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vera\Desktop\ALEJANDRO\AVERA11\DEPTO\1STI\1Actualización Series\Series al cierre de Junio 2020\"/>
    </mc:Choice>
  </mc:AlternateContent>
  <bookViews>
    <workbookView xWindow="-15" yWindow="105" windowWidth="12120" windowHeight="4080" tabRatio="788" activeTab="1"/>
  </bookViews>
  <sheets>
    <sheet name="ÍNDICE" sheetId="21" r:id="rId1"/>
    <sheet name="7.1.CO_TOT_FIJAS" sheetId="3" r:id="rId2"/>
    <sheet name="7.3.Conex suscrip" sheetId="24" r:id="rId3"/>
    <sheet name="7.4.Co_RG" sheetId="25" r:id="rId4"/>
    <sheet name="7.7.CO_TEC_FIJAS" sheetId="35" r:id="rId5"/>
    <sheet name="7.7.1.CO_TEC_RG_EMP_FIJAS" sheetId="59" r:id="rId6"/>
    <sheet name="7.8.CO_PL_FIJAS" sheetId="42" r:id="rId7"/>
    <sheet name="7.9.CO_EMPR_FIJAS" sheetId="36" r:id="rId8"/>
    <sheet name="7.10.CO_ANCH_FIJAS" sheetId="58" r:id="rId9"/>
    <sheet name="7.11.CO_FIJAS_COMUNA" sheetId="50" r:id="rId10"/>
    <sheet name="7.11.1.CO_FIJAS_RES_COMUNA" sheetId="60" r:id="rId11"/>
    <sheet name="7.12.CO_FIJAS_CLI_OECD" sheetId="55" r:id="rId12"/>
    <sheet name="7.13.CO_FIJAS_TECN_OECD" sheetId="56" r:id="rId13"/>
  </sheets>
  <definedNames>
    <definedName name="_xlnm._FilterDatabase" localSheetId="1" hidden="1">'7.1.CO_TOT_FIJAS'!$C$6:$I$160</definedName>
    <definedName name="_xlnm._FilterDatabase" localSheetId="2" hidden="1">'7.3.Conex suscrip'!$B$8:$G$162</definedName>
    <definedName name="_xlnm._FilterDatabase" localSheetId="3" hidden="1">'7.4.Co_RG'!$B$7:$Q$151</definedName>
    <definedName name="_xlnm.Print_Area" localSheetId="1">'7.1.CO_TOT_FIJAS'!$A$1:$K$187</definedName>
    <definedName name="_xlnm.Print_Area" localSheetId="0">ÍNDICE!$A$1:$J$22</definedName>
  </definedNames>
  <calcPr calcId="152511"/>
</workbook>
</file>

<file path=xl/calcChain.xml><?xml version="1.0" encoding="utf-8"?>
<calcChain xmlns="http://schemas.openxmlformats.org/spreadsheetml/2006/main">
  <c r="I141" i="56" l="1"/>
  <c r="H141" i="56"/>
  <c r="G141" i="56"/>
  <c r="F141" i="56"/>
  <c r="E141" i="56"/>
  <c r="D141" i="56"/>
  <c r="I140" i="56"/>
  <c r="H140" i="56"/>
  <c r="G140" i="56"/>
  <c r="F140" i="56"/>
  <c r="E140" i="56"/>
  <c r="D140" i="56"/>
  <c r="G136" i="55"/>
  <c r="E137" i="55"/>
  <c r="D137" i="55"/>
  <c r="E136" i="55"/>
  <c r="D136" i="55"/>
  <c r="N142" i="58"/>
  <c r="M142" i="58"/>
  <c r="L142" i="58"/>
  <c r="K142" i="58"/>
  <c r="J142" i="58"/>
  <c r="I142" i="58"/>
  <c r="H142" i="58"/>
  <c r="G142" i="58"/>
  <c r="F142" i="58"/>
  <c r="E142" i="58"/>
  <c r="D142" i="58"/>
  <c r="N141" i="58"/>
  <c r="M141" i="58"/>
  <c r="L141" i="58"/>
  <c r="K141" i="58"/>
  <c r="J141" i="58"/>
  <c r="I141" i="58"/>
  <c r="H141" i="58"/>
  <c r="G141" i="58"/>
  <c r="F141" i="58"/>
  <c r="E141" i="58"/>
  <c r="D141" i="58"/>
  <c r="AW139" i="36"/>
  <c r="AV139" i="36"/>
  <c r="AW138" i="36"/>
  <c r="AV138" i="36"/>
  <c r="AQ139" i="36"/>
  <c r="AP139" i="36"/>
  <c r="AQ138" i="36"/>
  <c r="AP138" i="36"/>
  <c r="AN139" i="36"/>
  <c r="AN138" i="36"/>
  <c r="AH139" i="36"/>
  <c r="AH138" i="36"/>
  <c r="X139" i="36"/>
  <c r="W139" i="36"/>
  <c r="V139" i="36"/>
  <c r="X138" i="36"/>
  <c r="W138" i="36"/>
  <c r="V138" i="36"/>
  <c r="T139" i="36"/>
  <c r="S139" i="36"/>
  <c r="R139" i="36"/>
  <c r="Q139" i="36"/>
  <c r="P139" i="36"/>
  <c r="O139" i="36"/>
  <c r="N139" i="36"/>
  <c r="M139" i="36"/>
  <c r="L139" i="36"/>
  <c r="K139" i="36"/>
  <c r="T138" i="36"/>
  <c r="S138" i="36"/>
  <c r="R138" i="36"/>
  <c r="Q138" i="36"/>
  <c r="P138" i="36"/>
  <c r="O138" i="36"/>
  <c r="N138" i="36"/>
  <c r="M138" i="36"/>
  <c r="L138" i="36"/>
  <c r="K138" i="36"/>
  <c r="F139" i="36"/>
  <c r="E139" i="36"/>
  <c r="F138" i="36"/>
  <c r="E138" i="36"/>
  <c r="E136" i="42"/>
  <c r="D136" i="42"/>
  <c r="E135" i="42"/>
  <c r="D135" i="42"/>
  <c r="J159" i="35"/>
  <c r="I159" i="35"/>
  <c r="H159" i="35"/>
  <c r="G159" i="35"/>
  <c r="F159" i="35"/>
  <c r="E159" i="35"/>
  <c r="J158" i="35"/>
  <c r="I158" i="35"/>
  <c r="H158" i="35"/>
  <c r="G158" i="35"/>
  <c r="F158" i="35"/>
  <c r="E158" i="35"/>
  <c r="S149" i="25"/>
  <c r="R149" i="25"/>
  <c r="Q149" i="25"/>
  <c r="P149" i="25"/>
  <c r="O149" i="25"/>
  <c r="N149" i="25"/>
  <c r="M149" i="25"/>
  <c r="L149" i="25"/>
  <c r="K149" i="25"/>
  <c r="J149" i="25"/>
  <c r="I149" i="25"/>
  <c r="H149" i="25"/>
  <c r="G149" i="25"/>
  <c r="F149" i="25"/>
  <c r="E149" i="25"/>
  <c r="D149" i="25"/>
  <c r="S148" i="25"/>
  <c r="R148" i="25"/>
  <c r="Q148" i="25"/>
  <c r="P148" i="25"/>
  <c r="O148" i="25"/>
  <c r="N148" i="25"/>
  <c r="M148" i="25"/>
  <c r="L148" i="25"/>
  <c r="K148" i="25"/>
  <c r="J148" i="25"/>
  <c r="I148" i="25"/>
  <c r="H148" i="25"/>
  <c r="G148" i="25"/>
  <c r="F148" i="25"/>
  <c r="E148" i="25"/>
  <c r="D148" i="25"/>
  <c r="E159" i="24"/>
  <c r="D159" i="24"/>
  <c r="E158" i="24"/>
  <c r="D158" i="24"/>
  <c r="G158" i="3"/>
  <c r="G157" i="3"/>
  <c r="E158" i="3"/>
  <c r="E157" i="3"/>
  <c r="K136" i="56"/>
  <c r="K137" i="56"/>
  <c r="K138" i="56"/>
  <c r="K142" i="56" s="1"/>
  <c r="G132" i="55"/>
  <c r="G133" i="55"/>
  <c r="G134" i="55"/>
  <c r="G137" i="55" s="1"/>
  <c r="BO18" i="60"/>
  <c r="BP18" i="60"/>
  <c r="BQ18" i="60"/>
  <c r="BO28" i="60"/>
  <c r="BP28" i="60"/>
  <c r="BQ28" i="60"/>
  <c r="BO39" i="60"/>
  <c r="BP39" i="60"/>
  <c r="BQ39" i="60"/>
  <c r="BO56" i="60"/>
  <c r="BP56" i="60"/>
  <c r="BQ56" i="60"/>
  <c r="BO95" i="60"/>
  <c r="BP95" i="60"/>
  <c r="BQ95" i="60"/>
  <c r="BO129" i="60"/>
  <c r="BP129" i="60"/>
  <c r="BQ129" i="60"/>
  <c r="BO160" i="60"/>
  <c r="BP160" i="60"/>
  <c r="BQ160" i="60"/>
  <c r="BO215" i="60"/>
  <c r="BP215" i="60"/>
  <c r="BQ215" i="60"/>
  <c r="BO248" i="60"/>
  <c r="BP248" i="60"/>
  <c r="BQ248" i="60"/>
  <c r="BO280" i="60"/>
  <c r="BP280" i="60"/>
  <c r="BQ280" i="60"/>
  <c r="BO292" i="60"/>
  <c r="BP292" i="60"/>
  <c r="BQ292" i="60"/>
  <c r="BO304" i="60"/>
  <c r="BP304" i="60"/>
  <c r="BQ304" i="60"/>
  <c r="BO358" i="60"/>
  <c r="BP358" i="60"/>
  <c r="BQ358" i="60"/>
  <c r="BO371" i="60"/>
  <c r="BP371" i="60"/>
  <c r="BQ371" i="60"/>
  <c r="BO376" i="60"/>
  <c r="BP376" i="60"/>
  <c r="BQ376" i="60"/>
  <c r="BO398" i="60"/>
  <c r="BP398" i="60"/>
  <c r="BQ398" i="60"/>
  <c r="DZ18" i="50"/>
  <c r="EA18" i="50"/>
  <c r="EB18" i="50"/>
  <c r="DZ28" i="50"/>
  <c r="EA28" i="50"/>
  <c r="EB28" i="50"/>
  <c r="DZ39" i="50"/>
  <c r="EA39" i="50"/>
  <c r="EB39" i="50"/>
  <c r="DZ56" i="50"/>
  <c r="EA56" i="50"/>
  <c r="EB56" i="50"/>
  <c r="DZ95" i="50"/>
  <c r="EA95" i="50"/>
  <c r="EB95" i="50"/>
  <c r="DZ129" i="50"/>
  <c r="EA129" i="50"/>
  <c r="EB129" i="50"/>
  <c r="DZ160" i="50"/>
  <c r="EA160" i="50"/>
  <c r="EB160" i="50"/>
  <c r="DZ215" i="50"/>
  <c r="EA215" i="50"/>
  <c r="EB215" i="50"/>
  <c r="DZ248" i="50"/>
  <c r="EA248" i="50"/>
  <c r="EB248" i="50"/>
  <c r="DZ280" i="50"/>
  <c r="EA280" i="50"/>
  <c r="EB280" i="50"/>
  <c r="DZ292" i="50"/>
  <c r="EA292" i="50"/>
  <c r="EB292" i="50"/>
  <c r="DZ304" i="50"/>
  <c r="EA304" i="50"/>
  <c r="EB304" i="50"/>
  <c r="DZ358" i="50"/>
  <c r="EA358" i="50"/>
  <c r="EB358" i="50"/>
  <c r="DZ371" i="50"/>
  <c r="EA371" i="50"/>
  <c r="EB371" i="50"/>
  <c r="DZ376" i="50"/>
  <c r="EA376" i="50"/>
  <c r="EB376" i="50"/>
  <c r="DZ398" i="50"/>
  <c r="EA398" i="50"/>
  <c r="EB398" i="50"/>
  <c r="P137" i="58"/>
  <c r="P138" i="58"/>
  <c r="P139" i="58"/>
  <c r="N143" i="58" s="1"/>
  <c r="BB134" i="36"/>
  <c r="BC134" i="36"/>
  <c r="BD134" i="36"/>
  <c r="BE134" i="36"/>
  <c r="BF134" i="36"/>
  <c r="BG134" i="36"/>
  <c r="BH134" i="36"/>
  <c r="BB135" i="36"/>
  <c r="BC135" i="36"/>
  <c r="BD135" i="36"/>
  <c r="BE135" i="36"/>
  <c r="BF135" i="36"/>
  <c r="BG135" i="36"/>
  <c r="BH135" i="36"/>
  <c r="BB136" i="36"/>
  <c r="BB138" i="36" s="1"/>
  <c r="BC136" i="36"/>
  <c r="BC139" i="36" s="1"/>
  <c r="BD136" i="36"/>
  <c r="BD139" i="36" s="1"/>
  <c r="BE136" i="36"/>
  <c r="BE139" i="36" s="1"/>
  <c r="BF136" i="36"/>
  <c r="BG136" i="36"/>
  <c r="BG138" i="36" s="1"/>
  <c r="BH136" i="36"/>
  <c r="BH139" i="36" s="1"/>
  <c r="AX134" i="36"/>
  <c r="AX135" i="36"/>
  <c r="AX136" i="36"/>
  <c r="AQ140" i="36" s="1"/>
  <c r="F131" i="42"/>
  <c r="F132" i="42"/>
  <c r="F133" i="42"/>
  <c r="F137" i="42" s="1"/>
  <c r="D154" i="35"/>
  <c r="D155" i="35"/>
  <c r="D156" i="35"/>
  <c r="F160" i="35" s="1"/>
  <c r="T144" i="25"/>
  <c r="T145" i="25"/>
  <c r="T146" i="25"/>
  <c r="T148" i="25" s="1"/>
  <c r="G154" i="24"/>
  <c r="G155" i="24"/>
  <c r="G156" i="24"/>
  <c r="G160" i="24" s="1"/>
  <c r="F153" i="3"/>
  <c r="H153" i="3"/>
  <c r="F154" i="3"/>
  <c r="H154" i="3"/>
  <c r="F155" i="3"/>
  <c r="H155" i="3"/>
  <c r="K141" i="56" l="1"/>
  <c r="D142" i="56"/>
  <c r="E142" i="56"/>
  <c r="F142" i="56"/>
  <c r="G142" i="56"/>
  <c r="H142" i="56"/>
  <c r="I142" i="56"/>
  <c r="K140" i="56"/>
  <c r="P142" i="58"/>
  <c r="G143" i="58"/>
  <c r="P143" i="58"/>
  <c r="H143" i="58"/>
  <c r="I143" i="58"/>
  <c r="J143" i="58"/>
  <c r="K143" i="58"/>
  <c r="D143" i="58"/>
  <c r="L143" i="58"/>
  <c r="E143" i="58"/>
  <c r="M143" i="58"/>
  <c r="P141" i="58"/>
  <c r="F143" i="58"/>
  <c r="BG139" i="36"/>
  <c r="BC138" i="36"/>
  <c r="BD138" i="36"/>
  <c r="BE138" i="36"/>
  <c r="BB139" i="36"/>
  <c r="W140" i="36"/>
  <c r="X140" i="36"/>
  <c r="L140" i="36"/>
  <c r="AV140" i="36"/>
  <c r="AX139" i="36"/>
  <c r="M140" i="36"/>
  <c r="AW140" i="36"/>
  <c r="N140" i="36"/>
  <c r="AX140" i="36"/>
  <c r="O140" i="36"/>
  <c r="T140" i="36"/>
  <c r="V140" i="36"/>
  <c r="BI135" i="36"/>
  <c r="BF138" i="36"/>
  <c r="E140" i="36"/>
  <c r="AN140" i="36"/>
  <c r="F140" i="36"/>
  <c r="R140" i="36"/>
  <c r="AP140" i="36"/>
  <c r="P140" i="36"/>
  <c r="AH140" i="36"/>
  <c r="BI136" i="36"/>
  <c r="AX138" i="36"/>
  <c r="BF139" i="36"/>
  <c r="Q140" i="36"/>
  <c r="BH138" i="36"/>
  <c r="K140" i="36"/>
  <c r="S140" i="36"/>
  <c r="F135" i="42"/>
  <c r="F136" i="42"/>
  <c r="D137" i="42"/>
  <c r="E137" i="42"/>
  <c r="D159" i="35"/>
  <c r="G160" i="35"/>
  <c r="D158" i="35"/>
  <c r="H160" i="35"/>
  <c r="I160" i="35"/>
  <c r="J160" i="35"/>
  <c r="D160" i="35"/>
  <c r="E160" i="35"/>
  <c r="T149" i="25"/>
  <c r="G158" i="24"/>
  <c r="D160" i="24"/>
  <c r="G159" i="24"/>
  <c r="E160" i="24"/>
  <c r="BP399" i="60"/>
  <c r="BQ399" i="60"/>
  <c r="BO399" i="60"/>
  <c r="DZ399" i="50"/>
  <c r="EA399" i="50"/>
  <c r="EB399" i="50"/>
  <c r="BI134" i="36"/>
  <c r="K133" i="56"/>
  <c r="K134" i="56"/>
  <c r="K135" i="56"/>
  <c r="G129" i="55"/>
  <c r="G130" i="55"/>
  <c r="G131" i="55"/>
  <c r="BL18" i="60"/>
  <c r="BM18" i="60"/>
  <c r="BN18" i="60"/>
  <c r="BL28" i="60"/>
  <c r="BM28" i="60"/>
  <c r="BN28" i="60"/>
  <c r="BL39" i="60"/>
  <c r="BM39" i="60"/>
  <c r="BN39" i="60"/>
  <c r="BL56" i="60"/>
  <c r="BM56" i="60"/>
  <c r="BN56" i="60"/>
  <c r="BL95" i="60"/>
  <c r="BM95" i="60"/>
  <c r="BN95" i="60"/>
  <c r="BL129" i="60"/>
  <c r="BM129" i="60"/>
  <c r="BN129" i="60"/>
  <c r="BL160" i="60"/>
  <c r="BM160" i="60"/>
  <c r="BN160" i="60"/>
  <c r="BL215" i="60"/>
  <c r="BM215" i="60"/>
  <c r="BN215" i="60"/>
  <c r="BL248" i="60"/>
  <c r="BM248" i="60"/>
  <c r="BN248" i="60"/>
  <c r="BL280" i="60"/>
  <c r="BM280" i="60"/>
  <c r="BN280" i="60"/>
  <c r="BL292" i="60"/>
  <c r="BM292" i="60"/>
  <c r="BN292" i="60"/>
  <c r="BL304" i="60"/>
  <c r="BM304" i="60"/>
  <c r="BN304" i="60"/>
  <c r="BL358" i="60"/>
  <c r="BM358" i="60"/>
  <c r="BN358" i="60"/>
  <c r="BL371" i="60"/>
  <c r="BM371" i="60"/>
  <c r="BN371" i="60"/>
  <c r="BL376" i="60"/>
  <c r="BM376" i="60"/>
  <c r="BN376" i="60"/>
  <c r="BL398" i="60"/>
  <c r="BM398" i="60"/>
  <c r="BN398" i="60"/>
  <c r="DW18" i="50"/>
  <c r="DX18" i="50"/>
  <c r="DY18" i="50"/>
  <c r="DW28" i="50"/>
  <c r="DX28" i="50"/>
  <c r="DY28" i="50"/>
  <c r="DW39" i="50"/>
  <c r="DX39" i="50"/>
  <c r="DY39" i="50"/>
  <c r="DW56" i="50"/>
  <c r="DX56" i="50"/>
  <c r="DY56" i="50"/>
  <c r="DW95" i="50"/>
  <c r="DX95" i="50"/>
  <c r="DY95" i="50"/>
  <c r="DW129" i="50"/>
  <c r="DX129" i="50"/>
  <c r="DY129" i="50"/>
  <c r="DW160" i="50"/>
  <c r="DX160" i="50"/>
  <c r="DY160" i="50"/>
  <c r="DW215" i="50"/>
  <c r="DX215" i="50"/>
  <c r="DY215" i="50"/>
  <c r="DW248" i="50"/>
  <c r="DX248" i="50"/>
  <c r="DY248" i="50"/>
  <c r="DW280" i="50"/>
  <c r="DX280" i="50"/>
  <c r="DY280" i="50"/>
  <c r="DW292" i="50"/>
  <c r="DX292" i="50"/>
  <c r="DY292" i="50"/>
  <c r="DW304" i="50"/>
  <c r="DX304" i="50"/>
  <c r="DY304" i="50"/>
  <c r="DW358" i="50"/>
  <c r="DX358" i="50"/>
  <c r="DY358" i="50"/>
  <c r="DW371" i="50"/>
  <c r="DX371" i="50"/>
  <c r="DY371" i="50"/>
  <c r="DW376" i="50"/>
  <c r="DX376" i="50"/>
  <c r="DY376" i="50"/>
  <c r="DW398" i="50"/>
  <c r="DX398" i="50"/>
  <c r="DY398" i="50"/>
  <c r="P134" i="58"/>
  <c r="P135" i="58"/>
  <c r="P136" i="58"/>
  <c r="AX131" i="36"/>
  <c r="BB131" i="36"/>
  <c r="BC131" i="36"/>
  <c r="BD131" i="36"/>
  <c r="BE131" i="36"/>
  <c r="BF131" i="36"/>
  <c r="BG131" i="36"/>
  <c r="BH131" i="36"/>
  <c r="AX132" i="36"/>
  <c r="BB132" i="36"/>
  <c r="BC132" i="36"/>
  <c r="BD132" i="36"/>
  <c r="BE132" i="36"/>
  <c r="BF132" i="36"/>
  <c r="BG132" i="36"/>
  <c r="BH132" i="36"/>
  <c r="AX133" i="36"/>
  <c r="BB133" i="36"/>
  <c r="BC133" i="36"/>
  <c r="BD133" i="36"/>
  <c r="BE133" i="36"/>
  <c r="BF133" i="36"/>
  <c r="BG133" i="36"/>
  <c r="BH133" i="36"/>
  <c r="F128" i="42"/>
  <c r="F129" i="42"/>
  <c r="F130" i="42"/>
  <c r="D151" i="35"/>
  <c r="D152" i="35"/>
  <c r="D153" i="35"/>
  <c r="T141" i="25"/>
  <c r="T142" i="25"/>
  <c r="T143" i="25"/>
  <c r="G151" i="24"/>
  <c r="G152" i="24"/>
  <c r="G153" i="24"/>
  <c r="F150" i="3"/>
  <c r="H150" i="3"/>
  <c r="F151" i="3"/>
  <c r="H151" i="3"/>
  <c r="F152" i="3"/>
  <c r="H152" i="3"/>
  <c r="BI140" i="36" l="1"/>
  <c r="BH140" i="36"/>
  <c r="BD140" i="36"/>
  <c r="BC140" i="36"/>
  <c r="BB140" i="36"/>
  <c r="BI139" i="36"/>
  <c r="BE140" i="36"/>
  <c r="BG140" i="36"/>
  <c r="BI138" i="36"/>
  <c r="BF140" i="36"/>
  <c r="BI133" i="36"/>
  <c r="BI132" i="36"/>
  <c r="BI131" i="36"/>
  <c r="BL399" i="60"/>
  <c r="BN399" i="60"/>
  <c r="BM399" i="60"/>
  <c r="DW399" i="50"/>
  <c r="DX399" i="50"/>
  <c r="DY399" i="50"/>
  <c r="N9" i="59" l="1"/>
  <c r="N10" i="59"/>
  <c r="N11" i="59"/>
  <c r="N12" i="59"/>
  <c r="N13" i="59"/>
  <c r="N14" i="59"/>
  <c r="N15" i="59"/>
  <c r="N16" i="59"/>
  <c r="N17" i="59"/>
  <c r="N18" i="59"/>
  <c r="N19" i="59"/>
  <c r="N20" i="59"/>
  <c r="N21" i="59"/>
  <c r="N22" i="59"/>
  <c r="N23" i="59"/>
  <c r="N24" i="59"/>
  <c r="K130" i="56" l="1"/>
  <c r="K131" i="56"/>
  <c r="K132" i="56"/>
  <c r="G126" i="55"/>
  <c r="G127" i="55"/>
  <c r="G128" i="55"/>
  <c r="BI18" i="60"/>
  <c r="BJ18" i="60"/>
  <c r="BK18" i="60"/>
  <c r="BI28" i="60"/>
  <c r="BJ28" i="60"/>
  <c r="BK28" i="60"/>
  <c r="BI39" i="60"/>
  <c r="BJ39" i="60"/>
  <c r="BK39" i="60"/>
  <c r="BI56" i="60"/>
  <c r="BJ56" i="60"/>
  <c r="BK56" i="60"/>
  <c r="BI95" i="60"/>
  <c r="BJ95" i="60"/>
  <c r="BK95" i="60"/>
  <c r="BI129" i="60"/>
  <c r="BJ129" i="60"/>
  <c r="BK129" i="60"/>
  <c r="BI160" i="60"/>
  <c r="BJ160" i="60"/>
  <c r="BK160" i="60"/>
  <c r="BI215" i="60"/>
  <c r="BJ215" i="60"/>
  <c r="BK215" i="60"/>
  <c r="BI248" i="60"/>
  <c r="BJ248" i="60"/>
  <c r="BK248" i="60"/>
  <c r="BI280" i="60"/>
  <c r="BJ280" i="60"/>
  <c r="BK280" i="60"/>
  <c r="BI292" i="60"/>
  <c r="BJ292" i="60"/>
  <c r="BK292" i="60"/>
  <c r="BI304" i="60"/>
  <c r="BJ304" i="60"/>
  <c r="BK304" i="60"/>
  <c r="BI358" i="60"/>
  <c r="BJ358" i="60"/>
  <c r="BK358" i="60"/>
  <c r="BI371" i="60"/>
  <c r="BJ371" i="60"/>
  <c r="BK371" i="60"/>
  <c r="BI376" i="60"/>
  <c r="BJ376" i="60"/>
  <c r="BK376" i="60"/>
  <c r="BI398" i="60"/>
  <c r="BJ398" i="60"/>
  <c r="BK398" i="60"/>
  <c r="DT18" i="50"/>
  <c r="DU18" i="50"/>
  <c r="DV18" i="50"/>
  <c r="DT28" i="50"/>
  <c r="DU28" i="50"/>
  <c r="DV28" i="50"/>
  <c r="DT39" i="50"/>
  <c r="DU39" i="50"/>
  <c r="DV39" i="50"/>
  <c r="DT56" i="50"/>
  <c r="DU56" i="50"/>
  <c r="DV56" i="50"/>
  <c r="DT95" i="50"/>
  <c r="DU95" i="50"/>
  <c r="DV95" i="50"/>
  <c r="DT129" i="50"/>
  <c r="DU129" i="50"/>
  <c r="DV129" i="50"/>
  <c r="DT160" i="50"/>
  <c r="DU160" i="50"/>
  <c r="DV160" i="50"/>
  <c r="DT215" i="50"/>
  <c r="DU215" i="50"/>
  <c r="DV215" i="50"/>
  <c r="DT248" i="50"/>
  <c r="DU248" i="50"/>
  <c r="DV248" i="50"/>
  <c r="DT280" i="50"/>
  <c r="DU280" i="50"/>
  <c r="DV280" i="50"/>
  <c r="DT292" i="50"/>
  <c r="DU292" i="50"/>
  <c r="DV292" i="50"/>
  <c r="DT304" i="50"/>
  <c r="DU304" i="50"/>
  <c r="DV304" i="50"/>
  <c r="DT358" i="50"/>
  <c r="DU358" i="50"/>
  <c r="DV358" i="50"/>
  <c r="DT371" i="50"/>
  <c r="DU371" i="50"/>
  <c r="DV371" i="50"/>
  <c r="DT376" i="50"/>
  <c r="DU376" i="50"/>
  <c r="DV376" i="50"/>
  <c r="DT398" i="50"/>
  <c r="DU398" i="50"/>
  <c r="DV398" i="50"/>
  <c r="P131" i="58"/>
  <c r="P132" i="58"/>
  <c r="P133" i="58"/>
  <c r="BB128" i="36"/>
  <c r="BC128" i="36"/>
  <c r="BD128" i="36"/>
  <c r="BE128" i="36"/>
  <c r="BF128" i="36"/>
  <c r="BG128" i="36"/>
  <c r="BH128" i="36"/>
  <c r="BB129" i="36"/>
  <c r="BC129" i="36"/>
  <c r="BD129" i="36"/>
  <c r="BE129" i="36"/>
  <c r="BF129" i="36"/>
  <c r="BG129" i="36"/>
  <c r="BH129" i="36"/>
  <c r="BB130" i="36"/>
  <c r="BC130" i="36"/>
  <c r="BD130" i="36"/>
  <c r="BE130" i="36"/>
  <c r="BF130" i="36"/>
  <c r="BG130" i="36"/>
  <c r="BH130" i="36"/>
  <c r="AX128" i="36"/>
  <c r="AX129" i="36"/>
  <c r="AX130" i="36"/>
  <c r="F125" i="42"/>
  <c r="F126" i="42"/>
  <c r="F127" i="42"/>
  <c r="D148" i="35"/>
  <c r="D149" i="35"/>
  <c r="D150" i="35"/>
  <c r="T138" i="25"/>
  <c r="T139" i="25"/>
  <c r="T140" i="25"/>
  <c r="F28" i="24"/>
  <c r="E28" i="24"/>
  <c r="D28" i="24"/>
  <c r="G148" i="24"/>
  <c r="G149" i="24"/>
  <c r="G150" i="24"/>
  <c r="G28" i="3"/>
  <c r="E28" i="3"/>
  <c r="F147" i="3"/>
  <c r="H147" i="3"/>
  <c r="F148" i="3"/>
  <c r="H148" i="3"/>
  <c r="F149" i="3"/>
  <c r="H149" i="3"/>
  <c r="BI129" i="36" l="1"/>
  <c r="BI130" i="36"/>
  <c r="BI128" i="36"/>
  <c r="BJ399" i="60"/>
  <c r="BK399" i="60"/>
  <c r="BI399" i="60"/>
  <c r="DV399" i="50"/>
  <c r="DU399" i="50"/>
  <c r="DT399" i="50"/>
  <c r="G28" i="24"/>
  <c r="H25" i="35" l="1"/>
  <c r="G25" i="35"/>
  <c r="F25" i="35"/>
  <c r="E25" i="35"/>
  <c r="D25" i="35" l="1"/>
  <c r="AB25" i="59" l="1"/>
  <c r="K127" i="56" l="1"/>
  <c r="K128" i="56"/>
  <c r="K129" i="56"/>
  <c r="G123" i="55"/>
  <c r="G124" i="55"/>
  <c r="G125" i="55"/>
  <c r="BF18" i="60"/>
  <c r="BG18" i="60"/>
  <c r="BH18" i="60"/>
  <c r="BF28" i="60"/>
  <c r="BG28" i="60"/>
  <c r="BH28" i="60"/>
  <c r="BF39" i="60"/>
  <c r="BG39" i="60"/>
  <c r="BH39" i="60"/>
  <c r="BF56" i="60"/>
  <c r="BG56" i="60"/>
  <c r="BH56" i="60"/>
  <c r="BF95" i="60"/>
  <c r="BG95" i="60"/>
  <c r="BH95" i="60"/>
  <c r="BF129" i="60"/>
  <c r="BG129" i="60"/>
  <c r="BH129" i="60"/>
  <c r="BF160" i="60"/>
  <c r="BG160" i="60"/>
  <c r="BH160" i="60"/>
  <c r="BF215" i="60"/>
  <c r="BG215" i="60"/>
  <c r="BH215" i="60"/>
  <c r="BF248" i="60"/>
  <c r="BG248" i="60"/>
  <c r="BH248" i="60"/>
  <c r="BF280" i="60"/>
  <c r="BG280" i="60"/>
  <c r="BH280" i="60"/>
  <c r="BF292" i="60"/>
  <c r="BG292" i="60"/>
  <c r="BH292" i="60"/>
  <c r="BF304" i="60"/>
  <c r="BG304" i="60"/>
  <c r="BH304" i="60"/>
  <c r="BF358" i="60"/>
  <c r="BG358" i="60"/>
  <c r="BH358" i="60"/>
  <c r="BF371" i="60"/>
  <c r="BG371" i="60"/>
  <c r="BH371" i="60"/>
  <c r="BF376" i="60"/>
  <c r="BG376" i="60"/>
  <c r="BH376" i="60"/>
  <c r="BF398" i="60"/>
  <c r="BG398" i="60"/>
  <c r="BH398" i="60"/>
  <c r="DQ18" i="50"/>
  <c r="DR18" i="50"/>
  <c r="DS18" i="50"/>
  <c r="DQ28" i="50"/>
  <c r="DR28" i="50"/>
  <c r="DS28" i="50"/>
  <c r="DQ39" i="50"/>
  <c r="DR39" i="50"/>
  <c r="DS39" i="50"/>
  <c r="DQ56" i="50"/>
  <c r="DR56" i="50"/>
  <c r="DS56" i="50"/>
  <c r="DQ95" i="50"/>
  <c r="DR95" i="50"/>
  <c r="DS95" i="50"/>
  <c r="DQ129" i="50"/>
  <c r="DR129" i="50"/>
  <c r="DS129" i="50"/>
  <c r="DQ160" i="50"/>
  <c r="DR160" i="50"/>
  <c r="DS160" i="50"/>
  <c r="DQ215" i="50"/>
  <c r="DR215" i="50"/>
  <c r="DS215" i="50"/>
  <c r="DQ248" i="50"/>
  <c r="DR248" i="50"/>
  <c r="DS248" i="50"/>
  <c r="DQ280" i="50"/>
  <c r="DR280" i="50"/>
  <c r="DS280" i="50"/>
  <c r="DQ292" i="50"/>
  <c r="DR292" i="50"/>
  <c r="DS292" i="50"/>
  <c r="DQ304" i="50"/>
  <c r="DR304" i="50"/>
  <c r="DS304" i="50"/>
  <c r="DQ358" i="50"/>
  <c r="DR358" i="50"/>
  <c r="DS358" i="50"/>
  <c r="DQ371" i="50"/>
  <c r="DR371" i="50"/>
  <c r="DS371" i="50"/>
  <c r="DQ376" i="50"/>
  <c r="DR376" i="50"/>
  <c r="DS376" i="50"/>
  <c r="DQ398" i="50"/>
  <c r="DR398" i="50"/>
  <c r="DS398" i="50"/>
  <c r="P128" i="58"/>
  <c r="P129" i="58"/>
  <c r="P130" i="58"/>
  <c r="AX125" i="36"/>
  <c r="BB125" i="36"/>
  <c r="BC125" i="36"/>
  <c r="BD125" i="36"/>
  <c r="BE125" i="36"/>
  <c r="BF125" i="36"/>
  <c r="BG125" i="36"/>
  <c r="BH125" i="36"/>
  <c r="AX126" i="36"/>
  <c r="BB126" i="36"/>
  <c r="BC126" i="36"/>
  <c r="BD126" i="36"/>
  <c r="BE126" i="36"/>
  <c r="BF126" i="36"/>
  <c r="BG126" i="36"/>
  <c r="BH126" i="36"/>
  <c r="AX127" i="36"/>
  <c r="BB127" i="36"/>
  <c r="BC127" i="36"/>
  <c r="BD127" i="36"/>
  <c r="BE127" i="36"/>
  <c r="BF127" i="36"/>
  <c r="BG127" i="36"/>
  <c r="BH127" i="36"/>
  <c r="F122" i="42"/>
  <c r="F123" i="42"/>
  <c r="F124" i="42"/>
  <c r="D145" i="35"/>
  <c r="D146" i="35"/>
  <c r="D147" i="35"/>
  <c r="T135" i="25"/>
  <c r="T136" i="25"/>
  <c r="T137" i="25"/>
  <c r="G145" i="24"/>
  <c r="G146" i="24"/>
  <c r="G147" i="24"/>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H109" i="3"/>
  <c r="H108" i="3"/>
  <c r="H107" i="3"/>
  <c r="H106" i="3"/>
  <c r="H10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18" i="3"/>
  <c r="H17" i="3"/>
  <c r="H16" i="3"/>
  <c r="H15" i="3"/>
  <c r="H14" i="3"/>
  <c r="H13" i="3"/>
  <c r="H12" i="3"/>
  <c r="H11" i="3"/>
  <c r="H10" i="3"/>
  <c r="F144" i="3"/>
  <c r="F145" i="3"/>
  <c r="F146" i="3"/>
  <c r="BI126" i="36" l="1"/>
  <c r="BG399" i="60"/>
  <c r="BF399" i="60"/>
  <c r="BH399" i="60"/>
  <c r="DR399" i="50"/>
  <c r="DS399" i="50"/>
  <c r="DQ399" i="50"/>
  <c r="BI127" i="36"/>
  <c r="BI125" i="36"/>
  <c r="AU25" i="59"/>
  <c r="AQ25" i="59"/>
  <c r="AR24" i="59"/>
  <c r="AR23" i="59"/>
  <c r="AR22" i="59"/>
  <c r="AR21" i="59"/>
  <c r="AR20" i="59"/>
  <c r="AR19" i="59"/>
  <c r="AR18" i="59"/>
  <c r="AR17" i="59"/>
  <c r="AR16" i="59"/>
  <c r="AR15" i="59"/>
  <c r="AR14" i="59"/>
  <c r="AR13" i="59"/>
  <c r="AR12" i="59"/>
  <c r="AR11" i="59"/>
  <c r="AR10" i="59"/>
  <c r="AR9" i="59"/>
  <c r="BH124" i="36" l="1"/>
  <c r="BH123" i="36"/>
  <c r="BH122" i="36"/>
  <c r="BH121" i="36"/>
  <c r="BH120" i="36"/>
  <c r="BH119" i="36"/>
  <c r="BH118" i="36"/>
  <c r="BH117" i="36"/>
  <c r="BH116" i="36"/>
  <c r="BH115" i="36"/>
  <c r="BH114" i="36"/>
  <c r="BH113" i="36"/>
  <c r="BH112" i="36"/>
  <c r="BH111" i="36"/>
  <c r="BH110" i="36"/>
  <c r="BH109" i="36"/>
  <c r="BH108" i="36"/>
  <c r="BH107" i="36"/>
  <c r="BH106" i="36"/>
  <c r="BH105" i="36"/>
  <c r="BH104" i="36"/>
  <c r="BH103" i="36"/>
  <c r="BH102" i="36"/>
  <c r="BH101" i="36"/>
  <c r="BH100" i="36"/>
  <c r="BH99" i="36"/>
  <c r="BH98" i="36"/>
  <c r="BH97" i="36"/>
  <c r="BH96" i="36"/>
  <c r="BH95" i="36"/>
  <c r="BH94" i="36"/>
  <c r="BH93" i="36"/>
  <c r="BH92" i="36"/>
  <c r="BH91" i="36"/>
  <c r="BH90" i="36"/>
  <c r="BH89" i="36"/>
  <c r="BH88" i="36"/>
  <c r="BH87" i="36"/>
  <c r="BH86" i="36"/>
  <c r="BH85" i="36"/>
  <c r="BH84" i="36"/>
  <c r="BH83" i="36"/>
  <c r="BH82" i="36"/>
  <c r="BH81" i="36"/>
  <c r="BH80" i="36"/>
  <c r="BH79" i="36"/>
  <c r="BH78" i="36"/>
  <c r="BH77" i="36"/>
  <c r="BH76" i="36"/>
  <c r="BH75" i="36"/>
  <c r="BH74" i="36"/>
  <c r="BH73" i="36"/>
  <c r="BH72" i="36"/>
  <c r="BH71" i="36"/>
  <c r="BH70" i="36"/>
  <c r="BH69" i="36"/>
  <c r="BH68" i="36"/>
  <c r="BH67" i="36"/>
  <c r="BH66" i="36"/>
  <c r="BH65" i="36"/>
  <c r="BH64" i="36"/>
  <c r="BH63" i="36"/>
  <c r="BH62" i="36"/>
  <c r="BH61" i="36"/>
  <c r="BH60" i="36"/>
  <c r="BH59" i="36"/>
  <c r="BH58" i="36"/>
  <c r="BH57" i="36"/>
  <c r="BH56" i="36"/>
  <c r="BH55" i="36"/>
  <c r="BH54" i="36"/>
  <c r="BH53" i="36"/>
  <c r="BH52" i="36"/>
  <c r="BH51" i="36"/>
  <c r="BH50" i="36"/>
  <c r="BH49" i="36"/>
  <c r="BH48" i="36"/>
  <c r="BH47" i="36"/>
  <c r="BH46" i="36"/>
  <c r="BH45" i="36"/>
  <c r="BH44" i="36"/>
  <c r="BH43" i="36"/>
  <c r="BH42" i="36"/>
  <c r="BH41" i="36"/>
  <c r="BH40" i="36"/>
  <c r="BH39" i="36"/>
  <c r="BH38" i="36"/>
  <c r="BH37" i="36"/>
  <c r="BH36" i="36"/>
  <c r="BH35" i="36"/>
  <c r="BH34" i="36"/>
  <c r="BH33" i="36"/>
  <c r="BH32" i="36"/>
  <c r="BH31" i="36"/>
  <c r="BH30" i="36"/>
  <c r="BH29" i="36"/>
  <c r="BH28" i="36"/>
  <c r="BH27" i="36"/>
  <c r="BH26" i="36"/>
  <c r="BH25" i="36"/>
  <c r="BH24" i="36"/>
  <c r="BH23" i="36"/>
  <c r="BH22" i="36"/>
  <c r="BH21" i="36"/>
  <c r="BH20" i="36"/>
  <c r="BH19" i="36"/>
  <c r="BH18" i="36"/>
  <c r="BH17" i="36"/>
  <c r="BH16" i="36"/>
  <c r="BH15" i="36"/>
  <c r="BH14" i="36"/>
  <c r="BH13" i="36"/>
  <c r="BH12" i="36"/>
  <c r="BH11" i="36"/>
  <c r="BH10" i="36"/>
  <c r="BH9" i="36"/>
  <c r="BH8" i="36"/>
  <c r="BG124" i="36"/>
  <c r="BG123" i="36"/>
  <c r="BG122" i="36"/>
  <c r="BG121" i="36"/>
  <c r="BG120" i="36"/>
  <c r="BG119" i="36"/>
  <c r="BG118" i="36"/>
  <c r="BG117" i="36"/>
  <c r="BG116" i="36"/>
  <c r="BG115" i="36"/>
  <c r="BG114" i="36"/>
  <c r="BG113" i="36"/>
  <c r="BG112" i="36"/>
  <c r="BG111" i="36"/>
  <c r="BG110" i="36"/>
  <c r="BG109" i="36"/>
  <c r="BG108" i="36"/>
  <c r="BG107" i="36"/>
  <c r="BG106" i="36"/>
  <c r="BG105" i="36"/>
  <c r="BG104" i="36"/>
  <c r="BG103" i="36"/>
  <c r="BG102" i="36"/>
  <c r="BG101" i="36"/>
  <c r="BG100" i="36"/>
  <c r="BG99" i="36"/>
  <c r="BG98" i="36"/>
  <c r="BG97" i="36"/>
  <c r="BG96" i="36"/>
  <c r="BG95" i="36"/>
  <c r="BG94" i="36"/>
  <c r="BG93" i="36"/>
  <c r="BG92" i="36"/>
  <c r="BG91" i="36"/>
  <c r="BG90" i="36"/>
  <c r="BG89" i="36"/>
  <c r="BG88" i="36"/>
  <c r="BG87" i="36"/>
  <c r="BG86" i="36"/>
  <c r="BG85" i="36"/>
  <c r="BG84" i="36"/>
  <c r="BG83" i="36"/>
  <c r="BG82" i="36"/>
  <c r="BG81" i="36"/>
  <c r="BG80" i="36"/>
  <c r="BG79" i="36"/>
  <c r="BG78" i="36"/>
  <c r="BG77" i="36"/>
  <c r="BG76" i="36"/>
  <c r="BG75" i="36"/>
  <c r="BG74" i="36"/>
  <c r="BG73" i="36"/>
  <c r="BG72" i="36"/>
  <c r="BG71" i="36"/>
  <c r="BG70" i="36"/>
  <c r="BG69" i="36"/>
  <c r="BG68" i="36"/>
  <c r="BG67" i="36"/>
  <c r="BG66" i="36"/>
  <c r="BG65" i="36"/>
  <c r="BG64" i="36"/>
  <c r="BG63" i="36"/>
  <c r="BG62" i="36"/>
  <c r="BG61" i="36"/>
  <c r="BG60" i="36"/>
  <c r="BG59" i="36"/>
  <c r="BG58" i="36"/>
  <c r="BG57" i="36"/>
  <c r="BG56" i="36"/>
  <c r="BG55" i="36"/>
  <c r="BG54" i="36"/>
  <c r="BG53" i="36"/>
  <c r="BG52" i="36"/>
  <c r="BG51" i="36"/>
  <c r="BG50" i="36"/>
  <c r="BG49" i="36"/>
  <c r="BG48" i="36"/>
  <c r="BG47" i="36"/>
  <c r="BG46" i="36"/>
  <c r="BG45" i="36"/>
  <c r="BG44" i="36"/>
  <c r="BG43" i="36"/>
  <c r="BG42" i="36"/>
  <c r="BG41" i="36"/>
  <c r="BG40" i="36"/>
  <c r="BG39" i="36"/>
  <c r="BG38" i="36"/>
  <c r="BG37" i="36"/>
  <c r="BG36" i="36"/>
  <c r="BG35" i="36"/>
  <c r="BG34" i="36"/>
  <c r="BG33" i="36"/>
  <c r="BG32" i="36"/>
  <c r="BG31" i="36"/>
  <c r="BG30" i="36"/>
  <c r="BG29" i="36"/>
  <c r="BG28" i="36"/>
  <c r="BG27" i="36"/>
  <c r="BG26" i="36"/>
  <c r="BG25" i="36"/>
  <c r="BG24" i="36"/>
  <c r="BG23" i="36"/>
  <c r="BG22" i="36"/>
  <c r="BG21" i="36"/>
  <c r="BG20" i="36"/>
  <c r="BG19" i="36"/>
  <c r="BG18" i="36"/>
  <c r="BG17" i="36"/>
  <c r="BG16" i="36"/>
  <c r="BG15" i="36"/>
  <c r="BG14" i="36"/>
  <c r="BG13" i="36"/>
  <c r="K124" i="56" l="1"/>
  <c r="K125" i="56"/>
  <c r="K126" i="56"/>
  <c r="G120" i="55"/>
  <c r="G121" i="55"/>
  <c r="G122" i="55"/>
  <c r="BC18" i="60"/>
  <c r="BD18" i="60"/>
  <c r="BE18" i="60"/>
  <c r="BC28" i="60"/>
  <c r="BD28" i="60"/>
  <c r="BE28" i="60"/>
  <c r="BC39" i="60"/>
  <c r="BD39" i="60"/>
  <c r="BE39" i="60"/>
  <c r="BC56" i="60"/>
  <c r="BD56" i="60"/>
  <c r="BE56" i="60"/>
  <c r="BC95" i="60"/>
  <c r="BD95" i="60"/>
  <c r="BE95" i="60"/>
  <c r="BC129" i="60"/>
  <c r="BD129" i="60"/>
  <c r="BE129" i="60"/>
  <c r="BC160" i="60"/>
  <c r="BD160" i="60"/>
  <c r="BE160" i="60"/>
  <c r="BC215" i="60"/>
  <c r="BD215" i="60"/>
  <c r="BE215" i="60"/>
  <c r="BC248" i="60"/>
  <c r="BD248" i="60"/>
  <c r="BE248" i="60"/>
  <c r="BC280" i="60"/>
  <c r="BD280" i="60"/>
  <c r="BE280" i="60"/>
  <c r="BC292" i="60"/>
  <c r="BD292" i="60"/>
  <c r="BE292" i="60"/>
  <c r="BC304" i="60"/>
  <c r="BD304" i="60"/>
  <c r="BE304" i="60"/>
  <c r="BC358" i="60"/>
  <c r="BD358" i="60"/>
  <c r="BE358" i="60"/>
  <c r="BC371" i="60"/>
  <c r="BD371" i="60"/>
  <c r="BE371" i="60"/>
  <c r="BC376" i="60"/>
  <c r="BD376" i="60"/>
  <c r="BE376" i="60"/>
  <c r="BC398" i="60"/>
  <c r="BD398" i="60"/>
  <c r="BE398" i="60"/>
  <c r="DN18" i="50"/>
  <c r="DO18" i="50"/>
  <c r="DP18" i="50"/>
  <c r="DN28" i="50"/>
  <c r="DO28" i="50"/>
  <c r="DP28" i="50"/>
  <c r="DN39" i="50"/>
  <c r="DO39" i="50"/>
  <c r="DP39" i="50"/>
  <c r="DN56" i="50"/>
  <c r="DO56" i="50"/>
  <c r="DP56" i="50"/>
  <c r="DN95" i="50"/>
  <c r="DO95" i="50"/>
  <c r="DP95" i="50"/>
  <c r="DN129" i="50"/>
  <c r="DO129" i="50"/>
  <c r="DP129" i="50"/>
  <c r="DN160" i="50"/>
  <c r="DO160" i="50"/>
  <c r="DP160" i="50"/>
  <c r="DN215" i="50"/>
  <c r="DO215" i="50"/>
  <c r="DP215" i="50"/>
  <c r="DN248" i="50"/>
  <c r="DO248" i="50"/>
  <c r="DP248" i="50"/>
  <c r="DN280" i="50"/>
  <c r="DO280" i="50"/>
  <c r="DP280" i="50"/>
  <c r="DN292" i="50"/>
  <c r="DO292" i="50"/>
  <c r="DP292" i="50"/>
  <c r="DN304" i="50"/>
  <c r="DO304" i="50"/>
  <c r="DP304" i="50"/>
  <c r="DN358" i="50"/>
  <c r="DO358" i="50"/>
  <c r="DP358" i="50"/>
  <c r="DN371" i="50"/>
  <c r="DO371" i="50"/>
  <c r="DP371" i="50"/>
  <c r="DN376" i="50"/>
  <c r="DO376" i="50"/>
  <c r="DP376" i="50"/>
  <c r="DN398" i="50"/>
  <c r="DO398" i="50"/>
  <c r="DP398" i="50"/>
  <c r="P125" i="58"/>
  <c r="P126" i="58"/>
  <c r="P127" i="58"/>
  <c r="BB122" i="36"/>
  <c r="BC122" i="36"/>
  <c r="BD122" i="36"/>
  <c r="BE122" i="36"/>
  <c r="BF122" i="36"/>
  <c r="BB123" i="36"/>
  <c r="BC123" i="36"/>
  <c r="BD123" i="36"/>
  <c r="BE123" i="36"/>
  <c r="BF123" i="36"/>
  <c r="BB124" i="36"/>
  <c r="BC124" i="36"/>
  <c r="BD124" i="36"/>
  <c r="BE124" i="36"/>
  <c r="BF124" i="36"/>
  <c r="AX122" i="36"/>
  <c r="AX123" i="36"/>
  <c r="AX124" i="36"/>
  <c r="F119" i="42"/>
  <c r="F120" i="42"/>
  <c r="F121" i="42"/>
  <c r="D142" i="35"/>
  <c r="D143" i="35"/>
  <c r="D144" i="35"/>
  <c r="T132" i="25"/>
  <c r="T133" i="25"/>
  <c r="T134" i="25"/>
  <c r="G142" i="24"/>
  <c r="G143" i="24"/>
  <c r="G144" i="24"/>
  <c r="F141" i="3"/>
  <c r="F142" i="3"/>
  <c r="F143" i="3"/>
  <c r="BI124" i="36" l="1"/>
  <c r="BI122" i="36"/>
  <c r="BI123" i="36"/>
  <c r="BD399" i="60"/>
  <c r="BC399" i="60"/>
  <c r="BE399" i="60"/>
  <c r="DN399" i="50"/>
  <c r="DO399" i="50"/>
  <c r="DP399" i="50"/>
  <c r="T131" i="25"/>
  <c r="T130" i="25"/>
  <c r="T129" i="25"/>
  <c r="K121" i="56" l="1"/>
  <c r="K122" i="56"/>
  <c r="K123" i="56"/>
  <c r="G117" i="55"/>
  <c r="G118" i="55"/>
  <c r="G119" i="55"/>
  <c r="AZ18" i="60"/>
  <c r="BA18" i="60"/>
  <c r="BB18" i="60"/>
  <c r="AZ28" i="60"/>
  <c r="BA28" i="60"/>
  <c r="BB28" i="60"/>
  <c r="AZ39" i="60"/>
  <c r="BA39" i="60"/>
  <c r="BB39" i="60"/>
  <c r="AZ56" i="60"/>
  <c r="BA56" i="60"/>
  <c r="BB56" i="60"/>
  <c r="AZ95" i="60"/>
  <c r="BA95" i="60"/>
  <c r="BB95" i="60"/>
  <c r="AZ129" i="60"/>
  <c r="BA129" i="60"/>
  <c r="BB129" i="60"/>
  <c r="AZ160" i="60"/>
  <c r="BA160" i="60"/>
  <c r="BB160" i="60"/>
  <c r="AZ215" i="60"/>
  <c r="BA215" i="60"/>
  <c r="BB215" i="60"/>
  <c r="AZ248" i="60"/>
  <c r="BA248" i="60"/>
  <c r="BB248" i="60"/>
  <c r="AZ280" i="60"/>
  <c r="BA280" i="60"/>
  <c r="BB280" i="60"/>
  <c r="AZ292" i="60"/>
  <c r="BA292" i="60"/>
  <c r="BB292" i="60"/>
  <c r="AZ304" i="60"/>
  <c r="BA304" i="60"/>
  <c r="BB304" i="60"/>
  <c r="AZ358" i="60"/>
  <c r="BA358" i="60"/>
  <c r="BB358" i="60"/>
  <c r="AZ371" i="60"/>
  <c r="BA371" i="60"/>
  <c r="BB371" i="60"/>
  <c r="AZ376" i="60"/>
  <c r="BA376" i="60"/>
  <c r="BB376" i="60"/>
  <c r="AZ398" i="60"/>
  <c r="BA398" i="60"/>
  <c r="BB398" i="60"/>
  <c r="DM398" i="50"/>
  <c r="DL398" i="50"/>
  <c r="DK398" i="50"/>
  <c r="DK18" i="50"/>
  <c r="DL18" i="50"/>
  <c r="DM18" i="50"/>
  <c r="DK28" i="50"/>
  <c r="DL28" i="50"/>
  <c r="DM28" i="50"/>
  <c r="DK39" i="50"/>
  <c r="DL39" i="50"/>
  <c r="DM39" i="50"/>
  <c r="DK56" i="50"/>
  <c r="DL56" i="50"/>
  <c r="DM56" i="50"/>
  <c r="DK95" i="50"/>
  <c r="DL95" i="50"/>
  <c r="DM95" i="50"/>
  <c r="DK129" i="50"/>
  <c r="DL129" i="50"/>
  <c r="DM129" i="50"/>
  <c r="DK160" i="50"/>
  <c r="DL160" i="50"/>
  <c r="DM160" i="50"/>
  <c r="DK215" i="50"/>
  <c r="DL215" i="50"/>
  <c r="DM215" i="50"/>
  <c r="DK248" i="50"/>
  <c r="DL248" i="50"/>
  <c r="DM248" i="50"/>
  <c r="DK280" i="50"/>
  <c r="DL280" i="50"/>
  <c r="DM280" i="50"/>
  <c r="DK292" i="50"/>
  <c r="DL292" i="50"/>
  <c r="DM292" i="50"/>
  <c r="DK304" i="50"/>
  <c r="DL304" i="50"/>
  <c r="DM304" i="50"/>
  <c r="DK358" i="50"/>
  <c r="DL358" i="50"/>
  <c r="DM358" i="50"/>
  <c r="DK371" i="50"/>
  <c r="DL371" i="50"/>
  <c r="DM371" i="50"/>
  <c r="DK376" i="50"/>
  <c r="DL376" i="50"/>
  <c r="DM376" i="50"/>
  <c r="P122" i="58"/>
  <c r="P123" i="58"/>
  <c r="P124" i="58"/>
  <c r="BB119" i="36"/>
  <c r="BC119" i="36"/>
  <c r="BD119" i="36"/>
  <c r="BE119" i="36"/>
  <c r="BF119" i="36"/>
  <c r="BB120" i="36"/>
  <c r="BC120" i="36"/>
  <c r="BD120" i="36"/>
  <c r="BE120" i="36"/>
  <c r="BF120" i="36"/>
  <c r="BB121" i="36"/>
  <c r="BC121" i="36"/>
  <c r="BD121" i="36"/>
  <c r="BE121" i="36"/>
  <c r="BF121" i="36"/>
  <c r="AX119" i="36"/>
  <c r="AX120" i="36"/>
  <c r="AX121" i="36"/>
  <c r="F116" i="42"/>
  <c r="F117" i="42"/>
  <c r="F118" i="42"/>
  <c r="D139" i="35"/>
  <c r="D140" i="35"/>
  <c r="D141" i="35"/>
  <c r="G139" i="24"/>
  <c r="G140" i="24"/>
  <c r="G141" i="24"/>
  <c r="F138" i="3"/>
  <c r="F139" i="3"/>
  <c r="F140" i="3"/>
  <c r="BI119" i="36" l="1"/>
  <c r="BI120" i="36"/>
  <c r="BI121" i="36"/>
  <c r="AZ399" i="60"/>
  <c r="BB399" i="60"/>
  <c r="BA399" i="60"/>
  <c r="DL399" i="50"/>
  <c r="DK399" i="50"/>
  <c r="DM399" i="50"/>
  <c r="T128" i="25"/>
  <c r="T127" i="25"/>
  <c r="T126" i="25"/>
  <c r="K118" i="56" l="1"/>
  <c r="K119" i="56"/>
  <c r="K120" i="56"/>
  <c r="G114" i="55"/>
  <c r="G115" i="55"/>
  <c r="G116" i="55"/>
  <c r="AY398" i="60"/>
  <c r="AX398" i="60"/>
  <c r="AW398" i="60"/>
  <c r="AW18" i="60"/>
  <c r="AX18" i="60"/>
  <c r="AY18" i="60"/>
  <c r="AW28" i="60"/>
  <c r="AX28" i="60"/>
  <c r="AY28" i="60"/>
  <c r="AW39" i="60"/>
  <c r="AX39" i="60"/>
  <c r="AY39" i="60"/>
  <c r="AW56" i="60"/>
  <c r="AX56" i="60"/>
  <c r="AY56" i="60"/>
  <c r="AW95" i="60"/>
  <c r="AX95" i="60"/>
  <c r="AY95" i="60"/>
  <c r="AW129" i="60"/>
  <c r="AX129" i="60"/>
  <c r="AY129" i="60"/>
  <c r="AW160" i="60"/>
  <c r="AX160" i="60"/>
  <c r="AY160" i="60"/>
  <c r="AW215" i="60"/>
  <c r="AX215" i="60"/>
  <c r="AY215" i="60"/>
  <c r="AW248" i="60"/>
  <c r="AX248" i="60"/>
  <c r="AY248" i="60"/>
  <c r="AW280" i="60"/>
  <c r="AX280" i="60"/>
  <c r="AY280" i="60"/>
  <c r="AW292" i="60"/>
  <c r="AX292" i="60"/>
  <c r="AY292" i="60"/>
  <c r="AW304" i="60"/>
  <c r="AX304" i="60"/>
  <c r="AY304" i="60"/>
  <c r="AW358" i="60"/>
  <c r="AX358" i="60"/>
  <c r="AY358" i="60"/>
  <c r="AW371" i="60"/>
  <c r="AX371" i="60"/>
  <c r="AY371" i="60"/>
  <c r="AW376" i="60"/>
  <c r="AX376" i="60"/>
  <c r="AY376" i="60"/>
  <c r="DJ398" i="50"/>
  <c r="DI398" i="50"/>
  <c r="DH398" i="50"/>
  <c r="DH18" i="50"/>
  <c r="DI18" i="50"/>
  <c r="DJ18" i="50"/>
  <c r="DH28" i="50"/>
  <c r="DI28" i="50"/>
  <c r="DJ28" i="50"/>
  <c r="DH39" i="50"/>
  <c r="DI39" i="50"/>
  <c r="DJ39" i="50"/>
  <c r="DH56" i="50"/>
  <c r="DI56" i="50"/>
  <c r="DJ56" i="50"/>
  <c r="DH95" i="50"/>
  <c r="DI95" i="50"/>
  <c r="DJ95" i="50"/>
  <c r="DH129" i="50"/>
  <c r="DI129" i="50"/>
  <c r="DJ129" i="50"/>
  <c r="DH160" i="50"/>
  <c r="DI160" i="50"/>
  <c r="DJ160" i="50"/>
  <c r="DH215" i="50"/>
  <c r="DI215" i="50"/>
  <c r="DJ215" i="50"/>
  <c r="DH248" i="50"/>
  <c r="DI248" i="50"/>
  <c r="DJ248" i="50"/>
  <c r="DH280" i="50"/>
  <c r="DI280" i="50"/>
  <c r="DJ280" i="50"/>
  <c r="DH292" i="50"/>
  <c r="DI292" i="50"/>
  <c r="DJ292" i="50"/>
  <c r="DH304" i="50"/>
  <c r="DI304" i="50"/>
  <c r="DJ304" i="50"/>
  <c r="DH358" i="50"/>
  <c r="DI358" i="50"/>
  <c r="DJ358" i="50"/>
  <c r="DH371" i="50"/>
  <c r="DI371" i="50"/>
  <c r="DJ371" i="50"/>
  <c r="DH376" i="50"/>
  <c r="DI376" i="50"/>
  <c r="DJ376" i="50"/>
  <c r="P119" i="58"/>
  <c r="P120" i="58"/>
  <c r="P121" i="58"/>
  <c r="AX116" i="36"/>
  <c r="BB116" i="36"/>
  <c r="BC116" i="36"/>
  <c r="BD116" i="36"/>
  <c r="BE116" i="36"/>
  <c r="BF116" i="36"/>
  <c r="AX117" i="36"/>
  <c r="BB117" i="36"/>
  <c r="BC117" i="36"/>
  <c r="BD117" i="36"/>
  <c r="BE117" i="36"/>
  <c r="BF117" i="36"/>
  <c r="AX118" i="36"/>
  <c r="BB118" i="36"/>
  <c r="BC118" i="36"/>
  <c r="BD118" i="36"/>
  <c r="BE118" i="36"/>
  <c r="BF118" i="36"/>
  <c r="F113" i="42"/>
  <c r="F114" i="42"/>
  <c r="F115" i="42"/>
  <c r="D136" i="35"/>
  <c r="D137" i="35"/>
  <c r="D138" i="35"/>
  <c r="F27" i="24"/>
  <c r="E27" i="24"/>
  <c r="D27" i="24"/>
  <c r="G136" i="24"/>
  <c r="G137" i="24"/>
  <c r="G138" i="24"/>
  <c r="G27" i="3"/>
  <c r="E27" i="3"/>
  <c r="F28" i="3" s="1"/>
  <c r="F135" i="3"/>
  <c r="F136" i="3"/>
  <c r="F137" i="3"/>
  <c r="H28" i="3" l="1"/>
  <c r="AW399" i="60"/>
  <c r="AX399" i="60"/>
  <c r="AY399" i="60"/>
  <c r="DH399" i="50"/>
  <c r="DI399" i="50"/>
  <c r="DJ399" i="50"/>
  <c r="G27" i="24"/>
  <c r="BI118" i="36"/>
  <c r="BI116" i="36"/>
  <c r="BI117" i="36"/>
  <c r="AV398" i="60" l="1"/>
  <c r="DG398" i="50"/>
  <c r="L25" i="59"/>
  <c r="K25" i="59"/>
  <c r="J25" i="59"/>
  <c r="I25" i="59"/>
  <c r="H25" i="59"/>
  <c r="G25" i="59"/>
  <c r="F25" i="59"/>
  <c r="E25" i="59"/>
  <c r="D25" i="59"/>
  <c r="M25" i="59"/>
  <c r="Q25" i="59"/>
  <c r="P25" i="59"/>
  <c r="O25" i="59"/>
  <c r="R25" i="59"/>
  <c r="W25" i="59"/>
  <c r="V25" i="59"/>
  <c r="U25" i="59"/>
  <c r="T25" i="59"/>
  <c r="X25" i="59"/>
  <c r="AJ25" i="59"/>
  <c r="AI25" i="59"/>
  <c r="AH25" i="59"/>
  <c r="AG25" i="59"/>
  <c r="AF25" i="59"/>
  <c r="AE25" i="59"/>
  <c r="AD25" i="59"/>
  <c r="AC25" i="59"/>
  <c r="AA25" i="59"/>
  <c r="Z25" i="59"/>
  <c r="AK25" i="59"/>
  <c r="AO25" i="59"/>
  <c r="AN25" i="59"/>
  <c r="AM25" i="59"/>
  <c r="AP25" i="59"/>
  <c r="BB25" i="59"/>
  <c r="BA25" i="59"/>
  <c r="AZ25" i="59"/>
  <c r="AY25" i="59"/>
  <c r="AX25" i="59"/>
  <c r="AW25" i="59"/>
  <c r="AV25" i="59"/>
  <c r="AT25" i="59"/>
  <c r="AS25" i="59"/>
  <c r="BC25" i="59"/>
  <c r="BD24" i="59"/>
  <c r="AL24" i="59"/>
  <c r="Y24" i="59"/>
  <c r="S24" i="59"/>
  <c r="T125" i="25"/>
  <c r="AN32" i="59" l="1"/>
  <c r="BE24" i="59"/>
  <c r="K115" i="56"/>
  <c r="K116" i="56"/>
  <c r="K117" i="56"/>
  <c r="G111" i="55"/>
  <c r="G112" i="55"/>
  <c r="G113" i="55"/>
  <c r="AT18" i="60"/>
  <c r="AU18" i="60"/>
  <c r="AV18" i="60"/>
  <c r="AT28" i="60"/>
  <c r="AU28" i="60"/>
  <c r="AV28" i="60"/>
  <c r="AT39" i="60"/>
  <c r="AU39" i="60"/>
  <c r="AV39" i="60"/>
  <c r="AT56" i="60"/>
  <c r="AU56" i="60"/>
  <c r="AV56" i="60"/>
  <c r="AT95" i="60"/>
  <c r="AU95" i="60"/>
  <c r="AV95" i="60"/>
  <c r="AT129" i="60"/>
  <c r="AU129" i="60"/>
  <c r="AV129" i="60"/>
  <c r="AT160" i="60"/>
  <c r="AU160" i="60"/>
  <c r="AV160" i="60"/>
  <c r="AT215" i="60"/>
  <c r="AU215" i="60"/>
  <c r="AV215" i="60"/>
  <c r="AT248" i="60"/>
  <c r="AU248" i="60"/>
  <c r="AV248" i="60"/>
  <c r="AT280" i="60"/>
  <c r="AU280" i="60"/>
  <c r="AV280" i="60"/>
  <c r="AT292" i="60"/>
  <c r="AU292" i="60"/>
  <c r="AV292" i="60"/>
  <c r="AT304" i="60"/>
  <c r="AU304" i="60"/>
  <c r="AV304" i="60"/>
  <c r="AT358" i="60"/>
  <c r="AU358" i="60"/>
  <c r="AV358" i="60"/>
  <c r="AV399" i="60" s="1"/>
  <c r="AT371" i="60"/>
  <c r="AU371" i="60"/>
  <c r="AV371" i="60"/>
  <c r="AT376" i="60"/>
  <c r="AU376" i="60"/>
  <c r="AV376" i="60"/>
  <c r="DE18" i="50"/>
  <c r="DF18" i="50"/>
  <c r="DG18" i="50"/>
  <c r="DE28" i="50"/>
  <c r="DF28" i="50"/>
  <c r="DG28" i="50"/>
  <c r="DE39" i="50"/>
  <c r="DF39" i="50"/>
  <c r="DG39" i="50"/>
  <c r="DE56" i="50"/>
  <c r="DF56" i="50"/>
  <c r="DG56" i="50"/>
  <c r="DE95" i="50"/>
  <c r="DF95" i="50"/>
  <c r="DG95" i="50"/>
  <c r="DE129" i="50"/>
  <c r="DF129" i="50"/>
  <c r="DG129" i="50"/>
  <c r="DE160" i="50"/>
  <c r="DF160" i="50"/>
  <c r="DG160" i="50"/>
  <c r="DE215" i="50"/>
  <c r="DF215" i="50"/>
  <c r="DG215" i="50"/>
  <c r="DE248" i="50"/>
  <c r="DF248" i="50"/>
  <c r="DG248" i="50"/>
  <c r="DE280" i="50"/>
  <c r="DF280" i="50"/>
  <c r="DG280" i="50"/>
  <c r="DE292" i="50"/>
  <c r="DF292" i="50"/>
  <c r="DG292" i="50"/>
  <c r="DE304" i="50"/>
  <c r="DF304" i="50"/>
  <c r="DG304" i="50"/>
  <c r="DE358" i="50"/>
  <c r="DF358" i="50"/>
  <c r="DG358" i="50"/>
  <c r="DE371" i="50"/>
  <c r="DF371" i="50"/>
  <c r="DG371" i="50"/>
  <c r="DE376" i="50"/>
  <c r="DF376" i="50"/>
  <c r="DG376" i="50"/>
  <c r="P116" i="58"/>
  <c r="P117" i="58"/>
  <c r="P118" i="58"/>
  <c r="BB113" i="36"/>
  <c r="BC113" i="36"/>
  <c r="BD113" i="36"/>
  <c r="BE113" i="36"/>
  <c r="BF113" i="36"/>
  <c r="BB114" i="36"/>
  <c r="BC114" i="36"/>
  <c r="BD114" i="36"/>
  <c r="BE114" i="36"/>
  <c r="BF114" i="36"/>
  <c r="BB115" i="36"/>
  <c r="BC115" i="36"/>
  <c r="BD115" i="36"/>
  <c r="BE115" i="36"/>
  <c r="BF115" i="36"/>
  <c r="AX113" i="36"/>
  <c r="AX114" i="36"/>
  <c r="AX115" i="36"/>
  <c r="F110" i="42"/>
  <c r="F111" i="42"/>
  <c r="F112" i="42"/>
  <c r="D133" i="35"/>
  <c r="D134" i="35"/>
  <c r="D135" i="35"/>
  <c r="T123" i="25"/>
  <c r="T124" i="25"/>
  <c r="G133" i="24"/>
  <c r="G134" i="24"/>
  <c r="G135" i="24"/>
  <c r="F132" i="3"/>
  <c r="F133" i="3"/>
  <c r="F134" i="3"/>
  <c r="DG399" i="50" l="1"/>
  <c r="AT399" i="60"/>
  <c r="AU399" i="60"/>
  <c r="DF399" i="50"/>
  <c r="DE399" i="50"/>
  <c r="BI113" i="36"/>
  <c r="BI115" i="36"/>
  <c r="BI114" i="36"/>
  <c r="D15" i="35" l="1"/>
  <c r="D14" i="35"/>
  <c r="D13" i="35"/>
  <c r="D12" i="35"/>
  <c r="D11" i="35"/>
  <c r="D10" i="35"/>
  <c r="D9" i="35"/>
  <c r="D8" i="35"/>
  <c r="D7" i="35"/>
  <c r="G24" i="35"/>
  <c r="G23" i="35"/>
  <c r="G22" i="35"/>
  <c r="G21" i="35"/>
  <c r="G20" i="35"/>
  <c r="G19" i="35"/>
  <c r="H24" i="35"/>
  <c r="H23" i="35"/>
  <c r="H22" i="35"/>
  <c r="H21" i="35"/>
  <c r="H20" i="35"/>
  <c r="H19" i="35"/>
  <c r="G18" i="35"/>
  <c r="H18" i="35"/>
  <c r="H16" i="35"/>
  <c r="D16" i="35" s="1"/>
  <c r="K112" i="56"/>
  <c r="K113" i="56"/>
  <c r="K114" i="56"/>
  <c r="G108" i="55"/>
  <c r="G109" i="55"/>
  <c r="G110" i="55"/>
  <c r="AQ18" i="60"/>
  <c r="AR18" i="60"/>
  <c r="AS18" i="60"/>
  <c r="AQ28" i="60"/>
  <c r="AR28" i="60"/>
  <c r="AS28" i="60"/>
  <c r="AQ39" i="60"/>
  <c r="AR39" i="60"/>
  <c r="AS39" i="60"/>
  <c r="AQ56" i="60"/>
  <c r="AR56" i="60"/>
  <c r="AS56" i="60"/>
  <c r="AQ95" i="60"/>
  <c r="AR95" i="60"/>
  <c r="AS95" i="60"/>
  <c r="AQ129" i="60"/>
  <c r="AR129" i="60"/>
  <c r="AS129" i="60"/>
  <c r="AQ160" i="60"/>
  <c r="AR160" i="60"/>
  <c r="AS160" i="60"/>
  <c r="AQ215" i="60"/>
  <c r="AR215" i="60"/>
  <c r="AS215" i="60"/>
  <c r="AQ248" i="60"/>
  <c r="AR248" i="60"/>
  <c r="AS248" i="60"/>
  <c r="AQ280" i="60"/>
  <c r="AR280" i="60"/>
  <c r="AS280" i="60"/>
  <c r="AQ292" i="60"/>
  <c r="AR292" i="60"/>
  <c r="AS292" i="60"/>
  <c r="AQ304" i="60"/>
  <c r="AR304" i="60"/>
  <c r="AS304" i="60"/>
  <c r="AQ358" i="60"/>
  <c r="AR358" i="60"/>
  <c r="AS358" i="60"/>
  <c r="AQ371" i="60"/>
  <c r="AR371" i="60"/>
  <c r="AS371" i="60"/>
  <c r="AQ376" i="60"/>
  <c r="AR376" i="60"/>
  <c r="AS376" i="60"/>
  <c r="DB18" i="50"/>
  <c r="DC18" i="50"/>
  <c r="DD18" i="50"/>
  <c r="DB28" i="50"/>
  <c r="DC28" i="50"/>
  <c r="DD28" i="50"/>
  <c r="DB39" i="50"/>
  <c r="DC39" i="50"/>
  <c r="DD39" i="50"/>
  <c r="DB56" i="50"/>
  <c r="DC56" i="50"/>
  <c r="DD56" i="50"/>
  <c r="DB95" i="50"/>
  <c r="DC95" i="50"/>
  <c r="DD95" i="50"/>
  <c r="DB129" i="50"/>
  <c r="DC129" i="50"/>
  <c r="DD129" i="50"/>
  <c r="DB160" i="50"/>
  <c r="DC160" i="50"/>
  <c r="DD160" i="50"/>
  <c r="DB215" i="50"/>
  <c r="DC215" i="50"/>
  <c r="DD215" i="50"/>
  <c r="DB248" i="50"/>
  <c r="DC248" i="50"/>
  <c r="DD248" i="50"/>
  <c r="DB280" i="50"/>
  <c r="DC280" i="50"/>
  <c r="DD280" i="50"/>
  <c r="DB292" i="50"/>
  <c r="DC292" i="50"/>
  <c r="DD292" i="50"/>
  <c r="DB304" i="50"/>
  <c r="DC304" i="50"/>
  <c r="DD304" i="50"/>
  <c r="DB358" i="50"/>
  <c r="DC358" i="50"/>
  <c r="DD358" i="50"/>
  <c r="DB371" i="50"/>
  <c r="DC371" i="50"/>
  <c r="DD371" i="50"/>
  <c r="DB376" i="50"/>
  <c r="DC376" i="50"/>
  <c r="DD376" i="50"/>
  <c r="P113" i="58"/>
  <c r="P114" i="58"/>
  <c r="P115" i="58"/>
  <c r="BB110" i="36"/>
  <c r="BC110" i="36"/>
  <c r="BD110" i="36"/>
  <c r="BE110" i="36"/>
  <c r="BF110" i="36"/>
  <c r="BB111" i="36"/>
  <c r="BC111" i="36"/>
  <c r="BD111" i="36"/>
  <c r="BE111" i="36"/>
  <c r="BF111" i="36"/>
  <c r="BB112" i="36"/>
  <c r="BC112" i="36"/>
  <c r="BD112" i="36"/>
  <c r="BE112" i="36"/>
  <c r="BF112" i="36"/>
  <c r="AX110" i="36"/>
  <c r="AX111" i="36"/>
  <c r="AX112" i="36"/>
  <c r="F107" i="42"/>
  <c r="F108" i="42"/>
  <c r="F109" i="42"/>
  <c r="D130" i="35"/>
  <c r="D131" i="35"/>
  <c r="D132" i="35"/>
  <c r="T120" i="25"/>
  <c r="T121" i="25"/>
  <c r="T122" i="25"/>
  <c r="G130" i="24"/>
  <c r="G131" i="24"/>
  <c r="G132" i="24"/>
  <c r="F129" i="3"/>
  <c r="F130" i="3"/>
  <c r="F131" i="3"/>
  <c r="AR399" i="60" l="1"/>
  <c r="BI111" i="36"/>
  <c r="BI110" i="36"/>
  <c r="BI112" i="36"/>
  <c r="AQ399" i="60"/>
  <c r="AS399" i="60"/>
  <c r="DC399" i="50"/>
  <c r="DB399" i="50"/>
  <c r="DD399" i="50"/>
  <c r="K109" i="56"/>
  <c r="K110" i="56"/>
  <c r="K111" i="56"/>
  <c r="G105" i="55"/>
  <c r="G106" i="55"/>
  <c r="G107" i="55"/>
  <c r="AN18" i="60"/>
  <c r="AO18" i="60"/>
  <c r="AP18" i="60"/>
  <c r="AN28" i="60"/>
  <c r="AO28" i="60"/>
  <c r="AP28" i="60"/>
  <c r="AN39" i="60"/>
  <c r="AO39" i="60"/>
  <c r="AP39" i="60"/>
  <c r="AN56" i="60"/>
  <c r="AO56" i="60"/>
  <c r="AP56" i="60"/>
  <c r="AN95" i="60"/>
  <c r="AO95" i="60"/>
  <c r="AP95" i="60"/>
  <c r="AN129" i="60"/>
  <c r="AO129" i="60"/>
  <c r="AP129" i="60"/>
  <c r="AN160" i="60"/>
  <c r="AO160" i="60"/>
  <c r="AP160" i="60"/>
  <c r="AN215" i="60"/>
  <c r="AO215" i="60"/>
  <c r="AP215" i="60"/>
  <c r="AN248" i="60"/>
  <c r="AO248" i="60"/>
  <c r="AP248" i="60"/>
  <c r="AN280" i="60"/>
  <c r="AO280" i="60"/>
  <c r="AP280" i="60"/>
  <c r="AN292" i="60"/>
  <c r="AO292" i="60"/>
  <c r="AP292" i="60"/>
  <c r="AN304" i="60"/>
  <c r="AO304" i="60"/>
  <c r="AP304" i="60"/>
  <c r="AN358" i="60"/>
  <c r="AO358" i="60"/>
  <c r="AP358" i="60"/>
  <c r="AN371" i="60"/>
  <c r="AO371" i="60"/>
  <c r="AP371" i="60"/>
  <c r="AN376" i="60"/>
  <c r="AO376" i="60"/>
  <c r="AP376" i="60"/>
  <c r="CY18" i="50"/>
  <c r="CZ18" i="50"/>
  <c r="DA18" i="50"/>
  <c r="CY28" i="50"/>
  <c r="CZ28" i="50"/>
  <c r="DA28" i="50"/>
  <c r="CY39" i="50"/>
  <c r="CZ39" i="50"/>
  <c r="DA39" i="50"/>
  <c r="CY56" i="50"/>
  <c r="CZ56" i="50"/>
  <c r="DA56" i="50"/>
  <c r="CY95" i="50"/>
  <c r="CZ95" i="50"/>
  <c r="DA95" i="50"/>
  <c r="CY129" i="50"/>
  <c r="CZ129" i="50"/>
  <c r="DA129" i="50"/>
  <c r="CY160" i="50"/>
  <c r="CZ160" i="50"/>
  <c r="DA160" i="50"/>
  <c r="CY215" i="50"/>
  <c r="CZ215" i="50"/>
  <c r="DA215" i="50"/>
  <c r="CY248" i="50"/>
  <c r="CZ248" i="50"/>
  <c r="DA248" i="50"/>
  <c r="CY280" i="50"/>
  <c r="CZ280" i="50"/>
  <c r="DA280" i="50"/>
  <c r="CY292" i="50"/>
  <c r="CZ292" i="50"/>
  <c r="DA292" i="50"/>
  <c r="CY304" i="50"/>
  <c r="CZ304" i="50"/>
  <c r="DA304" i="50"/>
  <c r="CY358" i="50"/>
  <c r="CZ358" i="50"/>
  <c r="DA358" i="50"/>
  <c r="CY371" i="50"/>
  <c r="CZ371" i="50"/>
  <c r="DA371" i="50"/>
  <c r="CY376" i="50"/>
  <c r="CZ376" i="50"/>
  <c r="DA376" i="50"/>
  <c r="P110" i="58"/>
  <c r="P111" i="58"/>
  <c r="P112" i="58"/>
  <c r="BB107" i="36"/>
  <c r="BC107" i="36"/>
  <c r="BD107" i="36"/>
  <c r="BE107" i="36"/>
  <c r="BF107" i="36"/>
  <c r="BB108" i="36"/>
  <c r="BC108" i="36"/>
  <c r="BD108" i="36"/>
  <c r="BE108" i="36"/>
  <c r="BF108" i="36"/>
  <c r="BB109" i="36"/>
  <c r="BC109" i="36"/>
  <c r="BD109" i="36"/>
  <c r="BE109" i="36"/>
  <c r="BF109" i="36"/>
  <c r="AX107" i="36"/>
  <c r="AX108" i="36"/>
  <c r="AX109" i="36"/>
  <c r="F104" i="42"/>
  <c r="F105" i="42"/>
  <c r="F106" i="42"/>
  <c r="D127" i="35"/>
  <c r="D128" i="35"/>
  <c r="D129" i="35"/>
  <c r="T117" i="25"/>
  <c r="T118" i="25"/>
  <c r="T119" i="25"/>
  <c r="G127" i="24"/>
  <c r="G128" i="24"/>
  <c r="G129" i="24"/>
  <c r="F126" i="3"/>
  <c r="F127" i="3"/>
  <c r="F128" i="3"/>
  <c r="BI107" i="36" l="1"/>
  <c r="BI108" i="36"/>
  <c r="BI109" i="36"/>
  <c r="AO399" i="60"/>
  <c r="AN399" i="60"/>
  <c r="CZ399" i="50"/>
  <c r="CY399" i="50"/>
  <c r="AP399" i="60"/>
  <c r="DA399" i="50"/>
  <c r="AM376" i="60"/>
  <c r="AL376" i="60"/>
  <c r="AK376" i="60"/>
  <c r="AJ376" i="60"/>
  <c r="AI376" i="60"/>
  <c r="AH376" i="60"/>
  <c r="AG376" i="60"/>
  <c r="AF376" i="60"/>
  <c r="AE376" i="60"/>
  <c r="AD376" i="60"/>
  <c r="AC376" i="60"/>
  <c r="AB376" i="60"/>
  <c r="AA376" i="60"/>
  <c r="Z376" i="60"/>
  <c r="Y376" i="60"/>
  <c r="X376" i="60"/>
  <c r="W376" i="60"/>
  <c r="V376" i="60"/>
  <c r="U376" i="60"/>
  <c r="T376" i="60"/>
  <c r="S376" i="60"/>
  <c r="R376" i="60"/>
  <c r="Q376" i="60"/>
  <c r="P376" i="60"/>
  <c r="O376" i="60"/>
  <c r="N376" i="60"/>
  <c r="M376" i="60"/>
  <c r="L376" i="60"/>
  <c r="K376" i="60"/>
  <c r="J376" i="60"/>
  <c r="I376" i="60"/>
  <c r="H376" i="60"/>
  <c r="G376" i="60"/>
  <c r="F376" i="60"/>
  <c r="E376" i="60"/>
  <c r="D376" i="60"/>
  <c r="AM371" i="60"/>
  <c r="AL371" i="60"/>
  <c r="AK371" i="60"/>
  <c r="AJ371" i="60"/>
  <c r="AI371" i="60"/>
  <c r="AH371" i="60"/>
  <c r="AG371" i="60"/>
  <c r="AF371" i="60"/>
  <c r="AE371" i="60"/>
  <c r="AD371" i="60"/>
  <c r="AC371" i="60"/>
  <c r="AB371" i="60"/>
  <c r="AA371" i="60"/>
  <c r="Z371" i="60"/>
  <c r="Y371" i="60"/>
  <c r="X371" i="60"/>
  <c r="W371" i="60"/>
  <c r="V371" i="60"/>
  <c r="U371" i="60"/>
  <c r="T371" i="60"/>
  <c r="S371" i="60"/>
  <c r="R371" i="60"/>
  <c r="Q371" i="60"/>
  <c r="P371" i="60"/>
  <c r="O371" i="60"/>
  <c r="N371" i="60"/>
  <c r="M371" i="60"/>
  <c r="L371" i="60"/>
  <c r="K371" i="60"/>
  <c r="J371" i="60"/>
  <c r="I371" i="60"/>
  <c r="H371" i="60"/>
  <c r="G371" i="60"/>
  <c r="F371" i="60"/>
  <c r="E371" i="60"/>
  <c r="D371" i="60"/>
  <c r="AM358" i="60"/>
  <c r="AL358" i="60"/>
  <c r="AK358" i="60"/>
  <c r="AJ358" i="60"/>
  <c r="AI358" i="60"/>
  <c r="AH358" i="60"/>
  <c r="AG358" i="60"/>
  <c r="AF358" i="60"/>
  <c r="AE358" i="60"/>
  <c r="AD358" i="60"/>
  <c r="AC358" i="60"/>
  <c r="AB358" i="60"/>
  <c r="AA358" i="60"/>
  <c r="Z358" i="60"/>
  <c r="Y358" i="60"/>
  <c r="X358" i="60"/>
  <c r="W358" i="60"/>
  <c r="V358" i="60"/>
  <c r="U358" i="60"/>
  <c r="T358" i="60"/>
  <c r="S358" i="60"/>
  <c r="R358" i="60"/>
  <c r="Q358" i="60"/>
  <c r="P358" i="60"/>
  <c r="O358" i="60"/>
  <c r="N358" i="60"/>
  <c r="M358" i="60"/>
  <c r="L358" i="60"/>
  <c r="K358" i="60"/>
  <c r="J358" i="60"/>
  <c r="I358" i="60"/>
  <c r="H358" i="60"/>
  <c r="G358" i="60"/>
  <c r="F358" i="60"/>
  <c r="E358" i="60"/>
  <c r="D358" i="60"/>
  <c r="AM304" i="60"/>
  <c r="AL304" i="60"/>
  <c r="AK304" i="60"/>
  <c r="AJ304" i="60"/>
  <c r="AI304" i="60"/>
  <c r="AH304" i="60"/>
  <c r="AG304" i="60"/>
  <c r="AF304" i="60"/>
  <c r="AE304" i="60"/>
  <c r="AD304" i="60"/>
  <c r="AC304" i="60"/>
  <c r="AB304" i="60"/>
  <c r="AA304" i="60"/>
  <c r="Z304" i="60"/>
  <c r="Y304" i="60"/>
  <c r="X304" i="60"/>
  <c r="W304" i="60"/>
  <c r="V304" i="60"/>
  <c r="U304" i="60"/>
  <c r="T304" i="60"/>
  <c r="S304" i="60"/>
  <c r="R304" i="60"/>
  <c r="Q304" i="60"/>
  <c r="P304" i="60"/>
  <c r="O304" i="60"/>
  <c r="N304" i="60"/>
  <c r="M304" i="60"/>
  <c r="L304" i="60"/>
  <c r="K304" i="60"/>
  <c r="J304" i="60"/>
  <c r="I304" i="60"/>
  <c r="H304" i="60"/>
  <c r="G304" i="60"/>
  <c r="F304" i="60"/>
  <c r="E304" i="60"/>
  <c r="D304" i="60"/>
  <c r="AM292" i="60"/>
  <c r="AL292" i="60"/>
  <c r="AK292" i="60"/>
  <c r="AJ292" i="60"/>
  <c r="AI292" i="60"/>
  <c r="AH292" i="60"/>
  <c r="AG292" i="60"/>
  <c r="AF292" i="60"/>
  <c r="AE292" i="60"/>
  <c r="AD292" i="60"/>
  <c r="AC292" i="60"/>
  <c r="AB292" i="60"/>
  <c r="AA292" i="60"/>
  <c r="Z292" i="60"/>
  <c r="Y292" i="60"/>
  <c r="X292" i="60"/>
  <c r="W292" i="60"/>
  <c r="V292" i="60"/>
  <c r="U292" i="60"/>
  <c r="T292" i="60"/>
  <c r="S292" i="60"/>
  <c r="R292" i="60"/>
  <c r="Q292" i="60"/>
  <c r="P292" i="60"/>
  <c r="O292" i="60"/>
  <c r="N292" i="60"/>
  <c r="M292" i="60"/>
  <c r="L292" i="60"/>
  <c r="K292" i="60"/>
  <c r="J292" i="60"/>
  <c r="I292" i="60"/>
  <c r="H292" i="60"/>
  <c r="G292" i="60"/>
  <c r="F292" i="60"/>
  <c r="E292" i="60"/>
  <c r="D292" i="60"/>
  <c r="AM280" i="60"/>
  <c r="AL280" i="60"/>
  <c r="AK280" i="60"/>
  <c r="AJ280" i="60"/>
  <c r="AI280" i="60"/>
  <c r="AH280" i="60"/>
  <c r="AG280" i="60"/>
  <c r="AF280" i="60"/>
  <c r="AE280" i="60"/>
  <c r="AD280" i="60"/>
  <c r="AC280" i="60"/>
  <c r="AB280" i="60"/>
  <c r="AA280" i="60"/>
  <c r="Z280" i="60"/>
  <c r="Y280" i="60"/>
  <c r="X280" i="60"/>
  <c r="W280" i="60"/>
  <c r="V280" i="60"/>
  <c r="U280" i="60"/>
  <c r="T280" i="60"/>
  <c r="S280" i="60"/>
  <c r="R280" i="60"/>
  <c r="Q280" i="60"/>
  <c r="P280" i="60"/>
  <c r="O280" i="60"/>
  <c r="N280" i="60"/>
  <c r="M280" i="60"/>
  <c r="L280" i="60"/>
  <c r="K280" i="60"/>
  <c r="J280" i="60"/>
  <c r="I280" i="60"/>
  <c r="H280" i="60"/>
  <c r="G280" i="60"/>
  <c r="F280" i="60"/>
  <c r="E280" i="60"/>
  <c r="D280" i="60"/>
  <c r="AM248" i="60"/>
  <c r="AL248" i="60"/>
  <c r="AK248" i="60"/>
  <c r="AJ248" i="60"/>
  <c r="AI248" i="60"/>
  <c r="AH248" i="60"/>
  <c r="AG248" i="60"/>
  <c r="AF248" i="60"/>
  <c r="AE248" i="60"/>
  <c r="AD248" i="60"/>
  <c r="AC248" i="60"/>
  <c r="AB248" i="60"/>
  <c r="AA248" i="60"/>
  <c r="Z248" i="60"/>
  <c r="Y248" i="60"/>
  <c r="X248" i="60"/>
  <c r="W248" i="60"/>
  <c r="V248" i="60"/>
  <c r="U248" i="60"/>
  <c r="T248" i="60"/>
  <c r="S248" i="60"/>
  <c r="R248" i="60"/>
  <c r="Q248" i="60"/>
  <c r="P248" i="60"/>
  <c r="O248" i="60"/>
  <c r="N248" i="60"/>
  <c r="M248" i="60"/>
  <c r="L248" i="60"/>
  <c r="K248" i="60"/>
  <c r="J248" i="60"/>
  <c r="I248" i="60"/>
  <c r="H248" i="60"/>
  <c r="G248" i="60"/>
  <c r="F248" i="60"/>
  <c r="E248" i="60"/>
  <c r="D248" i="60"/>
  <c r="AM215" i="60"/>
  <c r="AL215" i="60"/>
  <c r="AK215" i="60"/>
  <c r="AJ215" i="60"/>
  <c r="AI215" i="60"/>
  <c r="AH215" i="60"/>
  <c r="AG215" i="60"/>
  <c r="AF215" i="60"/>
  <c r="AE215" i="60"/>
  <c r="AD215" i="60"/>
  <c r="AC215" i="60"/>
  <c r="AB215" i="60"/>
  <c r="AA215" i="60"/>
  <c r="Z215" i="60"/>
  <c r="Y215" i="60"/>
  <c r="X215" i="60"/>
  <c r="W215" i="60"/>
  <c r="V215" i="60"/>
  <c r="U215" i="60"/>
  <c r="T215" i="60"/>
  <c r="S215" i="60"/>
  <c r="R215" i="60"/>
  <c r="Q215" i="60"/>
  <c r="P215" i="60"/>
  <c r="O215" i="60"/>
  <c r="N215" i="60"/>
  <c r="M215" i="60"/>
  <c r="L215" i="60"/>
  <c r="K215" i="60"/>
  <c r="J215" i="60"/>
  <c r="I215" i="60"/>
  <c r="H215" i="60"/>
  <c r="G215" i="60"/>
  <c r="F215" i="60"/>
  <c r="E215" i="60"/>
  <c r="D215" i="60"/>
  <c r="AM160" i="60"/>
  <c r="AL160" i="60"/>
  <c r="AK160" i="60"/>
  <c r="AJ160" i="60"/>
  <c r="AI160" i="60"/>
  <c r="AH160" i="60"/>
  <c r="AG160" i="60"/>
  <c r="AF160" i="60"/>
  <c r="AE160" i="60"/>
  <c r="AD160" i="60"/>
  <c r="AC160" i="60"/>
  <c r="AB160" i="60"/>
  <c r="AA160" i="60"/>
  <c r="Z160" i="60"/>
  <c r="Y160" i="60"/>
  <c r="X160" i="60"/>
  <c r="W160" i="60"/>
  <c r="V160" i="60"/>
  <c r="U160" i="60"/>
  <c r="T160" i="60"/>
  <c r="S160" i="60"/>
  <c r="R160" i="60"/>
  <c r="Q160" i="60"/>
  <c r="P160" i="60"/>
  <c r="O160" i="60"/>
  <c r="N160" i="60"/>
  <c r="M160" i="60"/>
  <c r="L160" i="60"/>
  <c r="K160" i="60"/>
  <c r="J160" i="60"/>
  <c r="I160" i="60"/>
  <c r="H160" i="60"/>
  <c r="G160" i="60"/>
  <c r="F160" i="60"/>
  <c r="E160" i="60"/>
  <c r="D160" i="60"/>
  <c r="AM129" i="60"/>
  <c r="AL129" i="60"/>
  <c r="AK129" i="60"/>
  <c r="AJ129" i="60"/>
  <c r="AI129" i="60"/>
  <c r="AH129" i="60"/>
  <c r="AG129" i="60"/>
  <c r="AF129" i="60"/>
  <c r="AE129" i="60"/>
  <c r="AD129" i="60"/>
  <c r="AC129" i="60"/>
  <c r="AB129" i="60"/>
  <c r="AA129" i="60"/>
  <c r="Z129" i="60"/>
  <c r="Y129" i="60"/>
  <c r="X129" i="60"/>
  <c r="W129" i="60"/>
  <c r="V129" i="60"/>
  <c r="U129" i="60"/>
  <c r="T129" i="60"/>
  <c r="S129" i="60"/>
  <c r="R129" i="60"/>
  <c r="Q129" i="60"/>
  <c r="P129" i="60"/>
  <c r="O129" i="60"/>
  <c r="N129" i="60"/>
  <c r="M129" i="60"/>
  <c r="L129" i="60"/>
  <c r="K129" i="60"/>
  <c r="J129" i="60"/>
  <c r="I129" i="60"/>
  <c r="H129" i="60"/>
  <c r="G129" i="60"/>
  <c r="F129" i="60"/>
  <c r="E129" i="60"/>
  <c r="D129"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K95" i="60"/>
  <c r="J95" i="60"/>
  <c r="I95" i="60"/>
  <c r="H95" i="60"/>
  <c r="G95" i="60"/>
  <c r="F95" i="60"/>
  <c r="E95" i="60"/>
  <c r="D95" i="60"/>
  <c r="AM56" i="60"/>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N56" i="60"/>
  <c r="M56" i="60"/>
  <c r="L56" i="60"/>
  <c r="K56" i="60"/>
  <c r="J56" i="60"/>
  <c r="I56" i="60"/>
  <c r="H56" i="60"/>
  <c r="G56" i="60"/>
  <c r="F56" i="60"/>
  <c r="E56" i="60"/>
  <c r="D56" i="60"/>
  <c r="AM39"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N39" i="60"/>
  <c r="M39" i="60"/>
  <c r="L39" i="60"/>
  <c r="K39" i="60"/>
  <c r="J39" i="60"/>
  <c r="I39" i="60"/>
  <c r="H39" i="60"/>
  <c r="G39" i="60"/>
  <c r="F39" i="60"/>
  <c r="E39" i="60"/>
  <c r="D39" i="60"/>
  <c r="AM28"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N28" i="60"/>
  <c r="M28" i="60"/>
  <c r="L28" i="60"/>
  <c r="K28" i="60"/>
  <c r="J28" i="60"/>
  <c r="I28" i="60"/>
  <c r="H28" i="60"/>
  <c r="G28" i="60"/>
  <c r="F28" i="60"/>
  <c r="E28" i="60"/>
  <c r="D28" i="60"/>
  <c r="AM18" i="60"/>
  <c r="AL18" i="60"/>
  <c r="AK18" i="60"/>
  <c r="AJ18" i="60"/>
  <c r="AI18" i="60"/>
  <c r="AH18" i="60"/>
  <c r="AG18" i="60"/>
  <c r="AG399" i="60" s="1"/>
  <c r="AF18" i="60"/>
  <c r="AE18" i="60"/>
  <c r="AD18" i="60"/>
  <c r="AC18" i="60"/>
  <c r="AB18" i="60"/>
  <c r="AA18" i="60"/>
  <c r="Z18" i="60"/>
  <c r="Y18" i="60"/>
  <c r="Y399" i="60" s="1"/>
  <c r="X18" i="60"/>
  <c r="W18" i="60"/>
  <c r="V18" i="60"/>
  <c r="U18" i="60"/>
  <c r="T18" i="60"/>
  <c r="S18" i="60"/>
  <c r="R18" i="60"/>
  <c r="Q18" i="60"/>
  <c r="Q399" i="60" s="1"/>
  <c r="P18" i="60"/>
  <c r="O18" i="60"/>
  <c r="N18" i="60"/>
  <c r="M18" i="60"/>
  <c r="L18" i="60"/>
  <c r="K18" i="60"/>
  <c r="J18" i="60"/>
  <c r="I18" i="60"/>
  <c r="I399" i="60" s="1"/>
  <c r="H18" i="60"/>
  <c r="G18" i="60"/>
  <c r="F18" i="60"/>
  <c r="E18" i="60"/>
  <c r="D18" i="60"/>
  <c r="M399" i="60" l="1"/>
  <c r="AK399" i="60"/>
  <c r="E399" i="60"/>
  <c r="U399" i="60"/>
  <c r="AC399" i="60"/>
  <c r="F399" i="60"/>
  <c r="J399" i="60"/>
  <c r="N399" i="60"/>
  <c r="R399" i="60"/>
  <c r="V399" i="60"/>
  <c r="Z399" i="60"/>
  <c r="AD399" i="60"/>
  <c r="AH399" i="60"/>
  <c r="AL399" i="60"/>
  <c r="G399" i="60"/>
  <c r="K399" i="60"/>
  <c r="O399" i="60"/>
  <c r="S399" i="60"/>
  <c r="W399" i="60"/>
  <c r="AA399" i="60"/>
  <c r="AE399" i="60"/>
  <c r="AI399" i="60"/>
  <c r="AM399" i="60"/>
  <c r="D399" i="60"/>
  <c r="H399" i="60"/>
  <c r="L399" i="60"/>
  <c r="P399" i="60"/>
  <c r="T399" i="60"/>
  <c r="X399" i="60"/>
  <c r="AB399" i="60"/>
  <c r="AF399" i="60"/>
  <c r="AJ399" i="60"/>
  <c r="K106" i="56" l="1"/>
  <c r="K107" i="56"/>
  <c r="K108" i="56"/>
  <c r="G102" i="55"/>
  <c r="G103" i="55"/>
  <c r="G104" i="55"/>
  <c r="CV18" i="50"/>
  <c r="CW18" i="50"/>
  <c r="CX18" i="50"/>
  <c r="CV28" i="50"/>
  <c r="CW28" i="50"/>
  <c r="CX28" i="50"/>
  <c r="CV39" i="50"/>
  <c r="CW39" i="50"/>
  <c r="CX39" i="50"/>
  <c r="CV56" i="50"/>
  <c r="CW56" i="50"/>
  <c r="CX56" i="50"/>
  <c r="CV95" i="50"/>
  <c r="CW95" i="50"/>
  <c r="CX95" i="50"/>
  <c r="CV129" i="50"/>
  <c r="CW129" i="50"/>
  <c r="CX129" i="50"/>
  <c r="CV160" i="50"/>
  <c r="CW160" i="50"/>
  <c r="CX160" i="50"/>
  <c r="CV215" i="50"/>
  <c r="CW215" i="50"/>
  <c r="CX215" i="50"/>
  <c r="CV248" i="50"/>
  <c r="CW248" i="50"/>
  <c r="CX248" i="50"/>
  <c r="CV280" i="50"/>
  <c r="CW280" i="50"/>
  <c r="CX280" i="50"/>
  <c r="CV292" i="50"/>
  <c r="CW292" i="50"/>
  <c r="CX292" i="50"/>
  <c r="CV304" i="50"/>
  <c r="CW304" i="50"/>
  <c r="CX304" i="50"/>
  <c r="CV358" i="50"/>
  <c r="CW358" i="50"/>
  <c r="CX358" i="50"/>
  <c r="CV371" i="50"/>
  <c r="CW371" i="50"/>
  <c r="CX371" i="50"/>
  <c r="CV376" i="50"/>
  <c r="CW376" i="50"/>
  <c r="CX376" i="50"/>
  <c r="P107" i="58"/>
  <c r="P108" i="58"/>
  <c r="P109" i="58"/>
  <c r="AX104" i="36"/>
  <c r="BB104" i="36"/>
  <c r="BC104" i="36"/>
  <c r="BD104" i="36"/>
  <c r="BE104" i="36"/>
  <c r="BF104" i="36"/>
  <c r="AX105" i="36"/>
  <c r="BB105" i="36"/>
  <c r="BC105" i="36"/>
  <c r="BD105" i="36"/>
  <c r="BE105" i="36"/>
  <c r="BF105" i="36"/>
  <c r="AX106" i="36"/>
  <c r="BB106" i="36"/>
  <c r="BC106" i="36"/>
  <c r="BD106" i="36"/>
  <c r="BE106" i="36"/>
  <c r="BF106" i="36"/>
  <c r="F101" i="42"/>
  <c r="F102" i="42"/>
  <c r="F103" i="42"/>
  <c r="F24" i="35"/>
  <c r="E24" i="35"/>
  <c r="D124" i="35"/>
  <c r="D125" i="35"/>
  <c r="D126" i="35"/>
  <c r="T114" i="25"/>
  <c r="T115" i="25"/>
  <c r="T116" i="25"/>
  <c r="F26" i="24"/>
  <c r="E26" i="24"/>
  <c r="D26" i="24"/>
  <c r="G124" i="24"/>
  <c r="G125" i="24"/>
  <c r="G126" i="24"/>
  <c r="G26" i="3"/>
  <c r="E26" i="3"/>
  <c r="F27" i="3" s="1"/>
  <c r="F123" i="3"/>
  <c r="F124" i="3"/>
  <c r="F125" i="3"/>
  <c r="H27" i="3" l="1"/>
  <c r="D24" i="35"/>
  <c r="BI105" i="36"/>
  <c r="G26" i="24"/>
  <c r="BI104" i="36"/>
  <c r="CV399" i="50"/>
  <c r="CW399" i="50"/>
  <c r="CX399" i="50"/>
  <c r="BI106" i="36"/>
  <c r="K103" i="56" l="1"/>
  <c r="K104" i="56"/>
  <c r="K105" i="56"/>
  <c r="G99" i="55"/>
  <c r="G100" i="55"/>
  <c r="G101" i="55"/>
  <c r="CS18" i="50"/>
  <c r="CT18" i="50"/>
  <c r="CU18" i="50"/>
  <c r="CS28" i="50"/>
  <c r="CT28" i="50"/>
  <c r="CU28" i="50"/>
  <c r="CS39" i="50"/>
  <c r="CT39" i="50"/>
  <c r="CU39" i="50"/>
  <c r="CS56" i="50"/>
  <c r="CT56" i="50"/>
  <c r="CU56" i="50"/>
  <c r="CS95" i="50"/>
  <c r="CT95" i="50"/>
  <c r="CU95" i="50"/>
  <c r="CS129" i="50"/>
  <c r="CT129" i="50"/>
  <c r="CU129" i="50"/>
  <c r="CS160" i="50"/>
  <c r="CT160" i="50"/>
  <c r="CU160" i="50"/>
  <c r="CS215" i="50"/>
  <c r="CT215" i="50"/>
  <c r="CU215" i="50"/>
  <c r="CS248" i="50"/>
  <c r="CT248" i="50"/>
  <c r="CU248" i="50"/>
  <c r="CS280" i="50"/>
  <c r="CT280" i="50"/>
  <c r="CU280" i="50"/>
  <c r="CS292" i="50"/>
  <c r="CT292" i="50"/>
  <c r="CU292" i="50"/>
  <c r="CS304" i="50"/>
  <c r="CT304" i="50"/>
  <c r="CU304" i="50"/>
  <c r="CS358" i="50"/>
  <c r="CT358" i="50"/>
  <c r="CU358" i="50"/>
  <c r="CS371" i="50"/>
  <c r="CT371" i="50"/>
  <c r="CU371" i="50"/>
  <c r="CS376" i="50"/>
  <c r="CT376" i="50"/>
  <c r="CU376" i="50"/>
  <c r="P104" i="58"/>
  <c r="P105" i="58"/>
  <c r="P106" i="58"/>
  <c r="BB101" i="36"/>
  <c r="BC101" i="36"/>
  <c r="BD101" i="36"/>
  <c r="BE101" i="36"/>
  <c r="BF101" i="36"/>
  <c r="BB102" i="36"/>
  <c r="BC102" i="36"/>
  <c r="BD102" i="36"/>
  <c r="BE102" i="36"/>
  <c r="BF102" i="36"/>
  <c r="BB103" i="36"/>
  <c r="BC103" i="36"/>
  <c r="BD103" i="36"/>
  <c r="BE103" i="36"/>
  <c r="BF103" i="36"/>
  <c r="AX101" i="36"/>
  <c r="AX102" i="36"/>
  <c r="AX103" i="36"/>
  <c r="F98" i="42"/>
  <c r="F99" i="42"/>
  <c r="F100" i="42"/>
  <c r="D121" i="35"/>
  <c r="D122" i="35"/>
  <c r="D123" i="35"/>
  <c r="T111" i="25"/>
  <c r="T112" i="25"/>
  <c r="T113" i="25"/>
  <c r="G121" i="24"/>
  <c r="G122" i="24"/>
  <c r="G123" i="24"/>
  <c r="F120" i="3"/>
  <c r="F121" i="3"/>
  <c r="F122" i="3"/>
  <c r="BI102" i="36" l="1"/>
  <c r="BI101" i="36"/>
  <c r="BI103" i="36"/>
  <c r="CT399" i="50"/>
  <c r="CU399" i="50"/>
  <c r="CS399" i="50"/>
  <c r="BD23" i="59"/>
  <c r="BD22" i="59"/>
  <c r="BD21" i="59"/>
  <c r="BD20" i="59"/>
  <c r="BD19" i="59"/>
  <c r="BD18" i="59"/>
  <c r="BD17" i="59"/>
  <c r="BD16" i="59"/>
  <c r="BD15" i="59"/>
  <c r="BD14" i="59"/>
  <c r="BD13" i="59"/>
  <c r="BD12" i="59"/>
  <c r="BD11" i="59"/>
  <c r="BD10" i="59"/>
  <c r="BD9" i="59"/>
  <c r="AL23" i="59"/>
  <c r="AL22" i="59"/>
  <c r="AL21" i="59"/>
  <c r="AL20" i="59"/>
  <c r="AL19" i="59"/>
  <c r="AL18" i="59"/>
  <c r="AL17" i="59"/>
  <c r="AL16" i="59"/>
  <c r="AL15" i="59"/>
  <c r="AL14" i="59"/>
  <c r="AL13" i="59"/>
  <c r="AL12" i="59"/>
  <c r="AL11" i="59"/>
  <c r="AL10" i="59"/>
  <c r="AL9" i="59"/>
  <c r="Y23" i="59"/>
  <c r="Y22" i="59"/>
  <c r="Y21" i="59"/>
  <c r="Y20" i="59"/>
  <c r="Y19" i="59"/>
  <c r="Y18" i="59"/>
  <c r="Y17" i="59"/>
  <c r="Y16" i="59"/>
  <c r="Y15" i="59"/>
  <c r="Y14" i="59"/>
  <c r="Y13" i="59"/>
  <c r="Y12" i="59"/>
  <c r="Y11" i="59"/>
  <c r="Y10" i="59"/>
  <c r="Y9" i="59"/>
  <c r="S23" i="59"/>
  <c r="S22" i="59"/>
  <c r="S21" i="59"/>
  <c r="S20" i="59"/>
  <c r="S19" i="59"/>
  <c r="S18" i="59"/>
  <c r="S17" i="59"/>
  <c r="S16" i="59"/>
  <c r="S15" i="59"/>
  <c r="S14" i="59"/>
  <c r="S13" i="59"/>
  <c r="S12" i="59"/>
  <c r="S11" i="59"/>
  <c r="S10" i="59"/>
  <c r="S9" i="59"/>
  <c r="BE22" i="59" l="1"/>
  <c r="AL25" i="59"/>
  <c r="BE18" i="59"/>
  <c r="BE14" i="59"/>
  <c r="BE10" i="59"/>
  <c r="BE11" i="59"/>
  <c r="BE23" i="59"/>
  <c r="BE12" i="59"/>
  <c r="BE20" i="59"/>
  <c r="BE9" i="59"/>
  <c r="BE13" i="59"/>
  <c r="BE17" i="59"/>
  <c r="BE21" i="59"/>
  <c r="BE19" i="59"/>
  <c r="BE15" i="59"/>
  <c r="BE16" i="59"/>
  <c r="BD25" i="59"/>
  <c r="AR25" i="59"/>
  <c r="Y25" i="59"/>
  <c r="S25" i="59"/>
  <c r="N25" i="59"/>
  <c r="K100" i="56"/>
  <c r="K101" i="56"/>
  <c r="K102" i="56"/>
  <c r="G96" i="55"/>
  <c r="G97" i="55"/>
  <c r="G98" i="55"/>
  <c r="CP18" i="50"/>
  <c r="CQ18" i="50"/>
  <c r="CR18" i="50"/>
  <c r="CP28" i="50"/>
  <c r="CQ28" i="50"/>
  <c r="CR28" i="50"/>
  <c r="CP39" i="50"/>
  <c r="CQ39" i="50"/>
  <c r="CR39" i="50"/>
  <c r="CP56" i="50"/>
  <c r="CQ56" i="50"/>
  <c r="CR56" i="50"/>
  <c r="CP95" i="50"/>
  <c r="CQ95" i="50"/>
  <c r="CR95" i="50"/>
  <c r="CP129" i="50"/>
  <c r="CQ129" i="50"/>
  <c r="CR129" i="50"/>
  <c r="CP160" i="50"/>
  <c r="CQ160" i="50"/>
  <c r="CR160" i="50"/>
  <c r="CP215" i="50"/>
  <c r="CQ215" i="50"/>
  <c r="CR215" i="50"/>
  <c r="CP248" i="50"/>
  <c r="CQ248" i="50"/>
  <c r="CR248" i="50"/>
  <c r="CP280" i="50"/>
  <c r="CQ280" i="50"/>
  <c r="CR280" i="50"/>
  <c r="CP292" i="50"/>
  <c r="CQ292" i="50"/>
  <c r="CR292" i="50"/>
  <c r="CP304" i="50"/>
  <c r="CQ304" i="50"/>
  <c r="CR304" i="50"/>
  <c r="CP358" i="50"/>
  <c r="CQ358" i="50"/>
  <c r="CR358" i="50"/>
  <c r="CP371" i="50"/>
  <c r="CQ371" i="50"/>
  <c r="CR371" i="50"/>
  <c r="CP376" i="50"/>
  <c r="CQ376" i="50"/>
  <c r="CR376" i="50"/>
  <c r="P101" i="58"/>
  <c r="P102" i="58"/>
  <c r="P103" i="58"/>
  <c r="BB98" i="36"/>
  <c r="BC98" i="36"/>
  <c r="BD98" i="36"/>
  <c r="BE98" i="36"/>
  <c r="BF98" i="36"/>
  <c r="BB99" i="36"/>
  <c r="BC99" i="36"/>
  <c r="BD99" i="36"/>
  <c r="BE99" i="36"/>
  <c r="BF99" i="36"/>
  <c r="BB100" i="36"/>
  <c r="BC100" i="36"/>
  <c r="BD100" i="36"/>
  <c r="BE100" i="36"/>
  <c r="BF100" i="36"/>
  <c r="AX98" i="36"/>
  <c r="AX99" i="36"/>
  <c r="AX100" i="36"/>
  <c r="F95" i="42"/>
  <c r="F96" i="42"/>
  <c r="F97" i="42"/>
  <c r="D118" i="35"/>
  <c r="D119" i="35"/>
  <c r="D120" i="35"/>
  <c r="T108" i="25"/>
  <c r="T109" i="25"/>
  <c r="T110" i="25"/>
  <c r="G118" i="24"/>
  <c r="G119" i="24"/>
  <c r="G120" i="24"/>
  <c r="F117" i="3"/>
  <c r="F118" i="3"/>
  <c r="F119" i="3"/>
  <c r="BD27" i="59" l="1"/>
  <c r="AU27" i="59"/>
  <c r="AY27" i="59"/>
  <c r="AV27" i="59"/>
  <c r="BA27" i="59"/>
  <c r="AX27" i="59"/>
  <c r="AS27" i="59"/>
  <c r="BB27" i="59"/>
  <c r="BC27" i="59"/>
  <c r="AW27" i="59"/>
  <c r="AZ27" i="59"/>
  <c r="AT27" i="59"/>
  <c r="AR27" i="59"/>
  <c r="AQ27" i="59"/>
  <c r="AP27" i="59"/>
  <c r="AM27" i="59"/>
  <c r="AN27" i="59"/>
  <c r="AO27" i="59"/>
  <c r="AK27" i="59"/>
  <c r="AL27" i="59"/>
  <c r="AJ27" i="59"/>
  <c r="AI27" i="59"/>
  <c r="AB27" i="59"/>
  <c r="AC27" i="59"/>
  <c r="AF27" i="59"/>
  <c r="AG27" i="59"/>
  <c r="AH27" i="59"/>
  <c r="AA27" i="59"/>
  <c r="AD27" i="59"/>
  <c r="AE27" i="59"/>
  <c r="Z27" i="59"/>
  <c r="T27" i="59"/>
  <c r="Y27" i="59"/>
  <c r="X27" i="59"/>
  <c r="U27" i="59"/>
  <c r="V27" i="59"/>
  <c r="W27" i="59"/>
  <c r="S27" i="59"/>
  <c r="R27" i="59"/>
  <c r="O27" i="59"/>
  <c r="Q27" i="59"/>
  <c r="P27" i="59"/>
  <c r="N27" i="59"/>
  <c r="G27" i="59"/>
  <c r="K27" i="59"/>
  <c r="D27" i="59"/>
  <c r="H27" i="59"/>
  <c r="F27" i="59"/>
  <c r="I27" i="59"/>
  <c r="M27" i="59"/>
  <c r="L27" i="59"/>
  <c r="J27" i="59"/>
  <c r="E27" i="59"/>
  <c r="BE25" i="59"/>
  <c r="CP399" i="50"/>
  <c r="CQ399" i="50"/>
  <c r="CR399" i="50"/>
  <c r="BI99" i="36"/>
  <c r="BI100" i="36"/>
  <c r="BI98" i="36"/>
  <c r="BB95" i="36"/>
  <c r="BC95" i="36"/>
  <c r="BD95" i="36"/>
  <c r="BE95" i="36"/>
  <c r="BF95" i="36"/>
  <c r="BB96" i="36"/>
  <c r="BC96" i="36"/>
  <c r="BD96" i="36"/>
  <c r="BE96" i="36"/>
  <c r="BF96" i="36"/>
  <c r="BB97" i="36"/>
  <c r="BC97" i="36"/>
  <c r="BD97" i="36"/>
  <c r="BE97" i="36"/>
  <c r="BF97" i="36"/>
  <c r="K97" i="56"/>
  <c r="K98" i="56"/>
  <c r="K99" i="56"/>
  <c r="G93" i="55"/>
  <c r="G94" i="55"/>
  <c r="G95" i="55"/>
  <c r="CM18" i="50"/>
  <c r="CN18" i="50"/>
  <c r="CO18" i="50"/>
  <c r="CM28" i="50"/>
  <c r="CN28" i="50"/>
  <c r="CO28" i="50"/>
  <c r="CM39" i="50"/>
  <c r="CN39" i="50"/>
  <c r="CO39" i="50"/>
  <c r="CM56" i="50"/>
  <c r="CN56" i="50"/>
  <c r="CO56" i="50"/>
  <c r="CM95" i="50"/>
  <c r="CN95" i="50"/>
  <c r="CO95" i="50"/>
  <c r="CM129" i="50"/>
  <c r="CN129" i="50"/>
  <c r="CO129" i="50"/>
  <c r="CM160" i="50"/>
  <c r="CN160" i="50"/>
  <c r="CO160" i="50"/>
  <c r="CM215" i="50"/>
  <c r="CN215" i="50"/>
  <c r="CO215" i="50"/>
  <c r="CM248" i="50"/>
  <c r="CN248" i="50"/>
  <c r="CO248" i="50"/>
  <c r="CM280" i="50"/>
  <c r="CN280" i="50"/>
  <c r="CO280" i="50"/>
  <c r="CM292" i="50"/>
  <c r="CN292" i="50"/>
  <c r="CO292" i="50"/>
  <c r="CM304" i="50"/>
  <c r="CN304" i="50"/>
  <c r="CO304" i="50"/>
  <c r="CM358" i="50"/>
  <c r="CN358" i="50"/>
  <c r="CO358" i="50"/>
  <c r="CM371" i="50"/>
  <c r="CN371" i="50"/>
  <c r="CO371" i="50"/>
  <c r="CM376" i="50"/>
  <c r="CN376" i="50"/>
  <c r="CO376" i="50"/>
  <c r="P98" i="58"/>
  <c r="P99" i="58"/>
  <c r="P100" i="58"/>
  <c r="AX95" i="36"/>
  <c r="AX96" i="36"/>
  <c r="AX97" i="36"/>
  <c r="F92" i="42"/>
  <c r="F93" i="42"/>
  <c r="F94" i="42"/>
  <c r="D115" i="35"/>
  <c r="D116" i="35"/>
  <c r="D117" i="35"/>
  <c r="T105" i="25"/>
  <c r="T106" i="25"/>
  <c r="T107" i="25"/>
  <c r="G115" i="24"/>
  <c r="G116" i="24"/>
  <c r="G117" i="24"/>
  <c r="F114" i="3"/>
  <c r="F115" i="3"/>
  <c r="F116" i="3"/>
  <c r="BI96" i="36" l="1"/>
  <c r="BI95" i="36"/>
  <c r="BI97" i="36"/>
  <c r="CO399" i="50"/>
  <c r="CN399" i="50"/>
  <c r="CM399" i="50"/>
  <c r="K94" i="56" l="1"/>
  <c r="K95" i="56"/>
  <c r="K96" i="56"/>
  <c r="G90" i="55"/>
  <c r="G91" i="55"/>
  <c r="G92" i="55"/>
  <c r="CJ18" i="50"/>
  <c r="CK18" i="50"/>
  <c r="CL18" i="50"/>
  <c r="CJ28" i="50"/>
  <c r="CK28" i="50"/>
  <c r="CL28" i="50"/>
  <c r="CJ39" i="50"/>
  <c r="CK39" i="50"/>
  <c r="CL39" i="50"/>
  <c r="CJ56" i="50"/>
  <c r="CK56" i="50"/>
  <c r="CL56" i="50"/>
  <c r="CJ95" i="50"/>
  <c r="CK95" i="50"/>
  <c r="CL95" i="50"/>
  <c r="CJ129" i="50"/>
  <c r="CK129" i="50"/>
  <c r="CL129" i="50"/>
  <c r="CJ160" i="50"/>
  <c r="CK160" i="50"/>
  <c r="CL160" i="50"/>
  <c r="CJ215" i="50"/>
  <c r="CK215" i="50"/>
  <c r="CL215" i="50"/>
  <c r="CJ248" i="50"/>
  <c r="CK248" i="50"/>
  <c r="CL248" i="50"/>
  <c r="CJ280" i="50"/>
  <c r="CK280" i="50"/>
  <c r="CL280" i="50"/>
  <c r="CJ292" i="50"/>
  <c r="CK292" i="50"/>
  <c r="CL292" i="50"/>
  <c r="CJ304" i="50"/>
  <c r="CK304" i="50"/>
  <c r="CL304" i="50"/>
  <c r="CJ358" i="50"/>
  <c r="CK358" i="50"/>
  <c r="CL358" i="50"/>
  <c r="CJ371" i="50"/>
  <c r="CK371" i="50"/>
  <c r="CL371" i="50"/>
  <c r="CJ376" i="50"/>
  <c r="CK376" i="50"/>
  <c r="CL376" i="50"/>
  <c r="P95" i="58"/>
  <c r="P96" i="58"/>
  <c r="P97" i="58"/>
  <c r="BB92" i="36"/>
  <c r="BC92" i="36"/>
  <c r="BD92" i="36"/>
  <c r="BE92" i="36"/>
  <c r="BF92" i="36"/>
  <c r="BB93" i="36"/>
  <c r="BC93" i="36"/>
  <c r="BD93" i="36"/>
  <c r="BE93" i="36"/>
  <c r="BF93" i="36"/>
  <c r="BB94" i="36"/>
  <c r="BC94" i="36"/>
  <c r="BD94" i="36"/>
  <c r="BE94" i="36"/>
  <c r="BF94" i="36"/>
  <c r="AX92" i="36"/>
  <c r="AX93" i="36"/>
  <c r="AX94" i="36"/>
  <c r="F89" i="42"/>
  <c r="F90" i="42"/>
  <c r="F91" i="42"/>
  <c r="F23" i="35"/>
  <c r="E23" i="35"/>
  <c r="D23" i="35" s="1"/>
  <c r="D112" i="35"/>
  <c r="D113" i="35"/>
  <c r="D114" i="35"/>
  <c r="T102" i="25"/>
  <c r="T103" i="25"/>
  <c r="T104" i="25"/>
  <c r="E25" i="24"/>
  <c r="F25" i="24"/>
  <c r="D25" i="24"/>
  <c r="G112" i="24"/>
  <c r="G113" i="24"/>
  <c r="G114" i="24"/>
  <c r="G25" i="3"/>
  <c r="E25" i="3"/>
  <c r="F26" i="3" s="1"/>
  <c r="F111" i="3"/>
  <c r="F112" i="3"/>
  <c r="F113" i="3"/>
  <c r="H26" i="3" l="1"/>
  <c r="G25" i="24"/>
  <c r="BI93" i="36"/>
  <c r="BI94" i="36"/>
  <c r="BI92" i="36"/>
  <c r="CK399" i="50"/>
  <c r="CJ399" i="50"/>
  <c r="CL399" i="50"/>
  <c r="K91" i="56"/>
  <c r="K92" i="56"/>
  <c r="K93" i="56"/>
  <c r="G87" i="55"/>
  <c r="G88" i="55"/>
  <c r="G89" i="55"/>
  <c r="CG18" i="50"/>
  <c r="CH18" i="50"/>
  <c r="CI18" i="50"/>
  <c r="CG28" i="50"/>
  <c r="CH28" i="50"/>
  <c r="CI28" i="50"/>
  <c r="CG39" i="50"/>
  <c r="CH39" i="50"/>
  <c r="CI39" i="50"/>
  <c r="CG56" i="50"/>
  <c r="CH56" i="50"/>
  <c r="CI56" i="50"/>
  <c r="CG95" i="50"/>
  <c r="CH95" i="50"/>
  <c r="CI95" i="50"/>
  <c r="CG129" i="50"/>
  <c r="CH129" i="50"/>
  <c r="CI129" i="50"/>
  <c r="CG160" i="50"/>
  <c r="CH160" i="50"/>
  <c r="CI160" i="50"/>
  <c r="CG215" i="50"/>
  <c r="CH215" i="50"/>
  <c r="CI215" i="50"/>
  <c r="CG248" i="50"/>
  <c r="CH248" i="50"/>
  <c r="CI248" i="50"/>
  <c r="CG280" i="50"/>
  <c r="CH280" i="50"/>
  <c r="CI280" i="50"/>
  <c r="CG292" i="50"/>
  <c r="CH292" i="50"/>
  <c r="CI292" i="50"/>
  <c r="CG304" i="50"/>
  <c r="CH304" i="50"/>
  <c r="CI304" i="50"/>
  <c r="CG358" i="50"/>
  <c r="CH358" i="50"/>
  <c r="CI358" i="50"/>
  <c r="CG371" i="50"/>
  <c r="CH371" i="50"/>
  <c r="CI371" i="50"/>
  <c r="CG376" i="50"/>
  <c r="CH376" i="50"/>
  <c r="CI376" i="50"/>
  <c r="P92" i="58"/>
  <c r="P93" i="58"/>
  <c r="P94" i="58"/>
  <c r="BB89" i="36"/>
  <c r="BC89" i="36"/>
  <c r="BD89" i="36"/>
  <c r="BE89" i="36"/>
  <c r="BF89" i="36"/>
  <c r="BB90" i="36"/>
  <c r="BC90" i="36"/>
  <c r="BD90" i="36"/>
  <c r="BE90" i="36"/>
  <c r="BF90" i="36"/>
  <c r="BB91" i="36"/>
  <c r="BC91" i="36"/>
  <c r="BD91" i="36"/>
  <c r="BE91" i="36"/>
  <c r="BF91" i="36"/>
  <c r="AX89" i="36"/>
  <c r="AX90" i="36"/>
  <c r="AX91" i="36"/>
  <c r="F86" i="42"/>
  <c r="F87" i="42"/>
  <c r="F88" i="42"/>
  <c r="D109" i="35"/>
  <c r="D110" i="35"/>
  <c r="D111" i="35"/>
  <c r="T99" i="25"/>
  <c r="T100" i="25"/>
  <c r="T101" i="25"/>
  <c r="G109" i="24"/>
  <c r="G110" i="24"/>
  <c r="G111" i="24"/>
  <c r="CI399" i="50" l="1"/>
  <c r="BI89" i="36"/>
  <c r="BI91" i="36"/>
  <c r="BI90" i="36"/>
  <c r="CH399" i="50"/>
  <c r="CG399" i="50"/>
  <c r="F108" i="3" l="1"/>
  <c r="F109" i="3"/>
  <c r="F110" i="3"/>
  <c r="K88" i="56" l="1"/>
  <c r="K89" i="56"/>
  <c r="K90" i="56"/>
  <c r="G84" i="55"/>
  <c r="G85" i="55"/>
  <c r="G86" i="55"/>
  <c r="CD18" i="50"/>
  <c r="CE18" i="50"/>
  <c r="CF18" i="50"/>
  <c r="CD28" i="50"/>
  <c r="CE28" i="50"/>
  <c r="CF28" i="50"/>
  <c r="CD39" i="50"/>
  <c r="CE39" i="50"/>
  <c r="CF39" i="50"/>
  <c r="CD56" i="50"/>
  <c r="CE56" i="50"/>
  <c r="CF56" i="50"/>
  <c r="CD95" i="50"/>
  <c r="CE95" i="50"/>
  <c r="CF95" i="50"/>
  <c r="CD129" i="50"/>
  <c r="CE129" i="50"/>
  <c r="CF129" i="50"/>
  <c r="CD160" i="50"/>
  <c r="CE160" i="50"/>
  <c r="CF160" i="50"/>
  <c r="CD215" i="50"/>
  <c r="CE215" i="50"/>
  <c r="CF215" i="50"/>
  <c r="CD248" i="50"/>
  <c r="CE248" i="50"/>
  <c r="CF248" i="50"/>
  <c r="CD280" i="50"/>
  <c r="CE280" i="50"/>
  <c r="CF280" i="50"/>
  <c r="CD292" i="50"/>
  <c r="CE292" i="50"/>
  <c r="CF292" i="50"/>
  <c r="CD304" i="50"/>
  <c r="CE304" i="50"/>
  <c r="CF304" i="50"/>
  <c r="CD358" i="50"/>
  <c r="CE358" i="50"/>
  <c r="CF358" i="50"/>
  <c r="CD371" i="50"/>
  <c r="CE371" i="50"/>
  <c r="CF371" i="50"/>
  <c r="CD376" i="50"/>
  <c r="CE376" i="50"/>
  <c r="CF376" i="50"/>
  <c r="P89" i="58"/>
  <c r="P90" i="58"/>
  <c r="P91" i="58"/>
  <c r="AX86" i="36"/>
  <c r="BB86" i="36"/>
  <c r="BC86" i="36"/>
  <c r="BD86" i="36"/>
  <c r="BE86" i="36"/>
  <c r="BF86" i="36"/>
  <c r="AX87" i="36"/>
  <c r="BB87" i="36"/>
  <c r="BC87" i="36"/>
  <c r="BD87" i="36"/>
  <c r="BE87" i="36"/>
  <c r="BF87" i="36"/>
  <c r="AX88" i="36"/>
  <c r="BB88" i="36"/>
  <c r="BC88" i="36"/>
  <c r="BD88" i="36"/>
  <c r="BE88" i="36"/>
  <c r="BF88" i="36"/>
  <c r="F83" i="42"/>
  <c r="F84" i="42"/>
  <c r="F85" i="42"/>
  <c r="D106" i="35"/>
  <c r="D107" i="35"/>
  <c r="D108" i="35"/>
  <c r="T96" i="25"/>
  <c r="T97" i="25"/>
  <c r="T98" i="25"/>
  <c r="G106" i="24"/>
  <c r="G107" i="24"/>
  <c r="G108" i="24"/>
  <c r="F105" i="3"/>
  <c r="F106" i="3"/>
  <c r="F107" i="3"/>
  <c r="CD399" i="50" l="1"/>
  <c r="CF399" i="50"/>
  <c r="CE399" i="50"/>
  <c r="BI86" i="36"/>
  <c r="BI87" i="36"/>
  <c r="BI88" i="36"/>
  <c r="G18" i="24"/>
  <c r="K85" i="56" l="1"/>
  <c r="K86" i="56"/>
  <c r="K87" i="56"/>
  <c r="G81" i="55"/>
  <c r="G82" i="55"/>
  <c r="G83" i="55"/>
  <c r="CA18" i="50"/>
  <c r="CB18" i="50"/>
  <c r="CC18" i="50"/>
  <c r="CA28" i="50"/>
  <c r="CB28" i="50"/>
  <c r="CC28" i="50"/>
  <c r="CA39" i="50"/>
  <c r="CB39" i="50"/>
  <c r="CC39" i="50"/>
  <c r="CA56" i="50"/>
  <c r="CB56" i="50"/>
  <c r="CC56" i="50"/>
  <c r="CA95" i="50"/>
  <c r="CB95" i="50"/>
  <c r="CC95" i="50"/>
  <c r="CA129" i="50"/>
  <c r="CB129" i="50"/>
  <c r="CC129" i="50"/>
  <c r="CA160" i="50"/>
  <c r="CB160" i="50"/>
  <c r="CC160" i="50"/>
  <c r="CA215" i="50"/>
  <c r="CB215" i="50"/>
  <c r="CC215" i="50"/>
  <c r="CA248" i="50"/>
  <c r="CB248" i="50"/>
  <c r="CC248" i="50"/>
  <c r="CA280" i="50"/>
  <c r="CB280" i="50"/>
  <c r="CC280" i="50"/>
  <c r="CA292" i="50"/>
  <c r="CB292" i="50"/>
  <c r="CC292" i="50"/>
  <c r="CA304" i="50"/>
  <c r="CB304" i="50"/>
  <c r="CC304" i="50"/>
  <c r="CA358" i="50"/>
  <c r="CB358" i="50"/>
  <c r="CC358" i="50"/>
  <c r="CA371" i="50"/>
  <c r="CB371" i="50"/>
  <c r="CC371" i="50"/>
  <c r="CA376" i="50"/>
  <c r="CB376" i="50"/>
  <c r="CC376" i="50"/>
  <c r="P86" i="58"/>
  <c r="P87" i="58"/>
  <c r="P88" i="58"/>
  <c r="BB83" i="36"/>
  <c r="BC83" i="36"/>
  <c r="BD83" i="36"/>
  <c r="BE83" i="36"/>
  <c r="BF83" i="36"/>
  <c r="BB84" i="36"/>
  <c r="BC84" i="36"/>
  <c r="BD84" i="36"/>
  <c r="BE84" i="36"/>
  <c r="BF84" i="36"/>
  <c r="BB85" i="36"/>
  <c r="BC85" i="36"/>
  <c r="BD85" i="36"/>
  <c r="BE85" i="36"/>
  <c r="BF85" i="36"/>
  <c r="AX83" i="36"/>
  <c r="AX84" i="36"/>
  <c r="AX85" i="36"/>
  <c r="F80" i="42"/>
  <c r="F81" i="42"/>
  <c r="F82" i="42"/>
  <c r="D103" i="35"/>
  <c r="D104" i="35"/>
  <c r="D105" i="35"/>
  <c r="T93" i="25"/>
  <c r="T94" i="25"/>
  <c r="T95" i="25"/>
  <c r="G103" i="24"/>
  <c r="G104" i="24"/>
  <c r="G105" i="24"/>
  <c r="F102" i="3"/>
  <c r="F103" i="3"/>
  <c r="F104" i="3"/>
  <c r="BI84" i="36" l="1"/>
  <c r="BI85" i="36"/>
  <c r="BI83" i="36"/>
  <c r="CB399" i="50"/>
  <c r="CA399" i="50"/>
  <c r="CC399" i="50"/>
  <c r="F22" i="35" l="1"/>
  <c r="E22" i="35"/>
  <c r="D22" i="35" s="1"/>
  <c r="F24" i="24"/>
  <c r="E24" i="24"/>
  <c r="D24" i="24"/>
  <c r="G24" i="3"/>
  <c r="E24" i="3"/>
  <c r="K82" i="56"/>
  <c r="K83" i="56"/>
  <c r="K84" i="56"/>
  <c r="G78" i="55"/>
  <c r="G79" i="55"/>
  <c r="G80" i="55"/>
  <c r="BX18" i="50"/>
  <c r="BY18" i="50"/>
  <c r="BZ18" i="50"/>
  <c r="BX28" i="50"/>
  <c r="BY28" i="50"/>
  <c r="BZ28" i="50"/>
  <c r="BX39" i="50"/>
  <c r="BY39" i="50"/>
  <c r="BZ39" i="50"/>
  <c r="BX56" i="50"/>
  <c r="BY56" i="50"/>
  <c r="BZ56" i="50"/>
  <c r="BX95" i="50"/>
  <c r="BY95" i="50"/>
  <c r="BZ95" i="50"/>
  <c r="BX129" i="50"/>
  <c r="BY129" i="50"/>
  <c r="BZ129" i="50"/>
  <c r="BX160" i="50"/>
  <c r="BY160" i="50"/>
  <c r="BZ160" i="50"/>
  <c r="BX215" i="50"/>
  <c r="BY215" i="50"/>
  <c r="BZ215" i="50"/>
  <c r="BX248" i="50"/>
  <c r="BY248" i="50"/>
  <c r="BZ248" i="50"/>
  <c r="BX280" i="50"/>
  <c r="BY280" i="50"/>
  <c r="BZ280" i="50"/>
  <c r="BX292" i="50"/>
  <c r="BY292" i="50"/>
  <c r="BZ292" i="50"/>
  <c r="BX304" i="50"/>
  <c r="BY304" i="50"/>
  <c r="BZ304" i="50"/>
  <c r="BX358" i="50"/>
  <c r="BY358" i="50"/>
  <c r="BZ358" i="50"/>
  <c r="BX371" i="50"/>
  <c r="BY371" i="50"/>
  <c r="BZ371" i="50"/>
  <c r="BX376" i="50"/>
  <c r="BY376" i="50"/>
  <c r="BZ376" i="50"/>
  <c r="P83" i="58"/>
  <c r="P84" i="58"/>
  <c r="P85" i="58"/>
  <c r="BB80" i="36"/>
  <c r="BC80" i="36"/>
  <c r="BD80" i="36"/>
  <c r="BE80" i="36"/>
  <c r="BF80" i="36"/>
  <c r="BB81" i="36"/>
  <c r="BC81" i="36"/>
  <c r="BD81" i="36"/>
  <c r="BE81" i="36"/>
  <c r="BF81" i="36"/>
  <c r="BB82" i="36"/>
  <c r="BC82" i="36"/>
  <c r="BD82" i="36"/>
  <c r="BE82" i="36"/>
  <c r="BF82" i="36"/>
  <c r="AX80" i="36"/>
  <c r="AX81" i="36"/>
  <c r="AX82" i="36"/>
  <c r="F77" i="42"/>
  <c r="F78" i="42"/>
  <c r="F79" i="42"/>
  <c r="D100" i="35"/>
  <c r="D101" i="35"/>
  <c r="D102" i="35"/>
  <c r="T90" i="25"/>
  <c r="T91" i="25"/>
  <c r="T92" i="25"/>
  <c r="G100" i="24"/>
  <c r="G101" i="24"/>
  <c r="G102" i="24"/>
  <c r="F99" i="3"/>
  <c r="F100" i="3"/>
  <c r="F101" i="3"/>
  <c r="H25" i="3" l="1"/>
  <c r="F25" i="3"/>
  <c r="BI80" i="36"/>
  <c r="G24" i="24"/>
  <c r="BZ399" i="50"/>
  <c r="BY399" i="50"/>
  <c r="BX399" i="50"/>
  <c r="BI82" i="36"/>
  <c r="BI81" i="36"/>
  <c r="K79" i="56"/>
  <c r="K80" i="56"/>
  <c r="K81" i="56"/>
  <c r="J9" i="56"/>
  <c r="J10" i="56"/>
  <c r="J11" i="56"/>
  <c r="J12" i="56"/>
  <c r="J13" i="56"/>
  <c r="J14" i="56"/>
  <c r="J15" i="56"/>
  <c r="J16" i="56"/>
  <c r="J17" i="56"/>
  <c r="J18" i="56"/>
  <c r="J19" i="56"/>
  <c r="G75" i="55"/>
  <c r="G76" i="55"/>
  <c r="G77" i="55"/>
  <c r="BU18" i="50"/>
  <c r="BV18" i="50"/>
  <c r="BW18" i="50"/>
  <c r="BU28" i="50"/>
  <c r="BV28" i="50"/>
  <c r="BW28" i="50"/>
  <c r="BU39" i="50"/>
  <c r="BV39" i="50"/>
  <c r="BW39" i="50"/>
  <c r="BU56" i="50"/>
  <c r="BV56" i="50"/>
  <c r="BW56" i="50"/>
  <c r="BU95" i="50"/>
  <c r="BV95" i="50"/>
  <c r="BW95" i="50"/>
  <c r="BU129" i="50"/>
  <c r="BV129" i="50"/>
  <c r="BW129" i="50"/>
  <c r="BU160" i="50"/>
  <c r="BV160" i="50"/>
  <c r="BW160" i="50"/>
  <c r="BU215" i="50"/>
  <c r="BV215" i="50"/>
  <c r="BW215" i="50"/>
  <c r="BU248" i="50"/>
  <c r="BV248" i="50"/>
  <c r="BW248" i="50"/>
  <c r="BU280" i="50"/>
  <c r="BV280" i="50"/>
  <c r="BW280" i="50"/>
  <c r="BU292" i="50"/>
  <c r="BV292" i="50"/>
  <c r="BW292" i="50"/>
  <c r="BU304" i="50"/>
  <c r="BV304" i="50"/>
  <c r="BW304" i="50"/>
  <c r="BU358" i="50"/>
  <c r="BV358" i="50"/>
  <c r="BW358" i="50"/>
  <c r="BU371" i="50"/>
  <c r="BV371" i="50"/>
  <c r="BW371" i="50"/>
  <c r="BU376" i="50"/>
  <c r="BV376" i="50"/>
  <c r="BW376" i="50"/>
  <c r="P80" i="58"/>
  <c r="P81" i="58"/>
  <c r="P82" i="58"/>
  <c r="BB77" i="36"/>
  <c r="BC77" i="36"/>
  <c r="BD77" i="36"/>
  <c r="BE77" i="36"/>
  <c r="BF77" i="36"/>
  <c r="BB78" i="36"/>
  <c r="BC78" i="36"/>
  <c r="BD78" i="36"/>
  <c r="BE78" i="36"/>
  <c r="BF78" i="36"/>
  <c r="BB79" i="36"/>
  <c r="BC79" i="36"/>
  <c r="BD79" i="36"/>
  <c r="BE79" i="36"/>
  <c r="BF79" i="36"/>
  <c r="AX77" i="36"/>
  <c r="AX78" i="36"/>
  <c r="AX79" i="36"/>
  <c r="F74" i="42"/>
  <c r="F75" i="42"/>
  <c r="F76" i="42"/>
  <c r="D97" i="35"/>
  <c r="D98" i="35"/>
  <c r="D99" i="35"/>
  <c r="T87" i="25"/>
  <c r="T88" i="25"/>
  <c r="T89" i="25"/>
  <c r="G97" i="24"/>
  <c r="G98" i="24"/>
  <c r="G99" i="24"/>
  <c r="F96" i="3"/>
  <c r="F97" i="3"/>
  <c r="F98" i="3"/>
  <c r="F30" i="3"/>
  <c r="BI78" i="36" l="1"/>
  <c r="BI79" i="36"/>
  <c r="BI77" i="36"/>
  <c r="BV399" i="50"/>
  <c r="BW399" i="50"/>
  <c r="BU399" i="50"/>
  <c r="F21" i="35"/>
  <c r="E21" i="35"/>
  <c r="D21" i="35" s="1"/>
  <c r="K76" i="56" l="1"/>
  <c r="K77" i="56"/>
  <c r="K78" i="56"/>
  <c r="G72" i="55"/>
  <c r="G73" i="55"/>
  <c r="G74" i="55"/>
  <c r="P77" i="58"/>
  <c r="P78" i="58"/>
  <c r="P79" i="58"/>
  <c r="BB74" i="36"/>
  <c r="BC74" i="36"/>
  <c r="BD74" i="36"/>
  <c r="BE74" i="36"/>
  <c r="BF74" i="36"/>
  <c r="BB75" i="36"/>
  <c r="BC75" i="36"/>
  <c r="BD75" i="36"/>
  <c r="BE75" i="36"/>
  <c r="BF75" i="36"/>
  <c r="BB76" i="36"/>
  <c r="BC76" i="36"/>
  <c r="BD76" i="36"/>
  <c r="BE76" i="36"/>
  <c r="BF76" i="36"/>
  <c r="AX74" i="36"/>
  <c r="AX75" i="36"/>
  <c r="AX76" i="36"/>
  <c r="F71" i="42"/>
  <c r="F72" i="42"/>
  <c r="F73" i="42"/>
  <c r="D94" i="35"/>
  <c r="D95" i="35"/>
  <c r="D96" i="35"/>
  <c r="T84" i="25"/>
  <c r="T85" i="25"/>
  <c r="T86" i="25"/>
  <c r="G94" i="24"/>
  <c r="G95" i="24"/>
  <c r="G96" i="24"/>
  <c r="F93" i="3"/>
  <c r="F94" i="3"/>
  <c r="F95" i="3"/>
  <c r="BR18" i="50"/>
  <c r="BS18" i="50"/>
  <c r="BT18" i="50"/>
  <c r="BR28" i="50"/>
  <c r="BS28" i="50"/>
  <c r="BT28" i="50"/>
  <c r="BR39" i="50"/>
  <c r="BS39" i="50"/>
  <c r="BT39" i="50"/>
  <c r="BR56" i="50"/>
  <c r="BS56" i="50"/>
  <c r="BT56" i="50"/>
  <c r="BR95" i="50"/>
  <c r="BS95" i="50"/>
  <c r="BT95" i="50"/>
  <c r="BR129" i="50"/>
  <c r="BS129" i="50"/>
  <c r="BT129" i="50"/>
  <c r="BR160" i="50"/>
  <c r="BS160" i="50"/>
  <c r="BT160" i="50"/>
  <c r="BR215" i="50"/>
  <c r="BS215" i="50"/>
  <c r="BT215" i="50"/>
  <c r="BR248" i="50"/>
  <c r="BS248" i="50"/>
  <c r="BT248" i="50"/>
  <c r="BR280" i="50"/>
  <c r="BS280" i="50"/>
  <c r="BT280" i="50"/>
  <c r="BR292" i="50"/>
  <c r="BS292" i="50"/>
  <c r="BT292" i="50"/>
  <c r="BR304" i="50"/>
  <c r="BS304" i="50"/>
  <c r="BT304" i="50"/>
  <c r="BR358" i="50"/>
  <c r="BS358" i="50"/>
  <c r="BT358" i="50"/>
  <c r="BR371" i="50"/>
  <c r="BS371" i="50"/>
  <c r="BT371" i="50"/>
  <c r="BR376" i="50"/>
  <c r="BS376" i="50"/>
  <c r="BT376" i="50"/>
  <c r="BI74" i="36" l="1"/>
  <c r="BI75" i="36"/>
  <c r="BI76" i="36"/>
  <c r="BS399" i="50"/>
  <c r="BR399" i="50"/>
  <c r="BT399" i="50"/>
  <c r="K73" i="56" l="1"/>
  <c r="K74" i="56"/>
  <c r="K75" i="56"/>
  <c r="G69" i="55"/>
  <c r="G70" i="55"/>
  <c r="G71" i="55"/>
  <c r="BO18" i="50"/>
  <c r="BP18" i="50"/>
  <c r="BQ18" i="50"/>
  <c r="BO28" i="50"/>
  <c r="BP28" i="50"/>
  <c r="BQ28" i="50"/>
  <c r="BO39" i="50"/>
  <c r="BP39" i="50"/>
  <c r="BQ39" i="50"/>
  <c r="BO56" i="50"/>
  <c r="BP56" i="50"/>
  <c r="BQ56" i="50"/>
  <c r="BO95" i="50"/>
  <c r="BP95" i="50"/>
  <c r="BQ95" i="50"/>
  <c r="BO129" i="50"/>
  <c r="BP129" i="50"/>
  <c r="BQ129" i="50"/>
  <c r="BO160" i="50"/>
  <c r="BP160" i="50"/>
  <c r="BQ160" i="50"/>
  <c r="BO215" i="50"/>
  <c r="BP215" i="50"/>
  <c r="BQ215" i="50"/>
  <c r="BO248" i="50"/>
  <c r="BP248" i="50"/>
  <c r="BQ248" i="50"/>
  <c r="BO280" i="50"/>
  <c r="BP280" i="50"/>
  <c r="BQ280" i="50"/>
  <c r="BO292" i="50"/>
  <c r="BP292" i="50"/>
  <c r="BQ292" i="50"/>
  <c r="BO304" i="50"/>
  <c r="BP304" i="50"/>
  <c r="BQ304" i="50"/>
  <c r="BO358" i="50"/>
  <c r="BP358" i="50"/>
  <c r="BQ358" i="50"/>
  <c r="BO371" i="50"/>
  <c r="BP371" i="50"/>
  <c r="BQ371" i="50"/>
  <c r="BO376" i="50"/>
  <c r="BP376" i="50"/>
  <c r="BQ376" i="50"/>
  <c r="P74" i="58"/>
  <c r="P75" i="58"/>
  <c r="P76" i="58"/>
  <c r="AX71" i="36"/>
  <c r="BB71" i="36"/>
  <c r="BC71" i="36"/>
  <c r="BD71" i="36"/>
  <c r="BE71" i="36"/>
  <c r="BF71" i="36"/>
  <c r="AX72" i="36"/>
  <c r="BB72" i="36"/>
  <c r="BC72" i="36"/>
  <c r="BD72" i="36"/>
  <c r="BE72" i="36"/>
  <c r="BF72" i="36"/>
  <c r="AX73" i="36"/>
  <c r="BB73" i="36"/>
  <c r="BC73" i="36"/>
  <c r="BD73" i="36"/>
  <c r="BE73" i="36"/>
  <c r="BF73" i="36"/>
  <c r="F68" i="42"/>
  <c r="F69" i="42"/>
  <c r="F70" i="42"/>
  <c r="D91" i="35"/>
  <c r="D92" i="35"/>
  <c r="D93" i="35"/>
  <c r="T81" i="25"/>
  <c r="T82" i="25"/>
  <c r="T83" i="25"/>
  <c r="G91" i="24"/>
  <c r="G92" i="24"/>
  <c r="G93" i="24"/>
  <c r="F90" i="3"/>
  <c r="F91" i="3"/>
  <c r="F92" i="3"/>
  <c r="BO399" i="50" l="1"/>
  <c r="BQ399" i="50"/>
  <c r="BP399" i="50"/>
  <c r="BI71" i="36"/>
  <c r="BI72" i="36"/>
  <c r="BI73" i="36"/>
  <c r="K70" i="56"/>
  <c r="K71" i="56"/>
  <c r="K72" i="56"/>
  <c r="G66" i="55"/>
  <c r="G67" i="55"/>
  <c r="G68" i="55"/>
  <c r="BL18" i="50"/>
  <c r="BM18" i="50"/>
  <c r="BN18" i="50"/>
  <c r="BL28" i="50"/>
  <c r="BM28" i="50"/>
  <c r="BN28" i="50"/>
  <c r="BL39" i="50"/>
  <c r="BM39" i="50"/>
  <c r="BN39" i="50"/>
  <c r="BL56" i="50"/>
  <c r="BM56" i="50"/>
  <c r="BN56" i="50"/>
  <c r="BL95" i="50"/>
  <c r="BM95" i="50"/>
  <c r="BN95" i="50"/>
  <c r="BL129" i="50"/>
  <c r="BM129" i="50"/>
  <c r="BN129" i="50"/>
  <c r="BL160" i="50"/>
  <c r="BM160" i="50"/>
  <c r="BN160" i="50"/>
  <c r="BL215" i="50"/>
  <c r="BM215" i="50"/>
  <c r="BN215" i="50"/>
  <c r="BL248" i="50"/>
  <c r="BM248" i="50"/>
  <c r="BN248" i="50"/>
  <c r="BL280" i="50"/>
  <c r="BM280" i="50"/>
  <c r="BN280" i="50"/>
  <c r="BL292" i="50"/>
  <c r="BM292" i="50"/>
  <c r="BN292" i="50"/>
  <c r="BL304" i="50"/>
  <c r="BM304" i="50"/>
  <c r="BN304" i="50"/>
  <c r="BL358" i="50"/>
  <c r="BM358" i="50"/>
  <c r="BN358" i="50"/>
  <c r="BL371" i="50"/>
  <c r="BM371" i="50"/>
  <c r="BN371" i="50"/>
  <c r="BL376" i="50"/>
  <c r="BM376" i="50"/>
  <c r="BN376" i="50"/>
  <c r="P71" i="58"/>
  <c r="P72" i="58"/>
  <c r="P73" i="58"/>
  <c r="AX68" i="36"/>
  <c r="BB68" i="36"/>
  <c r="BC68" i="36"/>
  <c r="BD68" i="36"/>
  <c r="BE68" i="36"/>
  <c r="BF68" i="36"/>
  <c r="AX69" i="36"/>
  <c r="BB69" i="36"/>
  <c r="BC69" i="36"/>
  <c r="BD69" i="36"/>
  <c r="BE69" i="36"/>
  <c r="BF69" i="36"/>
  <c r="AX70" i="36"/>
  <c r="BB70" i="36"/>
  <c r="BC70" i="36"/>
  <c r="BD70" i="36"/>
  <c r="BE70" i="36"/>
  <c r="BF70" i="36"/>
  <c r="F65" i="42"/>
  <c r="F66" i="42"/>
  <c r="F67" i="42"/>
  <c r="D88" i="35"/>
  <c r="D89" i="35"/>
  <c r="D90" i="35"/>
  <c r="T78" i="25"/>
  <c r="T79" i="25"/>
  <c r="T80" i="25"/>
  <c r="F23" i="24"/>
  <c r="E23" i="24"/>
  <c r="D23" i="24"/>
  <c r="G88" i="24"/>
  <c r="G89" i="24"/>
  <c r="G90" i="24"/>
  <c r="G23" i="3"/>
  <c r="E23" i="3"/>
  <c r="F24" i="3" s="1"/>
  <c r="F87" i="3"/>
  <c r="F88" i="3"/>
  <c r="F89" i="3"/>
  <c r="H24" i="3" l="1"/>
  <c r="BN399" i="50"/>
  <c r="BI68" i="36"/>
  <c r="BI70" i="36"/>
  <c r="BJ70" i="36" s="1"/>
  <c r="BI69" i="36"/>
  <c r="G23" i="24"/>
  <c r="BM399" i="50"/>
  <c r="BL399" i="50"/>
  <c r="K67" i="56" l="1"/>
  <c r="K68" i="56"/>
  <c r="K69" i="56"/>
  <c r="G63" i="55"/>
  <c r="G64" i="55"/>
  <c r="G65" i="55"/>
  <c r="BI18" i="50"/>
  <c r="BJ18" i="50"/>
  <c r="BK18" i="50"/>
  <c r="BI28" i="50"/>
  <c r="BJ28" i="50"/>
  <c r="BK28" i="50"/>
  <c r="BI39" i="50"/>
  <c r="BJ39" i="50"/>
  <c r="BK39" i="50"/>
  <c r="BI56" i="50"/>
  <c r="BJ56" i="50"/>
  <c r="BK56" i="50"/>
  <c r="BI95" i="50"/>
  <c r="BJ95" i="50"/>
  <c r="BK95" i="50"/>
  <c r="BI129" i="50"/>
  <c r="BJ129" i="50"/>
  <c r="BK129" i="50"/>
  <c r="BI160" i="50"/>
  <c r="BJ160" i="50"/>
  <c r="BK160" i="50"/>
  <c r="BI215" i="50"/>
  <c r="BJ215" i="50"/>
  <c r="BK215" i="50"/>
  <c r="BI248" i="50"/>
  <c r="BJ248" i="50"/>
  <c r="BK248" i="50"/>
  <c r="BI280" i="50"/>
  <c r="BJ280" i="50"/>
  <c r="BK280" i="50"/>
  <c r="BI292" i="50"/>
  <c r="BJ292" i="50"/>
  <c r="BK292" i="50"/>
  <c r="BI304" i="50"/>
  <c r="BJ304" i="50"/>
  <c r="BK304" i="50"/>
  <c r="BI358" i="50"/>
  <c r="BJ358" i="50"/>
  <c r="BK358" i="50"/>
  <c r="BI371" i="50"/>
  <c r="BJ371" i="50"/>
  <c r="BK371" i="50"/>
  <c r="BI376" i="50"/>
  <c r="BJ376" i="50"/>
  <c r="BK376" i="50"/>
  <c r="P68" i="58"/>
  <c r="P69" i="58"/>
  <c r="P70" i="58"/>
  <c r="BB65" i="36"/>
  <c r="BC65" i="36"/>
  <c r="BD65" i="36"/>
  <c r="BE65" i="36"/>
  <c r="BF65" i="36"/>
  <c r="BB66" i="36"/>
  <c r="BC66" i="36"/>
  <c r="BD66" i="36"/>
  <c r="BE66" i="36"/>
  <c r="BF66" i="36"/>
  <c r="BB67" i="36"/>
  <c r="BC67" i="36"/>
  <c r="BD67" i="36"/>
  <c r="BE67" i="36"/>
  <c r="BF67" i="36"/>
  <c r="AX65" i="36"/>
  <c r="AX66" i="36"/>
  <c r="AX67" i="36"/>
  <c r="F62" i="42"/>
  <c r="F63" i="42"/>
  <c r="F64" i="42"/>
  <c r="D85" i="35"/>
  <c r="D86" i="35"/>
  <c r="D87" i="35"/>
  <c r="T75" i="25"/>
  <c r="T76" i="25"/>
  <c r="T77" i="25"/>
  <c r="G85" i="24"/>
  <c r="G86" i="24"/>
  <c r="G87" i="24"/>
  <c r="F84" i="3"/>
  <c r="F85" i="3"/>
  <c r="F86" i="3"/>
  <c r="BI399" i="50" l="1"/>
  <c r="BI66" i="36"/>
  <c r="BI67" i="36"/>
  <c r="BI65" i="36"/>
  <c r="BJ399" i="50"/>
  <c r="BK399" i="50"/>
  <c r="BF64" i="36"/>
  <c r="BF63" i="36"/>
  <c r="BF62" i="36"/>
  <c r="BF61" i="36"/>
  <c r="BF60" i="36"/>
  <c r="BF59" i="36"/>
  <c r="BF58" i="36"/>
  <c r="K64" i="56" l="1"/>
  <c r="K65" i="56"/>
  <c r="K66" i="56"/>
  <c r="G60" i="55"/>
  <c r="G61" i="55"/>
  <c r="G62" i="55"/>
  <c r="BF18" i="50"/>
  <c r="BG18" i="50"/>
  <c r="BH18" i="50"/>
  <c r="BF28" i="50"/>
  <c r="BG28" i="50"/>
  <c r="BH28" i="50"/>
  <c r="BF39" i="50"/>
  <c r="BG39" i="50"/>
  <c r="BH39" i="50"/>
  <c r="BF56" i="50"/>
  <c r="BG56" i="50"/>
  <c r="BH56" i="50"/>
  <c r="BF95" i="50"/>
  <c r="BG95" i="50"/>
  <c r="BH95" i="50"/>
  <c r="BF129" i="50"/>
  <c r="BG129" i="50"/>
  <c r="BH129" i="50"/>
  <c r="BF160" i="50"/>
  <c r="BG160" i="50"/>
  <c r="BH160" i="50"/>
  <c r="BF215" i="50"/>
  <c r="BG215" i="50"/>
  <c r="BH215" i="50"/>
  <c r="BF248" i="50"/>
  <c r="BG248" i="50"/>
  <c r="BH248" i="50"/>
  <c r="BF280" i="50"/>
  <c r="BG280" i="50"/>
  <c r="BH280" i="50"/>
  <c r="BF292" i="50"/>
  <c r="BG292" i="50"/>
  <c r="BH292" i="50"/>
  <c r="BF304" i="50"/>
  <c r="BG304" i="50"/>
  <c r="BH304" i="50"/>
  <c r="BF358" i="50"/>
  <c r="BG358" i="50"/>
  <c r="BH358" i="50"/>
  <c r="BF371" i="50"/>
  <c r="BG371" i="50"/>
  <c r="BH371" i="50"/>
  <c r="BF376" i="50"/>
  <c r="BG376" i="50"/>
  <c r="BH376" i="50"/>
  <c r="P65" i="58"/>
  <c r="P66" i="58"/>
  <c r="P67" i="58"/>
  <c r="AX62" i="36"/>
  <c r="BB62" i="36"/>
  <c r="BC62" i="36"/>
  <c r="BD62" i="36"/>
  <c r="BE62" i="36"/>
  <c r="AX63" i="36"/>
  <c r="BB63" i="36"/>
  <c r="BC63" i="36"/>
  <c r="BD63" i="36"/>
  <c r="BE63" i="36"/>
  <c r="AX64" i="36"/>
  <c r="BB64" i="36"/>
  <c r="BC64" i="36"/>
  <c r="BD64" i="36"/>
  <c r="BE64" i="36"/>
  <c r="F59" i="42"/>
  <c r="F60" i="42"/>
  <c r="F61" i="42"/>
  <c r="D82" i="35"/>
  <c r="D83" i="35"/>
  <c r="D84" i="35"/>
  <c r="T72" i="25"/>
  <c r="T73" i="25"/>
  <c r="T74" i="25"/>
  <c r="G82" i="24"/>
  <c r="G83" i="24"/>
  <c r="G84" i="24"/>
  <c r="F81" i="3"/>
  <c r="F82" i="3"/>
  <c r="F83" i="3"/>
  <c r="BI62" i="36" l="1"/>
  <c r="BF399" i="50"/>
  <c r="BH399" i="50"/>
  <c r="BG399" i="50"/>
  <c r="BI63" i="36"/>
  <c r="BI64" i="36"/>
  <c r="F22" i="24" l="1"/>
  <c r="E22" i="24"/>
  <c r="D22" i="24"/>
  <c r="G22" i="24" l="1"/>
  <c r="K61" i="56" l="1"/>
  <c r="K62" i="56"/>
  <c r="K63" i="56"/>
  <c r="G57" i="55"/>
  <c r="G58" i="55"/>
  <c r="G59" i="55"/>
  <c r="BC18" i="50"/>
  <c r="BD18" i="50"/>
  <c r="BE18" i="50"/>
  <c r="BC28" i="50"/>
  <c r="BD28" i="50"/>
  <c r="BE28" i="50"/>
  <c r="BC39" i="50"/>
  <c r="BD39" i="50"/>
  <c r="BE39" i="50"/>
  <c r="BC56" i="50"/>
  <c r="BD56" i="50"/>
  <c r="BE56" i="50"/>
  <c r="BC95" i="50"/>
  <c r="BD95" i="50"/>
  <c r="BE95" i="50"/>
  <c r="BC129" i="50"/>
  <c r="BD129" i="50"/>
  <c r="BE129" i="50"/>
  <c r="BC160" i="50"/>
  <c r="BD160" i="50"/>
  <c r="BE160" i="50"/>
  <c r="BC215" i="50"/>
  <c r="BD215" i="50"/>
  <c r="BE215" i="50"/>
  <c r="BC248" i="50"/>
  <c r="BD248" i="50"/>
  <c r="BE248" i="50"/>
  <c r="BC280" i="50"/>
  <c r="BD280" i="50"/>
  <c r="BE280" i="50"/>
  <c r="BC292" i="50"/>
  <c r="BD292" i="50"/>
  <c r="BE292" i="50"/>
  <c r="BC304" i="50"/>
  <c r="BD304" i="50"/>
  <c r="BE304" i="50"/>
  <c r="BC358" i="50"/>
  <c r="BD358" i="50"/>
  <c r="BE358" i="50"/>
  <c r="BC371" i="50"/>
  <c r="BD371" i="50"/>
  <c r="BE371" i="50"/>
  <c r="BC376" i="50"/>
  <c r="BD376" i="50"/>
  <c r="BE376" i="50"/>
  <c r="P62" i="58"/>
  <c r="P63" i="58"/>
  <c r="P64" i="58"/>
  <c r="BB59" i="36"/>
  <c r="BC59" i="36"/>
  <c r="BD59" i="36"/>
  <c r="BE59" i="36"/>
  <c r="BB60" i="36"/>
  <c r="BC60" i="36"/>
  <c r="BD60" i="36"/>
  <c r="BE60" i="36"/>
  <c r="BB61" i="36"/>
  <c r="BC61" i="36"/>
  <c r="BD61" i="36"/>
  <c r="BE61" i="36"/>
  <c r="AX59" i="36"/>
  <c r="AX60" i="36"/>
  <c r="AX61" i="36"/>
  <c r="F56" i="42"/>
  <c r="F57" i="42"/>
  <c r="F58" i="42"/>
  <c r="D79" i="35"/>
  <c r="D80" i="35"/>
  <c r="D81" i="35"/>
  <c r="T69" i="25"/>
  <c r="T70" i="25"/>
  <c r="T71" i="25"/>
  <c r="G79" i="24"/>
  <c r="G80" i="24"/>
  <c r="G81" i="24"/>
  <c r="F78" i="3"/>
  <c r="F79" i="3"/>
  <c r="F80" i="3"/>
  <c r="BI59" i="36" l="1"/>
  <c r="BC399" i="50"/>
  <c r="BE399" i="50"/>
  <c r="BD399" i="50"/>
  <c r="BI61" i="36"/>
  <c r="BI60" i="36"/>
  <c r="F20" i="35"/>
  <c r="E20" i="35"/>
  <c r="D20" i="35" s="1"/>
  <c r="G22" i="3"/>
  <c r="E22" i="3"/>
  <c r="F23" i="3" s="1"/>
  <c r="H23" i="3" l="1"/>
  <c r="K58" i="56"/>
  <c r="K59" i="56"/>
  <c r="K60" i="56"/>
  <c r="G54" i="55"/>
  <c r="G55" i="55"/>
  <c r="G56" i="55"/>
  <c r="AZ18" i="50"/>
  <c r="BA18" i="50"/>
  <c r="BB18" i="50"/>
  <c r="AZ28" i="50"/>
  <c r="BA28" i="50"/>
  <c r="BB28" i="50"/>
  <c r="AZ39" i="50"/>
  <c r="BA39" i="50"/>
  <c r="BB39" i="50"/>
  <c r="AZ56" i="50"/>
  <c r="BA56" i="50"/>
  <c r="BB56" i="50"/>
  <c r="AZ95" i="50"/>
  <c r="BA95" i="50"/>
  <c r="BB95" i="50"/>
  <c r="AZ129" i="50"/>
  <c r="BA129" i="50"/>
  <c r="BB129" i="50"/>
  <c r="AZ160" i="50"/>
  <c r="BA160" i="50"/>
  <c r="BB160" i="50"/>
  <c r="AZ215" i="50"/>
  <c r="BA215" i="50"/>
  <c r="BB215" i="50"/>
  <c r="AZ248" i="50"/>
  <c r="BA248" i="50"/>
  <c r="BB248" i="50"/>
  <c r="AZ280" i="50"/>
  <c r="BA280" i="50"/>
  <c r="BB280" i="50"/>
  <c r="AZ292" i="50"/>
  <c r="BA292" i="50"/>
  <c r="BB292" i="50"/>
  <c r="AZ304" i="50"/>
  <c r="BA304" i="50"/>
  <c r="BB304" i="50"/>
  <c r="AZ358" i="50"/>
  <c r="BA358" i="50"/>
  <c r="BB358" i="50"/>
  <c r="AZ371" i="50"/>
  <c r="BA371" i="50"/>
  <c r="BB371" i="50"/>
  <c r="AZ376" i="50"/>
  <c r="BA376" i="50"/>
  <c r="BB376" i="50"/>
  <c r="P59" i="58"/>
  <c r="P60" i="58"/>
  <c r="P61" i="58"/>
  <c r="AX56" i="36"/>
  <c r="BB56" i="36"/>
  <c r="BC56" i="36"/>
  <c r="BD56" i="36"/>
  <c r="BE56" i="36"/>
  <c r="BF56" i="36"/>
  <c r="AX57" i="36"/>
  <c r="BB57" i="36"/>
  <c r="BC57" i="36"/>
  <c r="BD57" i="36"/>
  <c r="BE57" i="36"/>
  <c r="BF57" i="36"/>
  <c r="AX58" i="36"/>
  <c r="BB58" i="36"/>
  <c r="BC58" i="36"/>
  <c r="BD58" i="36"/>
  <c r="BE58" i="36"/>
  <c r="F53" i="42"/>
  <c r="F54" i="42"/>
  <c r="F55" i="42"/>
  <c r="D76" i="35"/>
  <c r="D77" i="35"/>
  <c r="D78" i="35"/>
  <c r="T66" i="25"/>
  <c r="T67" i="25"/>
  <c r="T68" i="25"/>
  <c r="G76" i="24"/>
  <c r="G77" i="24"/>
  <c r="G78" i="24"/>
  <c r="F75" i="3"/>
  <c r="F76" i="3"/>
  <c r="F77" i="3"/>
  <c r="BA399" i="50" l="1"/>
  <c r="BB399" i="50"/>
  <c r="AZ399" i="50"/>
  <c r="BI58" i="36"/>
  <c r="BI56" i="36"/>
  <c r="BI57" i="36"/>
  <c r="P56" i="58"/>
  <c r="P57" i="58"/>
  <c r="P58"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14" i="58"/>
  <c r="P13" i="58"/>
  <c r="L9" i="58"/>
  <c r="L8" i="58"/>
  <c r="K55" i="56" l="1"/>
  <c r="K56" i="56"/>
  <c r="K57" i="56"/>
  <c r="G51" i="55"/>
  <c r="G52" i="55"/>
  <c r="G53" i="55"/>
  <c r="AW18" i="50"/>
  <c r="AX18" i="50"/>
  <c r="AY18" i="50"/>
  <c r="AW28" i="50"/>
  <c r="AX28" i="50"/>
  <c r="AY28" i="50"/>
  <c r="AW39" i="50"/>
  <c r="AX39" i="50"/>
  <c r="AY39" i="50"/>
  <c r="AW56" i="50"/>
  <c r="AX56" i="50"/>
  <c r="AY56" i="50"/>
  <c r="AW95" i="50"/>
  <c r="AX95" i="50"/>
  <c r="AY95" i="50"/>
  <c r="AW129" i="50"/>
  <c r="AX129" i="50"/>
  <c r="AY129" i="50"/>
  <c r="AW160" i="50"/>
  <c r="AX160" i="50"/>
  <c r="AY160" i="50"/>
  <c r="AW215" i="50"/>
  <c r="AX215" i="50"/>
  <c r="AY215" i="50"/>
  <c r="AW248" i="50"/>
  <c r="AX248" i="50"/>
  <c r="AY248" i="50"/>
  <c r="AW280" i="50"/>
  <c r="AX280" i="50"/>
  <c r="AY280" i="50"/>
  <c r="AW292" i="50"/>
  <c r="AX292" i="50"/>
  <c r="AY292" i="50"/>
  <c r="AW304" i="50"/>
  <c r="AX304" i="50"/>
  <c r="AY304" i="50"/>
  <c r="AW358" i="50"/>
  <c r="AX358" i="50"/>
  <c r="AY358" i="50"/>
  <c r="AW371" i="50"/>
  <c r="AX371" i="50"/>
  <c r="AY371" i="50"/>
  <c r="AW376" i="50"/>
  <c r="AX376" i="50"/>
  <c r="AY376" i="50"/>
  <c r="AX53" i="36"/>
  <c r="BB53" i="36"/>
  <c r="BC53" i="36"/>
  <c r="BD53" i="36"/>
  <c r="BE53" i="36"/>
  <c r="BF53" i="36"/>
  <c r="AX54" i="36"/>
  <c r="BB54" i="36"/>
  <c r="BC54" i="36"/>
  <c r="BD54" i="36"/>
  <c r="BE54" i="36"/>
  <c r="BF54" i="36"/>
  <c r="AX55" i="36"/>
  <c r="BB55" i="36"/>
  <c r="BC55" i="36"/>
  <c r="BD55" i="36"/>
  <c r="BE55" i="36"/>
  <c r="BF55" i="36"/>
  <c r="F50" i="42"/>
  <c r="F51" i="42"/>
  <c r="F52" i="42"/>
  <c r="D73" i="35"/>
  <c r="D74" i="35"/>
  <c r="D75" i="35"/>
  <c r="T63" i="25"/>
  <c r="T64" i="25"/>
  <c r="T65" i="25"/>
  <c r="G73" i="24"/>
  <c r="G74" i="24"/>
  <c r="G75" i="24"/>
  <c r="F72" i="3"/>
  <c r="F73" i="3"/>
  <c r="F74" i="3"/>
  <c r="AX399" i="50" l="1"/>
  <c r="BI53" i="36"/>
  <c r="AY399" i="50"/>
  <c r="AW399" i="50"/>
  <c r="BI54" i="36"/>
  <c r="BI55" i="36"/>
  <c r="K52" i="56" l="1"/>
  <c r="K53" i="56"/>
  <c r="K54" i="56"/>
  <c r="G48" i="55"/>
  <c r="G49" i="55"/>
  <c r="G50" i="55"/>
  <c r="AT18" i="50"/>
  <c r="AU18" i="50"/>
  <c r="AV18" i="50"/>
  <c r="AT28" i="50"/>
  <c r="AU28" i="50"/>
  <c r="AV28" i="50"/>
  <c r="AT39" i="50"/>
  <c r="AU39" i="50"/>
  <c r="AV39" i="50"/>
  <c r="AT56" i="50"/>
  <c r="AU56" i="50"/>
  <c r="AV56" i="50"/>
  <c r="AT95" i="50"/>
  <c r="AU95" i="50"/>
  <c r="AV95" i="50"/>
  <c r="AT129" i="50"/>
  <c r="AU129" i="50"/>
  <c r="AV129" i="50"/>
  <c r="AT160" i="50"/>
  <c r="AU160" i="50"/>
  <c r="AV160" i="50"/>
  <c r="AT215" i="50"/>
  <c r="AU215" i="50"/>
  <c r="AV215" i="50"/>
  <c r="AT248" i="50"/>
  <c r="AU248" i="50"/>
  <c r="AV248" i="50"/>
  <c r="AT280" i="50"/>
  <c r="AU280" i="50"/>
  <c r="AV280" i="50"/>
  <c r="AT292" i="50"/>
  <c r="AU292" i="50"/>
  <c r="AV292" i="50"/>
  <c r="AT304" i="50"/>
  <c r="AU304" i="50"/>
  <c r="AV304" i="50"/>
  <c r="AT358" i="50"/>
  <c r="AU358" i="50"/>
  <c r="AV358" i="50"/>
  <c r="AT371" i="50"/>
  <c r="AU371" i="50"/>
  <c r="AV371" i="50"/>
  <c r="AT376" i="50"/>
  <c r="AU376" i="50"/>
  <c r="AV376" i="50"/>
  <c r="AX50" i="36"/>
  <c r="BB50" i="36"/>
  <c r="BC50" i="36"/>
  <c r="BD50" i="36"/>
  <c r="BE50" i="36"/>
  <c r="BF50" i="36"/>
  <c r="AX51" i="36"/>
  <c r="BB51" i="36"/>
  <c r="BC51" i="36"/>
  <c r="BD51" i="36"/>
  <c r="BE51" i="36"/>
  <c r="BF51" i="36"/>
  <c r="AX52" i="36"/>
  <c r="BB52" i="36"/>
  <c r="BC52" i="36"/>
  <c r="BD52" i="36"/>
  <c r="BE52" i="36"/>
  <c r="BF52" i="36"/>
  <c r="F47" i="42"/>
  <c r="F48" i="42"/>
  <c r="F49" i="42"/>
  <c r="D70" i="35"/>
  <c r="D71" i="35"/>
  <c r="D72" i="35"/>
  <c r="T60" i="25"/>
  <c r="T61" i="25"/>
  <c r="T62" i="25"/>
  <c r="G70" i="24"/>
  <c r="G71" i="24"/>
  <c r="G72" i="24"/>
  <c r="F69" i="3"/>
  <c r="F70" i="3"/>
  <c r="F71" i="3"/>
  <c r="AU399" i="50" l="1"/>
  <c r="BI51" i="36"/>
  <c r="BI52" i="36"/>
  <c r="BI50" i="36"/>
  <c r="AV399" i="50"/>
  <c r="AT399" i="50"/>
  <c r="AE160" i="50"/>
  <c r="AF160" i="50"/>
  <c r="AG160" i="50"/>
  <c r="AH160" i="50"/>
  <c r="AI160" i="50"/>
  <c r="AJ160" i="50"/>
  <c r="AK160" i="50"/>
  <c r="AL160" i="50"/>
  <c r="AM160" i="50"/>
  <c r="AN160" i="50"/>
  <c r="AO160" i="50"/>
  <c r="AP160" i="50"/>
  <c r="AQ160" i="50"/>
  <c r="AR160" i="50"/>
  <c r="K49" i="56" l="1"/>
  <c r="K50" i="56"/>
  <c r="K51" i="56"/>
  <c r="G45" i="55"/>
  <c r="G46" i="55"/>
  <c r="G47" i="55"/>
  <c r="AQ18" i="50"/>
  <c r="AR18" i="50"/>
  <c r="AS18" i="50"/>
  <c r="AQ28" i="50"/>
  <c r="AR28" i="50"/>
  <c r="AS28" i="50"/>
  <c r="AQ39" i="50"/>
  <c r="AR39" i="50"/>
  <c r="AS39" i="50"/>
  <c r="AQ56" i="50"/>
  <c r="AR56" i="50"/>
  <c r="AS56" i="50"/>
  <c r="AQ95" i="50"/>
  <c r="AR95" i="50"/>
  <c r="AS95" i="50"/>
  <c r="AQ129" i="50"/>
  <c r="AR129" i="50"/>
  <c r="AS129" i="50"/>
  <c r="AS160" i="50"/>
  <c r="AQ215" i="50"/>
  <c r="AR215" i="50"/>
  <c r="AS215" i="50"/>
  <c r="AQ248" i="50"/>
  <c r="AR248" i="50"/>
  <c r="AS248" i="50"/>
  <c r="AQ280" i="50"/>
  <c r="AR280" i="50"/>
  <c r="AS280" i="50"/>
  <c r="AQ292" i="50"/>
  <c r="AR292" i="50"/>
  <c r="AS292" i="50"/>
  <c r="AQ304" i="50"/>
  <c r="AR304" i="50"/>
  <c r="AS304" i="50"/>
  <c r="AQ358" i="50"/>
  <c r="AR358" i="50"/>
  <c r="AS358" i="50"/>
  <c r="AQ371" i="50"/>
  <c r="AR371" i="50"/>
  <c r="AS371" i="50"/>
  <c r="AQ376" i="50"/>
  <c r="AR376" i="50"/>
  <c r="AS376" i="50"/>
  <c r="AX47" i="36"/>
  <c r="BB47" i="36"/>
  <c r="BC47" i="36"/>
  <c r="BD47" i="36"/>
  <c r="BE47" i="36"/>
  <c r="BF47" i="36"/>
  <c r="AX48" i="36"/>
  <c r="BB48" i="36"/>
  <c r="BC48" i="36"/>
  <c r="BD48" i="36"/>
  <c r="BE48" i="36"/>
  <c r="BF48" i="36"/>
  <c r="AX49" i="36"/>
  <c r="BB49" i="36"/>
  <c r="BC49" i="36"/>
  <c r="BD49" i="36"/>
  <c r="BE49" i="36"/>
  <c r="BF49" i="36"/>
  <c r="F44" i="42"/>
  <c r="F45" i="42"/>
  <c r="F46" i="42"/>
  <c r="D67" i="35"/>
  <c r="D68" i="35"/>
  <c r="D69" i="35"/>
  <c r="T57" i="25"/>
  <c r="T58" i="25"/>
  <c r="T59" i="25"/>
  <c r="G67" i="24"/>
  <c r="G68" i="24"/>
  <c r="G69" i="24"/>
  <c r="F66" i="3"/>
  <c r="F67" i="3"/>
  <c r="F68" i="3"/>
  <c r="AQ399" i="50" l="1"/>
  <c r="BI49" i="36"/>
  <c r="AS399" i="50"/>
  <c r="AR399" i="50"/>
  <c r="BI48" i="36"/>
  <c r="BI47" i="36"/>
  <c r="K46" i="56" l="1"/>
  <c r="K47" i="56"/>
  <c r="K48" i="56"/>
  <c r="G42" i="55"/>
  <c r="G43" i="55"/>
  <c r="G44" i="55"/>
  <c r="AN18" i="50"/>
  <c r="AO18" i="50"/>
  <c r="AP18" i="50"/>
  <c r="AN28" i="50"/>
  <c r="AO28" i="50"/>
  <c r="AP28" i="50"/>
  <c r="AN39" i="50"/>
  <c r="AO39" i="50"/>
  <c r="AP39" i="50"/>
  <c r="AN56" i="50"/>
  <c r="AO56" i="50"/>
  <c r="AP56" i="50"/>
  <c r="AN95" i="50"/>
  <c r="AO95" i="50"/>
  <c r="AP95" i="50"/>
  <c r="AN129" i="50"/>
  <c r="AO129" i="50"/>
  <c r="AP129" i="50"/>
  <c r="AN215" i="50"/>
  <c r="AO215" i="50"/>
  <c r="AP215" i="50"/>
  <c r="AN248" i="50"/>
  <c r="AO248" i="50"/>
  <c r="AP248" i="50"/>
  <c r="AN280" i="50"/>
  <c r="AO280" i="50"/>
  <c r="AP280" i="50"/>
  <c r="AN292" i="50"/>
  <c r="AO292" i="50"/>
  <c r="AP292" i="50"/>
  <c r="AN304" i="50"/>
  <c r="AO304" i="50"/>
  <c r="AP304" i="50"/>
  <c r="AN358" i="50"/>
  <c r="AO358" i="50"/>
  <c r="AP358" i="50"/>
  <c r="AN371" i="50"/>
  <c r="AO371" i="50"/>
  <c r="AP371" i="50"/>
  <c r="AN376" i="50"/>
  <c r="AO376" i="50"/>
  <c r="AP376" i="50"/>
  <c r="BB44" i="36"/>
  <c r="BC44" i="36"/>
  <c r="BD44" i="36"/>
  <c r="BE44" i="36"/>
  <c r="BF44" i="36"/>
  <c r="BB45" i="36"/>
  <c r="BC45" i="36"/>
  <c r="BD45" i="36"/>
  <c r="BE45" i="36"/>
  <c r="BF45" i="36"/>
  <c r="BB46" i="36"/>
  <c r="BC46" i="36"/>
  <c r="BD46" i="36"/>
  <c r="BE46" i="36"/>
  <c r="BF46" i="36"/>
  <c r="AX44" i="36"/>
  <c r="AX45" i="36"/>
  <c r="AX46" i="36"/>
  <c r="F41" i="42"/>
  <c r="F42" i="42"/>
  <c r="F43" i="42"/>
  <c r="F19" i="35"/>
  <c r="E19" i="35"/>
  <c r="D19" i="35" s="1"/>
  <c r="D64" i="35"/>
  <c r="D65" i="35"/>
  <c r="D66" i="35"/>
  <c r="T54" i="25"/>
  <c r="T55" i="25"/>
  <c r="T56" i="25"/>
  <c r="F21" i="24"/>
  <c r="E21" i="24"/>
  <c r="D21" i="24"/>
  <c r="G64" i="24"/>
  <c r="G65" i="24"/>
  <c r="G66" i="24"/>
  <c r="G21" i="3"/>
  <c r="E21" i="3"/>
  <c r="F22" i="3" s="1"/>
  <c r="F63" i="3"/>
  <c r="F64" i="3"/>
  <c r="F65" i="3"/>
  <c r="H22" i="3" l="1"/>
  <c r="G21" i="24"/>
  <c r="AO399" i="50"/>
  <c r="BI46" i="36"/>
  <c r="BI44" i="36"/>
  <c r="BI45" i="36"/>
  <c r="AP399" i="50"/>
  <c r="AN399" i="50"/>
  <c r="K43" i="56" l="1"/>
  <c r="K44" i="56"/>
  <c r="K45" i="56"/>
  <c r="G39" i="55"/>
  <c r="G40" i="55"/>
  <c r="G41" i="55"/>
  <c r="AK18" i="50"/>
  <c r="AL18" i="50"/>
  <c r="AM18" i="50"/>
  <c r="AK28" i="50"/>
  <c r="AL28" i="50"/>
  <c r="AM28" i="50"/>
  <c r="AK39" i="50"/>
  <c r="AL39" i="50"/>
  <c r="AM39" i="50"/>
  <c r="AK56" i="50"/>
  <c r="AL56" i="50"/>
  <c r="AM56" i="50"/>
  <c r="AK95" i="50"/>
  <c r="AL95" i="50"/>
  <c r="AM95" i="50"/>
  <c r="AK129" i="50"/>
  <c r="AL129" i="50"/>
  <c r="AM129" i="50"/>
  <c r="AK215" i="50"/>
  <c r="AL215" i="50"/>
  <c r="AM215" i="50"/>
  <c r="AK248" i="50"/>
  <c r="AL248" i="50"/>
  <c r="AM248" i="50"/>
  <c r="AK280" i="50"/>
  <c r="AL280" i="50"/>
  <c r="AM280" i="50"/>
  <c r="AK292" i="50"/>
  <c r="AL292" i="50"/>
  <c r="AM292" i="50"/>
  <c r="AK304" i="50"/>
  <c r="AL304" i="50"/>
  <c r="AM304" i="50"/>
  <c r="AK358" i="50"/>
  <c r="AL358" i="50"/>
  <c r="AM358" i="50"/>
  <c r="AK371" i="50"/>
  <c r="AL371" i="50"/>
  <c r="AM371" i="50"/>
  <c r="AK376" i="50"/>
  <c r="AL376" i="50"/>
  <c r="AM376" i="50"/>
  <c r="AX41" i="36"/>
  <c r="BB41" i="36"/>
  <c r="BC41" i="36"/>
  <c r="BD41" i="36"/>
  <c r="BE41" i="36"/>
  <c r="BF41" i="36"/>
  <c r="AX42" i="36"/>
  <c r="BB42" i="36"/>
  <c r="BC42" i="36"/>
  <c r="BD42" i="36"/>
  <c r="BE42" i="36"/>
  <c r="BF42" i="36"/>
  <c r="AX43" i="36"/>
  <c r="BB43" i="36"/>
  <c r="BC43" i="36"/>
  <c r="BD43" i="36"/>
  <c r="BE43" i="36"/>
  <c r="BF43" i="36"/>
  <c r="F38" i="42"/>
  <c r="F39" i="42"/>
  <c r="F40" i="42"/>
  <c r="D61" i="35"/>
  <c r="D62" i="35"/>
  <c r="D63" i="35"/>
  <c r="T51" i="25"/>
  <c r="T52" i="25"/>
  <c r="T53" i="25"/>
  <c r="G61" i="24"/>
  <c r="G62" i="24"/>
  <c r="G63" i="24"/>
  <c r="F60" i="3"/>
  <c r="F61" i="3"/>
  <c r="F62" i="3"/>
  <c r="BI42" i="36" l="1"/>
  <c r="BI41" i="36"/>
  <c r="BI43" i="36"/>
  <c r="AL399" i="50"/>
  <c r="AK399" i="50"/>
  <c r="AM399" i="50"/>
  <c r="K40" i="56"/>
  <c r="K41" i="56"/>
  <c r="K42" i="56"/>
  <c r="G36" i="55"/>
  <c r="G37" i="55"/>
  <c r="G38" i="55"/>
  <c r="AH18" i="50"/>
  <c r="AI18" i="50"/>
  <c r="AJ18" i="50"/>
  <c r="AH28" i="50"/>
  <c r="AI28" i="50"/>
  <c r="AJ28" i="50"/>
  <c r="AH39" i="50"/>
  <c r="AI39" i="50"/>
  <c r="AJ39" i="50"/>
  <c r="AH56" i="50"/>
  <c r="AI56" i="50"/>
  <c r="AJ56" i="50"/>
  <c r="AH95" i="50"/>
  <c r="AI95" i="50"/>
  <c r="AJ95" i="50"/>
  <c r="AH129" i="50"/>
  <c r="AI129" i="50"/>
  <c r="AJ129" i="50"/>
  <c r="AH215" i="50"/>
  <c r="AI215" i="50"/>
  <c r="AJ215" i="50"/>
  <c r="AH248" i="50"/>
  <c r="AI248" i="50"/>
  <c r="AJ248" i="50"/>
  <c r="AH280" i="50"/>
  <c r="AI280" i="50"/>
  <c r="AJ280" i="50"/>
  <c r="AH292" i="50"/>
  <c r="AI292" i="50"/>
  <c r="AJ292" i="50"/>
  <c r="AH304" i="50"/>
  <c r="AI304" i="50"/>
  <c r="AJ304" i="50"/>
  <c r="AH358" i="50"/>
  <c r="AI358" i="50"/>
  <c r="AJ358" i="50"/>
  <c r="AH371" i="50"/>
  <c r="AI371" i="50"/>
  <c r="AJ371" i="50"/>
  <c r="AH376" i="50"/>
  <c r="AI376" i="50"/>
  <c r="AJ376" i="50"/>
  <c r="BB38" i="36"/>
  <c r="BC38" i="36"/>
  <c r="BD38" i="36"/>
  <c r="BE38" i="36"/>
  <c r="BF38" i="36"/>
  <c r="BB39" i="36"/>
  <c r="BC39" i="36"/>
  <c r="BD39" i="36"/>
  <c r="BE39" i="36"/>
  <c r="BF39" i="36"/>
  <c r="BB40" i="36"/>
  <c r="BC40" i="36"/>
  <c r="BD40" i="36"/>
  <c r="BE40" i="36"/>
  <c r="BF40" i="36"/>
  <c r="AX38" i="36"/>
  <c r="AX39" i="36"/>
  <c r="AX40" i="36"/>
  <c r="F35" i="42"/>
  <c r="F36" i="42"/>
  <c r="F37" i="42"/>
  <c r="D58" i="35"/>
  <c r="D59" i="35"/>
  <c r="D60" i="35"/>
  <c r="T48" i="25"/>
  <c r="T49" i="25"/>
  <c r="T50" i="25"/>
  <c r="G58" i="24"/>
  <c r="G59" i="24"/>
  <c r="G60" i="24"/>
  <c r="F57" i="3"/>
  <c r="F58" i="3"/>
  <c r="F59" i="3"/>
  <c r="K37" i="56"/>
  <c r="K38" i="56"/>
  <c r="K39" i="56"/>
  <c r="G33" i="55"/>
  <c r="G34" i="55"/>
  <c r="G35" i="55"/>
  <c r="AE18" i="50"/>
  <c r="AF18" i="50"/>
  <c r="AG18" i="50"/>
  <c r="AE28" i="50"/>
  <c r="AF28" i="50"/>
  <c r="AG28" i="50"/>
  <c r="AE39" i="50"/>
  <c r="AF39" i="50"/>
  <c r="AG39" i="50"/>
  <c r="AE56" i="50"/>
  <c r="AF56" i="50"/>
  <c r="AG56" i="50"/>
  <c r="AE95" i="50"/>
  <c r="AF95" i="50"/>
  <c r="AG95" i="50"/>
  <c r="AE129" i="50"/>
  <c r="AF129" i="50"/>
  <c r="AG129" i="50"/>
  <c r="AE215" i="50"/>
  <c r="AF215" i="50"/>
  <c r="AG215" i="50"/>
  <c r="AE248" i="50"/>
  <c r="AF248" i="50"/>
  <c r="AG248" i="50"/>
  <c r="AE280" i="50"/>
  <c r="AF280" i="50"/>
  <c r="AG280" i="50"/>
  <c r="AE292" i="50"/>
  <c r="AF292" i="50"/>
  <c r="AG292" i="50"/>
  <c r="AE304" i="50"/>
  <c r="AF304" i="50"/>
  <c r="AG304" i="50"/>
  <c r="AE358" i="50"/>
  <c r="AF358" i="50"/>
  <c r="AG358" i="50"/>
  <c r="AE371" i="50"/>
  <c r="AF371" i="50"/>
  <c r="AG371" i="50"/>
  <c r="AE376" i="50"/>
  <c r="AF376" i="50"/>
  <c r="AG376" i="50"/>
  <c r="BB35" i="36"/>
  <c r="BC35" i="36"/>
  <c r="BD35" i="36"/>
  <c r="BE35" i="36"/>
  <c r="BF35" i="36"/>
  <c r="BB36" i="36"/>
  <c r="BC36" i="36"/>
  <c r="BD36" i="36"/>
  <c r="BE36" i="36"/>
  <c r="BF36" i="36"/>
  <c r="BB37" i="36"/>
  <c r="BC37" i="36"/>
  <c r="BD37" i="36"/>
  <c r="BE37" i="36"/>
  <c r="BF37" i="36"/>
  <c r="AX35" i="36"/>
  <c r="AX36" i="36"/>
  <c r="AX37" i="36"/>
  <c r="F32" i="42"/>
  <c r="F33" i="42"/>
  <c r="F34" i="42"/>
  <c r="D55" i="35"/>
  <c r="D56" i="35"/>
  <c r="D57" i="35"/>
  <c r="T45" i="25"/>
  <c r="T46" i="25"/>
  <c r="T47" i="25"/>
  <c r="G55" i="24"/>
  <c r="G56" i="24"/>
  <c r="G57" i="24"/>
  <c r="F54" i="3"/>
  <c r="F55" i="3"/>
  <c r="F56" i="3"/>
  <c r="BF8" i="36"/>
  <c r="BF9"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E8" i="36"/>
  <c r="BE9" i="36"/>
  <c r="BE10" i="36"/>
  <c r="BE11" i="36"/>
  <c r="BE12" i="36"/>
  <c r="BE13" i="36"/>
  <c r="BE14" i="36"/>
  <c r="BE15" i="36"/>
  <c r="BE16" i="36"/>
  <c r="BE17" i="36"/>
  <c r="BE18" i="36"/>
  <c r="BE19" i="36"/>
  <c r="BE20" i="36"/>
  <c r="BE21" i="36"/>
  <c r="BE22" i="36"/>
  <c r="BE23" i="36"/>
  <c r="BE24" i="36"/>
  <c r="BE25" i="36"/>
  <c r="BE26" i="36"/>
  <c r="BE27" i="36"/>
  <c r="BE28" i="36"/>
  <c r="BE29" i="36"/>
  <c r="BE30" i="36"/>
  <c r="BE31" i="36"/>
  <c r="BE32" i="36"/>
  <c r="BE33" i="36"/>
  <c r="BE34" i="36"/>
  <c r="BD8" i="36"/>
  <c r="BD9" i="36"/>
  <c r="BD10" i="36"/>
  <c r="BD11" i="36"/>
  <c r="BD12" i="36"/>
  <c r="BD13" i="36"/>
  <c r="BD14" i="36"/>
  <c r="BD15" i="36"/>
  <c r="BD16" i="36"/>
  <c r="BD17" i="36"/>
  <c r="BD18" i="36"/>
  <c r="BD19" i="36"/>
  <c r="BD20" i="36"/>
  <c r="BD21" i="36"/>
  <c r="BD22" i="36"/>
  <c r="BD23" i="36"/>
  <c r="BD24" i="36"/>
  <c r="BD25" i="36"/>
  <c r="BD26" i="36"/>
  <c r="BD27" i="36"/>
  <c r="BD28" i="36"/>
  <c r="BD29" i="36"/>
  <c r="BD30" i="36"/>
  <c r="BD31" i="36"/>
  <c r="BD32" i="36"/>
  <c r="BD33" i="36"/>
  <c r="BD34" i="36"/>
  <c r="BC8" i="36"/>
  <c r="BC9" i="36"/>
  <c r="BC10" i="36"/>
  <c r="BC11" i="36"/>
  <c r="BC12" i="36"/>
  <c r="BC13" i="36"/>
  <c r="BC14" i="36"/>
  <c r="BC15" i="36"/>
  <c r="BC16" i="36"/>
  <c r="BC17" i="36"/>
  <c r="BC18" i="36"/>
  <c r="BC19" i="36"/>
  <c r="BC20" i="36"/>
  <c r="BC21" i="36"/>
  <c r="BC22" i="36"/>
  <c r="BC23" i="36"/>
  <c r="BC24" i="36"/>
  <c r="BC25" i="36"/>
  <c r="BC26" i="36"/>
  <c r="BC27" i="36"/>
  <c r="BC28" i="36"/>
  <c r="BC29" i="36"/>
  <c r="BC30" i="36"/>
  <c r="BC31" i="36"/>
  <c r="BC32" i="36"/>
  <c r="BC33" i="36"/>
  <c r="BC34" i="36"/>
  <c r="BB8" i="36"/>
  <c r="BB9" i="36"/>
  <c r="BB10" i="36"/>
  <c r="BB11" i="36"/>
  <c r="BB12" i="36"/>
  <c r="BB13" i="36"/>
  <c r="BB14" i="36"/>
  <c r="BB15" i="36"/>
  <c r="BB16" i="36"/>
  <c r="BB17" i="36"/>
  <c r="BB18" i="36"/>
  <c r="BB19" i="36"/>
  <c r="BB20" i="36"/>
  <c r="BB21" i="36"/>
  <c r="BB22" i="36"/>
  <c r="BB23" i="36"/>
  <c r="BB24" i="36"/>
  <c r="BB25" i="36"/>
  <c r="BB26" i="36"/>
  <c r="BB27" i="36"/>
  <c r="BB28" i="36"/>
  <c r="BB29" i="36"/>
  <c r="BB30" i="36"/>
  <c r="BB31" i="36"/>
  <c r="BB32" i="36"/>
  <c r="BB33" i="36"/>
  <c r="BB34" i="36"/>
  <c r="F18" i="35"/>
  <c r="E18" i="35"/>
  <c r="H17" i="35"/>
  <c r="F17" i="35"/>
  <c r="E17" i="35"/>
  <c r="K34" i="56"/>
  <c r="K35" i="56"/>
  <c r="K36" i="56"/>
  <c r="G30" i="55"/>
  <c r="G31" i="55"/>
  <c r="G32" i="55"/>
  <c r="AB18" i="50"/>
  <c r="AC18" i="50"/>
  <c r="AD18" i="50"/>
  <c r="AB28" i="50"/>
  <c r="AC28" i="50"/>
  <c r="AD28" i="50"/>
  <c r="AB39" i="50"/>
  <c r="AC39" i="50"/>
  <c r="AD39" i="50"/>
  <c r="AB56" i="50"/>
  <c r="AC56" i="50"/>
  <c r="AD56" i="50"/>
  <c r="AB95" i="50"/>
  <c r="AC95" i="50"/>
  <c r="AD95" i="50"/>
  <c r="AB129" i="50"/>
  <c r="AC129" i="50"/>
  <c r="AD129" i="50"/>
  <c r="AB160" i="50"/>
  <c r="AC160" i="50"/>
  <c r="AD160" i="50"/>
  <c r="AB215" i="50"/>
  <c r="AC215" i="50"/>
  <c r="AD215" i="50"/>
  <c r="AB248" i="50"/>
  <c r="AC248" i="50"/>
  <c r="AD248" i="50"/>
  <c r="AB280" i="50"/>
  <c r="AC280" i="50"/>
  <c r="AD280" i="50"/>
  <c r="AB292" i="50"/>
  <c r="AC292" i="50"/>
  <c r="AD292" i="50"/>
  <c r="AB304" i="50"/>
  <c r="AC304" i="50"/>
  <c r="AD304" i="50"/>
  <c r="AB358" i="50"/>
  <c r="AC358" i="50"/>
  <c r="AD358" i="50"/>
  <c r="AB371" i="50"/>
  <c r="AC371" i="50"/>
  <c r="AD371" i="50"/>
  <c r="AB376" i="50"/>
  <c r="AC376" i="50"/>
  <c r="AD376" i="50"/>
  <c r="AX32" i="36"/>
  <c r="AX33" i="36"/>
  <c r="AX34" i="36"/>
  <c r="F29" i="42"/>
  <c r="F30" i="42"/>
  <c r="F31" i="42"/>
  <c r="D52" i="35"/>
  <c r="D53" i="35"/>
  <c r="D54" i="35"/>
  <c r="T42" i="25"/>
  <c r="T43" i="25"/>
  <c r="T44" i="25"/>
  <c r="F20" i="24"/>
  <c r="E20" i="24"/>
  <c r="D20" i="24"/>
  <c r="G52" i="24"/>
  <c r="G53" i="24"/>
  <c r="G54" i="24"/>
  <c r="G20" i="3"/>
  <c r="E20" i="3"/>
  <c r="F21" i="3" s="1"/>
  <c r="F51" i="3"/>
  <c r="F52" i="3"/>
  <c r="F53" i="3"/>
  <c r="K31" i="56"/>
  <c r="K32" i="56"/>
  <c r="K33" i="56"/>
  <c r="G27" i="55"/>
  <c r="G28" i="55"/>
  <c r="G29" i="55"/>
  <c r="Y18" i="50"/>
  <c r="Z18" i="50"/>
  <c r="AA18" i="50"/>
  <c r="Y28" i="50"/>
  <c r="Z28" i="50"/>
  <c r="AA28" i="50"/>
  <c r="Y39" i="50"/>
  <c r="Z39" i="50"/>
  <c r="AA39" i="50"/>
  <c r="Y56" i="50"/>
  <c r="Z56" i="50"/>
  <c r="AA56" i="50"/>
  <c r="Y95" i="50"/>
  <c r="Z95" i="50"/>
  <c r="AA95" i="50"/>
  <c r="Y129" i="50"/>
  <c r="Z129" i="50"/>
  <c r="AA129" i="50"/>
  <c r="Y160" i="50"/>
  <c r="Z160" i="50"/>
  <c r="AA160" i="50"/>
  <c r="Y215" i="50"/>
  <c r="Z215" i="50"/>
  <c r="AA215" i="50"/>
  <c r="Y248" i="50"/>
  <c r="Z248" i="50"/>
  <c r="AA248" i="50"/>
  <c r="Y280" i="50"/>
  <c r="Z280" i="50"/>
  <c r="AA280" i="50"/>
  <c r="Y292" i="50"/>
  <c r="Z292" i="50"/>
  <c r="AA292" i="50"/>
  <c r="Y304" i="50"/>
  <c r="Z304" i="50"/>
  <c r="AA304" i="50"/>
  <c r="Y358" i="50"/>
  <c r="Z358" i="50"/>
  <c r="AA358" i="50"/>
  <c r="Y371" i="50"/>
  <c r="Z371" i="50"/>
  <c r="AA371" i="50"/>
  <c r="Y376" i="50"/>
  <c r="Z376" i="50"/>
  <c r="AA376" i="50"/>
  <c r="AX29" i="36"/>
  <c r="AX30" i="36"/>
  <c r="AX31" i="36"/>
  <c r="F26" i="42"/>
  <c r="F27" i="42"/>
  <c r="F28" i="42"/>
  <c r="D49" i="35"/>
  <c r="D50" i="35"/>
  <c r="D51" i="35"/>
  <c r="T39" i="25"/>
  <c r="T40" i="25"/>
  <c r="T41" i="25"/>
  <c r="G49" i="24"/>
  <c r="G50" i="24"/>
  <c r="G51" i="24"/>
  <c r="F48" i="3"/>
  <c r="F49" i="3"/>
  <c r="F50" i="3"/>
  <c r="J8" i="56"/>
  <c r="J20" i="56"/>
  <c r="K25" i="56"/>
  <c r="K26" i="56"/>
  <c r="K27" i="56"/>
  <c r="K28" i="56"/>
  <c r="K29" i="56"/>
  <c r="K30" i="56"/>
  <c r="G8" i="55"/>
  <c r="G9" i="55"/>
  <c r="G10" i="55"/>
  <c r="G11" i="55"/>
  <c r="G12" i="55"/>
  <c r="G13" i="55"/>
  <c r="G14" i="55"/>
  <c r="G15" i="55"/>
  <c r="G16" i="55"/>
  <c r="G17" i="55"/>
  <c r="G18" i="55"/>
  <c r="G19" i="55"/>
  <c r="G20" i="55"/>
  <c r="G21" i="55"/>
  <c r="G22" i="55"/>
  <c r="G23" i="55"/>
  <c r="G24" i="55"/>
  <c r="G25" i="55"/>
  <c r="G26" i="55"/>
  <c r="D18" i="50"/>
  <c r="E18" i="50"/>
  <c r="F18" i="50"/>
  <c r="G18" i="50"/>
  <c r="H18" i="50"/>
  <c r="I18" i="50"/>
  <c r="J18" i="50"/>
  <c r="K18" i="50"/>
  <c r="L18" i="50"/>
  <c r="M18" i="50"/>
  <c r="N18" i="50"/>
  <c r="O18" i="50"/>
  <c r="P18" i="50"/>
  <c r="Q18" i="50"/>
  <c r="R18" i="50"/>
  <c r="S18" i="50"/>
  <c r="T18" i="50"/>
  <c r="U18" i="50"/>
  <c r="V18" i="50"/>
  <c r="W18" i="50"/>
  <c r="X18" i="50"/>
  <c r="D28" i="50"/>
  <c r="E28" i="50"/>
  <c r="F28" i="50"/>
  <c r="G28" i="50"/>
  <c r="H28" i="50"/>
  <c r="I28" i="50"/>
  <c r="J28" i="50"/>
  <c r="K28" i="50"/>
  <c r="L28" i="50"/>
  <c r="M28" i="50"/>
  <c r="N28" i="50"/>
  <c r="O28" i="50"/>
  <c r="P28" i="50"/>
  <c r="Q28" i="50"/>
  <c r="R28" i="50"/>
  <c r="S28" i="50"/>
  <c r="T28" i="50"/>
  <c r="U28" i="50"/>
  <c r="V28" i="50"/>
  <c r="W28" i="50"/>
  <c r="X28" i="50"/>
  <c r="D39" i="50"/>
  <c r="E39" i="50"/>
  <c r="F39" i="50"/>
  <c r="G39" i="50"/>
  <c r="H39" i="50"/>
  <c r="I39" i="50"/>
  <c r="J39" i="50"/>
  <c r="K39" i="50"/>
  <c r="L39" i="50"/>
  <c r="M39" i="50"/>
  <c r="N39" i="50"/>
  <c r="O39" i="50"/>
  <c r="P39" i="50"/>
  <c r="Q39" i="50"/>
  <c r="R39" i="50"/>
  <c r="S39" i="50"/>
  <c r="T39" i="50"/>
  <c r="U39" i="50"/>
  <c r="V39" i="50"/>
  <c r="W39" i="50"/>
  <c r="X39" i="50"/>
  <c r="D56" i="50"/>
  <c r="E56" i="50"/>
  <c r="F56" i="50"/>
  <c r="G56" i="50"/>
  <c r="H56" i="50"/>
  <c r="I56" i="50"/>
  <c r="J56" i="50"/>
  <c r="K56" i="50"/>
  <c r="L56" i="50"/>
  <c r="M56" i="50"/>
  <c r="N56" i="50"/>
  <c r="O56" i="50"/>
  <c r="P56" i="50"/>
  <c r="Q56" i="50"/>
  <c r="R56" i="50"/>
  <c r="S56" i="50"/>
  <c r="T56" i="50"/>
  <c r="U56" i="50"/>
  <c r="V56" i="50"/>
  <c r="W56" i="50"/>
  <c r="X56" i="50"/>
  <c r="D95" i="50"/>
  <c r="E95" i="50"/>
  <c r="F95" i="50"/>
  <c r="G95" i="50"/>
  <c r="H95" i="50"/>
  <c r="I95" i="50"/>
  <c r="J95" i="50"/>
  <c r="K95" i="50"/>
  <c r="L95" i="50"/>
  <c r="M95" i="50"/>
  <c r="N95" i="50"/>
  <c r="O95" i="50"/>
  <c r="P95" i="50"/>
  <c r="Q95" i="50"/>
  <c r="R95" i="50"/>
  <c r="S95" i="50"/>
  <c r="T95" i="50"/>
  <c r="U95" i="50"/>
  <c r="V95" i="50"/>
  <c r="W95" i="50"/>
  <c r="X95" i="50"/>
  <c r="D129" i="50"/>
  <c r="E129" i="50"/>
  <c r="F129" i="50"/>
  <c r="G129" i="50"/>
  <c r="H129" i="50"/>
  <c r="I129" i="50"/>
  <c r="J129" i="50"/>
  <c r="K129" i="50"/>
  <c r="L129" i="50"/>
  <c r="M129" i="50"/>
  <c r="N129" i="50"/>
  <c r="O129" i="50"/>
  <c r="P129" i="50"/>
  <c r="Q129" i="50"/>
  <c r="R129" i="50"/>
  <c r="S129" i="50"/>
  <c r="T129" i="50"/>
  <c r="U129" i="50"/>
  <c r="V129" i="50"/>
  <c r="W129" i="50"/>
  <c r="X129" i="50"/>
  <c r="D160" i="50"/>
  <c r="E160" i="50"/>
  <c r="F160" i="50"/>
  <c r="G160" i="50"/>
  <c r="H160" i="50"/>
  <c r="I160" i="50"/>
  <c r="J160" i="50"/>
  <c r="K160" i="50"/>
  <c r="L160" i="50"/>
  <c r="M160" i="50"/>
  <c r="N160" i="50"/>
  <c r="O160" i="50"/>
  <c r="P160" i="50"/>
  <c r="Q160" i="50"/>
  <c r="R160" i="50"/>
  <c r="S160" i="50"/>
  <c r="T160" i="50"/>
  <c r="U160" i="50"/>
  <c r="V160" i="50"/>
  <c r="W160" i="50"/>
  <c r="X160" i="50"/>
  <c r="D215" i="50"/>
  <c r="E215" i="50"/>
  <c r="F215" i="50"/>
  <c r="G215" i="50"/>
  <c r="H215" i="50"/>
  <c r="I215" i="50"/>
  <c r="J215" i="50"/>
  <c r="K215" i="50"/>
  <c r="L215" i="50"/>
  <c r="M215" i="50"/>
  <c r="N215" i="50"/>
  <c r="O215" i="50"/>
  <c r="P215" i="50"/>
  <c r="Q215" i="50"/>
  <c r="R215" i="50"/>
  <c r="S215" i="50"/>
  <c r="T215" i="50"/>
  <c r="U215" i="50"/>
  <c r="V215" i="50"/>
  <c r="W215" i="50"/>
  <c r="X215" i="50"/>
  <c r="D248" i="50"/>
  <c r="E248" i="50"/>
  <c r="F248" i="50"/>
  <c r="G248" i="50"/>
  <c r="H248" i="50"/>
  <c r="I248" i="50"/>
  <c r="J248" i="50"/>
  <c r="K248" i="50"/>
  <c r="L248" i="50"/>
  <c r="M248" i="50"/>
  <c r="N248" i="50"/>
  <c r="O248" i="50"/>
  <c r="P248" i="50"/>
  <c r="Q248" i="50"/>
  <c r="R248" i="50"/>
  <c r="S248" i="50"/>
  <c r="T248" i="50"/>
  <c r="U248" i="50"/>
  <c r="V248" i="50"/>
  <c r="W248" i="50"/>
  <c r="X248" i="50"/>
  <c r="D280" i="50"/>
  <c r="E280" i="50"/>
  <c r="F280" i="50"/>
  <c r="G280" i="50"/>
  <c r="H280" i="50"/>
  <c r="I280" i="50"/>
  <c r="J280" i="50"/>
  <c r="K280" i="50"/>
  <c r="L280" i="50"/>
  <c r="M280" i="50"/>
  <c r="N280" i="50"/>
  <c r="O280" i="50"/>
  <c r="P280" i="50"/>
  <c r="Q280" i="50"/>
  <c r="R280" i="50"/>
  <c r="S280" i="50"/>
  <c r="T280" i="50"/>
  <c r="U280" i="50"/>
  <c r="V280" i="50"/>
  <c r="W280" i="50"/>
  <c r="X280" i="50"/>
  <c r="D292" i="50"/>
  <c r="E292" i="50"/>
  <c r="F292" i="50"/>
  <c r="G292" i="50"/>
  <c r="H292" i="50"/>
  <c r="I292" i="50"/>
  <c r="J292" i="50"/>
  <c r="K292" i="50"/>
  <c r="L292" i="50"/>
  <c r="M292" i="50"/>
  <c r="N292" i="50"/>
  <c r="O292" i="50"/>
  <c r="P292" i="50"/>
  <c r="Q292" i="50"/>
  <c r="R292" i="50"/>
  <c r="S292" i="50"/>
  <c r="T292" i="50"/>
  <c r="U292" i="50"/>
  <c r="V292" i="50"/>
  <c r="W292" i="50"/>
  <c r="X292" i="50"/>
  <c r="D304" i="50"/>
  <c r="E304" i="50"/>
  <c r="F304" i="50"/>
  <c r="G304" i="50"/>
  <c r="H304" i="50"/>
  <c r="I304" i="50"/>
  <c r="J304" i="50"/>
  <c r="K304" i="50"/>
  <c r="L304" i="50"/>
  <c r="M304" i="50"/>
  <c r="N304" i="50"/>
  <c r="O304" i="50"/>
  <c r="P304" i="50"/>
  <c r="Q304" i="50"/>
  <c r="R304" i="50"/>
  <c r="S304" i="50"/>
  <c r="T304" i="50"/>
  <c r="U304" i="50"/>
  <c r="V304" i="50"/>
  <c r="W304" i="50"/>
  <c r="X304" i="50"/>
  <c r="D358" i="50"/>
  <c r="E358" i="50"/>
  <c r="F358" i="50"/>
  <c r="G358" i="50"/>
  <c r="H358" i="50"/>
  <c r="I358" i="50"/>
  <c r="J358" i="50"/>
  <c r="K358" i="50"/>
  <c r="L358" i="50"/>
  <c r="M358" i="50"/>
  <c r="N358" i="50"/>
  <c r="O358" i="50"/>
  <c r="P358" i="50"/>
  <c r="Q358" i="50"/>
  <c r="R358" i="50"/>
  <c r="S358" i="50"/>
  <c r="T358" i="50"/>
  <c r="U358" i="50"/>
  <c r="V358" i="50"/>
  <c r="W358" i="50"/>
  <c r="X358" i="50"/>
  <c r="D371" i="50"/>
  <c r="E371" i="50"/>
  <c r="F371" i="50"/>
  <c r="G371" i="50"/>
  <c r="H371" i="50"/>
  <c r="I371" i="50"/>
  <c r="J371" i="50"/>
  <c r="K371" i="50"/>
  <c r="L371" i="50"/>
  <c r="M371" i="50"/>
  <c r="N371" i="50"/>
  <c r="O371" i="50"/>
  <c r="P371" i="50"/>
  <c r="Q371" i="50"/>
  <c r="R371" i="50"/>
  <c r="S371" i="50"/>
  <c r="T371" i="50"/>
  <c r="U371" i="50"/>
  <c r="V371" i="50"/>
  <c r="W371" i="50"/>
  <c r="X371" i="50"/>
  <c r="D376" i="50"/>
  <c r="E376" i="50"/>
  <c r="F376" i="50"/>
  <c r="G376" i="50"/>
  <c r="H376" i="50"/>
  <c r="I376" i="50"/>
  <c r="J376" i="50"/>
  <c r="K376" i="50"/>
  <c r="L376" i="50"/>
  <c r="M376" i="50"/>
  <c r="N376" i="50"/>
  <c r="O376" i="50"/>
  <c r="P376" i="50"/>
  <c r="Q376" i="50"/>
  <c r="R376" i="50"/>
  <c r="S376" i="50"/>
  <c r="T376" i="50"/>
  <c r="U376" i="50"/>
  <c r="V376" i="50"/>
  <c r="W376" i="50"/>
  <c r="X376" i="50"/>
  <c r="AX8" i="36"/>
  <c r="AX9" i="36"/>
  <c r="AX10" i="36"/>
  <c r="AX11" i="36"/>
  <c r="AX12" i="36"/>
  <c r="AX13" i="36"/>
  <c r="AX14" i="36"/>
  <c r="AX15" i="36"/>
  <c r="AX16" i="36"/>
  <c r="AX17" i="36"/>
  <c r="AX18" i="36"/>
  <c r="AX19" i="36"/>
  <c r="AX20" i="36"/>
  <c r="AX21" i="36"/>
  <c r="AX22" i="36"/>
  <c r="AX23" i="36"/>
  <c r="AX24" i="36"/>
  <c r="AX25" i="36"/>
  <c r="AX26" i="36"/>
  <c r="AX27" i="36"/>
  <c r="AX28" i="36"/>
  <c r="F7" i="42"/>
  <c r="F8" i="42"/>
  <c r="F9" i="42"/>
  <c r="F10" i="42"/>
  <c r="F11" i="42"/>
  <c r="F12" i="42"/>
  <c r="F13" i="42"/>
  <c r="F14" i="42"/>
  <c r="F15" i="42"/>
  <c r="F16" i="42"/>
  <c r="F17" i="42"/>
  <c r="F18" i="42"/>
  <c r="F19" i="42"/>
  <c r="F20" i="42"/>
  <c r="F21" i="42"/>
  <c r="F22" i="42"/>
  <c r="F23" i="42"/>
  <c r="F24" i="42"/>
  <c r="F25" i="42"/>
  <c r="D28" i="35"/>
  <c r="D29" i="35"/>
  <c r="D30" i="35"/>
  <c r="D31" i="35"/>
  <c r="D32" i="35"/>
  <c r="D33" i="35"/>
  <c r="D34" i="35"/>
  <c r="D35" i="35"/>
  <c r="D36" i="35"/>
  <c r="D37" i="35"/>
  <c r="D38" i="35"/>
  <c r="D39" i="35"/>
  <c r="D40" i="35"/>
  <c r="D43" i="35"/>
  <c r="D44" i="35"/>
  <c r="D45" i="35"/>
  <c r="D46" i="35"/>
  <c r="D47" i="35"/>
  <c r="D48" i="35"/>
  <c r="Q8" i="25"/>
  <c r="Q9" i="25"/>
  <c r="Q10" i="25"/>
  <c r="Q11" i="25"/>
  <c r="Q12" i="25"/>
  <c r="Q13" i="25"/>
  <c r="Q14" i="25"/>
  <c r="T18" i="25"/>
  <c r="T19" i="25"/>
  <c r="T20" i="25"/>
  <c r="T21" i="25"/>
  <c r="T22" i="25"/>
  <c r="T23" i="25"/>
  <c r="T24" i="25"/>
  <c r="T25" i="25"/>
  <c r="T26" i="25"/>
  <c r="T27" i="25"/>
  <c r="T28" i="25"/>
  <c r="T29" i="25"/>
  <c r="T30" i="25"/>
  <c r="T31" i="25"/>
  <c r="T32" i="25"/>
  <c r="T33" i="25"/>
  <c r="T34" i="25"/>
  <c r="T35" i="25"/>
  <c r="T36" i="25"/>
  <c r="T37" i="25"/>
  <c r="T38" i="25"/>
  <c r="G9" i="24"/>
  <c r="G10" i="24"/>
  <c r="D19" i="24"/>
  <c r="E19" i="24"/>
  <c r="F19" i="24"/>
  <c r="G31" i="24"/>
  <c r="G32" i="24"/>
  <c r="G33" i="24"/>
  <c r="G34" i="24"/>
  <c r="G35" i="24"/>
  <c r="G36" i="24"/>
  <c r="G37" i="24"/>
  <c r="G38" i="24"/>
  <c r="G39" i="24"/>
  <c r="G40" i="24"/>
  <c r="G41" i="24"/>
  <c r="G42" i="24"/>
  <c r="G43" i="24"/>
  <c r="G44" i="24"/>
  <c r="G45" i="24"/>
  <c r="G46" i="24"/>
  <c r="G47" i="24"/>
  <c r="G48" i="24"/>
  <c r="F10" i="3"/>
  <c r="F11" i="3"/>
  <c r="E19" i="3"/>
  <c r="G19" i="3"/>
  <c r="H19" i="3" s="1"/>
  <c r="F31" i="3"/>
  <c r="F32" i="3"/>
  <c r="F33" i="3"/>
  <c r="F34" i="3"/>
  <c r="F35" i="3"/>
  <c r="F36" i="3"/>
  <c r="F37" i="3"/>
  <c r="F38" i="3"/>
  <c r="F39" i="3"/>
  <c r="F40" i="3"/>
  <c r="F41" i="3"/>
  <c r="F42" i="3"/>
  <c r="F43" i="3"/>
  <c r="F44" i="3"/>
  <c r="F45" i="3"/>
  <c r="F46" i="3"/>
  <c r="F47" i="3"/>
  <c r="H20" i="3" l="1"/>
  <c r="H21" i="3"/>
  <c r="D18" i="35"/>
  <c r="G19" i="24"/>
  <c r="D17" i="35"/>
  <c r="X399" i="50"/>
  <c r="P399" i="50"/>
  <c r="H399" i="50"/>
  <c r="U399" i="50"/>
  <c r="Q399" i="50"/>
  <c r="M399" i="50"/>
  <c r="I399" i="50"/>
  <c r="T399" i="50"/>
  <c r="L399" i="50"/>
  <c r="W399" i="50"/>
  <c r="G399" i="50"/>
  <c r="O399" i="50"/>
  <c r="V399" i="50"/>
  <c r="R399" i="50"/>
  <c r="N399" i="50"/>
  <c r="J399" i="50"/>
  <c r="F399" i="50"/>
  <c r="E399" i="50"/>
  <c r="D399" i="50"/>
  <c r="S399" i="50"/>
  <c r="K399" i="50"/>
  <c r="F16" i="3"/>
  <c r="F18" i="3"/>
  <c r="F15" i="3"/>
  <c r="F13" i="3"/>
  <c r="G17" i="24"/>
  <c r="G16" i="24"/>
  <c r="G15" i="24"/>
  <c r="G14" i="24"/>
  <c r="G13" i="24"/>
  <c r="G12" i="24"/>
  <c r="G11" i="24"/>
  <c r="F17" i="3"/>
  <c r="F14" i="3"/>
  <c r="F12" i="3"/>
  <c r="BI10" i="36"/>
  <c r="BI9" i="36"/>
  <c r="BI8" i="36"/>
  <c r="G20" i="24"/>
  <c r="F19" i="3"/>
  <c r="AH399" i="50"/>
  <c r="AJ399" i="50"/>
  <c r="AF399" i="50"/>
  <c r="BI38" i="36"/>
  <c r="AE399" i="50"/>
  <c r="AG399" i="50"/>
  <c r="AI399" i="50"/>
  <c r="AB399" i="50"/>
  <c r="Y399" i="50"/>
  <c r="AA399" i="50"/>
  <c r="Z399" i="50"/>
  <c r="AC399" i="50"/>
  <c r="AD399" i="50"/>
  <c r="BI36" i="36"/>
  <c r="BI37" i="36"/>
  <c r="BI35" i="36"/>
  <c r="BI40" i="36"/>
  <c r="BI39" i="36"/>
  <c r="BI33" i="36"/>
  <c r="BI31" i="36"/>
  <c r="BI29" i="36"/>
  <c r="BI27" i="36"/>
  <c r="BI25" i="36"/>
  <c r="BI23" i="36"/>
  <c r="BI32" i="36"/>
  <c r="BI30" i="36"/>
  <c r="BI26" i="36"/>
  <c r="BI24" i="36"/>
  <c r="BI21" i="36"/>
  <c r="BI19" i="36"/>
  <c r="BI17" i="36"/>
  <c r="BI15" i="36"/>
  <c r="BI13" i="36"/>
  <c r="BI11" i="36"/>
  <c r="BI22" i="36"/>
  <c r="BI20" i="36"/>
  <c r="BI18" i="36"/>
  <c r="BI16" i="36"/>
  <c r="BI14" i="36"/>
  <c r="BI12" i="36"/>
  <c r="BI34" i="36"/>
  <c r="BI28" i="36"/>
  <c r="F20" i="3"/>
</calcChain>
</file>

<file path=xl/sharedStrings.xml><?xml version="1.0" encoding="utf-8"?>
<sst xmlns="http://schemas.openxmlformats.org/spreadsheetml/2006/main" count="2692" uniqueCount="547">
  <si>
    <t>Año</t>
  </si>
  <si>
    <t>RM</t>
  </si>
  <si>
    <t xml:space="preserve">Residencial </t>
  </si>
  <si>
    <t xml:space="preserve">Comercial </t>
  </si>
  <si>
    <t>NÚMERO DE CONEXIONES POR TIPO DE CLIENTE</t>
  </si>
  <si>
    <t xml:space="preserve">Total de conexiones </t>
  </si>
  <si>
    <t>Penetración cada 100 hab.</t>
  </si>
  <si>
    <t>VI</t>
  </si>
  <si>
    <t>I</t>
  </si>
  <si>
    <t>II</t>
  </si>
  <si>
    <t>III</t>
  </si>
  <si>
    <t>IV</t>
  </si>
  <si>
    <t>VII</t>
  </si>
  <si>
    <t>VIII</t>
  </si>
  <si>
    <t>IX</t>
  </si>
  <si>
    <t>X</t>
  </si>
  <si>
    <t>XI</t>
  </si>
  <si>
    <t>XII</t>
  </si>
  <si>
    <t xml:space="preserve">Total Nacional </t>
  </si>
  <si>
    <t xml:space="preserve">Conexiones Otras Tecnologías </t>
  </si>
  <si>
    <t>Conexiones ADSL</t>
  </si>
  <si>
    <t>INDICE</t>
  </si>
  <si>
    <t>&gt;</t>
  </si>
  <si>
    <t>&lt;&lt; VOLVER</t>
  </si>
  <si>
    <t>V</t>
  </si>
  <si>
    <t>Total de Conexiones</t>
  </si>
  <si>
    <t>Crecimiento Anual</t>
  </si>
  <si>
    <t xml:space="preserve">Otros no identificados </t>
  </si>
  <si>
    <t xml:space="preserve">SERVICIO ACCESO A INTERNET: </t>
  </si>
  <si>
    <t xml:space="preserve">Total de Conexiones </t>
  </si>
  <si>
    <t>---</t>
  </si>
  <si>
    <t>Mes</t>
  </si>
  <si>
    <t>Jul</t>
  </si>
  <si>
    <t>Ago</t>
  </si>
  <si>
    <t>Sep</t>
  </si>
  <si>
    <t>Oct</t>
  </si>
  <si>
    <t>Nov</t>
  </si>
  <si>
    <t>Dic</t>
  </si>
  <si>
    <t>Ene</t>
  </si>
  <si>
    <t>Feb</t>
  </si>
  <si>
    <t>Mar</t>
  </si>
  <si>
    <t>Abr</t>
  </si>
  <si>
    <t>May</t>
  </si>
  <si>
    <t>Jun</t>
  </si>
  <si>
    <t>XIV</t>
  </si>
  <si>
    <t>XV</t>
  </si>
  <si>
    <t>Crecimiento Mensual</t>
  </si>
  <si>
    <t>Entel-Chile S.A.</t>
  </si>
  <si>
    <t>EQUANT</t>
  </si>
  <si>
    <t>Impsat</t>
  </si>
  <si>
    <t>Telsur</t>
  </si>
  <si>
    <t>Telefónica</t>
  </si>
  <si>
    <t>CTR</t>
  </si>
  <si>
    <t>RTC</t>
  </si>
  <si>
    <t>GTD Manquehue</t>
  </si>
  <si>
    <t>VTR Banda Ancha</t>
  </si>
  <si>
    <t>Fullcom</t>
  </si>
  <si>
    <t>CMET</t>
  </si>
  <si>
    <t>Tutopía</t>
  </si>
  <si>
    <t>Cybercenter</t>
  </si>
  <si>
    <t>GTD Internet</t>
  </si>
  <si>
    <t>Chilesat Internet</t>
  </si>
  <si>
    <t>Globalcom</t>
  </si>
  <si>
    <t>Tecnoera</t>
  </si>
  <si>
    <t>TIE</t>
  </si>
  <si>
    <t>IIA Ltda.</t>
  </si>
  <si>
    <t>Chile.com</t>
  </si>
  <si>
    <t>Netline</t>
  </si>
  <si>
    <t>Terra</t>
  </si>
  <si>
    <t>Luzlinares</t>
  </si>
  <si>
    <t>New Planet</t>
  </si>
  <si>
    <t>IFX Networks</t>
  </si>
  <si>
    <t>Latlink</t>
  </si>
  <si>
    <t>E-Money</t>
  </si>
  <si>
    <t>Netglobalis</t>
  </si>
  <si>
    <t>Luzparral</t>
  </si>
  <si>
    <t>UUNET</t>
  </si>
  <si>
    <t>Total de Conexiones Fijas</t>
  </si>
  <si>
    <t>SERVICIO ACCESO A INTERNET: NÚMERO DE CONEXIONES TOTALES FIJAS</t>
  </si>
  <si>
    <t>NÚMERO DE CONEXIONES TOTALES FIJAS A NIVEL REGIONAL</t>
  </si>
  <si>
    <t>TOTAL DE CONEXIONES FIJAS POR EMPRESA</t>
  </si>
  <si>
    <t>AT&amp;T Chile S.A.</t>
  </si>
  <si>
    <t>Telcoy</t>
  </si>
  <si>
    <t>Will S.A.</t>
  </si>
  <si>
    <t xml:space="preserve">Conexiones WIMAX </t>
  </si>
  <si>
    <t>Otras Conexiones Alámbricas</t>
  </si>
  <si>
    <t>Otras Conexiones Inalámbricas</t>
  </si>
  <si>
    <t>Prepago</t>
  </si>
  <si>
    <t>Postpago</t>
  </si>
  <si>
    <t>TOTAL DE CONEXIONES FIJAS</t>
  </si>
  <si>
    <t>CONEXIONES FIJAS POR TIPO DE PLAN</t>
  </si>
  <si>
    <t>NÚMERO DE CONEXIONES TOTALES FIJAS</t>
  </si>
  <si>
    <t>Otras Conexiones</t>
  </si>
  <si>
    <t>Global Crossing</t>
  </si>
  <si>
    <t>7.1. NÚMERO DE CONEXIONES TOTALES FIJAS</t>
  </si>
  <si>
    <t>7.3. NÚMERO DE CONEXIONES TOTALES: NÚMERO DE CONEXIONES POR TIPO DE CLIENTE</t>
  </si>
  <si>
    <t xml:space="preserve">7.4. NÚMERO DE CONEXIONES A NIVEL REGIONAL </t>
  </si>
  <si>
    <t>Región</t>
  </si>
  <si>
    <t>Comuna</t>
  </si>
  <si>
    <t>Alto Hospicio</t>
  </si>
  <si>
    <t>Colchane</t>
  </si>
  <si>
    <t>Huara</t>
  </si>
  <si>
    <t>Iquique</t>
  </si>
  <si>
    <t>Pica</t>
  </si>
  <si>
    <t>Pozo Almonte</t>
  </si>
  <si>
    <t>Total 1</t>
  </si>
  <si>
    <t>Antofagasta</t>
  </si>
  <si>
    <t>Calama</t>
  </si>
  <si>
    <t>María Elena</t>
  </si>
  <si>
    <t>Mejillones</t>
  </si>
  <si>
    <t>Ollagüe</t>
  </si>
  <si>
    <t>San Pedro de Atacama</t>
  </si>
  <si>
    <t>Sierra Gorda</t>
  </si>
  <si>
    <t>Taltal</t>
  </si>
  <si>
    <t>Tocopilla</t>
  </si>
  <si>
    <t>Total 2</t>
  </si>
  <si>
    <t>Alto Del Carmen</t>
  </si>
  <si>
    <t>Caldera</t>
  </si>
  <si>
    <t>Chañaral</t>
  </si>
  <si>
    <t>Copiapó</t>
  </si>
  <si>
    <t>Diego de Almagro</t>
  </si>
  <si>
    <t>Freirina</t>
  </si>
  <si>
    <t>Huasco</t>
  </si>
  <si>
    <t>Tierra Amarilla</t>
  </si>
  <si>
    <t>Vallenar</t>
  </si>
  <si>
    <t>Total 3</t>
  </si>
  <si>
    <t>Andacollo</t>
  </si>
  <si>
    <t>Canela</t>
  </si>
  <si>
    <t>Combarbalá</t>
  </si>
  <si>
    <t>Coquimbo</t>
  </si>
  <si>
    <t>Illapel</t>
  </si>
  <si>
    <t>La Higuera</t>
  </si>
  <si>
    <t>La Serena</t>
  </si>
  <si>
    <t>Los Vilos</t>
  </si>
  <si>
    <t>Monte Patria</t>
  </si>
  <si>
    <t>Ovalle</t>
  </si>
  <si>
    <t>Paihuano</t>
  </si>
  <si>
    <t>Punitaqui</t>
  </si>
  <si>
    <t>Río Hurtado</t>
  </si>
  <si>
    <t>Salamanca</t>
  </si>
  <si>
    <t>Vicuña</t>
  </si>
  <si>
    <t>Total 4</t>
  </si>
  <si>
    <t>Algarrobo</t>
  </si>
  <si>
    <t>Cabildo</t>
  </si>
  <si>
    <t>Calera</t>
  </si>
  <si>
    <t>Calle Larga</t>
  </si>
  <si>
    <t>Cartagena</t>
  </si>
  <si>
    <t>Casablanca</t>
  </si>
  <si>
    <t>Catemu</t>
  </si>
  <si>
    <t>Concón</t>
  </si>
  <si>
    <t>El Quisco</t>
  </si>
  <si>
    <t>El Tabo</t>
  </si>
  <si>
    <t>Hijuelas</t>
  </si>
  <si>
    <t>Isla de Pascua</t>
  </si>
  <si>
    <t>Juan Fernández</t>
  </si>
  <si>
    <t>La Cruz</t>
  </si>
  <si>
    <t>La Ligua</t>
  </si>
  <si>
    <t>Limache</t>
  </si>
  <si>
    <t>Llaillay</t>
  </si>
  <si>
    <t>Los Andes</t>
  </si>
  <si>
    <t>Nogales</t>
  </si>
  <si>
    <t>Olmué</t>
  </si>
  <si>
    <t>Panquehue</t>
  </si>
  <si>
    <t>Papudo</t>
  </si>
  <si>
    <t>Petorca</t>
  </si>
  <si>
    <t>Puchuncaví</t>
  </si>
  <si>
    <t>Putaendo</t>
  </si>
  <si>
    <t>Quillota</t>
  </si>
  <si>
    <t>Quilpué</t>
  </si>
  <si>
    <t>Quintero</t>
  </si>
  <si>
    <t>Rinconada</t>
  </si>
  <si>
    <t>San Antonio</t>
  </si>
  <si>
    <t>San Esteban</t>
  </si>
  <si>
    <t>San Felipe</t>
  </si>
  <si>
    <t>Santa María</t>
  </si>
  <si>
    <t>Santo Domingo</t>
  </si>
  <si>
    <t>Valparaíso</t>
  </si>
  <si>
    <t>Villa Alemana</t>
  </si>
  <si>
    <t>Viña del Mar</t>
  </si>
  <si>
    <t>Zapallar</t>
  </si>
  <si>
    <t>Total 5</t>
  </si>
  <si>
    <t>Chépica</t>
  </si>
  <si>
    <t>Chimbarongo</t>
  </si>
  <si>
    <t>Codegua</t>
  </si>
  <si>
    <t>Coinco</t>
  </si>
  <si>
    <t>Coltauco</t>
  </si>
  <si>
    <t>Doñihue</t>
  </si>
  <si>
    <t>Graneros</t>
  </si>
  <si>
    <t>La Estrella</t>
  </si>
  <si>
    <t>Las Cabras</t>
  </si>
  <si>
    <t>Litueche</t>
  </si>
  <si>
    <t>Lolol</t>
  </si>
  <si>
    <t>Machalí</t>
  </si>
  <si>
    <t>Malloa</t>
  </si>
  <si>
    <t>Marchihue</t>
  </si>
  <si>
    <t>Mostazal</t>
  </si>
  <si>
    <t>Nancagua</t>
  </si>
  <si>
    <t>Navidad</t>
  </si>
  <si>
    <t>Olivar</t>
  </si>
  <si>
    <t>Palmilla</t>
  </si>
  <si>
    <t>Peralillo</t>
  </si>
  <si>
    <t>Peumo</t>
  </si>
  <si>
    <t>Pichidegua</t>
  </si>
  <si>
    <t>Pichilemu</t>
  </si>
  <si>
    <t>Placilla</t>
  </si>
  <si>
    <t>Quinta de Tilcoco</t>
  </si>
  <si>
    <t>Rancagua</t>
  </si>
  <si>
    <t>Rengo</t>
  </si>
  <si>
    <t>Requinoa</t>
  </si>
  <si>
    <t>San Fernando</t>
  </si>
  <si>
    <t>San Vicente</t>
  </si>
  <si>
    <t>Santa Cruz</t>
  </si>
  <si>
    <t>Total 6</t>
  </si>
  <si>
    <t>Cauquenes</t>
  </si>
  <si>
    <t>Chanco</t>
  </si>
  <si>
    <t>Colbún</t>
  </si>
  <si>
    <t>Constitución</t>
  </si>
  <si>
    <t>Curepto</t>
  </si>
  <si>
    <t>Curicó</t>
  </si>
  <si>
    <t>Empedrado</t>
  </si>
  <si>
    <t>Hualañé</t>
  </si>
  <si>
    <t>Licantén</t>
  </si>
  <si>
    <t>Linares</t>
  </si>
  <si>
    <t>Longaví</t>
  </si>
  <si>
    <t>Maule</t>
  </si>
  <si>
    <t>Molina</t>
  </si>
  <si>
    <t>Parral</t>
  </si>
  <si>
    <t>Pelarco</t>
  </si>
  <si>
    <t>Pelluhue</t>
  </si>
  <si>
    <t>Pencahue</t>
  </si>
  <si>
    <t>Rauco</t>
  </si>
  <si>
    <t>Retiro</t>
  </si>
  <si>
    <t>Río Claro</t>
  </si>
  <si>
    <t>Romeral</t>
  </si>
  <si>
    <t>Sagrada Familia</t>
  </si>
  <si>
    <t>San Clemente</t>
  </si>
  <si>
    <t>San Javier</t>
  </si>
  <si>
    <t>San Rafael</t>
  </si>
  <si>
    <t>Talca</t>
  </si>
  <si>
    <t>Teno</t>
  </si>
  <si>
    <t>Vichuquén</t>
  </si>
  <si>
    <t>Villa Alegre</t>
  </si>
  <si>
    <t>Yerbas Buenas</t>
  </si>
  <si>
    <t>Total 7</t>
  </si>
  <si>
    <t>Alto Biobío</t>
  </si>
  <si>
    <t>Antuco</t>
  </si>
  <si>
    <t>Arauco</t>
  </si>
  <si>
    <t>Bulnes</t>
  </si>
  <si>
    <t>Cabrero</t>
  </si>
  <si>
    <t>Cañete</t>
  </si>
  <si>
    <t>Chiguayante</t>
  </si>
  <si>
    <t>Chillán</t>
  </si>
  <si>
    <t>Chillán Viejo</t>
  </si>
  <si>
    <t>Cobquecura</t>
  </si>
  <si>
    <t>Coelemu</t>
  </si>
  <si>
    <t>Coihueco</t>
  </si>
  <si>
    <t>Concepción</t>
  </si>
  <si>
    <t>Contulmo</t>
  </si>
  <si>
    <t>Coronel</t>
  </si>
  <si>
    <t>Curanilahue</t>
  </si>
  <si>
    <t>El Carmen</t>
  </si>
  <si>
    <t>Florida</t>
  </si>
  <si>
    <t>Hualpén</t>
  </si>
  <si>
    <t>Hualqui</t>
  </si>
  <si>
    <t>Laja</t>
  </si>
  <si>
    <t>Lebu</t>
  </si>
  <si>
    <t>Los Alamos</t>
  </si>
  <si>
    <t>Los Angeles</t>
  </si>
  <si>
    <t>Lota</t>
  </si>
  <si>
    <t>Mulchén</t>
  </si>
  <si>
    <t>Nacimiento</t>
  </si>
  <si>
    <t>Negrete</t>
  </si>
  <si>
    <t>Ninhue</t>
  </si>
  <si>
    <t>Ñiquén</t>
  </si>
  <si>
    <t>Pemuco</t>
  </si>
  <si>
    <t>Penco</t>
  </si>
  <si>
    <t>Pinto</t>
  </si>
  <si>
    <t>Portezuelo</t>
  </si>
  <si>
    <t>Quilaco</t>
  </si>
  <si>
    <t>Quilleco</t>
  </si>
  <si>
    <t>Quillón</t>
  </si>
  <si>
    <t>Quirihue</t>
  </si>
  <si>
    <t>Ranquil</t>
  </si>
  <si>
    <t>San Carlos</t>
  </si>
  <si>
    <t>San Fabián</t>
  </si>
  <si>
    <t>San Ignacio</t>
  </si>
  <si>
    <t>San Nicolás</t>
  </si>
  <si>
    <t>San Pedro de la Paz</t>
  </si>
  <si>
    <t>San Rosendo</t>
  </si>
  <si>
    <t>Santa Bárbara</t>
  </si>
  <si>
    <t>Santa Juana</t>
  </si>
  <si>
    <t>Talcahuano</t>
  </si>
  <si>
    <t>Tirúa</t>
  </si>
  <si>
    <t>Tomé</t>
  </si>
  <si>
    <t>Treguaco</t>
  </si>
  <si>
    <t>Tucapel</t>
  </si>
  <si>
    <t>Yumbel</t>
  </si>
  <si>
    <t>Yungay</t>
  </si>
  <si>
    <t>Total 8</t>
  </si>
  <si>
    <t>Angol</t>
  </si>
  <si>
    <t>Carahue</t>
  </si>
  <si>
    <t>Cholchol</t>
  </si>
  <si>
    <t>Collipulli</t>
  </si>
  <si>
    <t>Cunco</t>
  </si>
  <si>
    <t>Curacautín</t>
  </si>
  <si>
    <t>Curarrehue</t>
  </si>
  <si>
    <t>Ercilla</t>
  </si>
  <si>
    <t>Freire</t>
  </si>
  <si>
    <t>Galvarino</t>
  </si>
  <si>
    <t>Gorbea</t>
  </si>
  <si>
    <t>Lautaro</t>
  </si>
  <si>
    <t>Loncoche</t>
  </si>
  <si>
    <t>Lonquimay</t>
  </si>
  <si>
    <t>Los Sauces</t>
  </si>
  <si>
    <t>Lumaco</t>
  </si>
  <si>
    <t>Melipeuco</t>
  </si>
  <si>
    <t>Nueva Imperial</t>
  </si>
  <si>
    <t>Padre Las Casas</t>
  </si>
  <si>
    <t>Perquenco</t>
  </si>
  <si>
    <t>Pitrufquén</t>
  </si>
  <si>
    <t>Pucón</t>
  </si>
  <si>
    <t>Purén</t>
  </si>
  <si>
    <t>Renaico</t>
  </si>
  <si>
    <t>Saavedra</t>
  </si>
  <si>
    <t>Temuco</t>
  </si>
  <si>
    <t>Teodoro Schmidt</t>
  </si>
  <si>
    <t>Toltén</t>
  </si>
  <si>
    <t>Traiguén</t>
  </si>
  <si>
    <t>Victoria</t>
  </si>
  <si>
    <t>Vilcún</t>
  </si>
  <si>
    <t>Villarrica</t>
  </si>
  <si>
    <t>Total 9</t>
  </si>
  <si>
    <t>Ancud</t>
  </si>
  <si>
    <t>Calbuco</t>
  </si>
  <si>
    <t>Castro</t>
  </si>
  <si>
    <t>Chaitén</t>
  </si>
  <si>
    <t>Chonchi</t>
  </si>
  <si>
    <t>Cochamó</t>
  </si>
  <si>
    <t>Curaco de Vélez</t>
  </si>
  <si>
    <t>Dalcahue</t>
  </si>
  <si>
    <t>Fresia</t>
  </si>
  <si>
    <t>Frutillar</t>
  </si>
  <si>
    <t>Futaleufú</t>
  </si>
  <si>
    <t>Hualaihue</t>
  </si>
  <si>
    <t>Llanquihue</t>
  </si>
  <si>
    <t>Los Muermos</t>
  </si>
  <si>
    <t>Maullín</t>
  </si>
  <si>
    <t>Osorno</t>
  </si>
  <si>
    <t>Palena</t>
  </si>
  <si>
    <t>Puerto Montt</t>
  </si>
  <si>
    <t>Puerto Octay</t>
  </si>
  <si>
    <t>Puerto Varas</t>
  </si>
  <si>
    <t>Puqueldón</t>
  </si>
  <si>
    <t>Purranque</t>
  </si>
  <si>
    <t>Puyehue</t>
  </si>
  <si>
    <t>Queilén</t>
  </si>
  <si>
    <t>Quellón</t>
  </si>
  <si>
    <t>Quemchi</t>
  </si>
  <si>
    <t>Quinchao</t>
  </si>
  <si>
    <t>Río Negro</t>
  </si>
  <si>
    <t>San Juan de la Costa</t>
  </si>
  <si>
    <t>San Pablo</t>
  </si>
  <si>
    <t>Total 10</t>
  </si>
  <si>
    <t>Aisén</t>
  </si>
  <si>
    <t>Chile Chico</t>
  </si>
  <si>
    <t>Cochrane</t>
  </si>
  <si>
    <t>Coyhaique</t>
  </si>
  <si>
    <t>Guaitecas</t>
  </si>
  <si>
    <t>Lago Verde</t>
  </si>
  <si>
    <t>O'Higgins</t>
  </si>
  <si>
    <t>Río Ibáñez</t>
  </si>
  <si>
    <t>Tortel</t>
  </si>
  <si>
    <t>Total 11</t>
  </si>
  <si>
    <t>Cabo de Hornos</t>
  </si>
  <si>
    <t>Laguna Blanca</t>
  </si>
  <si>
    <t>Natales</t>
  </si>
  <si>
    <t>Porvenir</t>
  </si>
  <si>
    <t>Primavera</t>
  </si>
  <si>
    <t>Punta Arenas</t>
  </si>
  <si>
    <t>Río Verde</t>
  </si>
  <si>
    <t>San Gregorio</t>
  </si>
  <si>
    <t>Timaukel</t>
  </si>
  <si>
    <t>Torres del Paine</t>
  </si>
  <si>
    <t>Total 12</t>
  </si>
  <si>
    <t>Alhué</t>
  </si>
  <si>
    <t>Buin</t>
  </si>
  <si>
    <t>Calera de Tango</t>
  </si>
  <si>
    <t>Cerrillos</t>
  </si>
  <si>
    <t>Cerro Navia</t>
  </si>
  <si>
    <t>Colina</t>
  </si>
  <si>
    <t>Conchalí</t>
  </si>
  <si>
    <t>Curacaví</t>
  </si>
  <si>
    <t>El Bosque</t>
  </si>
  <si>
    <t>El Monte</t>
  </si>
  <si>
    <t>Estación Central</t>
  </si>
  <si>
    <t>Huechuraba</t>
  </si>
  <si>
    <t>Independencia</t>
  </si>
  <si>
    <t>Isla de Maipo</t>
  </si>
  <si>
    <t>La Cisterna</t>
  </si>
  <si>
    <t>La Florida</t>
  </si>
  <si>
    <t>La Granja</t>
  </si>
  <si>
    <t>La Pintana</t>
  </si>
  <si>
    <t>La Reina</t>
  </si>
  <si>
    <t>Lampa</t>
  </si>
  <si>
    <t>Las Condes</t>
  </si>
  <si>
    <t>Lo Barnechea</t>
  </si>
  <si>
    <t>Lo Espejo</t>
  </si>
  <si>
    <t>Lo Prado</t>
  </si>
  <si>
    <t>Macul</t>
  </si>
  <si>
    <t>Maipú</t>
  </si>
  <si>
    <t>María Pinto</t>
  </si>
  <si>
    <t>Melipilla</t>
  </si>
  <si>
    <t>Ñuñoa</t>
  </si>
  <si>
    <t>Padre Hurtado</t>
  </si>
  <si>
    <t>Paine</t>
  </si>
  <si>
    <t>Pedro Aguirre Cerda</t>
  </si>
  <si>
    <t>Peñaflor</t>
  </si>
  <si>
    <t>Peñalolén</t>
  </si>
  <si>
    <t>Pirque</t>
  </si>
  <si>
    <t>Providencia</t>
  </si>
  <si>
    <t>Pudahuel</t>
  </si>
  <si>
    <t>Puente Alto</t>
  </si>
  <si>
    <t>Quilicura</t>
  </si>
  <si>
    <t>Quinta Normal</t>
  </si>
  <si>
    <t>Recoleta</t>
  </si>
  <si>
    <t>Renca</t>
  </si>
  <si>
    <t>San Bernardo</t>
  </si>
  <si>
    <t>San Joaquín</t>
  </si>
  <si>
    <t>San José de Maipo</t>
  </si>
  <si>
    <t>San Miguel</t>
  </si>
  <si>
    <t>San Pedro</t>
  </si>
  <si>
    <t>San Ramón</t>
  </si>
  <si>
    <t>Santiago</t>
  </si>
  <si>
    <t>Talagante</t>
  </si>
  <si>
    <t>Til Til</t>
  </si>
  <si>
    <t>Vitacura</t>
  </si>
  <si>
    <t>Sin clasificación</t>
  </si>
  <si>
    <t>Total 13</t>
  </si>
  <si>
    <t>Corral</t>
  </si>
  <si>
    <t>Futrono</t>
  </si>
  <si>
    <t>La Unión</t>
  </si>
  <si>
    <t>Lago Ranco</t>
  </si>
  <si>
    <t>Lanco</t>
  </si>
  <si>
    <t>Los Lagos</t>
  </si>
  <si>
    <t>Mafil</t>
  </si>
  <si>
    <t>Paillaco</t>
  </si>
  <si>
    <t>Panguipulli</t>
  </si>
  <si>
    <t>Río Bueno</t>
  </si>
  <si>
    <t>Valdivia</t>
  </si>
  <si>
    <t>Total 14</t>
  </si>
  <si>
    <t>Arica</t>
  </si>
  <si>
    <t>Camarones</t>
  </si>
  <si>
    <t>Putre</t>
  </si>
  <si>
    <t>Total 15</t>
  </si>
  <si>
    <t>Total general</t>
  </si>
  <si>
    <t>Camiña</t>
  </si>
  <si>
    <t>Paredones</t>
  </si>
  <si>
    <t>Pumanque</t>
  </si>
  <si>
    <t>Antártica</t>
  </si>
  <si>
    <t>Infonet</t>
  </si>
  <si>
    <t>TOTAL DE CONEXIONES FIJAS POR REGIÓN Y COMUNA</t>
  </si>
  <si>
    <t>Claro Holding S.A.</t>
  </si>
  <si>
    <t>Claro Comunicaciones S.A.</t>
  </si>
  <si>
    <t xml:space="preserve">SERVICIO ACCESO A INTERNET: CONEXIONES FIJAS POR TIPO DE TECNOLOGÍA </t>
  </si>
  <si>
    <t>SERVICIO ACCESO A INTERNET: TOTAL DE CONEXIONES FIJAS</t>
  </si>
  <si>
    <t>Residencial</t>
  </si>
  <si>
    <t>Comercial</t>
  </si>
  <si>
    <t>No identificados</t>
  </si>
  <si>
    <t>SERVICIO ACCESO A INTERNET: TOTAL DE CONEXIONES FIJAS DE ACUERDO A LA DEFINICIÓN DE LA OECD</t>
  </si>
  <si>
    <t>CONEXIONES FIJAS POR TIPO DE CLIENTE</t>
  </si>
  <si>
    <t>CONEXIONES FIJAS POR TIPO DE TECNOLOGÍA</t>
  </si>
  <si>
    <t>ADSL</t>
  </si>
  <si>
    <t xml:space="preserve">WIMAX </t>
  </si>
  <si>
    <t>Inalámbrica S.A.</t>
  </si>
  <si>
    <t>General Lagos</t>
  </si>
  <si>
    <t>7.8. CONEXIONES FIJAS POR TIPO DE PLAN</t>
  </si>
  <si>
    <t>7.9. CONEXIONES POR EMPRESAS FIJAS</t>
  </si>
  <si>
    <t>7.11. CONEXIONES FIJAS POR REGIÓN Y COMUNA</t>
  </si>
  <si>
    <t>7.12. CONEXIONES FIJAS POR TIPO DE CLIENTE (DEFINICIÓN OECD)</t>
  </si>
  <si>
    <t>7.13. CONEXIONES FIJAS POR TECNOLOGÍA (DEFINICIÓN OECD)</t>
  </si>
  <si>
    <t>7.7. CONEXIONES FIJAS POR TIPO DE TECNOLOGÍA</t>
  </si>
  <si>
    <t>VTR</t>
  </si>
  <si>
    <t>Grupo Claro</t>
  </si>
  <si>
    <t>Grupo GTD</t>
  </si>
  <si>
    <t>Grupo ENTEL</t>
  </si>
  <si>
    <t>Otros</t>
  </si>
  <si>
    <t>ESTADÍSTICAS SERVICIO DE ACCESO A INTERNET FIJA</t>
  </si>
  <si>
    <t>TOTAL DE CONEXIONES FIJAS  POR AGRUPACIÓN DE EMPRESAS. DATOS MENSUALES.</t>
  </si>
  <si>
    <t>Claro 110</t>
  </si>
  <si>
    <t>Claro 155</t>
  </si>
  <si>
    <t>Claro Infraestructura</t>
  </si>
  <si>
    <t>Claro Serv. Empresariales</t>
  </si>
  <si>
    <t>TOTAL DE CONEXIONES FIJAS POR TIPO DE ANCHO DE BANDA</t>
  </si>
  <si>
    <t>Hasta 56 kbps</t>
  </si>
  <si>
    <t>Más de 56 kbps y hasta 160 kbps</t>
  </si>
  <si>
    <t>Más de 160 kbps y hasta 512 kbps</t>
  </si>
  <si>
    <t>Más de 512 kbps y hasta 2 Mbps</t>
  </si>
  <si>
    <t>Más 2 Mbps y hasta 10 Mbps</t>
  </si>
  <si>
    <t>Más de 10 Mbps y hasta 100 Mbps</t>
  </si>
  <si>
    <t>Más de 100 Mbps y hasta 1 Gbps</t>
  </si>
  <si>
    <t>Más de 1 Gbps</t>
  </si>
  <si>
    <t>Más de 56 kbps y hasta 128 kbps</t>
  </si>
  <si>
    <t>Más de 128 kbps y hasta 256 kbps</t>
  </si>
  <si>
    <t>Más de 256 kbps y hasta 512 kbps</t>
  </si>
  <si>
    <t>Más de 512 kbps y hasta 1 Mbps</t>
  </si>
  <si>
    <t>Más de 1 Mbps y hasta 2 Mbps</t>
  </si>
  <si>
    <t>Más de 2 Mbps y hasta 5 Mbps</t>
  </si>
  <si>
    <t>Más de 5 Mbps y hasta 10 Mbps</t>
  </si>
  <si>
    <t>No clasificadas</t>
  </si>
  <si>
    <t xml:space="preserve"> </t>
  </si>
  <si>
    <t>7.10. CONEXIONES POR ANCHO DE BANDA</t>
  </si>
  <si>
    <t>STEL Access</t>
  </si>
  <si>
    <t>Entelphone</t>
  </si>
  <si>
    <t>Austro Internet</t>
  </si>
  <si>
    <t>Conexiones FTTX (Fibra Optica)</t>
  </si>
  <si>
    <t>Total Conexiones ADSL</t>
  </si>
  <si>
    <t>Movistar</t>
  </si>
  <si>
    <t xml:space="preserve">Total Conexiones WIMAX </t>
  </si>
  <si>
    <t>Total Conexiones FTTX</t>
  </si>
  <si>
    <t>Total Otras Conexiones Alámbricas</t>
  </si>
  <si>
    <t>Total Otras Conexiones Inalámbricas</t>
  </si>
  <si>
    <t xml:space="preserve">  </t>
  </si>
  <si>
    <t>E Money</t>
  </si>
  <si>
    <t>Total Conexiones</t>
  </si>
  <si>
    <t>Total</t>
  </si>
  <si>
    <t>TOTAL DE CONEXIONES FIJAS RESIDENCIALES POR REGIÓN Y COMUNA</t>
  </si>
  <si>
    <t xml:space="preserve">Conexiones por HFC (Cable Modem) </t>
  </si>
  <si>
    <t xml:space="preserve">HFC (Cable Modem) </t>
  </si>
  <si>
    <t xml:space="preserve">Total Conexiones HFC (Cable Modem) </t>
  </si>
  <si>
    <t>7.7.1. CONEXIONES FIJAS POR TECNOLOGÍA, REGIÓN Y EMPRESA</t>
  </si>
  <si>
    <t>Total 16</t>
  </si>
  <si>
    <t>XVI</t>
  </si>
  <si>
    <t>Cisnes</t>
  </si>
  <si>
    <t>Mariquina</t>
  </si>
  <si>
    <t>Mundo Pacífico</t>
  </si>
  <si>
    <t>Crecimiento Anual P.B.</t>
  </si>
  <si>
    <t>Dic.</t>
  </si>
  <si>
    <t>SERVICIO ACCESO A INTERNET: CONEXIONES FIJAS POR TIPO DE TECNOLOGÍA, REGIÓN Y EMPRESA - JUNIO 2020</t>
  </si>
  <si>
    <t>VAR. DIC.19-JUN.20</t>
  </si>
  <si>
    <t>VAR. JUN.19-JUN.20</t>
  </si>
  <si>
    <t>PART.CLI. JUN.20</t>
  </si>
  <si>
    <t>PART. TECN. JUN.20</t>
  </si>
  <si>
    <t>PART. PLAN. JUN.20</t>
  </si>
  <si>
    <t>PART. EMP. JUN.20</t>
  </si>
  <si>
    <t>PARTICIPACIÓN DE MERCADO POR GRUPOS DE EMPRESAS - JUNIO 2020</t>
  </si>
  <si>
    <t>PART. TRAMO-VELOC. JUN.20</t>
  </si>
  <si>
    <t>PART. TECNOLOGÍA. JUN.20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</si>
</sst>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00\ _€_-;\-* #,##0.00\ _€_-;_-* &quot;-&quot;??\ _€_-;_-@_-"/>
    <numFmt numFmtId="165" formatCode="_-* #,##0\ _€_-;\-* #,##0\ _€_-;_-* &quot;-&quot;??\ _€_-;_-@_-"/>
    <numFmt numFmtId="166" formatCode="0.0%"/>
    <numFmt numFmtId="167" formatCode="#,##0_ ;\-#,##0\ "/>
    <numFmt numFmtId="168" formatCode="0.000%"/>
    <numFmt numFmtId="169" formatCode="0.0000%"/>
    <numFmt numFmtId="170" formatCode="_-* #,##0.000\ _€_-;\-* #,##0.000\ _€_-;_-* &quot;-&quot;??\ _€_-;_-@_-"/>
    <numFmt numFmtId="171" formatCode="#,##0.000"/>
    <numFmt numFmtId="172" formatCode="#,##0.0"/>
    <numFmt numFmtId="173" formatCode="_-* #,##0.00_-;\-* #,##0.00_-;_-* &quot;-&quot;??_-;_-@_-"/>
  </numFmts>
  <fonts count="51" x14ac:knownFonts="1">
    <font>
      <sz val="10"/>
      <name val="Arial"/>
    </font>
    <font>
      <sz val="11"/>
      <color theme="1"/>
      <name val="Calibri"/>
      <family val="2"/>
      <scheme val="minor"/>
    </font>
    <font>
      <sz val="10"/>
      <name val="Arial"/>
      <family val="2"/>
    </font>
    <font>
      <sz val="9"/>
      <name val="Arial"/>
      <family val="2"/>
    </font>
    <font>
      <b/>
      <sz val="9"/>
      <name val="Arial"/>
      <family val="2"/>
    </font>
    <font>
      <u/>
      <sz val="10"/>
      <color indexed="12"/>
      <name val="Arial"/>
      <family val="2"/>
    </font>
    <font>
      <sz val="8"/>
      <name val="Arial"/>
      <family val="2"/>
    </font>
    <font>
      <b/>
      <i/>
      <sz val="9"/>
      <color indexed="44"/>
      <name val="Arial"/>
      <family val="2"/>
    </font>
    <font>
      <b/>
      <sz val="8"/>
      <color indexed="9"/>
      <name val="Arial"/>
      <family val="2"/>
    </font>
    <font>
      <b/>
      <u/>
      <sz val="8"/>
      <color indexed="9"/>
      <name val="Arial"/>
      <family val="2"/>
    </font>
    <font>
      <sz val="9"/>
      <color indexed="44"/>
      <name val="Arial"/>
      <family val="2"/>
    </font>
    <font>
      <b/>
      <sz val="9"/>
      <color indexed="9"/>
      <name val="Arial"/>
      <family val="2"/>
    </font>
    <font>
      <b/>
      <i/>
      <sz val="9"/>
      <color indexed="9"/>
      <name val="Arial"/>
      <family val="2"/>
    </font>
    <font>
      <sz val="8"/>
      <name val="Arial"/>
      <family val="2"/>
    </font>
    <font>
      <sz val="10"/>
      <color indexed="10"/>
      <name val="Arial"/>
      <family val="2"/>
    </font>
    <font>
      <sz val="10"/>
      <name val="Arial"/>
      <family val="2"/>
    </font>
    <font>
      <b/>
      <sz val="9"/>
      <color indexed="44"/>
      <name val="Arial"/>
      <family val="2"/>
    </font>
    <font>
      <u/>
      <sz val="8"/>
      <color indexed="10"/>
      <name val="Arial"/>
      <family val="2"/>
    </font>
    <font>
      <sz val="8"/>
      <color indexed="10"/>
      <name val="Arial"/>
      <family val="2"/>
    </font>
    <font>
      <sz val="8"/>
      <color indexed="23"/>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8"/>
      <name val="Arial"/>
      <family val="2"/>
    </font>
    <font>
      <b/>
      <sz val="9"/>
      <color indexed="8"/>
      <name val="Arial"/>
      <family val="2"/>
    </font>
    <font>
      <b/>
      <u/>
      <sz val="8"/>
      <name val="Arial"/>
      <family val="2"/>
    </font>
    <font>
      <b/>
      <sz val="11"/>
      <color indexed="12"/>
      <name val="Arial"/>
      <family val="2"/>
    </font>
    <font>
      <b/>
      <sz val="10"/>
      <name val="Arial"/>
      <family val="2"/>
    </font>
    <font>
      <b/>
      <sz val="8"/>
      <color rgb="FF0000FF"/>
      <name val="Arial"/>
      <family val="2"/>
    </font>
    <font>
      <u/>
      <sz val="10"/>
      <color rgb="FF0000FF"/>
      <name val="Arial"/>
      <family val="2"/>
    </font>
    <font>
      <b/>
      <u/>
      <sz val="8"/>
      <color rgb="FFFF0000"/>
      <name val="Arial"/>
      <family val="2"/>
    </font>
    <font>
      <b/>
      <sz val="9"/>
      <color theme="0"/>
      <name val="Arial"/>
      <family val="2"/>
    </font>
    <font>
      <sz val="10"/>
      <color theme="0"/>
      <name val="Arial"/>
      <family val="2"/>
    </font>
    <font>
      <b/>
      <sz val="11"/>
      <color theme="0"/>
      <name val="Arial"/>
      <family val="2"/>
    </font>
    <font>
      <sz val="11"/>
      <color theme="0"/>
      <name val="Arial"/>
      <family val="2"/>
    </font>
    <font>
      <b/>
      <sz val="10"/>
      <color theme="0"/>
      <name val="Arial"/>
      <family val="2"/>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0070C0"/>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medium">
        <color indexed="64"/>
      </top>
      <bottom style="medium">
        <color indexed="64"/>
      </bottom>
      <diagonal/>
    </border>
    <border>
      <left style="medium">
        <color indexed="12"/>
      </left>
      <right style="hair">
        <color indexed="12"/>
      </right>
      <top style="medium">
        <color indexed="12"/>
      </top>
      <bottom style="medium">
        <color indexed="12"/>
      </bottom>
      <diagonal/>
    </border>
    <border>
      <left style="hair">
        <color indexed="12"/>
      </left>
      <right style="hair">
        <color indexed="12"/>
      </right>
      <top style="medium">
        <color indexed="12"/>
      </top>
      <bottom style="medium">
        <color indexed="12"/>
      </bottom>
      <diagonal/>
    </border>
    <border>
      <left style="hair">
        <color indexed="12"/>
      </left>
      <right style="medium">
        <color indexed="12"/>
      </right>
      <top style="medium">
        <color indexed="12"/>
      </top>
      <bottom style="medium">
        <color indexed="12"/>
      </bottom>
      <diagonal/>
    </border>
    <border>
      <left style="medium">
        <color indexed="12"/>
      </left>
      <right style="medium">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12"/>
      </left>
      <right style="medium">
        <color indexed="12"/>
      </right>
      <top style="medium">
        <color indexed="12"/>
      </top>
      <bottom style="hair">
        <color indexed="12"/>
      </bottom>
      <diagonal/>
    </border>
    <border>
      <left/>
      <right style="medium">
        <color indexed="12"/>
      </right>
      <top style="medium">
        <color indexed="12"/>
      </top>
      <bottom style="hair">
        <color indexed="12"/>
      </bottom>
      <diagonal/>
    </border>
    <border>
      <left style="medium">
        <color indexed="12"/>
      </left>
      <right style="hair">
        <color indexed="12"/>
      </right>
      <top style="medium">
        <color indexed="12"/>
      </top>
      <bottom style="hair">
        <color indexed="12"/>
      </bottom>
      <diagonal/>
    </border>
    <border>
      <left style="hair">
        <color indexed="12"/>
      </left>
      <right style="hair">
        <color indexed="12"/>
      </right>
      <top style="medium">
        <color indexed="12"/>
      </top>
      <bottom style="hair">
        <color indexed="12"/>
      </bottom>
      <diagonal/>
    </border>
    <border>
      <left style="hair">
        <color indexed="12"/>
      </left>
      <right style="medium">
        <color indexed="12"/>
      </right>
      <top style="medium">
        <color indexed="12"/>
      </top>
      <bottom style="hair">
        <color indexed="12"/>
      </bottom>
      <diagonal/>
    </border>
    <border>
      <left style="medium">
        <color indexed="12"/>
      </left>
      <right style="medium">
        <color indexed="12"/>
      </right>
      <top style="hair">
        <color indexed="12"/>
      </top>
      <bottom style="hair">
        <color indexed="12"/>
      </bottom>
      <diagonal/>
    </border>
    <border>
      <left/>
      <right style="medium">
        <color indexed="12"/>
      </right>
      <top style="hair">
        <color indexed="12"/>
      </top>
      <bottom style="hair">
        <color indexed="12"/>
      </bottom>
      <diagonal/>
    </border>
    <border>
      <left style="medium">
        <color indexed="12"/>
      </left>
      <right style="hair">
        <color indexed="12"/>
      </right>
      <top style="hair">
        <color indexed="12"/>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medium">
        <color indexed="12"/>
      </right>
      <top style="hair">
        <color indexed="12"/>
      </top>
      <bottom style="hair">
        <color indexed="12"/>
      </bottom>
      <diagonal/>
    </border>
    <border>
      <left style="medium">
        <color indexed="12"/>
      </left>
      <right style="medium">
        <color indexed="12"/>
      </right>
      <top style="hair">
        <color indexed="12"/>
      </top>
      <bottom style="medium">
        <color indexed="12"/>
      </bottom>
      <diagonal/>
    </border>
    <border>
      <left/>
      <right style="medium">
        <color indexed="12"/>
      </right>
      <top style="hair">
        <color indexed="12"/>
      </top>
      <bottom style="medium">
        <color indexed="12"/>
      </bottom>
      <diagonal/>
    </border>
    <border>
      <left style="medium">
        <color indexed="12"/>
      </left>
      <right style="hair">
        <color indexed="12"/>
      </right>
      <top style="hair">
        <color indexed="12"/>
      </top>
      <bottom style="medium">
        <color indexed="12"/>
      </bottom>
      <diagonal/>
    </border>
    <border>
      <left style="hair">
        <color indexed="12"/>
      </left>
      <right style="hair">
        <color indexed="12"/>
      </right>
      <top style="hair">
        <color indexed="12"/>
      </top>
      <bottom style="medium">
        <color indexed="12"/>
      </bottom>
      <diagonal/>
    </border>
    <border>
      <left style="hair">
        <color indexed="12"/>
      </left>
      <right style="medium">
        <color indexed="12"/>
      </right>
      <top style="hair">
        <color indexed="12"/>
      </top>
      <bottom style="medium">
        <color indexed="12"/>
      </bottom>
      <diagonal/>
    </border>
    <border>
      <left/>
      <right style="medium">
        <color indexed="12"/>
      </right>
      <top/>
      <bottom style="hair">
        <color indexed="12"/>
      </bottom>
      <diagonal/>
    </border>
    <border>
      <left style="medium">
        <color indexed="12"/>
      </left>
      <right style="hair">
        <color indexed="12"/>
      </right>
      <top/>
      <bottom style="hair">
        <color indexed="12"/>
      </bottom>
      <diagonal/>
    </border>
    <border>
      <left style="hair">
        <color indexed="12"/>
      </left>
      <right style="hair">
        <color indexed="12"/>
      </right>
      <top/>
      <bottom style="hair">
        <color indexed="12"/>
      </bottom>
      <diagonal/>
    </border>
    <border>
      <left style="hair">
        <color indexed="12"/>
      </left>
      <right style="medium">
        <color indexed="12"/>
      </right>
      <top/>
      <bottom style="hair">
        <color indexed="12"/>
      </bottom>
      <diagonal/>
    </border>
    <border>
      <left style="medium">
        <color indexed="12"/>
      </left>
      <right style="medium">
        <color indexed="12"/>
      </right>
      <top style="hair">
        <color indexed="12"/>
      </top>
      <bottom/>
      <diagonal/>
    </border>
    <border>
      <left/>
      <right style="medium">
        <color indexed="12"/>
      </right>
      <top style="hair">
        <color indexed="12"/>
      </top>
      <bottom/>
      <diagonal/>
    </border>
    <border>
      <left style="medium">
        <color indexed="12"/>
      </left>
      <right style="hair">
        <color indexed="12"/>
      </right>
      <top style="hair">
        <color indexed="12"/>
      </top>
      <bottom/>
      <diagonal/>
    </border>
    <border>
      <left style="hair">
        <color indexed="12"/>
      </left>
      <right style="hair">
        <color indexed="12"/>
      </right>
      <top style="hair">
        <color indexed="12"/>
      </top>
      <bottom/>
      <diagonal/>
    </border>
    <border>
      <left style="hair">
        <color indexed="12"/>
      </left>
      <right style="medium">
        <color indexed="12"/>
      </right>
      <top style="hair">
        <color indexed="12"/>
      </top>
      <bottom/>
      <diagonal/>
    </border>
    <border>
      <left style="medium">
        <color indexed="12"/>
      </left>
      <right style="medium">
        <color indexed="12"/>
      </right>
      <top/>
      <bottom style="hair">
        <color indexed="12"/>
      </bottom>
      <diagonal/>
    </border>
    <border>
      <left style="medium">
        <color indexed="12"/>
      </left>
      <right style="medium">
        <color indexed="12"/>
      </right>
      <top style="medium">
        <color indexed="12"/>
      </top>
      <bottom/>
      <diagonal/>
    </border>
    <border>
      <left style="medium">
        <color indexed="12"/>
      </left>
      <right/>
      <top style="medium">
        <color indexed="12"/>
      </top>
      <bottom style="medium">
        <color indexed="12"/>
      </bottom>
      <diagonal/>
    </border>
    <border>
      <left/>
      <right/>
      <top style="medium">
        <color indexed="12"/>
      </top>
      <bottom style="medium">
        <color indexed="12"/>
      </bottom>
      <diagonal/>
    </border>
    <border>
      <left style="hair">
        <color indexed="12"/>
      </left>
      <right/>
      <top style="medium">
        <color indexed="12"/>
      </top>
      <bottom style="medium">
        <color indexed="12"/>
      </bottom>
      <diagonal/>
    </border>
    <border>
      <left style="hair">
        <color indexed="12"/>
      </left>
      <right/>
      <top style="medium">
        <color indexed="12"/>
      </top>
      <bottom style="hair">
        <color indexed="12"/>
      </bottom>
      <diagonal/>
    </border>
    <border>
      <left style="hair">
        <color indexed="12"/>
      </left>
      <right/>
      <top style="hair">
        <color indexed="12"/>
      </top>
      <bottom style="hair">
        <color indexed="12"/>
      </bottom>
      <diagonal/>
    </border>
    <border>
      <left style="hair">
        <color indexed="12"/>
      </left>
      <right/>
      <top style="hair">
        <color indexed="12"/>
      </top>
      <bottom style="medium">
        <color indexed="12"/>
      </bottom>
      <diagonal/>
    </border>
    <border>
      <left style="hair">
        <color indexed="12"/>
      </left>
      <right/>
      <top/>
      <bottom style="hair">
        <color indexed="12"/>
      </bottom>
      <diagonal/>
    </border>
    <border>
      <left style="hair">
        <color indexed="12"/>
      </left>
      <right/>
      <top style="hair">
        <color indexed="12"/>
      </top>
      <bottom/>
      <diagonal/>
    </border>
    <border>
      <left/>
      <right/>
      <top style="medium">
        <color indexed="12"/>
      </top>
      <bottom/>
      <diagonal/>
    </border>
  </borders>
  <cellStyleXfs count="95">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5" fillId="0" borderId="0" applyNumberFormat="0" applyFill="0" applyBorder="0" applyAlignment="0" applyProtection="0">
      <alignment vertical="top"/>
      <protection locked="0"/>
    </xf>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0" borderId="0"/>
    <xf numFmtId="0" fontId="21" fillId="0" borderId="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6" applyNumberFormat="0" applyFill="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0" fontId="2" fillId="0" borderId="0"/>
    <xf numFmtId="0" fontId="1" fillId="0" borderId="0"/>
    <xf numFmtId="173" fontId="2" fillId="0" borderId="0" applyFont="0" applyFill="0" applyBorder="0" applyAlignment="0" applyProtection="0"/>
    <xf numFmtId="0" fontId="2"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4" borderId="0" applyNumberFormat="0" applyBorder="0" applyAlignment="0" applyProtection="0"/>
    <xf numFmtId="0" fontId="24" fillId="16" borderId="1" applyNumberFormat="0" applyAlignment="0" applyProtection="0"/>
    <xf numFmtId="0" fontId="25" fillId="17" borderId="2" applyNumberFormat="0" applyAlignment="0" applyProtection="0"/>
    <xf numFmtId="0" fontId="26" fillId="0" borderId="3" applyNumberFormat="0" applyFill="0" applyAlignment="0" applyProtection="0"/>
    <xf numFmtId="0" fontId="27" fillId="0" borderId="0" applyNumberFormat="0" applyFill="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21" borderId="0" applyNumberFormat="0" applyBorder="0" applyAlignment="0" applyProtection="0"/>
    <xf numFmtId="0" fontId="28" fillId="7" borderId="1" applyNumberFormat="0" applyAlignment="0" applyProtection="0"/>
    <xf numFmtId="0" fontId="29" fillId="3" borderId="0" applyNumberFormat="0" applyBorder="0" applyAlignment="0" applyProtection="0"/>
    <xf numFmtId="164" fontId="2" fillId="0" borderId="0" applyFont="0" applyFill="0" applyBorder="0" applyAlignment="0" applyProtection="0"/>
    <xf numFmtId="0" fontId="30" fillId="22" borderId="0" applyNumberFormat="0" applyBorder="0" applyAlignment="0" applyProtection="0"/>
    <xf numFmtId="0" fontId="21" fillId="23" borderId="4" applyNumberFormat="0" applyFont="0" applyAlignment="0" applyProtection="0"/>
    <xf numFmtId="9" fontId="2" fillId="0" borderId="0" applyFont="0" applyFill="0" applyBorder="0" applyAlignment="0" applyProtection="0"/>
    <xf numFmtId="0" fontId="31" fillId="16" borderId="5"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6" fillId="0" borderId="7" applyNumberFormat="0" applyFill="0" applyAlignment="0" applyProtection="0"/>
    <xf numFmtId="0" fontId="27" fillId="0" borderId="8" applyNumberFormat="0" applyFill="0" applyAlignment="0" applyProtection="0"/>
    <xf numFmtId="0" fontId="37" fillId="0" borderId="9" applyNumberFormat="0" applyFill="0" applyAlignment="0" applyProtection="0"/>
    <xf numFmtId="173" fontId="2" fillId="0" borderId="0" applyFont="0" applyFill="0" applyBorder="0" applyAlignment="0" applyProtection="0"/>
    <xf numFmtId="0" fontId="2" fillId="0" borderId="0"/>
  </cellStyleXfs>
  <cellXfs count="345">
    <xf numFmtId="0" fontId="0" fillId="0" borderId="0" xfId="0"/>
    <xf numFmtId="0" fontId="3" fillId="0" borderId="0" xfId="0" applyFont="1" applyBorder="1"/>
    <xf numFmtId="0" fontId="3" fillId="0" borderId="0" xfId="0" applyFont="1"/>
    <xf numFmtId="0" fontId="0" fillId="0" borderId="0" xfId="0" applyFill="1"/>
    <xf numFmtId="0" fontId="3" fillId="0" borderId="0" xfId="0" applyFont="1" applyFill="1"/>
    <xf numFmtId="0" fontId="9" fillId="0" borderId="0" xfId="31" applyFont="1" applyFill="1" applyAlignment="1" applyProtection="1"/>
    <xf numFmtId="0" fontId="12" fillId="0" borderId="0" xfId="0" applyFont="1" applyFill="1" applyBorder="1"/>
    <xf numFmtId="0" fontId="11" fillId="0" borderId="0" xfId="0" applyFont="1" applyFill="1" applyBorder="1"/>
    <xf numFmtId="165" fontId="3" fillId="0" borderId="0" xfId="33" applyNumberFormat="1" applyFont="1" applyFill="1" applyBorder="1"/>
    <xf numFmtId="0" fontId="3" fillId="0" borderId="0" xfId="0" applyFont="1" applyFill="1" applyBorder="1"/>
    <xf numFmtId="165" fontId="3" fillId="0" borderId="0" xfId="0" applyNumberFormat="1" applyFont="1" applyFill="1" applyBorder="1"/>
    <xf numFmtId="166" fontId="3" fillId="0" borderId="0" xfId="38" applyNumberFormat="1" applyFont="1" applyFill="1" applyBorder="1" applyAlignment="1">
      <alignment horizontal="center"/>
    </xf>
    <xf numFmtId="10" fontId="3" fillId="0" borderId="0" xfId="38" applyNumberFormat="1" applyFont="1" applyFill="1" applyBorder="1" applyAlignment="1">
      <alignment horizontal="center"/>
    </xf>
    <xf numFmtId="165" fontId="3" fillId="0" borderId="0" xfId="33" applyNumberFormat="1" applyFont="1" applyFill="1" applyBorder="1" applyAlignment="1">
      <alignment horizontal="center"/>
    </xf>
    <xf numFmtId="0" fontId="15" fillId="0" borderId="0" xfId="0" applyFont="1"/>
    <xf numFmtId="0" fontId="15" fillId="0" borderId="0" xfId="0" applyFont="1" applyFill="1"/>
    <xf numFmtId="0" fontId="19" fillId="0" borderId="0" xfId="0" applyFont="1" applyFill="1"/>
    <xf numFmtId="0" fontId="19" fillId="0" borderId="0" xfId="0" applyFont="1"/>
    <xf numFmtId="164" fontId="15" fillId="0" borderId="0" xfId="33" applyFont="1"/>
    <xf numFmtId="2" fontId="3" fillId="0" borderId="0" xfId="0" applyNumberFormat="1" applyFont="1" applyFill="1" applyBorder="1" applyAlignment="1">
      <alignment horizontal="center"/>
    </xf>
    <xf numFmtId="166" fontId="3" fillId="0" borderId="0" xfId="38" applyNumberFormat="1" applyFont="1" applyFill="1" applyBorder="1"/>
    <xf numFmtId="0" fontId="0" fillId="0" borderId="0" xfId="0" applyFill="1" applyBorder="1"/>
    <xf numFmtId="3" fontId="0" fillId="0" borderId="0" xfId="0" applyNumberFormat="1"/>
    <xf numFmtId="0" fontId="2" fillId="0" borderId="0" xfId="0" applyFont="1" applyFill="1"/>
    <xf numFmtId="0" fontId="10" fillId="0" borderId="0" xfId="0" applyFont="1" applyFill="1" applyBorder="1"/>
    <xf numFmtId="0" fontId="16" fillId="0" borderId="0" xfId="0" applyFont="1" applyFill="1" applyBorder="1"/>
    <xf numFmtId="165" fontId="14" fillId="0" borderId="0" xfId="33" applyNumberFormat="1" applyFont="1" applyFill="1"/>
    <xf numFmtId="0" fontId="9" fillId="0" borderId="0" xfId="31" applyFont="1" applyFill="1" applyBorder="1" applyAlignment="1" applyProtection="1"/>
    <xf numFmtId="0" fontId="4" fillId="0" borderId="25" xfId="0" applyNumberFormat="1" applyFont="1" applyFill="1" applyBorder="1" applyAlignment="1">
      <alignment horizontal="center"/>
    </xf>
    <xf numFmtId="0" fontId="4" fillId="0" borderId="26" xfId="0" applyNumberFormat="1" applyFont="1" applyFill="1" applyBorder="1" applyAlignment="1">
      <alignment horizontal="center"/>
    </xf>
    <xf numFmtId="0" fontId="3" fillId="0" borderId="26" xfId="0" applyFont="1" applyFill="1" applyBorder="1"/>
    <xf numFmtId="0" fontId="3" fillId="0" borderId="27" xfId="0" applyFont="1" applyFill="1" applyBorder="1"/>
    <xf numFmtId="0" fontId="40" fillId="0" borderId="0" xfId="31" applyFont="1" applyFill="1" applyAlignment="1" applyProtection="1"/>
    <xf numFmtId="0" fontId="20" fillId="0" borderId="0" xfId="0" applyFont="1" applyFill="1"/>
    <xf numFmtId="0" fontId="20" fillId="0" borderId="0" xfId="0" applyFont="1" applyFill="1" applyBorder="1"/>
    <xf numFmtId="0" fontId="4" fillId="0" borderId="26" xfId="0" applyFont="1" applyFill="1" applyBorder="1" applyAlignment="1">
      <alignment horizontal="center"/>
    </xf>
    <xf numFmtId="0" fontId="4" fillId="0" borderId="27" xfId="0" applyFont="1" applyFill="1" applyBorder="1" applyAlignment="1">
      <alignment horizontal="center"/>
    </xf>
    <xf numFmtId="3" fontId="3" fillId="0" borderId="29" xfId="0" applyNumberFormat="1" applyFont="1" applyFill="1" applyBorder="1" applyAlignment="1">
      <alignment horizontal="center"/>
    </xf>
    <xf numFmtId="166" fontId="3" fillId="0" borderId="21" xfId="38" applyNumberFormat="1" applyFont="1" applyFill="1" applyBorder="1" applyAlignment="1">
      <alignment horizontal="center"/>
    </xf>
    <xf numFmtId="2" fontId="3" fillId="0" borderId="21" xfId="0" applyNumberFormat="1" applyFont="1" applyFill="1" applyBorder="1" applyAlignment="1">
      <alignment horizontal="center"/>
    </xf>
    <xf numFmtId="0" fontId="4" fillId="0" borderId="25" xfId="0" applyFont="1" applyFill="1" applyBorder="1" applyAlignment="1">
      <alignment horizontal="center"/>
    </xf>
    <xf numFmtId="2" fontId="3" fillId="0" borderId="23" xfId="0" applyNumberFormat="1" applyFont="1" applyFill="1" applyBorder="1" applyAlignment="1">
      <alignment horizontal="center"/>
    </xf>
    <xf numFmtId="166" fontId="3" fillId="0" borderId="23" xfId="38" applyNumberFormat="1" applyFont="1" applyFill="1" applyBorder="1" applyAlignment="1">
      <alignment horizontal="center"/>
    </xf>
    <xf numFmtId="0" fontId="4" fillId="0" borderId="27" xfId="0" applyNumberFormat="1" applyFont="1" applyFill="1" applyBorder="1" applyAlignment="1">
      <alignment horizontal="center"/>
    </xf>
    <xf numFmtId="0" fontId="7" fillId="0" borderId="0" xfId="0" applyFont="1" applyFill="1" applyBorder="1"/>
    <xf numFmtId="0" fontId="0" fillId="0" borderId="26" xfId="0" applyFill="1" applyBorder="1"/>
    <xf numFmtId="0" fontId="0" fillId="0" borderId="27" xfId="0" applyFill="1" applyBorder="1"/>
    <xf numFmtId="165" fontId="0" fillId="0" borderId="0" xfId="0" applyNumberFormat="1" applyFill="1"/>
    <xf numFmtId="3" fontId="3" fillId="0" borderId="26" xfId="0" applyNumberFormat="1" applyFont="1" applyFill="1" applyBorder="1" applyAlignment="1">
      <alignment horizontal="center"/>
    </xf>
    <xf numFmtId="3" fontId="3" fillId="0" borderId="27" xfId="0" applyNumberFormat="1" applyFont="1" applyFill="1" applyBorder="1" applyAlignment="1">
      <alignment horizontal="center"/>
    </xf>
    <xf numFmtId="165" fontId="4" fillId="0" borderId="26" xfId="0" applyNumberFormat="1" applyFont="1" applyFill="1" applyBorder="1" applyAlignment="1">
      <alignment horizontal="center"/>
    </xf>
    <xf numFmtId="3" fontId="3" fillId="0" borderId="25" xfId="0" applyNumberFormat="1" applyFont="1" applyFill="1" applyBorder="1" applyAlignment="1">
      <alignment horizontal="center"/>
    </xf>
    <xf numFmtId="0" fontId="4" fillId="0" borderId="28" xfId="0" applyFont="1" applyFill="1" applyBorder="1" applyAlignment="1">
      <alignment horizontal="center"/>
    </xf>
    <xf numFmtId="3" fontId="0" fillId="0" borderId="0" xfId="0" applyNumberFormat="1" applyFill="1"/>
    <xf numFmtId="3" fontId="3" fillId="0" borderId="26" xfId="33" applyNumberFormat="1" applyFont="1" applyFill="1" applyBorder="1" applyAlignment="1">
      <alignment horizontal="center"/>
    </xf>
    <xf numFmtId="165" fontId="9" fillId="0" borderId="0" xfId="31" applyNumberFormat="1" applyFont="1" applyFill="1" applyBorder="1" applyAlignment="1" applyProtection="1"/>
    <xf numFmtId="0" fontId="13" fillId="0" borderId="0" xfId="0" applyFont="1" applyFill="1" applyBorder="1"/>
    <xf numFmtId="0" fontId="38" fillId="0" borderId="35" xfId="36" applyFont="1" applyFill="1" applyBorder="1"/>
    <xf numFmtId="0" fontId="38" fillId="0" borderId="36" xfId="36" applyFont="1" applyFill="1" applyBorder="1"/>
    <xf numFmtId="3" fontId="38" fillId="0" borderId="37" xfId="36" applyNumberFormat="1" applyFont="1" applyFill="1" applyBorder="1"/>
    <xf numFmtId="3" fontId="38" fillId="0" borderId="38" xfId="36" applyNumberFormat="1" applyFont="1" applyFill="1" applyBorder="1"/>
    <xf numFmtId="3" fontId="38" fillId="0" borderId="39" xfId="36" applyNumberFormat="1" applyFont="1" applyFill="1" applyBorder="1"/>
    <xf numFmtId="0" fontId="38" fillId="0" borderId="40" xfId="36" applyFont="1" applyFill="1" applyBorder="1"/>
    <xf numFmtId="0" fontId="38" fillId="0" borderId="41" xfId="36" applyFont="1" applyFill="1" applyBorder="1"/>
    <xf numFmtId="3" fontId="38" fillId="0" borderId="42" xfId="36" applyNumberFormat="1" applyFont="1" applyFill="1" applyBorder="1"/>
    <xf numFmtId="3" fontId="38" fillId="0" borderId="43" xfId="36" applyNumberFormat="1" applyFont="1" applyFill="1" applyBorder="1"/>
    <xf numFmtId="3" fontId="38" fillId="0" borderId="44" xfId="36" applyNumberFormat="1" applyFont="1" applyFill="1" applyBorder="1"/>
    <xf numFmtId="0" fontId="38" fillId="0" borderId="45" xfId="36" applyFont="1" applyFill="1" applyBorder="1"/>
    <xf numFmtId="0" fontId="38" fillId="0" borderId="46" xfId="36" applyFont="1" applyFill="1" applyBorder="1"/>
    <xf numFmtId="3" fontId="38" fillId="0" borderId="47" xfId="36" applyNumberFormat="1" applyFont="1" applyFill="1" applyBorder="1"/>
    <xf numFmtId="3" fontId="38" fillId="0" borderId="48" xfId="36" applyNumberFormat="1" applyFont="1" applyFill="1" applyBorder="1"/>
    <xf numFmtId="3" fontId="38" fillId="0" borderId="49" xfId="36" applyNumberFormat="1" applyFont="1" applyFill="1" applyBorder="1"/>
    <xf numFmtId="0" fontId="39" fillId="0" borderId="11" xfId="36" applyFont="1" applyFill="1" applyBorder="1"/>
    <xf numFmtId="0" fontId="39" fillId="0" borderId="13" xfId="36" applyFont="1" applyFill="1" applyBorder="1"/>
    <xf numFmtId="3" fontId="39" fillId="0" borderId="11" xfId="36" applyNumberFormat="1" applyFont="1" applyFill="1" applyBorder="1"/>
    <xf numFmtId="3" fontId="39" fillId="0" borderId="12" xfId="36" applyNumberFormat="1" applyFont="1" applyFill="1" applyBorder="1"/>
    <xf numFmtId="3" fontId="39" fillId="0" borderId="13" xfId="36" applyNumberFormat="1" applyFont="1" applyFill="1" applyBorder="1"/>
    <xf numFmtId="0" fontId="38" fillId="0" borderId="50" xfId="36" applyFont="1" applyFill="1" applyBorder="1"/>
    <xf numFmtId="3" fontId="38" fillId="0" borderId="51" xfId="36" applyNumberFormat="1" applyFont="1" applyFill="1" applyBorder="1"/>
    <xf numFmtId="3" fontId="38" fillId="0" borderId="52" xfId="36" applyNumberFormat="1" applyFont="1" applyFill="1" applyBorder="1"/>
    <xf numFmtId="3" fontId="38" fillId="0" borderId="53" xfId="36" applyNumberFormat="1" applyFont="1" applyFill="1" applyBorder="1"/>
    <xf numFmtId="0" fontId="38" fillId="0" borderId="54" xfId="36" applyFont="1" applyFill="1" applyBorder="1"/>
    <xf numFmtId="0" fontId="38" fillId="0" borderId="55" xfId="36" applyFont="1" applyFill="1" applyBorder="1"/>
    <xf numFmtId="3" fontId="38" fillId="0" borderId="56" xfId="36" applyNumberFormat="1" applyFont="1" applyFill="1" applyBorder="1"/>
    <xf numFmtId="3" fontId="38" fillId="0" borderId="57" xfId="36" applyNumberFormat="1" applyFont="1" applyFill="1" applyBorder="1"/>
    <xf numFmtId="3" fontId="38" fillId="0" borderId="58" xfId="36" applyNumberFormat="1" applyFont="1" applyFill="1" applyBorder="1"/>
    <xf numFmtId="0" fontId="38" fillId="0" borderId="59" xfId="36" applyFont="1" applyFill="1" applyBorder="1"/>
    <xf numFmtId="0" fontId="39" fillId="0" borderId="60" xfId="36" applyFont="1" applyFill="1" applyBorder="1"/>
    <xf numFmtId="0" fontId="16" fillId="0" borderId="0" xfId="0" applyFont="1" applyFill="1"/>
    <xf numFmtId="0" fontId="8" fillId="0" borderId="0" xfId="0" applyFont="1" applyFill="1" applyAlignment="1">
      <alignment horizontal="center"/>
    </xf>
    <xf numFmtId="0" fontId="17" fillId="0" borderId="0" xfId="31" applyFont="1" applyFill="1" applyBorder="1" applyAlignment="1" applyProtection="1">
      <alignment horizontal="left"/>
    </xf>
    <xf numFmtId="0" fontId="18" fillId="0" borderId="0" xfId="0" applyFont="1" applyFill="1"/>
    <xf numFmtId="0" fontId="5" fillId="0" borderId="0" xfId="31" applyFill="1" applyAlignment="1" applyProtection="1"/>
    <xf numFmtId="0" fontId="15" fillId="0" borderId="0" xfId="0" applyFont="1" applyFill="1" applyBorder="1"/>
    <xf numFmtId="0" fontId="19" fillId="0" borderId="0" xfId="0" applyFont="1" applyFill="1" applyBorder="1"/>
    <xf numFmtId="0" fontId="41" fillId="0" borderId="0" xfId="0" applyFont="1" applyFill="1"/>
    <xf numFmtId="0" fontId="41" fillId="0" borderId="0" xfId="0" applyFont="1" applyFill="1" applyBorder="1"/>
    <xf numFmtId="3" fontId="3" fillId="0" borderId="29" xfId="33" applyNumberFormat="1" applyFont="1" applyFill="1" applyBorder="1" applyAlignment="1">
      <alignment horizontal="center"/>
    </xf>
    <xf numFmtId="3" fontId="3" fillId="0" borderId="31" xfId="33" applyNumberFormat="1" applyFont="1" applyFill="1" applyBorder="1" applyAlignment="1">
      <alignment horizontal="center"/>
    </xf>
    <xf numFmtId="3" fontId="3" fillId="0" borderId="30" xfId="33" applyNumberFormat="1" applyFont="1" applyFill="1" applyBorder="1" applyAlignment="1">
      <alignment horizontal="center"/>
    </xf>
    <xf numFmtId="3" fontId="3" fillId="0" borderId="0" xfId="0" applyNumberFormat="1" applyFont="1" applyFill="1" applyBorder="1"/>
    <xf numFmtId="167" fontId="3" fillId="0" borderId="0" xfId="33" applyNumberFormat="1" applyFont="1" applyFill="1" applyBorder="1" applyAlignment="1">
      <alignment horizontal="right"/>
    </xf>
    <xf numFmtId="0" fontId="43" fillId="0" borderId="0" xfId="31" applyFont="1" applyFill="1" applyBorder="1" applyAlignment="1" applyProtection="1">
      <alignment horizontal="left"/>
    </xf>
    <xf numFmtId="0" fontId="44" fillId="0" borderId="0" xfId="31" applyFont="1" applyFill="1" applyAlignment="1" applyProtection="1"/>
    <xf numFmtId="0" fontId="3" fillId="0" borderId="0" xfId="0" applyFont="1" applyFill="1" applyAlignment="1">
      <alignment horizontal="right"/>
    </xf>
    <xf numFmtId="167" fontId="3" fillId="0" borderId="0" xfId="0" applyNumberFormat="1" applyFont="1" applyFill="1" applyBorder="1"/>
    <xf numFmtId="166" fontId="0" fillId="0" borderId="0" xfId="38" applyNumberFormat="1" applyFont="1" applyFill="1" applyBorder="1"/>
    <xf numFmtId="9" fontId="45" fillId="0" borderId="0" xfId="38" applyFont="1" applyFill="1" applyBorder="1" applyAlignment="1" applyProtection="1"/>
    <xf numFmtId="166" fontId="40" fillId="0" borderId="0" xfId="38" applyNumberFormat="1" applyFont="1" applyFill="1" applyBorder="1" applyAlignment="1" applyProtection="1"/>
    <xf numFmtId="3" fontId="21" fillId="0" borderId="0" xfId="35" applyNumberFormat="1" applyFill="1" applyBorder="1"/>
    <xf numFmtId="167" fontId="3" fillId="0" borderId="0" xfId="33" applyNumberFormat="1" applyFont="1" applyFill="1" applyBorder="1"/>
    <xf numFmtId="0" fontId="5" fillId="0" borderId="0" xfId="31" applyAlignment="1" applyProtection="1"/>
    <xf numFmtId="166" fontId="45" fillId="0" borderId="0" xfId="38" applyNumberFormat="1" applyFont="1" applyFill="1" applyBorder="1" applyAlignment="1" applyProtection="1"/>
    <xf numFmtId="166" fontId="0" fillId="0" borderId="0" xfId="38" applyNumberFormat="1" applyFont="1"/>
    <xf numFmtId="3" fontId="20" fillId="0" borderId="0" xfId="0" applyNumberFormat="1" applyFont="1" applyFill="1"/>
    <xf numFmtId="166" fontId="20" fillId="0" borderId="0" xfId="38" applyNumberFormat="1" applyFont="1" applyFill="1" applyBorder="1"/>
    <xf numFmtId="10" fontId="45" fillId="0" borderId="0" xfId="38" applyNumberFormat="1" applyFont="1" applyFill="1" applyBorder="1" applyAlignment="1" applyProtection="1"/>
    <xf numFmtId="165" fontId="3" fillId="0" borderId="0" xfId="0" applyNumberFormat="1" applyFont="1" applyFill="1"/>
    <xf numFmtId="167" fontId="0" fillId="0" borderId="0" xfId="0" applyNumberFormat="1"/>
    <xf numFmtId="0" fontId="4" fillId="0" borderId="0" xfId="0" applyFont="1" applyFill="1" applyBorder="1" applyAlignment="1">
      <alignment horizontal="center"/>
    </xf>
    <xf numFmtId="3" fontId="3" fillId="0" borderId="0" xfId="0" applyNumberFormat="1" applyFont="1" applyFill="1" applyBorder="1" applyAlignment="1">
      <alignment horizontal="center"/>
    </xf>
    <xf numFmtId="165" fontId="4" fillId="0" borderId="0" xfId="33" applyNumberFormat="1" applyFont="1" applyFill="1" applyBorder="1" applyAlignment="1">
      <alignment horizontal="center"/>
    </xf>
    <xf numFmtId="3" fontId="3" fillId="0" borderId="0" xfId="33" applyNumberFormat="1" applyFont="1" applyFill="1" applyBorder="1"/>
    <xf numFmtId="3" fontId="4" fillId="0" borderId="0" xfId="0" applyNumberFormat="1" applyFont="1" applyFill="1" applyBorder="1"/>
    <xf numFmtId="165" fontId="4" fillId="0" borderId="0" xfId="0" applyNumberFormat="1" applyFont="1" applyFill="1" applyBorder="1"/>
    <xf numFmtId="165" fontId="4" fillId="0" borderId="0" xfId="33" applyNumberFormat="1" applyFont="1" applyFill="1" applyBorder="1"/>
    <xf numFmtId="165" fontId="0" fillId="0" borderId="0" xfId="0" applyNumberFormat="1"/>
    <xf numFmtId="2" fontId="3" fillId="0" borderId="0" xfId="0" applyNumberFormat="1" applyFont="1" applyBorder="1"/>
    <xf numFmtId="166" fontId="3" fillId="0" borderId="0" xfId="38" applyNumberFormat="1" applyFont="1" applyBorder="1"/>
    <xf numFmtId="10" fontId="3" fillId="0" borderId="0" xfId="0" applyNumberFormat="1" applyFont="1" applyBorder="1"/>
    <xf numFmtId="3" fontId="3" fillId="0" borderId="0" xfId="33" applyNumberFormat="1" applyFont="1" applyFill="1" applyBorder="1" applyAlignment="1">
      <alignment horizontal="center"/>
    </xf>
    <xf numFmtId="3" fontId="38" fillId="0" borderId="65" xfId="36" applyNumberFormat="1" applyFont="1" applyFill="1" applyBorder="1"/>
    <xf numFmtId="3" fontId="38" fillId="0" borderId="66" xfId="36" applyNumberFormat="1" applyFont="1" applyFill="1" applyBorder="1"/>
    <xf numFmtId="3" fontId="39" fillId="0" borderId="63" xfId="36" applyNumberFormat="1" applyFont="1" applyFill="1" applyBorder="1"/>
    <xf numFmtId="3" fontId="38" fillId="0" borderId="64" xfId="36" applyNumberFormat="1" applyFont="1" applyFill="1" applyBorder="1"/>
    <xf numFmtId="3" fontId="38" fillId="0" borderId="67" xfId="36" applyNumberFormat="1" applyFont="1" applyFill="1" applyBorder="1"/>
    <xf numFmtId="3" fontId="38" fillId="0" borderId="68" xfId="36" applyNumberFormat="1" applyFont="1" applyFill="1" applyBorder="1"/>
    <xf numFmtId="0" fontId="2" fillId="0" borderId="0" xfId="47" applyFill="1"/>
    <xf numFmtId="0" fontId="2" fillId="0" borderId="0" xfId="47"/>
    <xf numFmtId="0" fontId="41" fillId="0" borderId="0" xfId="47" applyFont="1" applyFill="1" applyBorder="1"/>
    <xf numFmtId="0" fontId="3" fillId="0" borderId="0" xfId="47" applyFont="1" applyFill="1"/>
    <xf numFmtId="0" fontId="16" fillId="0" borderId="0" xfId="47" applyFont="1" applyFill="1" applyBorder="1"/>
    <xf numFmtId="0" fontId="10" fillId="0" borderId="0" xfId="47" applyFont="1" applyFill="1" applyBorder="1"/>
    <xf numFmtId="0" fontId="3" fillId="0" borderId="0" xfId="47" applyFont="1"/>
    <xf numFmtId="165" fontId="2" fillId="0" borderId="0" xfId="47" applyNumberFormat="1" applyFill="1"/>
    <xf numFmtId="0" fontId="11" fillId="24" borderId="28" xfId="47" applyFont="1" applyFill="1" applyBorder="1" applyAlignment="1">
      <alignment horizontal="center" vertical="center"/>
    </xf>
    <xf numFmtId="0" fontId="11" fillId="24" borderId="17" xfId="47" applyFont="1" applyFill="1" applyBorder="1" applyAlignment="1">
      <alignment horizontal="center" vertical="center" wrapText="1"/>
    </xf>
    <xf numFmtId="0" fontId="11" fillId="24" borderId="10" xfId="47" applyFont="1" applyFill="1" applyBorder="1" applyAlignment="1">
      <alignment horizontal="center" vertical="center" wrapText="1"/>
    </xf>
    <xf numFmtId="0" fontId="11" fillId="24" borderId="16" xfId="47" applyFont="1" applyFill="1" applyBorder="1" applyAlignment="1">
      <alignment horizontal="center" vertical="center" wrapText="1"/>
    </xf>
    <xf numFmtId="0" fontId="11" fillId="24" borderId="28" xfId="47" applyFont="1" applyFill="1" applyBorder="1" applyAlignment="1">
      <alignment horizontal="center" vertical="center" wrapText="1"/>
    </xf>
    <xf numFmtId="165" fontId="3" fillId="0" borderId="0" xfId="47" applyNumberFormat="1" applyFont="1" applyFill="1" applyBorder="1"/>
    <xf numFmtId="0" fontId="4" fillId="0" borderId="25" xfId="47" applyNumberFormat="1" applyFont="1" applyFill="1" applyBorder="1" applyAlignment="1">
      <alignment horizontal="center"/>
    </xf>
    <xf numFmtId="0" fontId="4" fillId="0" borderId="25" xfId="47" applyFont="1" applyFill="1" applyBorder="1" applyAlignment="1">
      <alignment horizontal="center"/>
    </xf>
    <xf numFmtId="0" fontId="4" fillId="0" borderId="26" xfId="47" applyNumberFormat="1" applyFont="1" applyFill="1" applyBorder="1" applyAlignment="1">
      <alignment horizontal="center"/>
    </xf>
    <xf numFmtId="0" fontId="4" fillId="0" borderId="26" xfId="47" applyFont="1" applyFill="1" applyBorder="1" applyAlignment="1">
      <alignment horizontal="center"/>
    </xf>
    <xf numFmtId="0" fontId="2" fillId="0" borderId="26" xfId="47" applyFill="1" applyBorder="1"/>
    <xf numFmtId="0" fontId="4" fillId="0" borderId="27" xfId="47" applyNumberFormat="1" applyFont="1" applyFill="1" applyBorder="1" applyAlignment="1">
      <alignment horizontal="center"/>
    </xf>
    <xf numFmtId="0" fontId="4" fillId="0" borderId="27" xfId="47" applyFont="1" applyFill="1" applyBorder="1" applyAlignment="1">
      <alignment horizontal="center"/>
    </xf>
    <xf numFmtId="0" fontId="2" fillId="0" borderId="27" xfId="47" applyFill="1" applyBorder="1"/>
    <xf numFmtId="0" fontId="2" fillId="0" borderId="0" xfId="47" applyFill="1" applyBorder="1"/>
    <xf numFmtId="0" fontId="4" fillId="0" borderId="0" xfId="47" applyFont="1" applyFill="1" applyBorder="1" applyAlignment="1">
      <alignment horizontal="center"/>
    </xf>
    <xf numFmtId="166" fontId="0" fillId="0" borderId="0" xfId="38" applyNumberFormat="1" applyFont="1" applyFill="1"/>
    <xf numFmtId="0" fontId="6" fillId="0" borderId="0" xfId="47" applyFont="1" applyFill="1" applyBorder="1"/>
    <xf numFmtId="0" fontId="3" fillId="0" borderId="20" xfId="0" applyFont="1" applyFill="1" applyBorder="1" applyAlignment="1">
      <alignment horizontal="center"/>
    </xf>
    <xf numFmtId="3" fontId="3" fillId="0" borderId="0" xfId="38" applyNumberFormat="1" applyFont="1" applyFill="1" applyBorder="1"/>
    <xf numFmtId="166" fontId="20" fillId="0" borderId="0" xfId="38" applyNumberFormat="1" applyFont="1" applyFill="1"/>
    <xf numFmtId="166" fontId="0" fillId="0" borderId="0" xfId="38" applyNumberFormat="1" applyFont="1" applyAlignment="1">
      <alignment horizontal="center"/>
    </xf>
    <xf numFmtId="0" fontId="4" fillId="0" borderId="28" xfId="0" applyNumberFormat="1" applyFont="1" applyFill="1" applyBorder="1" applyAlignment="1">
      <alignment horizontal="center"/>
    </xf>
    <xf numFmtId="165" fontId="4" fillId="0" borderId="25" xfId="0" applyNumberFormat="1" applyFont="1" applyFill="1" applyBorder="1" applyAlignment="1">
      <alignment horizontal="center"/>
    </xf>
    <xf numFmtId="3" fontId="3" fillId="0" borderId="23" xfId="33" applyNumberFormat="1" applyFont="1" applyFill="1" applyBorder="1" applyAlignment="1">
      <alignment horizontal="center"/>
    </xf>
    <xf numFmtId="3" fontId="4" fillId="0" borderId="25" xfId="0" applyNumberFormat="1" applyFont="1" applyFill="1" applyBorder="1" applyAlignment="1">
      <alignment horizontal="center"/>
    </xf>
    <xf numFmtId="3" fontId="4" fillId="0" borderId="26" xfId="0" applyNumberFormat="1" applyFont="1" applyFill="1" applyBorder="1" applyAlignment="1">
      <alignment horizontal="center"/>
    </xf>
    <xf numFmtId="3" fontId="3" fillId="0" borderId="21" xfId="33" applyNumberFormat="1" applyFont="1" applyFill="1" applyBorder="1" applyAlignment="1">
      <alignment horizontal="center"/>
    </xf>
    <xf numFmtId="3" fontId="4" fillId="0" borderId="27" xfId="0" applyNumberFormat="1" applyFont="1" applyFill="1" applyBorder="1" applyAlignment="1">
      <alignment horizontal="center"/>
    </xf>
    <xf numFmtId="3" fontId="21" fillId="0" borderId="21" xfId="35" applyNumberFormat="1" applyFill="1" applyBorder="1" applyAlignment="1">
      <alignment horizontal="center"/>
    </xf>
    <xf numFmtId="3" fontId="21" fillId="0" borderId="0" xfId="35" applyNumberFormat="1" applyFill="1" applyBorder="1" applyAlignment="1">
      <alignment horizontal="center"/>
    </xf>
    <xf numFmtId="3" fontId="3" fillId="0" borderId="22" xfId="33" applyNumberFormat="1" applyFont="1" applyFill="1" applyBorder="1" applyAlignment="1">
      <alignment horizontal="center"/>
    </xf>
    <xf numFmtId="3" fontId="3" fillId="0" borderId="20" xfId="33" applyNumberFormat="1" applyFont="1" applyFill="1" applyBorder="1" applyAlignment="1">
      <alignment horizontal="center"/>
    </xf>
    <xf numFmtId="167" fontId="3" fillId="0" borderId="31" xfId="0" applyNumberFormat="1" applyFont="1" applyBorder="1" applyAlignment="1">
      <alignment horizontal="center"/>
    </xf>
    <xf numFmtId="167" fontId="3" fillId="0" borderId="23" xfId="0" applyNumberFormat="1" applyFont="1" applyBorder="1" applyAlignment="1">
      <alignment horizontal="center"/>
    </xf>
    <xf numFmtId="167" fontId="4" fillId="0" borderId="25" xfId="0" applyNumberFormat="1" applyFont="1" applyBorder="1" applyAlignment="1">
      <alignment horizontal="center"/>
    </xf>
    <xf numFmtId="167" fontId="3" fillId="0" borderId="29" xfId="0" applyNumberFormat="1" applyFont="1" applyBorder="1" applyAlignment="1">
      <alignment horizontal="center"/>
    </xf>
    <xf numFmtId="167" fontId="3" fillId="0" borderId="0" xfId="0" applyNumberFormat="1" applyFont="1" applyBorder="1" applyAlignment="1">
      <alignment horizontal="center"/>
    </xf>
    <xf numFmtId="167" fontId="4" fillId="0" borderId="26" xfId="0" applyNumberFormat="1" applyFont="1" applyBorder="1" applyAlignment="1">
      <alignment horizontal="center"/>
    </xf>
    <xf numFmtId="167" fontId="3" fillId="0" borderId="30" xfId="0" applyNumberFormat="1" applyFont="1" applyBorder="1" applyAlignment="1">
      <alignment horizontal="center"/>
    </xf>
    <xf numFmtId="167" fontId="3" fillId="0" borderId="21" xfId="0" applyNumberFormat="1" applyFont="1" applyBorder="1" applyAlignment="1">
      <alignment horizontal="center"/>
    </xf>
    <xf numFmtId="167" fontId="4" fillId="0" borderId="27" xfId="0" applyNumberFormat="1" applyFont="1" applyBorder="1" applyAlignment="1">
      <alignment horizontal="center"/>
    </xf>
    <xf numFmtId="167" fontId="3" fillId="0" borderId="33" xfId="33" applyNumberFormat="1" applyFont="1" applyFill="1" applyBorder="1" applyAlignment="1">
      <alignment horizontal="center"/>
    </xf>
    <xf numFmtId="167" fontId="3" fillId="0" borderId="34" xfId="0" applyNumberFormat="1" applyFont="1" applyFill="1" applyBorder="1" applyAlignment="1">
      <alignment horizontal="center"/>
    </xf>
    <xf numFmtId="167" fontId="3" fillId="0" borderId="28" xfId="0" applyNumberFormat="1" applyFont="1" applyFill="1" applyBorder="1" applyAlignment="1">
      <alignment horizontal="center"/>
    </xf>
    <xf numFmtId="167" fontId="3" fillId="0" borderId="29" xfId="33" applyNumberFormat="1" applyFont="1" applyFill="1" applyBorder="1" applyAlignment="1">
      <alignment horizontal="center"/>
    </xf>
    <xf numFmtId="167" fontId="3" fillId="0" borderId="0" xfId="0" applyNumberFormat="1" applyFont="1" applyFill="1" applyBorder="1" applyAlignment="1">
      <alignment horizontal="center"/>
    </xf>
    <xf numFmtId="167" fontId="3" fillId="0" borderId="26" xfId="0" applyNumberFormat="1" applyFont="1" applyFill="1" applyBorder="1" applyAlignment="1">
      <alignment horizontal="center"/>
    </xf>
    <xf numFmtId="167" fontId="3" fillId="0" borderId="30" xfId="33" applyNumberFormat="1" applyFont="1" applyFill="1" applyBorder="1" applyAlignment="1">
      <alignment horizontal="center"/>
    </xf>
    <xf numFmtId="167" fontId="3" fillId="0" borderId="21" xfId="0" applyNumberFormat="1" applyFont="1" applyFill="1" applyBorder="1" applyAlignment="1">
      <alignment horizontal="center"/>
    </xf>
    <xf numFmtId="167" fontId="3" fillId="0" borderId="27" xfId="0" applyNumberFormat="1" applyFont="1" applyFill="1" applyBorder="1" applyAlignment="1">
      <alignment horizontal="center"/>
    </xf>
    <xf numFmtId="167" fontId="3" fillId="0" borderId="31" xfId="33" applyNumberFormat="1" applyFont="1" applyFill="1" applyBorder="1" applyAlignment="1">
      <alignment horizontal="center"/>
    </xf>
    <xf numFmtId="167" fontId="3" fillId="0" borderId="23" xfId="0" applyNumberFormat="1" applyFont="1" applyFill="1" applyBorder="1" applyAlignment="1">
      <alignment horizontal="center"/>
    </xf>
    <xf numFmtId="167" fontId="3" fillId="0" borderId="25" xfId="0" applyNumberFormat="1" applyFont="1" applyFill="1" applyBorder="1" applyAlignment="1">
      <alignment horizontal="center"/>
    </xf>
    <xf numFmtId="167" fontId="3" fillId="0" borderId="21" xfId="33" applyNumberFormat="1" applyFont="1" applyFill="1" applyBorder="1" applyAlignment="1">
      <alignment horizontal="center"/>
    </xf>
    <xf numFmtId="167" fontId="4" fillId="0" borderId="27" xfId="33" applyNumberFormat="1" applyFont="1" applyFill="1" applyBorder="1" applyAlignment="1">
      <alignment horizontal="center"/>
    </xf>
    <xf numFmtId="167" fontId="3" fillId="0" borderId="23" xfId="33" applyNumberFormat="1" applyFont="1" applyFill="1" applyBorder="1" applyAlignment="1">
      <alignment horizontal="center"/>
    </xf>
    <xf numFmtId="167" fontId="4" fillId="0" borderId="25" xfId="33" applyNumberFormat="1" applyFont="1" applyFill="1" applyBorder="1" applyAlignment="1">
      <alignment horizontal="center"/>
    </xf>
    <xf numFmtId="167" fontId="3" fillId="0" borderId="0" xfId="33" applyNumberFormat="1" applyFont="1" applyFill="1" applyBorder="1" applyAlignment="1">
      <alignment horizontal="center"/>
    </xf>
    <xf numFmtId="167" fontId="4" fillId="0" borderId="26" xfId="33" applyNumberFormat="1" applyFont="1" applyFill="1" applyBorder="1" applyAlignment="1">
      <alignment horizontal="center"/>
    </xf>
    <xf numFmtId="3" fontId="4" fillId="0" borderId="26" xfId="33" applyNumberFormat="1" applyFont="1" applyFill="1" applyBorder="1" applyAlignment="1">
      <alignment horizontal="center"/>
    </xf>
    <xf numFmtId="3" fontId="4" fillId="0" borderId="27" xfId="33" applyNumberFormat="1" applyFont="1" applyFill="1" applyBorder="1" applyAlignment="1">
      <alignment horizontal="center"/>
    </xf>
    <xf numFmtId="3" fontId="4" fillId="0" borderId="25" xfId="33" applyNumberFormat="1" applyFont="1" applyFill="1" applyBorder="1" applyAlignment="1">
      <alignment horizontal="center"/>
    </xf>
    <xf numFmtId="167" fontId="4" fillId="0" borderId="25" xfId="0" applyNumberFormat="1" applyFont="1" applyFill="1" applyBorder="1" applyAlignment="1">
      <alignment horizontal="center"/>
    </xf>
    <xf numFmtId="167" fontId="3" fillId="0" borderId="24" xfId="0" applyNumberFormat="1" applyFont="1" applyFill="1" applyBorder="1" applyAlignment="1">
      <alignment horizontal="center"/>
    </xf>
    <xf numFmtId="167" fontId="4" fillId="0" borderId="26" xfId="0" applyNumberFormat="1" applyFont="1" applyFill="1" applyBorder="1" applyAlignment="1">
      <alignment horizontal="center"/>
    </xf>
    <xf numFmtId="167" fontId="3" fillId="0" borderId="20" xfId="0" applyNumberFormat="1" applyFont="1" applyFill="1" applyBorder="1" applyAlignment="1">
      <alignment horizontal="center"/>
    </xf>
    <xf numFmtId="167" fontId="4" fillId="0" borderId="27" xfId="0" applyNumberFormat="1" applyFont="1" applyFill="1" applyBorder="1" applyAlignment="1">
      <alignment horizontal="center"/>
    </xf>
    <xf numFmtId="167" fontId="3" fillId="0" borderId="22" xfId="0" applyNumberFormat="1" applyFont="1" applyFill="1" applyBorder="1" applyAlignment="1">
      <alignment horizontal="center"/>
    </xf>
    <xf numFmtId="167" fontId="4" fillId="0" borderId="28" xfId="33" applyNumberFormat="1" applyFont="1" applyFill="1" applyBorder="1" applyAlignment="1">
      <alignment horizontal="center"/>
    </xf>
    <xf numFmtId="167" fontId="3" fillId="0" borderId="32" xfId="0" applyNumberFormat="1" applyFont="1" applyFill="1" applyBorder="1" applyAlignment="1">
      <alignment horizontal="center"/>
    </xf>
    <xf numFmtId="3" fontId="3" fillId="0" borderId="33" xfId="33" applyNumberFormat="1" applyFont="1" applyFill="1" applyBorder="1" applyAlignment="1">
      <alignment horizontal="center"/>
    </xf>
    <xf numFmtId="3" fontId="3" fillId="0" borderId="34" xfId="0" applyNumberFormat="1" applyFont="1" applyFill="1" applyBorder="1" applyAlignment="1">
      <alignment horizontal="center"/>
    </xf>
    <xf numFmtId="3" fontId="4" fillId="0" borderId="28" xfId="0" applyNumberFormat="1" applyFont="1" applyFill="1" applyBorder="1" applyAlignment="1">
      <alignment horizontal="center"/>
    </xf>
    <xf numFmtId="3" fontId="3" fillId="0" borderId="21" xfId="0" applyNumberFormat="1" applyFont="1" applyFill="1" applyBorder="1" applyAlignment="1">
      <alignment horizontal="center"/>
    </xf>
    <xf numFmtId="3" fontId="3" fillId="0" borderId="23" xfId="0" applyNumberFormat="1" applyFont="1" applyFill="1" applyBorder="1" applyAlignment="1">
      <alignment horizontal="center"/>
    </xf>
    <xf numFmtId="167" fontId="3" fillId="0" borderId="22" xfId="33" applyNumberFormat="1" applyFont="1" applyFill="1" applyBorder="1" applyAlignment="1">
      <alignment horizontal="center"/>
    </xf>
    <xf numFmtId="167" fontId="3" fillId="0" borderId="24" xfId="33" applyNumberFormat="1" applyFont="1" applyFill="1" applyBorder="1" applyAlignment="1">
      <alignment horizontal="center"/>
    </xf>
    <xf numFmtId="167" fontId="3" fillId="0" borderId="20" xfId="33" applyNumberFormat="1" applyFont="1" applyFill="1" applyBorder="1" applyAlignment="1">
      <alignment horizontal="center"/>
    </xf>
    <xf numFmtId="166" fontId="2" fillId="0" borderId="0" xfId="38" applyNumberFormat="1" applyFont="1" applyFill="1"/>
    <xf numFmtId="165" fontId="4" fillId="0" borderId="27" xfId="0" applyNumberFormat="1" applyFont="1" applyFill="1" applyBorder="1" applyAlignment="1">
      <alignment horizontal="center"/>
    </xf>
    <xf numFmtId="3" fontId="42" fillId="0" borderId="25" xfId="0" applyNumberFormat="1" applyFont="1" applyBorder="1" applyAlignment="1">
      <alignment horizontal="center"/>
    </xf>
    <xf numFmtId="3" fontId="42" fillId="0" borderId="26" xfId="0" applyNumberFormat="1" applyFont="1" applyBorder="1" applyAlignment="1">
      <alignment horizontal="center"/>
    </xf>
    <xf numFmtId="0" fontId="11" fillId="25" borderId="28" xfId="0" applyFont="1" applyFill="1" applyBorder="1" applyAlignment="1">
      <alignment horizontal="center" vertical="center" wrapText="1"/>
    </xf>
    <xf numFmtId="0" fontId="11" fillId="25" borderId="18" xfId="0" applyFont="1" applyFill="1" applyBorder="1" applyAlignment="1">
      <alignment horizontal="center" vertical="center" wrapText="1"/>
    </xf>
    <xf numFmtId="0" fontId="11" fillId="25" borderId="10" xfId="0" applyFont="1" applyFill="1" applyBorder="1" applyAlignment="1">
      <alignment horizontal="center" vertical="center" wrapText="1"/>
    </xf>
    <xf numFmtId="0" fontId="11" fillId="25" borderId="19" xfId="0" applyFont="1" applyFill="1" applyBorder="1" applyAlignment="1">
      <alignment horizontal="center" vertical="center" wrapText="1"/>
    </xf>
    <xf numFmtId="3" fontId="11" fillId="25" borderId="18" xfId="0" applyNumberFormat="1" applyFont="1" applyFill="1" applyBorder="1" applyAlignment="1">
      <alignment horizontal="center" vertical="center" wrapText="1"/>
    </xf>
    <xf numFmtId="0" fontId="46" fillId="25" borderId="33" xfId="0" applyFont="1" applyFill="1" applyBorder="1"/>
    <xf numFmtId="0" fontId="46" fillId="25" borderId="34" xfId="0" applyFont="1" applyFill="1" applyBorder="1" applyAlignment="1">
      <alignment horizontal="center"/>
    </xf>
    <xf numFmtId="166" fontId="46" fillId="25" borderId="33" xfId="38" applyNumberFormat="1" applyFont="1" applyFill="1" applyBorder="1" applyAlignment="1">
      <alignment horizontal="center"/>
    </xf>
    <xf numFmtId="166" fontId="46" fillId="25" borderId="34" xfId="38" applyNumberFormat="1" applyFont="1" applyFill="1" applyBorder="1" applyAlignment="1">
      <alignment horizontal="center"/>
    </xf>
    <xf numFmtId="166" fontId="46" fillId="25" borderId="32" xfId="38" applyNumberFormat="1" applyFont="1" applyFill="1" applyBorder="1" applyAlignment="1">
      <alignment horizontal="center"/>
    </xf>
    <xf numFmtId="0" fontId="46" fillId="25" borderId="32" xfId="0" applyFont="1" applyFill="1" applyBorder="1" applyAlignment="1">
      <alignment horizontal="center"/>
    </xf>
    <xf numFmtId="0" fontId="46" fillId="25" borderId="28" xfId="0" applyFont="1" applyFill="1" applyBorder="1" applyAlignment="1">
      <alignment horizontal="center" vertical="center" wrapText="1"/>
    </xf>
    <xf numFmtId="0" fontId="46" fillId="25" borderId="18" xfId="0" applyFont="1" applyFill="1" applyBorder="1" applyAlignment="1">
      <alignment horizontal="center" vertical="center" wrapText="1"/>
    </xf>
    <xf numFmtId="0" fontId="46" fillId="25" borderId="10" xfId="0" applyFont="1" applyFill="1" applyBorder="1" applyAlignment="1">
      <alignment horizontal="center" vertical="center" wrapText="1"/>
    </xf>
    <xf numFmtId="0" fontId="46" fillId="25" borderId="16" xfId="0" applyFont="1" applyFill="1" applyBorder="1" applyAlignment="1">
      <alignment horizontal="center" vertical="center" wrapText="1"/>
    </xf>
    <xf numFmtId="0" fontId="46" fillId="25" borderId="33" xfId="0" applyFont="1" applyFill="1" applyBorder="1" applyAlignment="1">
      <alignment horizontal="left"/>
    </xf>
    <xf numFmtId="0" fontId="47" fillId="25" borderId="32" xfId="0" applyFont="1" applyFill="1" applyBorder="1"/>
    <xf numFmtId="0" fontId="46" fillId="25" borderId="28" xfId="0" applyFont="1" applyFill="1" applyBorder="1" applyAlignment="1">
      <alignment horizontal="center" vertical="center"/>
    </xf>
    <xf numFmtId="0" fontId="46" fillId="25" borderId="17" xfId="0" applyFont="1" applyFill="1" applyBorder="1" applyAlignment="1">
      <alignment horizontal="center" vertical="center" wrapText="1"/>
    </xf>
    <xf numFmtId="0" fontId="46" fillId="25" borderId="19" xfId="0" applyFont="1" applyFill="1" applyBorder="1" applyAlignment="1">
      <alignment horizontal="center" vertical="center" wrapText="1"/>
    </xf>
    <xf numFmtId="170" fontId="3" fillId="0" borderId="0" xfId="33" applyNumberFormat="1" applyFont="1" applyFill="1" applyBorder="1"/>
    <xf numFmtId="171" fontId="0" fillId="0" borderId="0" xfId="0" applyNumberFormat="1"/>
    <xf numFmtId="0" fontId="11" fillId="25" borderId="32" xfId="0" applyFont="1" applyFill="1" applyBorder="1" applyAlignment="1">
      <alignment horizontal="center" vertical="center" wrapText="1"/>
    </xf>
    <xf numFmtId="0" fontId="46" fillId="25" borderId="28" xfId="0" applyFont="1" applyFill="1" applyBorder="1" applyAlignment="1">
      <alignment horizontal="center"/>
    </xf>
    <xf numFmtId="167" fontId="46" fillId="25" borderId="33" xfId="0" applyNumberFormat="1" applyFont="1" applyFill="1" applyBorder="1" applyAlignment="1">
      <alignment horizontal="center"/>
    </xf>
    <xf numFmtId="167" fontId="46" fillId="25" borderId="34" xfId="0" applyNumberFormat="1" applyFont="1" applyFill="1" applyBorder="1" applyAlignment="1">
      <alignment horizontal="center"/>
    </xf>
    <xf numFmtId="167" fontId="46" fillId="25" borderId="32" xfId="0" applyNumberFormat="1" applyFont="1" applyFill="1" applyBorder="1" applyAlignment="1">
      <alignment horizontal="center"/>
    </xf>
    <xf numFmtId="167" fontId="46" fillId="25" borderId="28" xfId="0" applyNumberFormat="1" applyFont="1" applyFill="1" applyBorder="1" applyAlignment="1">
      <alignment horizontal="center"/>
    </xf>
    <xf numFmtId="3" fontId="50" fillId="25" borderId="28" xfId="0" applyNumberFormat="1" applyFont="1" applyFill="1" applyBorder="1" applyAlignment="1">
      <alignment horizontal="center"/>
    </xf>
    <xf numFmtId="166" fontId="50" fillId="25" borderId="34" xfId="38" applyNumberFormat="1" applyFont="1" applyFill="1" applyBorder="1" applyAlignment="1">
      <alignment horizontal="center"/>
    </xf>
    <xf numFmtId="166" fontId="50" fillId="25" borderId="32" xfId="38" applyNumberFormat="1" applyFont="1" applyFill="1" applyBorder="1" applyAlignment="1">
      <alignment horizontal="center"/>
    </xf>
    <xf numFmtId="0" fontId="46" fillId="25" borderId="18" xfId="0" applyFont="1" applyFill="1" applyBorder="1" applyAlignment="1">
      <alignment horizontal="center" vertical="center"/>
    </xf>
    <xf numFmtId="0" fontId="46" fillId="25" borderId="33" xfId="0" applyFont="1" applyFill="1" applyBorder="1" applyAlignment="1">
      <alignment horizontal="center" vertical="center"/>
    </xf>
    <xf numFmtId="169" fontId="46" fillId="25" borderId="34" xfId="38" applyNumberFormat="1" applyFont="1" applyFill="1" applyBorder="1" applyAlignment="1">
      <alignment horizontal="center"/>
    </xf>
    <xf numFmtId="10" fontId="46" fillId="25" borderId="34" xfId="38" applyNumberFormat="1" applyFont="1" applyFill="1" applyBorder="1" applyAlignment="1">
      <alignment horizontal="center"/>
    </xf>
    <xf numFmtId="168" fontId="46" fillId="25" borderId="34" xfId="38" applyNumberFormat="1" applyFont="1" applyFill="1" applyBorder="1" applyAlignment="1">
      <alignment horizontal="center"/>
    </xf>
    <xf numFmtId="0" fontId="46" fillId="25" borderId="33" xfId="47" applyFont="1" applyFill="1" applyBorder="1" applyAlignment="1">
      <alignment horizontal="left"/>
    </xf>
    <xf numFmtId="0" fontId="47" fillId="25" borderId="32" xfId="47" applyFont="1" applyFill="1" applyBorder="1"/>
    <xf numFmtId="0" fontId="46" fillId="25" borderId="28" xfId="47" applyFont="1" applyFill="1" applyBorder="1" applyAlignment="1">
      <alignment horizontal="center" vertical="center"/>
    </xf>
    <xf numFmtId="0" fontId="46" fillId="25" borderId="17" xfId="47" applyFont="1" applyFill="1" applyBorder="1" applyAlignment="1">
      <alignment horizontal="center" vertical="center" wrapText="1"/>
    </xf>
    <xf numFmtId="0" fontId="46" fillId="25" borderId="10" xfId="47" applyFont="1" applyFill="1" applyBorder="1" applyAlignment="1">
      <alignment horizontal="center" vertical="center" wrapText="1"/>
    </xf>
    <xf numFmtId="0" fontId="46" fillId="25" borderId="16" xfId="47" applyFont="1" applyFill="1" applyBorder="1" applyAlignment="1">
      <alignment horizontal="center" vertical="center" wrapText="1"/>
    </xf>
    <xf numFmtId="0" fontId="46" fillId="25" borderId="28" xfId="47" applyFont="1" applyFill="1" applyBorder="1" applyAlignment="1">
      <alignment horizontal="center" vertical="center" wrapText="1"/>
    </xf>
    <xf numFmtId="0" fontId="11" fillId="25" borderId="14" xfId="0" applyFont="1" applyFill="1" applyBorder="1" applyAlignment="1">
      <alignment horizontal="center" vertical="center"/>
    </xf>
    <xf numFmtId="0" fontId="11" fillId="25" borderId="15" xfId="0" applyFont="1" applyFill="1" applyBorder="1" applyAlignment="1">
      <alignment horizontal="center" vertical="center"/>
    </xf>
    <xf numFmtId="0" fontId="11" fillId="25" borderId="11" xfId="0" applyFont="1" applyFill="1" applyBorder="1" applyAlignment="1">
      <alignment horizontal="center" vertical="center"/>
    </xf>
    <xf numFmtId="0" fontId="11" fillId="25" borderId="12" xfId="0" applyFont="1" applyFill="1" applyBorder="1" applyAlignment="1">
      <alignment horizontal="center" vertical="center"/>
    </xf>
    <xf numFmtId="0" fontId="11" fillId="25" borderId="13" xfId="0" applyFont="1" applyFill="1" applyBorder="1" applyAlignment="1">
      <alignment horizontal="center" vertical="center"/>
    </xf>
    <xf numFmtId="0" fontId="46" fillId="25" borderId="11" xfId="36" applyFont="1" applyFill="1" applyBorder="1"/>
    <xf numFmtId="0" fontId="46" fillId="25" borderId="13" xfId="36" applyFont="1" applyFill="1" applyBorder="1"/>
    <xf numFmtId="3" fontId="46" fillId="25" borderId="11" xfId="36" applyNumberFormat="1" applyFont="1" applyFill="1" applyBorder="1"/>
    <xf numFmtId="3" fontId="46" fillId="25" borderId="12" xfId="36" applyNumberFormat="1" applyFont="1" applyFill="1" applyBorder="1"/>
    <xf numFmtId="3" fontId="46" fillId="25" borderId="13" xfId="36" applyNumberFormat="1" applyFont="1" applyFill="1" applyBorder="1"/>
    <xf numFmtId="0" fontId="46" fillId="25" borderId="14" xfId="0" applyFont="1" applyFill="1" applyBorder="1" applyAlignment="1">
      <alignment horizontal="center" vertical="center"/>
    </xf>
    <xf numFmtId="0" fontId="46" fillId="25" borderId="15" xfId="0" applyFont="1" applyFill="1" applyBorder="1" applyAlignment="1">
      <alignment horizontal="center" vertical="center"/>
    </xf>
    <xf numFmtId="0" fontId="46" fillId="25" borderId="13" xfId="0" applyFont="1" applyFill="1" applyBorder="1" applyAlignment="1">
      <alignment horizontal="center" vertical="center"/>
    </xf>
    <xf numFmtId="0" fontId="46" fillId="25"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25" borderId="63" xfId="0" applyFont="1" applyFill="1" applyBorder="1" applyAlignment="1">
      <alignment horizontal="center" vertical="center"/>
    </xf>
    <xf numFmtId="3" fontId="46" fillId="25" borderId="63" xfId="36" applyNumberFormat="1" applyFont="1" applyFill="1" applyBorder="1"/>
    <xf numFmtId="167" fontId="0" fillId="0" borderId="0" xfId="0" applyNumberFormat="1" applyFill="1" applyBorder="1"/>
    <xf numFmtId="3" fontId="0" fillId="0" borderId="0" xfId="38" applyNumberFormat="1" applyFont="1" applyFill="1" applyBorder="1"/>
    <xf numFmtId="3" fontId="0" fillId="0" borderId="0" xfId="0" applyNumberFormat="1" applyFill="1" applyBorder="1"/>
    <xf numFmtId="3" fontId="13" fillId="0" borderId="0" xfId="0" applyNumberFormat="1" applyFont="1" applyFill="1" applyBorder="1"/>
    <xf numFmtId="3" fontId="39" fillId="0" borderId="39" xfId="36" applyNumberFormat="1" applyFont="1" applyFill="1" applyBorder="1"/>
    <xf numFmtId="3" fontId="39" fillId="0" borderId="37" xfId="36" applyNumberFormat="1" applyFont="1" applyFill="1" applyBorder="1"/>
    <xf numFmtId="3" fontId="39" fillId="0" borderId="38" xfId="36" applyNumberFormat="1" applyFont="1" applyFill="1" applyBorder="1"/>
    <xf numFmtId="3" fontId="39" fillId="0" borderId="64" xfId="36" applyNumberFormat="1" applyFont="1" applyFill="1" applyBorder="1"/>
    <xf numFmtId="3" fontId="39" fillId="0" borderId="44" xfId="36" applyNumberFormat="1" applyFont="1" applyFill="1" applyBorder="1"/>
    <xf numFmtId="3" fontId="39" fillId="0" borderId="42" xfId="36" applyNumberFormat="1" applyFont="1" applyFill="1" applyBorder="1"/>
    <xf numFmtId="3" fontId="39" fillId="0" borderId="43" xfId="36" applyNumberFormat="1" applyFont="1" applyFill="1" applyBorder="1"/>
    <xf numFmtId="3" fontId="39" fillId="0" borderId="65" xfId="36" applyNumberFormat="1" applyFont="1" applyFill="1" applyBorder="1"/>
    <xf numFmtId="3" fontId="39" fillId="0" borderId="49" xfId="36" applyNumberFormat="1" applyFont="1" applyFill="1" applyBorder="1"/>
    <xf numFmtId="3" fontId="39" fillId="0" borderId="47" xfId="36" applyNumberFormat="1" applyFont="1" applyFill="1" applyBorder="1"/>
    <xf numFmtId="3" fontId="39" fillId="0" borderId="48" xfId="36" applyNumberFormat="1" applyFont="1" applyFill="1" applyBorder="1"/>
    <xf numFmtId="3" fontId="39" fillId="0" borderId="66" xfId="36" applyNumberFormat="1" applyFont="1" applyFill="1" applyBorder="1"/>
    <xf numFmtId="0" fontId="39" fillId="0" borderId="35" xfId="36" applyFont="1" applyFill="1" applyBorder="1"/>
    <xf numFmtId="0" fontId="39" fillId="0" borderId="40" xfId="36" applyFont="1" applyFill="1" applyBorder="1"/>
    <xf numFmtId="0" fontId="39" fillId="0" borderId="45" xfId="36" applyFont="1" applyFill="1" applyBorder="1"/>
    <xf numFmtId="0" fontId="46" fillId="25" borderId="34" xfId="0" applyFont="1" applyFill="1" applyBorder="1" applyAlignment="1">
      <alignment horizontal="center" vertical="center" wrapText="1"/>
    </xf>
    <xf numFmtId="172" fontId="0" fillId="0" borderId="0" xfId="38" applyNumberFormat="1" applyFont="1" applyFill="1" applyBorder="1"/>
    <xf numFmtId="2" fontId="3" fillId="0" borderId="20" xfId="38" applyNumberFormat="1" applyFont="1" applyFill="1" applyBorder="1" applyAlignment="1">
      <alignment horizontal="center"/>
    </xf>
    <xf numFmtId="2" fontId="3" fillId="0" borderId="22" xfId="38" applyNumberFormat="1" applyFont="1" applyFill="1" applyBorder="1" applyAlignment="1">
      <alignment horizontal="center"/>
    </xf>
    <xf numFmtId="2" fontId="3" fillId="0" borderId="24" xfId="38" applyNumberFormat="1" applyFont="1" applyFill="1" applyBorder="1" applyAlignment="1">
      <alignment horizontal="center"/>
    </xf>
    <xf numFmtId="2" fontId="3" fillId="0" borderId="20" xfId="38" quotePrefix="1" applyNumberFormat="1" applyFont="1" applyFill="1" applyBorder="1" applyAlignment="1">
      <alignment horizontal="center"/>
    </xf>
    <xf numFmtId="2" fontId="3" fillId="0" borderId="0" xfId="47" applyNumberFormat="1" applyFont="1" applyBorder="1" applyAlignment="1">
      <alignment horizontal="center"/>
    </xf>
    <xf numFmtId="10" fontId="0" fillId="0" borderId="0" xfId="38" applyNumberFormat="1" applyFont="1" applyFill="1" applyBorder="1"/>
    <xf numFmtId="167" fontId="13" fillId="0" borderId="0" xfId="0" applyNumberFormat="1" applyFont="1" applyFill="1" applyBorder="1"/>
    <xf numFmtId="166" fontId="0" fillId="0" borderId="0" xfId="0" applyNumberFormat="1"/>
    <xf numFmtId="0" fontId="46" fillId="25" borderId="48" xfId="0" applyFont="1" applyFill="1" applyBorder="1" applyAlignment="1">
      <alignment horizontal="center" vertical="center"/>
    </xf>
    <xf numFmtId="0" fontId="11" fillId="25" borderId="33" xfId="0" applyFont="1" applyFill="1" applyBorder="1" applyAlignment="1">
      <alignment horizontal="center" vertical="top" wrapText="1"/>
    </xf>
    <xf numFmtId="0" fontId="0" fillId="25" borderId="34" xfId="0" applyFill="1" applyBorder="1" applyAlignment="1">
      <alignment horizontal="center" vertical="top" wrapText="1"/>
    </xf>
    <xf numFmtId="0" fontId="0" fillId="25" borderId="32" xfId="0" applyFill="1" applyBorder="1" applyAlignment="1">
      <alignment horizontal="center" vertical="top" wrapText="1"/>
    </xf>
    <xf numFmtId="0" fontId="11" fillId="25" borderId="33" xfId="0" applyFont="1" applyFill="1" applyBorder="1" applyAlignment="1">
      <alignment horizontal="center" vertical="center" wrapText="1"/>
    </xf>
    <xf numFmtId="0" fontId="0" fillId="25" borderId="34" xfId="0" applyFill="1" applyBorder="1" applyAlignment="1"/>
    <xf numFmtId="0" fontId="0" fillId="25" borderId="32" xfId="0" applyFill="1" applyBorder="1" applyAlignment="1"/>
    <xf numFmtId="0" fontId="48" fillId="25" borderId="33" xfId="0" applyFont="1" applyFill="1" applyBorder="1" applyAlignment="1">
      <alignment horizontal="center" vertical="center" wrapText="1"/>
    </xf>
    <xf numFmtId="0" fontId="48" fillId="25" borderId="34" xfId="0" applyFont="1" applyFill="1" applyBorder="1" applyAlignment="1">
      <alignment horizontal="center" vertical="center" wrapText="1"/>
    </xf>
    <xf numFmtId="0" fontId="49" fillId="25" borderId="34" xfId="0" applyFont="1" applyFill="1" applyBorder="1" applyAlignment="1">
      <alignment horizontal="center" vertical="center" wrapText="1"/>
    </xf>
    <xf numFmtId="0" fontId="49" fillId="25" borderId="32" xfId="0" applyFont="1" applyFill="1" applyBorder="1" applyAlignment="1">
      <alignment horizontal="center" vertical="center" wrapText="1"/>
    </xf>
    <xf numFmtId="0" fontId="46" fillId="25" borderId="61" xfId="0" applyFont="1" applyFill="1" applyBorder="1" applyAlignment="1">
      <alignment horizontal="center" vertical="center"/>
    </xf>
    <xf numFmtId="0" fontId="47" fillId="25" borderId="62" xfId="0" applyFont="1" applyFill="1" applyBorder="1" applyAlignment="1">
      <alignment horizontal="center" vertical="center"/>
    </xf>
    <xf numFmtId="0" fontId="47" fillId="25" borderId="15" xfId="0" applyFont="1" applyFill="1" applyBorder="1" applyAlignment="1">
      <alignment horizontal="center" vertical="center"/>
    </xf>
    <xf numFmtId="0" fontId="46" fillId="25" borderId="61" xfId="0" applyFont="1" applyFill="1" applyBorder="1" applyAlignment="1">
      <alignment horizontal="center" vertical="center" wrapText="1"/>
    </xf>
    <xf numFmtId="0" fontId="47" fillId="25" borderId="62" xfId="0" applyFont="1" applyFill="1" applyBorder="1" applyAlignment="1"/>
    <xf numFmtId="0" fontId="47" fillId="25" borderId="15" xfId="0" applyFont="1" applyFill="1" applyBorder="1" applyAlignment="1"/>
    <xf numFmtId="0" fontId="0" fillId="0" borderId="62" xfId="0" applyBorder="1" applyAlignment="1"/>
    <xf numFmtId="0" fontId="0" fillId="0" borderId="15" xfId="0" applyBorder="1" applyAlignment="1"/>
    <xf numFmtId="0" fontId="47" fillId="25" borderId="62" xfId="0" applyFont="1" applyFill="1" applyBorder="1" applyAlignment="1">
      <alignment wrapText="1"/>
    </xf>
    <xf numFmtId="0" fontId="47" fillId="25" borderId="15" xfId="0" applyFont="1" applyFill="1" applyBorder="1" applyAlignment="1">
      <alignment wrapText="1"/>
    </xf>
    <xf numFmtId="0" fontId="11" fillId="25" borderId="61" xfId="0" applyFont="1" applyFill="1" applyBorder="1" applyAlignment="1">
      <alignment horizontal="center" vertical="center" wrapText="1"/>
    </xf>
    <xf numFmtId="0" fontId="0" fillId="25" borderId="62" xfId="0" applyFill="1" applyBorder="1" applyAlignment="1">
      <alignment wrapText="1"/>
    </xf>
    <xf numFmtId="0" fontId="0" fillId="25" borderId="15" xfId="0" applyFill="1" applyBorder="1" applyAlignment="1">
      <alignment wrapText="1"/>
    </xf>
    <xf numFmtId="0" fontId="11" fillId="25" borderId="61" xfId="0" applyFont="1" applyFill="1" applyBorder="1" applyAlignment="1">
      <alignment horizontal="center" vertical="center"/>
    </xf>
    <xf numFmtId="0" fontId="0" fillId="25" borderId="62" xfId="0" applyFill="1" applyBorder="1" applyAlignment="1"/>
    <xf numFmtId="0" fontId="0" fillId="25" borderId="15" xfId="0" applyFill="1" applyBorder="1" applyAlignment="1"/>
    <xf numFmtId="0" fontId="0" fillId="0" borderId="69" xfId="0" applyBorder="1" applyAlignment="1"/>
  </cellXfs>
  <cellStyles count="95">
    <cellStyle name="20% - Énfasis1" xfId="1"/>
    <cellStyle name="20% - Énfasis1 2" xfId="51"/>
    <cellStyle name="20% - Énfasis2" xfId="2"/>
    <cellStyle name="20% - Énfasis2 2" xfId="52"/>
    <cellStyle name="20% - Énfasis3" xfId="3"/>
    <cellStyle name="20% - Énfasis3 2" xfId="53"/>
    <cellStyle name="20% - Énfasis4" xfId="4"/>
    <cellStyle name="20% - Énfasis4 2" xfId="54"/>
    <cellStyle name="20% - Énfasis5" xfId="5"/>
    <cellStyle name="20% - Énfasis5 2" xfId="55"/>
    <cellStyle name="20% - Énfasis6" xfId="6"/>
    <cellStyle name="20% - Énfasis6 2" xfId="56"/>
    <cellStyle name="40% - Énfasis1" xfId="7"/>
    <cellStyle name="40% - Énfasis1 2" xfId="57"/>
    <cellStyle name="40% - Énfasis2" xfId="8"/>
    <cellStyle name="40% - Énfasis2 2" xfId="58"/>
    <cellStyle name="40% - Énfasis3" xfId="9"/>
    <cellStyle name="40% - Énfasis3 2" xfId="59"/>
    <cellStyle name="40% - Énfasis4" xfId="10"/>
    <cellStyle name="40% - Énfasis4 2" xfId="60"/>
    <cellStyle name="40% - Énfasis5" xfId="11"/>
    <cellStyle name="40% - Énfasis5 2" xfId="61"/>
    <cellStyle name="40% - Énfasis6" xfId="12"/>
    <cellStyle name="40% - Énfasis6 2" xfId="62"/>
    <cellStyle name="60% - Énfasis1" xfId="13"/>
    <cellStyle name="60% - Énfasis1 2" xfId="63"/>
    <cellStyle name="60% - Énfasis2" xfId="14"/>
    <cellStyle name="60% - Énfasis2 2" xfId="64"/>
    <cellStyle name="60% - Énfasis3" xfId="15"/>
    <cellStyle name="60% - Énfasis3 2" xfId="65"/>
    <cellStyle name="60% - Énfasis4" xfId="16"/>
    <cellStyle name="60% - Énfasis4 2" xfId="66"/>
    <cellStyle name="60% - Énfasis5" xfId="17"/>
    <cellStyle name="60% - Énfasis5 2" xfId="67"/>
    <cellStyle name="60% - Énfasis6" xfId="18"/>
    <cellStyle name="60% - Énfasis6 2" xfId="68"/>
    <cellStyle name="Buena" xfId="19"/>
    <cellStyle name="Buena 2" xfId="69"/>
    <cellStyle name="Cálculo" xfId="20"/>
    <cellStyle name="Cálculo 2" xfId="70"/>
    <cellStyle name="Celda de comprobación" xfId="21"/>
    <cellStyle name="Celda de comprobación 2" xfId="71"/>
    <cellStyle name="Celda vinculada" xfId="22"/>
    <cellStyle name="Celda vinculada 2" xfId="72"/>
    <cellStyle name="Encabezado 4" xfId="23"/>
    <cellStyle name="Encabezado 4 2" xfId="73"/>
    <cellStyle name="Énfasis1" xfId="24"/>
    <cellStyle name="Énfasis1 2" xfId="74"/>
    <cellStyle name="Énfasis2" xfId="25"/>
    <cellStyle name="Énfasis2 2" xfId="75"/>
    <cellStyle name="Énfasis3" xfId="26"/>
    <cellStyle name="Énfasis3 2" xfId="76"/>
    <cellStyle name="Énfasis4" xfId="27"/>
    <cellStyle name="Énfasis4 2" xfId="77"/>
    <cellStyle name="Énfasis5" xfId="28"/>
    <cellStyle name="Énfasis5 2" xfId="78"/>
    <cellStyle name="Énfasis6" xfId="29"/>
    <cellStyle name="Énfasis6 2" xfId="79"/>
    <cellStyle name="Entrada" xfId="30"/>
    <cellStyle name="Entrada 2" xfId="80"/>
    <cellStyle name="Hipervínculo" xfId="31" builtinId="8"/>
    <cellStyle name="Incorrecto" xfId="32"/>
    <cellStyle name="Incorrecto 2" xfId="81"/>
    <cellStyle name="Millares" xfId="33" builtinId="3"/>
    <cellStyle name="Millares 2" xfId="49"/>
    <cellStyle name="Millares 2 2" xfId="82"/>
    <cellStyle name="Millares 2 3" xfId="93"/>
    <cellStyle name="Neutral" xfId="34" builtinId="28" customBuiltin="1"/>
    <cellStyle name="Neutral 2" xfId="83"/>
    <cellStyle name="Normal" xfId="0" builtinId="0"/>
    <cellStyle name="Normal 2" xfId="47"/>
    <cellStyle name="Normal 3" xfId="50"/>
    <cellStyle name="Normal 3 2" xfId="94"/>
    <cellStyle name="Normal 4" xfId="48"/>
    <cellStyle name="Normal_7.17.CO_EMPR_FIJAS" xfId="35"/>
    <cellStyle name="Normal_Hoja2" xfId="36"/>
    <cellStyle name="Notas" xfId="37"/>
    <cellStyle name="Notas 2" xfId="84"/>
    <cellStyle name="Porcentaje" xfId="38" builtinId="5"/>
    <cellStyle name="Porcentaje 2" xfId="85"/>
    <cellStyle name="Salida" xfId="39"/>
    <cellStyle name="Salida 2" xfId="86"/>
    <cellStyle name="Texto de advertencia" xfId="40"/>
    <cellStyle name="Texto de advertencia 2" xfId="87"/>
    <cellStyle name="Texto explicativo" xfId="41"/>
    <cellStyle name="Texto explicativo 2" xfId="88"/>
    <cellStyle name="Título" xfId="42"/>
    <cellStyle name="Título 1" xfId="43"/>
    <cellStyle name="Título 2" xfId="44"/>
    <cellStyle name="Título 2 2" xfId="90"/>
    <cellStyle name="Título 3" xfId="45"/>
    <cellStyle name="Título 3 2" xfId="91"/>
    <cellStyle name="Título 4" xfId="89"/>
    <cellStyle name="Total" xfId="46" builtinId="25" customBuiltin="1"/>
    <cellStyle name="Total 2" xfId="9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s-CL"/>
              <a:t>Conexiones Fijas Totales</a:t>
            </a:r>
          </a:p>
        </c:rich>
      </c:tx>
      <c:layout>
        <c:manualLayout>
          <c:xMode val="edge"/>
          <c:yMode val="edge"/>
          <c:x val="0.24163188976377953"/>
          <c:y val="4.6920821114369501E-2"/>
        </c:manualLayout>
      </c:layout>
      <c:overlay val="1"/>
    </c:title>
    <c:autoTitleDeleted val="0"/>
    <c:plotArea>
      <c:layout>
        <c:manualLayout>
          <c:layoutTarget val="inner"/>
          <c:xMode val="edge"/>
          <c:yMode val="edge"/>
          <c:x val="0.10426413331562813"/>
          <c:y val="4.8611111111111112E-2"/>
          <c:w val="0.82483240498337207"/>
          <c:h val="0.71875"/>
        </c:manualLayout>
      </c:layout>
      <c:barChart>
        <c:barDir val="col"/>
        <c:grouping val="clustered"/>
        <c:varyColors val="0"/>
        <c:ser>
          <c:idx val="0"/>
          <c:order val="0"/>
          <c:tx>
            <c:strRef>
              <c:f>'7.1.CO_TOT_FIJAS'!$E$8</c:f>
              <c:strCache>
                <c:ptCount val="1"/>
                <c:pt idx="0">
                  <c:v>Total de Conexiones</c:v>
                </c:pt>
              </c:strCache>
            </c:strRef>
          </c:tx>
          <c:invertIfNegative val="0"/>
          <c:cat>
            <c:numRef>
              <c:f>'7.1.CO_TOT_FIJAS'!$C$9:$C$28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'7.1.CO_TOT_FIJAS'!$E$9:$E$28</c:f>
              <c:numCache>
                <c:formatCode>#,##0</c:formatCode>
                <c:ptCount val="20"/>
                <c:pt idx="0">
                  <c:v>585489</c:v>
                </c:pt>
                <c:pt idx="1">
                  <c:v>698127</c:v>
                </c:pt>
                <c:pt idx="2">
                  <c:v>757760</c:v>
                </c:pt>
                <c:pt idx="3">
                  <c:v>836007</c:v>
                </c:pt>
                <c:pt idx="4">
                  <c:v>805315</c:v>
                </c:pt>
                <c:pt idx="5">
                  <c:v>906079</c:v>
                </c:pt>
                <c:pt idx="6">
                  <c:v>1087738</c:v>
                </c:pt>
                <c:pt idx="7">
                  <c:v>1331919</c:v>
                </c:pt>
                <c:pt idx="8">
                  <c:v>1439009</c:v>
                </c:pt>
                <c:pt idx="9">
                  <c:v>1695034</c:v>
                </c:pt>
                <c:pt idx="10">
                  <c:v>1819564</c:v>
                </c:pt>
                <c:pt idx="11">
                  <c:v>2025042</c:v>
                </c:pt>
                <c:pt idx="12">
                  <c:v>2186173</c:v>
                </c:pt>
                <c:pt idx="13">
                  <c:v>2309572</c:v>
                </c:pt>
                <c:pt idx="14">
                  <c:v>2501356</c:v>
                </c:pt>
                <c:pt idx="15">
                  <c:v>2729251</c:v>
                </c:pt>
                <c:pt idx="16">
                  <c:v>2912133</c:v>
                </c:pt>
                <c:pt idx="17">
                  <c:v>3068528</c:v>
                </c:pt>
                <c:pt idx="18">
                  <c:v>3255887</c:v>
                </c:pt>
                <c:pt idx="19">
                  <c:v>3434402</c:v>
                </c:pt>
              </c:numCache>
            </c:numRef>
          </c:val>
        </c:ser>
        <c:dLbls>
          <c:showLegendKey val="0"/>
          <c:showVal val="0"/>
          <c:showCatName val="0"/>
          <c:showSerName val="0"/>
          <c:showPercent val="0"/>
          <c:showBubbleSize val="0"/>
        </c:dLbls>
        <c:gapWidth val="150"/>
        <c:axId val="610294912"/>
        <c:axId val="610295304"/>
      </c:barChart>
      <c:lineChart>
        <c:grouping val="standard"/>
        <c:varyColors val="0"/>
        <c:ser>
          <c:idx val="1"/>
          <c:order val="1"/>
          <c:tx>
            <c:strRef>
              <c:f>'7.1.CO_TOT_FIJAS'!$G$8</c:f>
              <c:strCache>
                <c:ptCount val="1"/>
                <c:pt idx="0">
                  <c:v>Penetración cada 100 hab.</c:v>
                </c:pt>
              </c:strCache>
            </c:strRef>
          </c:tx>
          <c:cat>
            <c:numRef>
              <c:f>'7.1.CO_TOT_FIJAS'!$C$9:$C$28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'7.1.CO_TOT_FIJAS'!$G$9:$G$28</c:f>
              <c:numCache>
                <c:formatCode>0.00</c:formatCode>
                <c:ptCount val="20"/>
                <c:pt idx="0">
                  <c:v>3.7810729879300782</c:v>
                </c:pt>
                <c:pt idx="1">
                  <c:v>4.4584172619453453</c:v>
                </c:pt>
                <c:pt idx="2">
                  <c:v>4.7860951606537183</c:v>
                </c:pt>
                <c:pt idx="3">
                  <c:v>5.222945268521328</c:v>
                </c:pt>
                <c:pt idx="4">
                  <c:v>4.9771240731337425</c:v>
                </c:pt>
                <c:pt idx="5">
                  <c:v>5.5417757188145087</c:v>
                </c:pt>
                <c:pt idx="6">
                  <c:v>6.5862147596536369</c:v>
                </c:pt>
                <c:pt idx="7">
                  <c:v>7.9847549049729407</c:v>
                </c:pt>
                <c:pt idx="8">
                  <c:v>8.5420508166333526</c:v>
                </c:pt>
                <c:pt idx="9">
                  <c:v>9.9640033351407293</c:v>
                </c:pt>
                <c:pt idx="10">
                  <c:v>10.596520806080466</c:v>
                </c:pt>
                <c:pt idx="11">
                  <c:v>11.688212892642875</c:v>
                </c:pt>
                <c:pt idx="12">
                  <c:v>12.506909077074868</c:v>
                </c:pt>
                <c:pt idx="13">
                  <c:v>13.097333861217775</c:v>
                </c:pt>
                <c:pt idx="14">
                  <c:v>13.964124564928836</c:v>
                </c:pt>
                <c:pt idx="15">
                  <c:v>15.079446706475721</c:v>
                </c:pt>
                <c:pt idx="16">
                  <c:v>15.928178354413726</c:v>
                </c:pt>
                <c:pt idx="17">
                  <c:v>16.510512327794999</c:v>
                </c:pt>
                <c:pt idx="18">
                  <c:v>17.200240864557617</c:v>
                </c:pt>
                <c:pt idx="19">
                  <c:v>17.810735940694787</c:v>
                </c:pt>
              </c:numCache>
            </c:numRef>
          </c:val>
          <c:smooth val="0"/>
        </c:ser>
        <c:dLbls>
          <c:showLegendKey val="0"/>
          <c:showVal val="0"/>
          <c:showCatName val="0"/>
          <c:showSerName val="0"/>
          <c:showPercent val="0"/>
          <c:showBubbleSize val="0"/>
        </c:dLbls>
        <c:marker val="1"/>
        <c:smooth val="0"/>
        <c:axId val="610291776"/>
        <c:axId val="610292168"/>
      </c:lineChart>
      <c:catAx>
        <c:axId val="610294912"/>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CL"/>
          </a:p>
        </c:txPr>
        <c:crossAx val="610295304"/>
        <c:crosses val="autoZero"/>
        <c:auto val="1"/>
        <c:lblAlgn val="ctr"/>
        <c:lblOffset val="100"/>
        <c:noMultiLvlLbl val="0"/>
      </c:catAx>
      <c:valAx>
        <c:axId val="610295304"/>
        <c:scaling>
          <c:orientation val="minMax"/>
          <c:max val="3500000"/>
          <c:min val="0"/>
        </c:scaling>
        <c:delete val="0"/>
        <c:axPos val="l"/>
        <c:majorGridlines/>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s-CL"/>
          </a:p>
        </c:txPr>
        <c:crossAx val="610294912"/>
        <c:crosses val="autoZero"/>
        <c:crossBetween val="between"/>
      </c:valAx>
      <c:catAx>
        <c:axId val="610291776"/>
        <c:scaling>
          <c:orientation val="minMax"/>
        </c:scaling>
        <c:delete val="1"/>
        <c:axPos val="b"/>
        <c:numFmt formatCode="General" sourceLinked="1"/>
        <c:majorTickMark val="out"/>
        <c:minorTickMark val="none"/>
        <c:tickLblPos val="nextTo"/>
        <c:crossAx val="610292168"/>
        <c:crosses val="autoZero"/>
        <c:auto val="1"/>
        <c:lblAlgn val="ctr"/>
        <c:lblOffset val="100"/>
        <c:noMultiLvlLbl val="0"/>
      </c:catAx>
      <c:valAx>
        <c:axId val="610292168"/>
        <c:scaling>
          <c:orientation val="minMax"/>
          <c:max val="18"/>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L"/>
          </a:p>
        </c:txPr>
        <c:crossAx val="610291776"/>
        <c:crosses val="max"/>
        <c:crossBetween val="between"/>
      </c:valAx>
    </c:plotArea>
    <c:legend>
      <c:legendPos val="r"/>
      <c:layout>
        <c:manualLayout>
          <c:xMode val="edge"/>
          <c:yMode val="edge"/>
          <c:x val="0.10416688538932632"/>
          <c:y val="0.88541973236951943"/>
          <c:w val="0.79375153105861773"/>
          <c:h val="8.3333763607417954E-2"/>
        </c:manualLayout>
      </c:layout>
      <c:overlay val="0"/>
      <c:txPr>
        <a:bodyPr/>
        <a:lstStyle/>
        <a:p>
          <a:pPr>
            <a:defRPr sz="920" b="0" i="0" u="none" strike="noStrike" baseline="0">
              <a:solidFill>
                <a:srgbClr val="000000"/>
              </a:solidFill>
              <a:latin typeface="Calibri"/>
              <a:ea typeface="Calibri"/>
              <a:cs typeface="Calibri"/>
            </a:defRPr>
          </a:pPr>
          <a:endParaRPr lang="es-C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L"/>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Tipo Cliente</a:t>
            </a:r>
          </a:p>
        </c:rich>
      </c:tx>
      <c:layout>
        <c:manualLayout>
          <c:xMode val="edge"/>
          <c:yMode val="edge"/>
          <c:x val="0.17994458502381996"/>
          <c:y val="1.1402508551881414E-2"/>
        </c:manualLayout>
      </c:layout>
      <c:overlay val="1"/>
    </c:title>
    <c:autoTitleDeleted val="0"/>
    <c:plotArea>
      <c:layout/>
      <c:lineChart>
        <c:grouping val="standard"/>
        <c:varyColors val="0"/>
        <c:ser>
          <c:idx val="0"/>
          <c:order val="0"/>
          <c:tx>
            <c:strRef>
              <c:f>'7.3.Conex suscrip'!$D$8</c:f>
              <c:strCache>
                <c:ptCount val="1"/>
                <c:pt idx="0">
                  <c:v>Residencial </c:v>
                </c:pt>
              </c:strCache>
            </c:strRef>
          </c:tx>
          <c:marker>
            <c:symbol val="none"/>
          </c:marker>
          <c:cat>
            <c:numRef>
              <c:f>'7.3.Conex suscrip'!$B$9:$B$28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'7.3.Conex suscrip'!$D$9:$D$28</c:f>
              <c:numCache>
                <c:formatCode>#,##0</c:formatCode>
                <c:ptCount val="20"/>
                <c:pt idx="0">
                  <c:v>420477</c:v>
                </c:pt>
                <c:pt idx="1">
                  <c:v>554654.04506809777</c:v>
                </c:pt>
                <c:pt idx="2">
                  <c:v>538551.98550724634</c:v>
                </c:pt>
                <c:pt idx="3">
                  <c:v>619860</c:v>
                </c:pt>
                <c:pt idx="4">
                  <c:v>669638</c:v>
                </c:pt>
                <c:pt idx="5">
                  <c:v>759852</c:v>
                </c:pt>
                <c:pt idx="6">
                  <c:v>936624</c:v>
                </c:pt>
                <c:pt idx="7">
                  <c:v>1161138</c:v>
                </c:pt>
                <c:pt idx="8">
                  <c:v>1278236</c:v>
                </c:pt>
                <c:pt idx="9">
                  <c:v>1512722</c:v>
                </c:pt>
                <c:pt idx="10">
                  <c:v>1583735</c:v>
                </c:pt>
                <c:pt idx="11">
                  <c:v>1764714</c:v>
                </c:pt>
                <c:pt idx="12">
                  <c:v>1895100</c:v>
                </c:pt>
                <c:pt idx="13">
                  <c:v>2020643</c:v>
                </c:pt>
                <c:pt idx="14">
                  <c:v>2182172</c:v>
                </c:pt>
                <c:pt idx="15">
                  <c:v>2381713</c:v>
                </c:pt>
                <c:pt idx="16">
                  <c:v>2576737</c:v>
                </c:pt>
                <c:pt idx="17">
                  <c:v>2714470</c:v>
                </c:pt>
                <c:pt idx="18">
                  <c:v>2851707</c:v>
                </c:pt>
                <c:pt idx="19">
                  <c:v>3033188</c:v>
                </c:pt>
              </c:numCache>
            </c:numRef>
          </c:val>
          <c:smooth val="0"/>
        </c:ser>
        <c:ser>
          <c:idx val="1"/>
          <c:order val="1"/>
          <c:tx>
            <c:strRef>
              <c:f>'7.3.Conex suscrip'!$E$8</c:f>
              <c:strCache>
                <c:ptCount val="1"/>
                <c:pt idx="0">
                  <c:v>Comercial </c:v>
                </c:pt>
              </c:strCache>
            </c:strRef>
          </c:tx>
          <c:marker>
            <c:symbol val="none"/>
          </c:marker>
          <c:cat>
            <c:numRef>
              <c:f>'7.3.Conex suscrip'!$B$9:$B$28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'7.3.Conex suscrip'!$E$9:$E$28</c:f>
              <c:numCache>
                <c:formatCode>#,##0</c:formatCode>
                <c:ptCount val="20"/>
                <c:pt idx="0">
                  <c:v>99435</c:v>
                </c:pt>
                <c:pt idx="1">
                  <c:v>142947.06242022745</c:v>
                </c:pt>
                <c:pt idx="2">
                  <c:v>218707.0144927536</c:v>
                </c:pt>
                <c:pt idx="3">
                  <c:v>212603</c:v>
                </c:pt>
                <c:pt idx="4">
                  <c:v>135603</c:v>
                </c:pt>
                <c:pt idx="5">
                  <c:v>146119</c:v>
                </c:pt>
                <c:pt idx="6">
                  <c:v>146794</c:v>
                </c:pt>
                <c:pt idx="7">
                  <c:v>170669</c:v>
                </c:pt>
                <c:pt idx="8">
                  <c:v>160661</c:v>
                </c:pt>
                <c:pt idx="9">
                  <c:v>182227</c:v>
                </c:pt>
                <c:pt idx="10">
                  <c:v>235829</c:v>
                </c:pt>
                <c:pt idx="11">
                  <c:v>260328</c:v>
                </c:pt>
                <c:pt idx="12">
                  <c:v>291073</c:v>
                </c:pt>
                <c:pt idx="13">
                  <c:v>288929</c:v>
                </c:pt>
                <c:pt idx="14">
                  <c:v>319184</c:v>
                </c:pt>
                <c:pt idx="15">
                  <c:v>347538</c:v>
                </c:pt>
                <c:pt idx="16">
                  <c:v>335396</c:v>
                </c:pt>
                <c:pt idx="17">
                  <c:v>354058</c:v>
                </c:pt>
                <c:pt idx="18">
                  <c:v>404180</c:v>
                </c:pt>
                <c:pt idx="19">
                  <c:v>401214</c:v>
                </c:pt>
              </c:numCache>
            </c:numRef>
          </c:val>
          <c:smooth val="0"/>
        </c:ser>
        <c:dLbls>
          <c:showLegendKey val="0"/>
          <c:showVal val="0"/>
          <c:showCatName val="0"/>
          <c:showSerName val="0"/>
          <c:showPercent val="0"/>
          <c:showBubbleSize val="0"/>
        </c:dLbls>
        <c:smooth val="0"/>
        <c:axId val="474322448"/>
        <c:axId val="474323232"/>
      </c:lineChart>
      <c:catAx>
        <c:axId val="474322448"/>
        <c:scaling>
          <c:orientation val="minMax"/>
        </c:scaling>
        <c:delete val="0"/>
        <c:axPos val="b"/>
        <c:numFmt formatCode="General" sourceLinked="1"/>
        <c:majorTickMark val="out"/>
        <c:minorTickMark val="none"/>
        <c:tickLblPos val="nextTo"/>
        <c:crossAx val="474323232"/>
        <c:crosses val="autoZero"/>
        <c:auto val="1"/>
        <c:lblAlgn val="ctr"/>
        <c:lblOffset val="100"/>
        <c:noMultiLvlLbl val="0"/>
      </c:catAx>
      <c:valAx>
        <c:axId val="474323232"/>
        <c:scaling>
          <c:orientation val="minMax"/>
        </c:scaling>
        <c:delete val="0"/>
        <c:axPos val="l"/>
        <c:majorGridlines/>
        <c:numFmt formatCode="#,##0" sourceLinked="1"/>
        <c:majorTickMark val="out"/>
        <c:minorTickMark val="none"/>
        <c:tickLblPos val="nextTo"/>
        <c:txPr>
          <a:bodyPr/>
          <a:lstStyle/>
          <a:p>
            <a:pPr>
              <a:defRPr sz="900"/>
            </a:pPr>
            <a:endParaRPr lang="es-CL"/>
          </a:p>
        </c:txPr>
        <c:crossAx val="4743224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solidFill>
              </a:defRPr>
            </a:pPr>
            <a:r>
              <a:rPr lang="en-US">
                <a:solidFill>
                  <a:schemeClr val="tx2"/>
                </a:solidFill>
              </a:rPr>
              <a:t>Conexiones Fijas por Tecnología</a:t>
            </a:r>
          </a:p>
        </c:rich>
      </c:tx>
      <c:layout>
        <c:manualLayout>
          <c:xMode val="edge"/>
          <c:yMode val="edge"/>
          <c:x val="0.21332633420822397"/>
          <c:y val="2.2148394241417499E-2"/>
        </c:manualLayout>
      </c:layout>
      <c:overlay val="1"/>
    </c:title>
    <c:autoTitleDeleted val="0"/>
    <c:plotArea>
      <c:layout/>
      <c:lineChart>
        <c:grouping val="standard"/>
        <c:varyColors val="0"/>
        <c:ser>
          <c:idx val="1"/>
          <c:order val="0"/>
          <c:tx>
            <c:strRef>
              <c:f>'7.7.CO_TEC_FIJAS'!$E$6</c:f>
              <c:strCache>
                <c:ptCount val="1"/>
                <c:pt idx="0">
                  <c:v>Conexiones ADSL</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'7.7.CO_TEC_FIJAS'!$E$7:$E$25</c:f>
              <c:numCache>
                <c:formatCode>#,##0_ ;\-#,##0\ </c:formatCode>
                <c:ptCount val="19"/>
                <c:pt idx="0">
                  <c:v>0</c:v>
                </c:pt>
                <c:pt idx="1">
                  <c:v>25351</c:v>
                </c:pt>
                <c:pt idx="2">
                  <c:v>72909</c:v>
                </c:pt>
                <c:pt idx="3">
                  <c:v>160448</c:v>
                </c:pt>
                <c:pt idx="4">
                  <c:v>239999</c:v>
                </c:pt>
                <c:pt idx="5">
                  <c:v>379918</c:v>
                </c:pt>
                <c:pt idx="6">
                  <c:v>584098</c:v>
                </c:pt>
                <c:pt idx="7">
                  <c:v>760482</c:v>
                </c:pt>
                <c:pt idx="8">
                  <c:v>816702</c:v>
                </c:pt>
                <c:pt idx="9">
                  <c:v>905787</c:v>
                </c:pt>
                <c:pt idx="10">
                  <c:v>947781</c:v>
                </c:pt>
                <c:pt idx="11">
                  <c:v>1012603</c:v>
                </c:pt>
                <c:pt idx="12">
                  <c:v>1000444</c:v>
                </c:pt>
                <c:pt idx="13">
                  <c:v>983055</c:v>
                </c:pt>
                <c:pt idx="14">
                  <c:v>956428</c:v>
                </c:pt>
                <c:pt idx="15">
                  <c:v>928851</c:v>
                </c:pt>
                <c:pt idx="16">
                  <c:v>837735</c:v>
                </c:pt>
                <c:pt idx="17">
                  <c:v>773832</c:v>
                </c:pt>
                <c:pt idx="18">
                  <c:v>589162</c:v>
                </c:pt>
              </c:numCache>
            </c:numRef>
          </c:val>
          <c:smooth val="0"/>
        </c:ser>
        <c:ser>
          <c:idx val="2"/>
          <c:order val="1"/>
          <c:tx>
            <c:strRef>
              <c:f>'7.7.CO_TEC_FIJAS'!$F$6</c:f>
              <c:strCache>
                <c:ptCount val="1"/>
                <c:pt idx="0">
                  <c:v>Conexiones por HFC (Cable Modem) </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'7.7.CO_TEC_FIJAS'!$F$7:$F$25</c:f>
              <c:numCache>
                <c:formatCode>#,##0_ ;\-#,##0\ </c:formatCode>
                <c:ptCount val="19"/>
                <c:pt idx="0">
                  <c:v>0</c:v>
                </c:pt>
                <c:pt idx="1">
                  <c:v>36669</c:v>
                </c:pt>
                <c:pt idx="2">
                  <c:v>93475</c:v>
                </c:pt>
                <c:pt idx="3">
                  <c:v>161623</c:v>
                </c:pt>
                <c:pt idx="4">
                  <c:v>210250</c:v>
                </c:pt>
                <c:pt idx="5">
                  <c:v>303428</c:v>
                </c:pt>
                <c:pt idx="6">
                  <c:v>424224</c:v>
                </c:pt>
                <c:pt idx="7">
                  <c:v>537603</c:v>
                </c:pt>
                <c:pt idx="8">
                  <c:v>605889</c:v>
                </c:pt>
                <c:pt idx="9">
                  <c:v>758943</c:v>
                </c:pt>
                <c:pt idx="10">
                  <c:v>847117</c:v>
                </c:pt>
                <c:pt idx="11">
                  <c:v>977194</c:v>
                </c:pt>
                <c:pt idx="12">
                  <c:v>1075407</c:v>
                </c:pt>
                <c:pt idx="13">
                  <c:v>1163502</c:v>
                </c:pt>
                <c:pt idx="14">
                  <c:v>1257752</c:v>
                </c:pt>
                <c:pt idx="15">
                  <c:v>1394489</c:v>
                </c:pt>
                <c:pt idx="16">
                  <c:v>1567991</c:v>
                </c:pt>
                <c:pt idx="17">
                  <c:v>1683121</c:v>
                </c:pt>
                <c:pt idx="18">
                  <c:v>1782881</c:v>
                </c:pt>
              </c:numCache>
            </c:numRef>
          </c:val>
          <c:smooth val="0"/>
        </c:ser>
        <c:ser>
          <c:idx val="3"/>
          <c:order val="2"/>
          <c:tx>
            <c:strRef>
              <c:f>'7.7.CO_TEC_FIJAS'!$G$6</c:f>
              <c:strCache>
                <c:ptCount val="1"/>
                <c:pt idx="0">
                  <c:v>Conexiones FTTX (Fibra Optica)</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'7.7.CO_TEC_FIJAS'!$G$7:$G$25</c:f>
              <c:numCache>
                <c:formatCode>#,##0_ ;\-#,##0\ </c:formatCode>
                <c:ptCount val="19"/>
                <c:pt idx="11">
                  <c:v>11656</c:v>
                </c:pt>
                <c:pt idx="12">
                  <c:v>40003</c:v>
                </c:pt>
                <c:pt idx="13">
                  <c:v>67059</c:v>
                </c:pt>
                <c:pt idx="14">
                  <c:v>154604</c:v>
                </c:pt>
                <c:pt idx="15">
                  <c:v>224317</c:v>
                </c:pt>
                <c:pt idx="16">
                  <c:v>293504</c:v>
                </c:pt>
                <c:pt idx="17">
                  <c:v>402488</c:v>
                </c:pt>
                <c:pt idx="18">
                  <c:v>703401</c:v>
                </c:pt>
              </c:numCache>
            </c:numRef>
          </c:val>
          <c:smooth val="0"/>
        </c:ser>
        <c:ser>
          <c:idx val="4"/>
          <c:order val="3"/>
          <c:tx>
            <c:strRef>
              <c:f>'7.7.CO_TEC_FIJAS'!$H$6</c:f>
              <c:strCache>
                <c:ptCount val="1"/>
                <c:pt idx="0">
                  <c:v>Conexiones Otras Tecnologías </c:v>
                </c:pt>
              </c:strCache>
            </c:strRef>
          </c:tx>
          <c:marker>
            <c:symbol val="none"/>
          </c:marker>
          <c:cat>
            <c:numRef>
              <c:f>'7.7.CO_TEC_FIJAS'!$B$7:$B$25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'7.7.CO_TEC_FIJAS'!$H$7:$H$25</c:f>
              <c:numCache>
                <c:formatCode>#,##0_ ;\-#,##0\ </c:formatCode>
                <c:ptCount val="19"/>
                <c:pt idx="0">
                  <c:v>585489</c:v>
                </c:pt>
                <c:pt idx="1">
                  <c:v>636107</c:v>
                </c:pt>
                <c:pt idx="2">
                  <c:v>591376</c:v>
                </c:pt>
                <c:pt idx="3">
                  <c:v>513936</c:v>
                </c:pt>
                <c:pt idx="4">
                  <c:v>355066</c:v>
                </c:pt>
                <c:pt idx="5">
                  <c:v>222733</c:v>
                </c:pt>
                <c:pt idx="6">
                  <c:v>79416</c:v>
                </c:pt>
                <c:pt idx="7">
                  <c:v>33834</c:v>
                </c:pt>
                <c:pt idx="8">
                  <c:v>16418</c:v>
                </c:pt>
                <c:pt idx="9">
                  <c:v>30304</c:v>
                </c:pt>
                <c:pt idx="10">
                  <c:v>24666</c:v>
                </c:pt>
                <c:pt idx="11">
                  <c:v>23589</c:v>
                </c:pt>
                <c:pt idx="12">
                  <c:v>70319</c:v>
                </c:pt>
                <c:pt idx="13">
                  <c:v>95956</c:v>
                </c:pt>
                <c:pt idx="14">
                  <c:v>132572</c:v>
                </c:pt>
                <c:pt idx="15">
                  <c:v>181594</c:v>
                </c:pt>
                <c:pt idx="16">
                  <c:v>212903</c:v>
                </c:pt>
                <c:pt idx="17">
                  <c:v>209087</c:v>
                </c:pt>
                <c:pt idx="18">
                  <c:v>180443</c:v>
                </c:pt>
              </c:numCache>
            </c:numRef>
          </c:val>
          <c:smooth val="0"/>
        </c:ser>
        <c:dLbls>
          <c:showLegendKey val="0"/>
          <c:showVal val="0"/>
          <c:showCatName val="0"/>
          <c:showSerName val="0"/>
          <c:showPercent val="0"/>
          <c:showBubbleSize val="0"/>
        </c:dLbls>
        <c:smooth val="0"/>
        <c:axId val="474320488"/>
        <c:axId val="474321272"/>
      </c:lineChart>
      <c:catAx>
        <c:axId val="474320488"/>
        <c:scaling>
          <c:orientation val="minMax"/>
        </c:scaling>
        <c:delete val="0"/>
        <c:axPos val="b"/>
        <c:numFmt formatCode="General" sourceLinked="1"/>
        <c:majorTickMark val="out"/>
        <c:minorTickMark val="none"/>
        <c:tickLblPos val="nextTo"/>
        <c:crossAx val="474321272"/>
        <c:crosses val="autoZero"/>
        <c:auto val="1"/>
        <c:lblAlgn val="ctr"/>
        <c:lblOffset val="100"/>
        <c:noMultiLvlLbl val="0"/>
      </c:catAx>
      <c:valAx>
        <c:axId val="474321272"/>
        <c:scaling>
          <c:orientation val="minMax"/>
        </c:scaling>
        <c:delete val="0"/>
        <c:axPos val="l"/>
        <c:majorGridlines/>
        <c:numFmt formatCode="#,##0_ ;\-#,##0\ " sourceLinked="1"/>
        <c:majorTickMark val="out"/>
        <c:minorTickMark val="none"/>
        <c:tickLblPos val="nextTo"/>
        <c:crossAx val="474320488"/>
        <c:crosses val="autoZero"/>
        <c:crossBetween val="between"/>
      </c:valAx>
    </c:plotArea>
    <c:legend>
      <c:legendPos val="b"/>
      <c:overlay val="0"/>
      <c:txPr>
        <a:bodyPr/>
        <a:lstStyle/>
        <a:p>
          <a:pPr>
            <a:defRPr sz="800"/>
          </a:pPr>
          <a:endParaRPr lang="es-CL"/>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0"/>
      <c:rotY val="180"/>
      <c:rAngAx val="1"/>
    </c:view3D>
    <c:floor>
      <c:thickness val="0"/>
    </c:floor>
    <c:sideWall>
      <c:thickness val="0"/>
      <c:spPr>
        <a:noFill/>
        <a:ln w="25400">
          <a:noFill/>
        </a:ln>
      </c:spPr>
    </c:sideWall>
    <c:backWall>
      <c:thickness val="0"/>
      <c:spPr>
        <a:noFill/>
        <a:ln w="25400">
          <a:noFill/>
        </a:ln>
      </c:spPr>
    </c:backWall>
    <c:plotArea>
      <c:layout/>
      <c:pie3DChart>
        <c:varyColors val="1"/>
        <c:ser>
          <c:idx val="0"/>
          <c:order val="0"/>
          <c:dPt>
            <c:idx val="0"/>
            <c:bubble3D val="0"/>
            <c:explosion val="4"/>
          </c:dPt>
          <c:dPt>
            <c:idx val="1"/>
            <c:bubble3D val="0"/>
            <c:explosion val="6"/>
          </c:dPt>
          <c:dPt>
            <c:idx val="2"/>
            <c:bubble3D val="0"/>
            <c:explosion val="6"/>
          </c:dPt>
          <c:dPt>
            <c:idx val="3"/>
            <c:bubble3D val="0"/>
            <c:explosion val="10"/>
          </c:dPt>
          <c:dPt>
            <c:idx val="4"/>
            <c:bubble3D val="0"/>
            <c:explosion val="21"/>
          </c:dPt>
          <c:dPt>
            <c:idx val="5"/>
            <c:bubble3D val="0"/>
            <c:explosion val="14"/>
          </c:dPt>
          <c:dLbls>
            <c:dLbl>
              <c:idx val="0"/>
              <c:layout>
                <c:manualLayout>
                  <c:x val="2.769631837419558E-3"/>
                  <c:y val="5.6833280455327699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431678307480163E-2"/>
                  <c:y val="-5.438704777287454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52001233467534E-2"/>
                  <c:y val="1.8100429753973062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213535779608787E-2"/>
                  <c:y val="6.548489131166296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105394959313677"/>
                  <c:y val="2.9785123013469559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a:lstStyle/>
              <a:p>
                <a:pPr>
                  <a:defRPr>
                    <a:solidFill>
                      <a:schemeClr val="tx2"/>
                    </a:solidFil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15:layout/>
              </c:ext>
            </c:extLst>
          </c:dLbls>
          <c:cat>
            <c:strRef>
              <c:f>'7.9.CO_EMPR_FIJAS'!$BB$7:$BH$7</c:f>
              <c:strCache>
                <c:ptCount val="7"/>
                <c:pt idx="0">
                  <c:v>Telefónica</c:v>
                </c:pt>
                <c:pt idx="1">
                  <c:v>VTR</c:v>
                </c:pt>
                <c:pt idx="2">
                  <c:v>Grupo Claro</c:v>
                </c:pt>
                <c:pt idx="3">
                  <c:v>Grupo GTD</c:v>
                </c:pt>
                <c:pt idx="4">
                  <c:v>Grupo ENTEL</c:v>
                </c:pt>
                <c:pt idx="5">
                  <c:v>Mundo Pacífico</c:v>
                </c:pt>
                <c:pt idx="6">
                  <c:v>Otros</c:v>
                </c:pt>
              </c:strCache>
            </c:strRef>
          </c:cat>
          <c:val>
            <c:numRef>
              <c:f>'7.9.CO_EMPR_FIJAS'!$BB$136:$BH$136</c:f>
              <c:numCache>
                <c:formatCode>#,##0_ ;\-#,##0\ </c:formatCode>
                <c:ptCount val="7"/>
                <c:pt idx="0">
                  <c:v>909702</c:v>
                </c:pt>
                <c:pt idx="1">
                  <c:v>1350347</c:v>
                </c:pt>
                <c:pt idx="2">
                  <c:v>478949</c:v>
                </c:pt>
                <c:pt idx="3">
                  <c:v>281316</c:v>
                </c:pt>
                <c:pt idx="4">
                  <c:v>231526</c:v>
                </c:pt>
                <c:pt idx="5">
                  <c:v>316709</c:v>
                </c:pt>
                <c:pt idx="6">
                  <c:v>18168</c:v>
                </c:pt>
              </c:numCache>
            </c:numRef>
          </c:val>
        </c:ser>
        <c:dLbls>
          <c:showLegendKey val="0"/>
          <c:showVal val="0"/>
          <c:showCatName val="0"/>
          <c:showSerName val="0"/>
          <c:showPercent val="0"/>
          <c:showBubbleSize val="0"/>
          <c:showLeaderLines val="1"/>
        </c:dLbls>
      </c:pie3DChart>
    </c:plotArea>
    <c:legend>
      <c:legendPos val="r"/>
      <c:layout>
        <c:manualLayout>
          <c:xMode val="edge"/>
          <c:yMode val="edge"/>
          <c:x val="0.79402098885366612"/>
          <c:y val="3.7993248790513093E-2"/>
          <c:w val="0.18974524491256775"/>
          <c:h val="0.49508318647027438"/>
        </c:manualLayout>
      </c:layout>
      <c:overlay val="0"/>
    </c:legend>
    <c:plotVisOnly val="1"/>
    <c:dispBlanksAs val="gap"/>
    <c:showDLblsOverMax val="0"/>
  </c:chart>
  <c:spPr>
    <a:scene3d>
      <a:camera prst="orthographicFront"/>
      <a:lightRig rig="threePt" dir="t"/>
    </a:scene3d>
    <a:sp3d>
      <a:bevelT w="0" prst="coolSlant"/>
    </a:sp3d>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9525</xdr:rowOff>
    </xdr:from>
    <xdr:to>
      <xdr:col>1</xdr:col>
      <xdr:colOff>0</xdr:colOff>
      <xdr:row>5</xdr:row>
      <xdr:rowOff>0</xdr:rowOff>
    </xdr:to>
    <xdr:sp macro="" textlink="">
      <xdr:nvSpPr>
        <xdr:cNvPr id="1515" name="Rectangle 3"/>
        <xdr:cNvSpPr>
          <a:spLocks noChangeArrowheads="1"/>
        </xdr:cNvSpPr>
      </xdr:nvSpPr>
      <xdr:spPr bwMode="auto">
        <a:xfrm rot="5400000">
          <a:off x="814387" y="528638"/>
          <a:ext cx="10382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57150</xdr:colOff>
      <xdr:row>0</xdr:row>
      <xdr:rowOff>76200</xdr:rowOff>
    </xdr:from>
    <xdr:to>
      <xdr:col>0</xdr:col>
      <xdr:colOff>1171575</xdr:colOff>
      <xdr:row>5</xdr:row>
      <xdr:rowOff>28575</xdr:rowOff>
    </xdr:to>
    <xdr:pic>
      <xdr:nvPicPr>
        <xdr:cNvPr id="1516"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9653"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401</xdr:row>
      <xdr:rowOff>57150</xdr:rowOff>
    </xdr:from>
    <xdr:to>
      <xdr:col>4</xdr:col>
      <xdr:colOff>344753</xdr:colOff>
      <xdr:row>422</xdr:row>
      <xdr:rowOff>66675</xdr:rowOff>
    </xdr:to>
    <xdr:sp macro="" textlink="">
      <xdr:nvSpPr>
        <xdr:cNvPr id="5" name="Text Box 66"/>
        <xdr:cNvSpPr txBox="1">
          <a:spLocks noChangeArrowheads="1"/>
        </xdr:cNvSpPr>
      </xdr:nvSpPr>
      <xdr:spPr bwMode="auto">
        <a:xfrm>
          <a:off x="1436370" y="65389125"/>
          <a:ext cx="3280358" cy="34099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xdr:txBody>
    </xdr:sp>
    <xdr:clientData/>
  </xdr:twoCellAnchor>
  <xdr:oneCellAnchor>
    <xdr:from>
      <xdr:col>4</xdr:col>
      <xdr:colOff>733425</xdr:colOff>
      <xdr:row>401</xdr:row>
      <xdr:rowOff>57150</xdr:rowOff>
    </xdr:from>
    <xdr:ext cx="5057775" cy="3419475"/>
    <xdr:sp macro="" textlink="">
      <xdr:nvSpPr>
        <xdr:cNvPr id="6" name="Text Box 66"/>
        <xdr:cNvSpPr txBox="1">
          <a:spLocks noChangeArrowheads="1"/>
        </xdr:cNvSpPr>
      </xdr:nvSpPr>
      <xdr:spPr bwMode="auto">
        <a:xfrm>
          <a:off x="5105400" y="65389125"/>
          <a:ext cx="5057775" cy="34194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6</xdr:row>
      <xdr:rowOff>47625</xdr:rowOff>
    </xdr:to>
    <xdr:pic>
      <xdr:nvPicPr>
        <xdr:cNvPr id="2"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99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401</xdr:row>
      <xdr:rowOff>57150</xdr:rowOff>
    </xdr:from>
    <xdr:to>
      <xdr:col>3</xdr:col>
      <xdr:colOff>0</xdr:colOff>
      <xdr:row>421</xdr:row>
      <xdr:rowOff>76200</xdr:rowOff>
    </xdr:to>
    <xdr:sp macro="" textlink="">
      <xdr:nvSpPr>
        <xdr:cNvPr id="3" name="Text Box 66"/>
        <xdr:cNvSpPr txBox="1">
          <a:spLocks noChangeArrowheads="1"/>
        </xdr:cNvSpPr>
      </xdr:nvSpPr>
      <xdr:spPr bwMode="auto">
        <a:xfrm>
          <a:off x="1436370" y="65389125"/>
          <a:ext cx="2164080" cy="32575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xdr:txBody>
    </xdr:sp>
    <xdr:clientData/>
  </xdr:twoCellAnchor>
  <xdr:oneCellAnchor>
    <xdr:from>
      <xdr:col>3</xdr:col>
      <xdr:colOff>441960</xdr:colOff>
      <xdr:row>401</xdr:row>
      <xdr:rowOff>57150</xdr:rowOff>
    </xdr:from>
    <xdr:ext cx="5057775" cy="3248025"/>
    <xdr:sp macro="" textlink="">
      <xdr:nvSpPr>
        <xdr:cNvPr id="4" name="Text Box 66"/>
        <xdr:cNvSpPr txBox="1">
          <a:spLocks noChangeArrowheads="1"/>
        </xdr:cNvSpPr>
      </xdr:nvSpPr>
      <xdr:spPr bwMode="auto">
        <a:xfrm>
          <a:off x="4042410" y="65389125"/>
          <a:ext cx="5057775" cy="32480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noAutofit/>
        </a:bodyPr>
        <a:lstStyle/>
        <a:p>
          <a:pPr algn="l" rtl="0">
            <a:defRPr sz="1000"/>
          </a:pPr>
          <a:r>
            <a:rPr lang="es-CL" sz="900" b="1" i="0" u="sng" strike="noStrike" baseline="0">
              <a:solidFill>
                <a:srgbClr val="000000"/>
              </a:solidFill>
              <a:latin typeface="Arial"/>
              <a:cs typeface="Arial"/>
            </a:rPr>
            <a:t>NOTAS DE FISCALIZACIÓN:</a:t>
          </a:r>
        </a:p>
        <a:p>
          <a:pPr algn="l" rtl="0">
            <a:lnSpc>
              <a:spcPts val="900"/>
            </a:lnSpc>
            <a:defRPr sz="1000"/>
          </a:pPr>
          <a:endParaRPr lang="es-CL" sz="900" b="1" i="0" u="none" strike="noStrike" baseline="0">
            <a:solidFill>
              <a:srgbClr val="000000"/>
            </a:solidFill>
            <a:latin typeface="Arial"/>
            <a:cs typeface="Arial"/>
          </a:endParaRPr>
        </a:p>
        <a:p>
          <a:pPr algn="l" rtl="0">
            <a:lnSpc>
              <a:spcPts val="900"/>
            </a:lnSpc>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ts val="9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cs typeface="Arial"/>
            </a:rPr>
            <a:t>El </a:t>
          </a:r>
          <a:r>
            <a:rPr lang="es-CL" sz="900" b="0" i="0" u="none" strike="noStrike" baseline="0">
              <a:solidFill>
                <a:sysClr val="windowText" lastClr="000000"/>
              </a:solidFill>
              <a:latin typeface="Arial"/>
              <a:cs typeface="Arial"/>
            </a:rPr>
            <a:t>operador Pacífico Cable comenzó </a:t>
          </a:r>
          <a:r>
            <a:rPr lang="es-CL" sz="900" b="0" i="0" u="none" strike="noStrike" baseline="0">
              <a:solidFill>
                <a:srgbClr val="000000"/>
              </a:solidFill>
              <a:latin typeface="Arial"/>
              <a:cs typeface="Arial"/>
            </a:rPr>
            <a:t>a informar conexiones a </a:t>
          </a:r>
          <a:r>
            <a:rPr lang="es-CL" sz="900" b="0" i="0" u="none" strike="noStrike" baseline="0">
              <a:solidFill>
                <a:srgbClr val="000000"/>
              </a:solidFill>
              <a:latin typeface="Arial"/>
              <a:ea typeface="+mn-ea"/>
              <a:cs typeface="Arial"/>
            </a:rPr>
            <a:t>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kumimoji="0" lang="es-CL" sz="900" b="0" i="0" u="none" strike="noStrike" kern="0" cap="none" spc="0" normalizeH="0" baseline="0">
              <a:ln>
                <a:noFill/>
              </a:ln>
              <a:solidFill>
                <a:srgbClr val="000000"/>
              </a:solidFill>
              <a:effectLst/>
              <a:uLnTx/>
              <a:uFillTx/>
              <a:latin typeface="Arial"/>
              <a:ea typeface="+mn-ea"/>
              <a:cs typeface="Arial"/>
            </a:rPr>
            <a:t>Las conexiones bajo la categoría "Sin Clasificación" son conexiones que no se han podido asociar a una región-comuna, esto se registra periodo 2007 - 2009.</a:t>
          </a:r>
          <a:endParaRPr kumimoji="0" lang="es-CL" sz="900" b="1"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6/ </a:t>
          </a:r>
          <a:r>
            <a:rPr kumimoji="0" lang="es-CL" sz="900" b="0" i="0" u="none" strike="noStrike" kern="0" cap="none" spc="0" normalizeH="0" baseline="0">
              <a:ln>
                <a:noFill/>
              </a:ln>
              <a:solidFill>
                <a:srgbClr val="000000"/>
              </a:solidFill>
              <a:effectLst/>
              <a:uLnTx/>
              <a:uFillTx/>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rgbClr val="000000"/>
              </a:solidFill>
              <a:effectLst/>
              <a:uLnTx/>
              <a:uFillTx/>
              <a:latin typeface="Arial"/>
              <a:ea typeface="+mn-ea"/>
              <a:cs typeface="Arial"/>
            </a:rPr>
            <a:t>7/ </a:t>
          </a:r>
          <a:r>
            <a:rPr kumimoji="0" lang="es-CL" sz="900" b="0" i="0" u="none" strike="noStrike" kern="0" cap="none" spc="0" normalizeH="0" baseline="0">
              <a:ln>
                <a:noFill/>
              </a:ln>
              <a:solidFill>
                <a:srgbClr val="000000"/>
              </a:solidFill>
              <a:effectLst/>
              <a:uLnTx/>
              <a:uFillTx/>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kumimoji="0" lang="es-CL" sz="900" b="0" i="0" u="none" strike="noStrike" kern="0" cap="none" spc="0" normalizeH="0" baseline="0">
            <a:ln>
              <a:noFill/>
            </a:ln>
            <a:solidFill>
              <a:srgbClr val="000000"/>
            </a:solidFill>
            <a:effectLst/>
            <a:uLnTx/>
            <a:uFillTx/>
            <a:latin typeface="Arial"/>
            <a:ea typeface="+mn-ea"/>
            <a:cs typeface="Arial"/>
          </a:endParaRPr>
        </a:p>
        <a:p>
          <a:pPr algn="l" rtl="0">
            <a:lnSpc>
              <a:spcPts val="700"/>
            </a:lnSpc>
            <a:defRPr sz="1000"/>
          </a:pPr>
          <a:endParaRPr lang="es-CL" sz="700" b="0" i="0" u="none" strike="noStrike" baseline="0">
            <a:solidFill>
              <a:srgbClr val="000000"/>
            </a:solidFill>
            <a:latin typeface="Arial"/>
            <a:cs typeface="Aria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82085"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140</xdr:row>
      <xdr:rowOff>28575</xdr:rowOff>
    </xdr:from>
    <xdr:to>
      <xdr:col>4</xdr:col>
      <xdr:colOff>892910</xdr:colOff>
      <xdr:row>163</xdr:row>
      <xdr:rowOff>76200</xdr:rowOff>
    </xdr:to>
    <xdr:sp macro="" textlink="">
      <xdr:nvSpPr>
        <xdr:cNvPr id="4" name="Text Box 66"/>
        <xdr:cNvSpPr txBox="1">
          <a:spLocks noChangeArrowheads="1"/>
        </xdr:cNvSpPr>
      </xdr:nvSpPr>
      <xdr:spPr bwMode="auto">
        <a:xfrm>
          <a:off x="1371600" y="21621750"/>
          <a:ext cx="3274160" cy="377190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Total de conexiones fijas (conmutadas y dedicadas).</a:t>
          </a:r>
        </a:p>
      </xdr:txBody>
    </xdr:sp>
    <xdr:clientData/>
  </xdr:twoCellAnchor>
  <xdr:twoCellAnchor>
    <xdr:from>
      <xdr:col>5</xdr:col>
      <xdr:colOff>88935</xdr:colOff>
      <xdr:row>140</xdr:row>
      <xdr:rowOff>26669</xdr:rowOff>
    </xdr:from>
    <xdr:to>
      <xdr:col>8</xdr:col>
      <xdr:colOff>495088</xdr:colOff>
      <xdr:row>163</xdr:row>
      <xdr:rowOff>57150</xdr:rowOff>
    </xdr:to>
    <xdr:sp macro="" textlink="">
      <xdr:nvSpPr>
        <xdr:cNvPr id="5" name="Text Box 66"/>
        <xdr:cNvSpPr txBox="1">
          <a:spLocks noChangeArrowheads="1"/>
        </xdr:cNvSpPr>
      </xdr:nvSpPr>
      <xdr:spPr bwMode="auto">
        <a:xfrm>
          <a:off x="4841910" y="21619844"/>
          <a:ext cx="3406528" cy="375475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191293"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57978</xdr:colOff>
      <xdr:row>144</xdr:row>
      <xdr:rowOff>165652</xdr:rowOff>
    </xdr:from>
    <xdr:to>
      <xdr:col>4</xdr:col>
      <xdr:colOff>513981</xdr:colOff>
      <xdr:row>173</xdr:row>
      <xdr:rowOff>149086</xdr:rowOff>
    </xdr:to>
    <xdr:sp macro="" textlink="">
      <xdr:nvSpPr>
        <xdr:cNvPr id="4" name="Text Box 66"/>
        <xdr:cNvSpPr txBox="1">
          <a:spLocks noChangeArrowheads="1"/>
        </xdr:cNvSpPr>
      </xdr:nvSpPr>
      <xdr:spPr bwMode="auto">
        <a:xfrm>
          <a:off x="1399761" y="23058782"/>
          <a:ext cx="3280372" cy="4787347"/>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 La definición de conexiones de Banda Ancha de la OECD incluye todas aquellas conexiones a internet con velocidades iguales o superiores a 256 kbps.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r>
            <a:rPr lang="es-CL" sz="900" b="1" i="0" u="none" strike="noStrike" baseline="0">
              <a:solidFill>
                <a:srgbClr val="000000"/>
              </a:solidFill>
              <a:latin typeface="Arial"/>
              <a:cs typeface="Arial"/>
            </a:rPr>
            <a:t>.</a:t>
          </a:r>
        </a:p>
      </xdr:txBody>
    </xdr:sp>
    <xdr:clientData/>
  </xdr:twoCellAnchor>
  <xdr:twoCellAnchor>
    <xdr:from>
      <xdr:col>4</xdr:col>
      <xdr:colOff>783018</xdr:colOff>
      <xdr:row>144</xdr:row>
      <xdr:rowOff>164990</xdr:rowOff>
    </xdr:from>
    <xdr:to>
      <xdr:col>8</xdr:col>
      <xdr:colOff>186975</xdr:colOff>
      <xdr:row>173</xdr:row>
      <xdr:rowOff>140805</xdr:rowOff>
    </xdr:to>
    <xdr:sp macro="" textlink="">
      <xdr:nvSpPr>
        <xdr:cNvPr id="5" name="Text Box 66"/>
        <xdr:cNvSpPr txBox="1">
          <a:spLocks noChangeArrowheads="1"/>
        </xdr:cNvSpPr>
      </xdr:nvSpPr>
      <xdr:spPr bwMode="auto">
        <a:xfrm>
          <a:off x="4949170" y="23058120"/>
          <a:ext cx="3412740" cy="4779728"/>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Sin embargo, dado el tamaño de tales empresas, (menos del 2%), la no incorporacion a la información presentada, no genera  diferencias significativas en los grandes totales.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6/ </a:t>
          </a:r>
          <a:r>
            <a:rPr kumimoji="0" lang="es-CL" sz="900" b="0" i="0" u="none" strike="noStrike" kern="0" cap="none" spc="0" normalizeH="0" baseline="0" noProof="0">
              <a:ln>
                <a:noFill/>
              </a:ln>
              <a:solidFill>
                <a:srgbClr val="000000"/>
              </a:solidFill>
              <a:effectLst/>
              <a:uLnTx/>
              <a:uFillTx/>
              <a:latin typeface="Arial"/>
              <a:ea typeface="+mn-ea"/>
              <a:cs typeface="Arial"/>
            </a:rPr>
            <a:t>Las empresas </a:t>
          </a:r>
          <a:r>
            <a:rPr kumimoji="0" lang="es-CL" sz="900" b="1" i="0" u="none" strike="noStrike" kern="0" cap="none" spc="0" normalizeH="0" baseline="0" noProof="0">
              <a:ln>
                <a:noFill/>
              </a:ln>
              <a:solidFill>
                <a:srgbClr val="FF0000"/>
              </a:solidFill>
              <a:effectLst/>
              <a:uLnTx/>
              <a:uFillTx/>
              <a:latin typeface="Arial"/>
              <a:ea typeface="+mn-ea"/>
              <a:cs typeface="Arial"/>
            </a:rPr>
            <a:t>Telsur</a:t>
          </a:r>
          <a:r>
            <a:rPr kumimoji="0" lang="es-CL" sz="900" b="0" i="0" u="none" strike="noStrike" kern="0" cap="none" spc="0" normalizeH="0" baseline="0" noProof="0">
              <a:ln>
                <a:noFill/>
              </a:ln>
              <a:solidFill>
                <a:srgbClr val="000000"/>
              </a:solidFill>
              <a:effectLst/>
              <a:uLnTx/>
              <a:uFillTx/>
              <a:latin typeface="Arial"/>
              <a:ea typeface="+mn-ea"/>
              <a:cs typeface="Arial"/>
            </a:rPr>
            <a:t> y </a:t>
          </a:r>
          <a:r>
            <a:rPr kumimoji="0" lang="es-CL" sz="900" b="1" i="0" u="none" strike="noStrike" kern="0" cap="none" spc="0" normalizeH="0" baseline="0" noProof="0">
              <a:ln>
                <a:noFill/>
              </a:ln>
              <a:solidFill>
                <a:srgbClr val="FF0000"/>
              </a:solidFill>
              <a:effectLst/>
              <a:uLnTx/>
              <a:uFillTx/>
              <a:latin typeface="Arial"/>
              <a:ea typeface="+mn-ea"/>
              <a:cs typeface="Arial"/>
            </a:rPr>
            <a:t>Telcoy</a:t>
          </a:r>
          <a:r>
            <a:rPr kumimoji="0" lang="es-CL" sz="900" b="0" i="0" u="none" strike="noStrike" kern="0" cap="none" spc="0" normalizeH="0" baseline="0" noProof="0">
              <a:ln>
                <a:noFill/>
              </a:ln>
              <a:solidFill>
                <a:srgbClr val="000000"/>
              </a:solidFill>
              <a:effectLst/>
              <a:uLnTx/>
              <a:uFillTx/>
              <a:latin typeface="Arial"/>
              <a:ea typeface="+mn-ea"/>
              <a:cs typeface="Arial"/>
            </a:rPr>
            <a:t> reprocesaron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noProof="0">
              <a:ln>
                <a:noFill/>
              </a:ln>
              <a:solidFill>
                <a:srgbClr val="000000"/>
              </a:solidFill>
              <a:effectLst/>
              <a:uLnTx/>
              <a:uFillTx/>
              <a:latin typeface="Arial"/>
              <a:ea typeface="+mn-ea"/>
              <a:cs typeface="Arial"/>
            </a:rPr>
            <a:t>7/ </a:t>
          </a:r>
          <a:r>
            <a:rPr kumimoji="0" lang="es-CL" sz="900" b="0" i="0" u="none" strike="noStrike" kern="0" cap="none" spc="0" normalizeH="0" baseline="0" noProof="0">
              <a:ln>
                <a:noFill/>
              </a:ln>
              <a:solidFill>
                <a:srgbClr val="000000"/>
              </a:solidFill>
              <a:effectLst/>
              <a:uLnTx/>
              <a:uFillTx/>
              <a:latin typeface="Arial"/>
              <a:ea typeface="+mn-ea"/>
              <a:cs typeface="Arial"/>
            </a:rPr>
            <a:t>La empresa </a:t>
          </a:r>
          <a:r>
            <a:rPr kumimoji="0" lang="es-CL" sz="900" b="1" i="0" u="none" strike="noStrike" kern="0" cap="none" spc="0" normalizeH="0" baseline="0" noProof="0">
              <a:ln>
                <a:noFill/>
              </a:ln>
              <a:solidFill>
                <a:srgbClr val="FF0000"/>
              </a:solidFill>
              <a:effectLst/>
              <a:uLnTx/>
              <a:uFillTx/>
              <a:latin typeface="Arial"/>
              <a:ea typeface="+mn-ea"/>
              <a:cs typeface="Arial"/>
            </a:rPr>
            <a:t>Pacífico Cable </a:t>
          </a:r>
          <a:r>
            <a:rPr kumimoji="0" lang="es-CL" sz="900" b="0" i="0" u="none" strike="noStrike" kern="0" cap="none" spc="0" normalizeH="0" baseline="0" noProof="0">
              <a:ln>
                <a:noFill/>
              </a:ln>
              <a:solidFill>
                <a:srgbClr val="000000"/>
              </a:solidFill>
              <a:effectLst/>
              <a:uLnTx/>
              <a:uFillTx/>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142875</xdr:rowOff>
    </xdr:to>
    <xdr:pic>
      <xdr:nvPicPr>
        <xdr:cNvPr id="761035"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861052</xdr:colOff>
      <xdr:row>160</xdr:row>
      <xdr:rowOff>161924</xdr:rowOff>
    </xdr:from>
    <xdr:to>
      <xdr:col>5</xdr:col>
      <xdr:colOff>164151</xdr:colOff>
      <xdr:row>183</xdr:row>
      <xdr:rowOff>47624</xdr:rowOff>
    </xdr:to>
    <xdr:sp macro="" textlink="">
      <xdr:nvSpPr>
        <xdr:cNvPr id="8" name="Text Box 66"/>
        <xdr:cNvSpPr txBox="1">
          <a:spLocks noChangeArrowheads="1"/>
        </xdr:cNvSpPr>
      </xdr:nvSpPr>
      <xdr:spPr bwMode="auto">
        <a:xfrm>
          <a:off x="861052" y="25107899"/>
          <a:ext cx="3265499" cy="36099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17/08/20</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Penetración cada 100 hab., calculada como el número de conexiones por habitante multiplicado por 100. Los cálculos de penetración por habitantes es una estimación propia y se ha obtenido en forma mensual, empleando para ello los datos proyectados de Población anual del Instituto Nacional de Estadísticas. Los valores mensuales se interpolaron linealmente. </a:t>
          </a:r>
          <a:r>
            <a:rPr lang="es-CL" sz="900" b="1" i="0" u="none" strike="noStrike" baseline="0">
              <a:solidFill>
                <a:srgbClr val="FF0000"/>
              </a:solidFill>
              <a:latin typeface="Arial"/>
              <a:cs typeface="Arial"/>
            </a:rPr>
            <a:t>A partir de Enero 2017 en adelante se toma la nueva Proyección de Población del INE y publicada el 19 de Diciembre de 2018.</a:t>
          </a:r>
        </a:p>
      </xdr:txBody>
    </xdr:sp>
    <xdr:clientData/>
  </xdr:twoCellAnchor>
  <xdr:twoCellAnchor>
    <xdr:from>
      <xdr:col>5</xdr:col>
      <xdr:colOff>582637</xdr:colOff>
      <xdr:row>160</xdr:row>
      <xdr:rowOff>151959</xdr:rowOff>
    </xdr:from>
    <xdr:to>
      <xdr:col>10</xdr:col>
      <xdr:colOff>655907</xdr:colOff>
      <xdr:row>183</xdr:row>
      <xdr:rowOff>57149</xdr:rowOff>
    </xdr:to>
    <xdr:sp macro="" textlink="">
      <xdr:nvSpPr>
        <xdr:cNvPr id="9" name="Text Box 66"/>
        <xdr:cNvSpPr txBox="1">
          <a:spLocks noChangeArrowheads="1"/>
        </xdr:cNvSpPr>
      </xdr:nvSpPr>
      <xdr:spPr bwMode="auto">
        <a:xfrm>
          <a:off x="4545037" y="25097934"/>
          <a:ext cx="3407020" cy="362946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ysClr val="windowText" lastClr="000000"/>
              </a:solidFill>
              <a:latin typeface="Arial"/>
              <a:cs typeface="Arial"/>
            </a:rPr>
            <a:t>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FF0000"/>
              </a:solidFill>
              <a:latin typeface="Arial"/>
              <a:ea typeface="+mn-ea"/>
              <a:cs typeface="Arial"/>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542924</xdr:colOff>
      <xdr:row>5</xdr:row>
      <xdr:rowOff>171448</xdr:rowOff>
    </xdr:from>
    <xdr:to>
      <xdr:col>23</xdr:col>
      <xdr:colOff>190500</xdr:colOff>
      <xdr:row>28</xdr:row>
      <xdr:rowOff>182880</xdr:rowOff>
    </xdr:to>
    <xdr:graphicFrame macro="">
      <xdr:nvGraphicFramePr>
        <xdr:cNvPr id="761039"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1181100</xdr:colOff>
      <xdr:row>4</xdr:row>
      <xdr:rowOff>133350</xdr:rowOff>
    </xdr:to>
    <xdr:pic>
      <xdr:nvPicPr>
        <xdr:cNvPr id="6101"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33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20712</xdr:colOff>
      <xdr:row>163</xdr:row>
      <xdr:rowOff>22777</xdr:rowOff>
    </xdr:from>
    <xdr:to>
      <xdr:col>5</xdr:col>
      <xdr:colOff>76200</xdr:colOff>
      <xdr:row>185</xdr:row>
      <xdr:rowOff>75133</xdr:rowOff>
    </xdr:to>
    <xdr:sp macro="" textlink="">
      <xdr:nvSpPr>
        <xdr:cNvPr id="5" name="Text Box 66"/>
        <xdr:cNvSpPr txBox="1">
          <a:spLocks noChangeArrowheads="1"/>
        </xdr:cNvSpPr>
      </xdr:nvSpPr>
      <xdr:spPr bwMode="auto">
        <a:xfrm>
          <a:off x="1306587" y="24006727"/>
          <a:ext cx="3217788" cy="361470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Por conexiones conmutadas se entiende al número de ANI's (número de identificación de abonado telefónico) distintos que, a través de las redes de telefonía pública conmutada, han realizado tráfico Internet durante el transcurso del mes de cierre del trimestre. </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285750</xdr:colOff>
      <xdr:row>163</xdr:row>
      <xdr:rowOff>22777</xdr:rowOff>
    </xdr:from>
    <xdr:to>
      <xdr:col>9</xdr:col>
      <xdr:colOff>62380</xdr:colOff>
      <xdr:row>185</xdr:row>
      <xdr:rowOff>75133</xdr:rowOff>
    </xdr:to>
    <xdr:sp macro="" textlink="">
      <xdr:nvSpPr>
        <xdr:cNvPr id="6" name="Text Box 66"/>
        <xdr:cNvSpPr txBox="1">
          <a:spLocks noChangeArrowheads="1"/>
        </xdr:cNvSpPr>
      </xdr:nvSpPr>
      <xdr:spPr bwMode="auto">
        <a:xfrm>
          <a:off x="4733925" y="24006727"/>
          <a:ext cx="3358030" cy="3614706"/>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a:t>
          </a:r>
          <a:r>
            <a:rPr lang="es-CL" sz="900" b="0" i="0" u="none" strike="noStrike" baseline="0">
              <a:solidFill>
                <a:srgbClr val="000000"/>
              </a:solidFill>
              <a:latin typeface="Arial"/>
              <a:ea typeface="+mn-ea"/>
              <a:cs typeface="Arial"/>
            </a:rPr>
            <a:t>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7</xdr:col>
      <xdr:colOff>106680</xdr:colOff>
      <xdr:row>5</xdr:row>
      <xdr:rowOff>194310</xdr:rowOff>
    </xdr:from>
    <xdr:to>
      <xdr:col>11</xdr:col>
      <xdr:colOff>853440</xdr:colOff>
      <xdr:row>25</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5</xdr:row>
      <xdr:rowOff>0</xdr:rowOff>
    </xdr:to>
    <xdr:pic>
      <xdr:nvPicPr>
        <xdr:cNvPr id="7125"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53340</xdr:colOff>
      <xdr:row>152</xdr:row>
      <xdr:rowOff>19048</xdr:rowOff>
    </xdr:from>
    <xdr:to>
      <xdr:col>5</xdr:col>
      <xdr:colOff>268562</xdr:colOff>
      <xdr:row>176</xdr:row>
      <xdr:rowOff>0</xdr:rowOff>
    </xdr:to>
    <xdr:sp macro="" textlink="">
      <xdr:nvSpPr>
        <xdr:cNvPr id="5" name="Text Box 66"/>
        <xdr:cNvSpPr txBox="1">
          <a:spLocks noChangeArrowheads="1"/>
        </xdr:cNvSpPr>
      </xdr:nvSpPr>
      <xdr:spPr bwMode="auto">
        <a:xfrm>
          <a:off x="1415415" y="23155273"/>
          <a:ext cx="3272747" cy="38671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Total de conexiones fijas (conmutadas y dedicadas).</a:t>
          </a:r>
        </a:p>
      </xdr:txBody>
    </xdr:sp>
    <xdr:clientData/>
  </xdr:twoCellAnchor>
  <xdr:twoCellAnchor>
    <xdr:from>
      <xdr:col>5</xdr:col>
      <xdr:colOff>495300</xdr:colOff>
      <xdr:row>152</xdr:row>
      <xdr:rowOff>19048</xdr:rowOff>
    </xdr:from>
    <xdr:to>
      <xdr:col>9</xdr:col>
      <xdr:colOff>511420</xdr:colOff>
      <xdr:row>176</xdr:row>
      <xdr:rowOff>0</xdr:rowOff>
    </xdr:to>
    <xdr:sp macro="" textlink="">
      <xdr:nvSpPr>
        <xdr:cNvPr id="6" name="Text Box 66"/>
        <xdr:cNvSpPr txBox="1">
          <a:spLocks noChangeArrowheads="1"/>
        </xdr:cNvSpPr>
      </xdr:nvSpPr>
      <xdr:spPr bwMode="auto">
        <a:xfrm>
          <a:off x="4914900" y="23155273"/>
          <a:ext cx="3407020" cy="3867152"/>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a:t>
          </a:r>
          <a:r>
            <a:rPr lang="es-CL" sz="900" b="0" i="0" u="none" strike="noStrike" baseline="0">
              <a:solidFill>
                <a:srgbClr val="000000"/>
              </a:solidFill>
              <a:latin typeface="Arial"/>
              <a:cs typeface="Arial"/>
            </a:rPr>
            <a:t>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17365"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163</xdr:row>
      <xdr:rowOff>47624</xdr:rowOff>
    </xdr:from>
    <xdr:to>
      <xdr:col>5</xdr:col>
      <xdr:colOff>97939</xdr:colOff>
      <xdr:row>191</xdr:row>
      <xdr:rowOff>114299</xdr:rowOff>
    </xdr:to>
    <xdr:sp macro="" textlink="">
      <xdr:nvSpPr>
        <xdr:cNvPr id="6" name="Text Box 66"/>
        <xdr:cNvSpPr txBox="1">
          <a:spLocks noChangeArrowheads="1"/>
        </xdr:cNvSpPr>
      </xdr:nvSpPr>
      <xdr:spPr bwMode="auto">
        <a:xfrm>
          <a:off x="1348727" y="25822274"/>
          <a:ext cx="3264062" cy="460057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337070</xdr:colOff>
      <xdr:row>163</xdr:row>
      <xdr:rowOff>38100</xdr:rowOff>
    </xdr:from>
    <xdr:to>
      <xdr:col>9</xdr:col>
      <xdr:colOff>342901</xdr:colOff>
      <xdr:row>191</xdr:row>
      <xdr:rowOff>133350</xdr:rowOff>
    </xdr:to>
    <xdr:sp macro="" textlink="">
      <xdr:nvSpPr>
        <xdr:cNvPr id="7" name="Text Box 66"/>
        <xdr:cNvSpPr txBox="1">
          <a:spLocks noChangeArrowheads="1"/>
        </xdr:cNvSpPr>
      </xdr:nvSpPr>
      <xdr:spPr bwMode="auto">
        <a:xfrm>
          <a:off x="4851920" y="25812750"/>
          <a:ext cx="3311006" cy="462915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Las empresas </a:t>
          </a:r>
          <a:r>
            <a:rPr lang="es-CL" sz="900" b="1" i="0" u="none" strike="noStrike" baseline="0">
              <a:solidFill>
                <a:srgbClr val="FF0000"/>
              </a:solidFill>
              <a:latin typeface="Arial"/>
              <a:ea typeface="+mn-ea"/>
              <a:cs typeface="Arial"/>
            </a:rPr>
            <a:t>Telsur</a:t>
          </a:r>
          <a:r>
            <a:rPr lang="es-CL" sz="900" b="0" i="0" u="none" strike="noStrike" baseline="0">
              <a:solidFill>
                <a:srgbClr val="000000"/>
              </a:solidFill>
              <a:latin typeface="Arial"/>
              <a:ea typeface="+mn-ea"/>
              <a:cs typeface="Arial"/>
            </a:rPr>
            <a:t> y </a:t>
          </a:r>
          <a:r>
            <a:rPr lang="es-CL" sz="900" b="1" i="0" u="none" strike="noStrike" baseline="0">
              <a:solidFill>
                <a:srgbClr val="FF0000"/>
              </a:solidFill>
              <a:latin typeface="Arial"/>
              <a:ea typeface="+mn-ea"/>
              <a:cs typeface="Arial"/>
            </a:rPr>
            <a:t>Telcoy</a:t>
          </a:r>
          <a:r>
            <a:rPr lang="es-CL" sz="900" b="0" i="0" u="none" strike="noStrike" baseline="0">
              <a:solidFill>
                <a:srgbClr val="000000"/>
              </a:solidFill>
              <a:latin typeface="Arial"/>
              <a:ea typeface="+mn-ea"/>
              <a:cs typeface="Arial"/>
            </a:rPr>
            <a:t> reprocesaron todas las conexiones desde Enero 2014 hasta Mayo 2017, clasificando correctamente las conexiones del tipo FTTX. Los totales por empresa no cambiaron, pero si la clasificación por tecnología.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a:t>
          </a:r>
          <a:r>
            <a:rPr lang="es-CL" sz="900" b="1" i="0" u="none" strike="noStrike" baseline="0">
              <a:solidFill>
                <a:srgbClr val="FF0000"/>
              </a:solidFill>
              <a:latin typeface="Arial"/>
              <a:ea typeface="+mn-ea"/>
              <a:cs typeface="Arial"/>
            </a:rPr>
            <a:t>Pacífico Cable </a:t>
          </a:r>
          <a:r>
            <a:rPr lang="es-CL" sz="900" b="0" i="0" u="none" strike="noStrike" baseline="0">
              <a:solidFill>
                <a:srgbClr val="000000"/>
              </a:solidFill>
              <a:latin typeface="Arial"/>
              <a:ea typeface="+mn-ea"/>
              <a:cs typeface="Arial"/>
            </a:rPr>
            <a:t>reprocesó todas las conexiones desde Enero 2014 hasta Mayo 2017, clasificando correctamente las conexiones del tipo FTTX. Los totales por empresa no cambiaron, pero si la clasificación por tecnología.</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8/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8</xdr:col>
      <xdr:colOff>262890</xdr:colOff>
      <xdr:row>5</xdr:row>
      <xdr:rowOff>72390</xdr:rowOff>
    </xdr:from>
    <xdr:to>
      <xdr:col>14</xdr:col>
      <xdr:colOff>506730</xdr:colOff>
      <xdr:row>23</xdr:row>
      <xdr:rowOff>152400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76200</xdr:rowOff>
    </xdr:from>
    <xdr:to>
      <xdr:col>0</xdr:col>
      <xdr:colOff>1171575</xdr:colOff>
      <xdr:row>4</xdr:row>
      <xdr:rowOff>57150</xdr:rowOff>
    </xdr:to>
    <xdr:pic>
      <xdr:nvPicPr>
        <xdr:cNvPr id="2"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76200"/>
          <a:ext cx="1114425" cy="963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15227</xdr:colOff>
      <xdr:row>31</xdr:row>
      <xdr:rowOff>47624</xdr:rowOff>
    </xdr:from>
    <xdr:to>
      <xdr:col>4</xdr:col>
      <xdr:colOff>807720</xdr:colOff>
      <xdr:row>53</xdr:row>
      <xdr:rowOff>106679</xdr:rowOff>
    </xdr:to>
    <xdr:sp macro="" textlink="">
      <xdr:nvSpPr>
        <xdr:cNvPr id="3" name="Text Box 66"/>
        <xdr:cNvSpPr txBox="1">
          <a:spLocks noChangeArrowheads="1"/>
        </xdr:cNvSpPr>
      </xdr:nvSpPr>
      <xdr:spPr bwMode="auto">
        <a:xfrm>
          <a:off x="1386827" y="5838824"/>
          <a:ext cx="3268993" cy="374713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La categoría "Otras tecnologías" incluye: tecnologías de acceso dedicado vía enlace digital dedicado, Frame Relay, Wireless Local Loop, HDSL, Ethernet, ATM y también el total de conexiones conmutadas (analógicas).</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La información por tipo de tecnología se encuentra disponible a partir del 2001. A partir de Junio 2006 en adelante las conexiones ISDN no se solicitan a los ISP's.</a:t>
          </a:r>
        </a:p>
        <a:p>
          <a:pPr marL="0" indent="0" algn="just" rtl="0">
            <a:defRPr sz="1000"/>
          </a:pPr>
          <a:r>
            <a:rPr lang="es-CL" sz="900" b="1" i="0" u="none" strike="noStrike" baseline="0">
              <a:solidFill>
                <a:srgbClr val="000000"/>
              </a:solidFill>
              <a:latin typeface="Arial"/>
              <a:cs typeface="Arial"/>
            </a:rPr>
            <a:t>4/ </a:t>
          </a:r>
          <a:r>
            <a:rPr lang="es-CL" sz="900" b="0" i="0" u="none" strike="noStrike" baseline="0">
              <a:solidFill>
                <a:srgbClr val="000000"/>
              </a:solidFill>
              <a:latin typeface="Arial"/>
              <a:ea typeface="+mn-ea"/>
              <a:cs typeface="Arial"/>
            </a:rPr>
            <a:t>La clasificación FTTX se refiere a Fibra Optica (redes de cable óptico), pero siempre desde el punto de vista del tipo de red de telecomunicaciones con la cual se llega a las dependencias de la central o al equipo terminal del usuario final.</a:t>
          </a:r>
        </a:p>
      </xdr:txBody>
    </xdr:sp>
    <xdr:clientData/>
  </xdr:twoCellAnchor>
  <xdr:twoCellAnchor>
    <xdr:from>
      <xdr:col>5</xdr:col>
      <xdr:colOff>184669</xdr:colOff>
      <xdr:row>31</xdr:row>
      <xdr:rowOff>53340</xdr:rowOff>
    </xdr:from>
    <xdr:to>
      <xdr:col>9</xdr:col>
      <xdr:colOff>632460</xdr:colOff>
      <xdr:row>53</xdr:row>
      <xdr:rowOff>114300</xdr:rowOff>
    </xdr:to>
    <xdr:sp macro="" textlink="">
      <xdr:nvSpPr>
        <xdr:cNvPr id="4" name="Text Box 66"/>
        <xdr:cNvSpPr txBox="1">
          <a:spLocks noChangeArrowheads="1"/>
        </xdr:cNvSpPr>
      </xdr:nvSpPr>
      <xdr:spPr bwMode="auto">
        <a:xfrm>
          <a:off x="4893829" y="5844540"/>
          <a:ext cx="3892031" cy="3749040"/>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57150</xdr:rowOff>
    </xdr:to>
    <xdr:pic>
      <xdr:nvPicPr>
        <xdr:cNvPr id="18389" name="Picture 0" descr="SUBTEL_rgb.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1261194</xdr:colOff>
      <xdr:row>139</xdr:row>
      <xdr:rowOff>161924</xdr:rowOff>
    </xdr:from>
    <xdr:to>
      <xdr:col>5</xdr:col>
      <xdr:colOff>0</xdr:colOff>
      <xdr:row>162</xdr:row>
      <xdr:rowOff>66674</xdr:rowOff>
    </xdr:to>
    <xdr:sp macro="" textlink="">
      <xdr:nvSpPr>
        <xdr:cNvPr id="5" name="Text Box 66"/>
        <xdr:cNvSpPr txBox="1">
          <a:spLocks noChangeArrowheads="1"/>
        </xdr:cNvSpPr>
      </xdr:nvSpPr>
      <xdr:spPr bwMode="auto">
        <a:xfrm>
          <a:off x="1261194" y="21545549"/>
          <a:ext cx="3110781" cy="36290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a:p>
          <a:pPr algn="just" rtl="0">
            <a:defRPr sz="1000"/>
          </a:pPr>
          <a:r>
            <a:rPr lang="es-CL" sz="900" b="0" i="0" u="none" strike="noStrike" baseline="0">
              <a:solidFill>
                <a:srgbClr val="000000"/>
              </a:solidFill>
              <a:latin typeface="Arial"/>
              <a:cs typeface="Arial"/>
            </a:rPr>
            <a:t>Notas: </a:t>
          </a: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conexiones dedicadas corresponden al número de clientes con conexión dedicada al último día del trimestre informado dentro de los cuales se incluyen las conexiones "punto a punto" y las tecnologías de acceso xDSL, Cable Módem y WILL, entre otros. </a:t>
          </a:r>
        </a:p>
        <a:p>
          <a:pPr algn="l" rtl="0">
            <a:defRPr sz="1000"/>
          </a:pPr>
          <a:endParaRPr lang="es-CL" sz="900" b="0" i="0" u="none" strike="noStrike" baseline="0">
            <a:solidFill>
              <a:srgbClr val="000000"/>
            </a:solidFill>
            <a:latin typeface="Arial"/>
            <a:cs typeface="Arial"/>
          </a:endParaRPr>
        </a:p>
        <a:p>
          <a:pPr algn="l" rtl="0">
            <a:defRPr sz="1000"/>
          </a:pPr>
          <a:endParaRPr lang="es-CL" sz="900" b="0" i="0" u="none" strike="noStrike" baseline="0">
            <a:solidFill>
              <a:srgbClr val="000000"/>
            </a:solidFill>
            <a:latin typeface="Arial"/>
            <a:cs typeface="Arial"/>
          </a:endParaRPr>
        </a:p>
      </xdr:txBody>
    </xdr:sp>
    <xdr:clientData/>
  </xdr:twoCellAnchor>
  <xdr:twoCellAnchor>
    <xdr:from>
      <xdr:col>5</xdr:col>
      <xdr:colOff>213360</xdr:colOff>
      <xdr:row>139</xdr:row>
      <xdr:rowOff>161924</xdr:rowOff>
    </xdr:from>
    <xdr:to>
      <xdr:col>9</xdr:col>
      <xdr:colOff>662940</xdr:colOff>
      <xdr:row>162</xdr:row>
      <xdr:rowOff>66674</xdr:rowOff>
    </xdr:to>
    <xdr:sp macro="" textlink="">
      <xdr:nvSpPr>
        <xdr:cNvPr id="6" name="Text Box 66"/>
        <xdr:cNvSpPr txBox="1">
          <a:spLocks noChangeArrowheads="1"/>
        </xdr:cNvSpPr>
      </xdr:nvSpPr>
      <xdr:spPr bwMode="auto">
        <a:xfrm>
          <a:off x="4585335" y="21545549"/>
          <a:ext cx="3459480" cy="36290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2/</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3/ </a:t>
          </a:r>
          <a:r>
            <a:rPr lang="es-CL" sz="900" b="0" i="0" u="none" strike="noStrike" baseline="0">
              <a:solidFill>
                <a:srgbClr val="000000"/>
              </a:solidFill>
              <a:latin typeface="Arial"/>
              <a:ea typeface="+mn-ea"/>
              <a:cs typeface="Arial"/>
            </a:rPr>
            <a:t>El operador Pacífico Cable comenzó 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6/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840718"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337698</xdr:colOff>
      <xdr:row>143</xdr:row>
      <xdr:rowOff>7619</xdr:rowOff>
    </xdr:from>
    <xdr:to>
      <xdr:col>8</xdr:col>
      <xdr:colOff>527435</xdr:colOff>
      <xdr:row>173</xdr:row>
      <xdr:rowOff>133350</xdr:rowOff>
    </xdr:to>
    <xdr:sp macro="" textlink="">
      <xdr:nvSpPr>
        <xdr:cNvPr id="6" name="Text Box 66"/>
        <xdr:cNvSpPr txBox="1">
          <a:spLocks noChangeArrowheads="1"/>
        </xdr:cNvSpPr>
      </xdr:nvSpPr>
      <xdr:spPr bwMode="auto">
        <a:xfrm>
          <a:off x="3804798" y="22019894"/>
          <a:ext cx="3275837" cy="4983481"/>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endParaRPr lang="es-CL" sz="900" b="0" i="0" u="none" strike="noStrike" baseline="0">
            <a:solidFill>
              <a:srgbClr val="000000"/>
            </a:solidFill>
            <a:latin typeface="Arial"/>
            <a:cs typeface="Arial"/>
          </a:endParaRPr>
        </a:p>
      </xdr:txBody>
    </xdr:sp>
    <xdr:clientData/>
  </xdr:twoCellAnchor>
  <xdr:twoCellAnchor>
    <xdr:from>
      <xdr:col>9</xdr:col>
      <xdr:colOff>3810</xdr:colOff>
      <xdr:row>142</xdr:row>
      <xdr:rowOff>156881</xdr:rowOff>
    </xdr:from>
    <xdr:to>
      <xdr:col>13</xdr:col>
      <xdr:colOff>331600</xdr:colOff>
      <xdr:row>173</xdr:row>
      <xdr:rowOff>142875</xdr:rowOff>
    </xdr:to>
    <xdr:sp macro="" textlink="">
      <xdr:nvSpPr>
        <xdr:cNvPr id="7" name="Text Box 66"/>
        <xdr:cNvSpPr txBox="1">
          <a:spLocks noChangeArrowheads="1"/>
        </xdr:cNvSpPr>
      </xdr:nvSpPr>
      <xdr:spPr bwMode="auto">
        <a:xfrm>
          <a:off x="7328535" y="22007231"/>
          <a:ext cx="3413890" cy="5005669"/>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lnSpc>
              <a:spcPct val="100000"/>
            </a:lnSpc>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lnSpc>
              <a:spcPct val="100000"/>
            </a:lnSpc>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Este es el listado de los operadores que informan mensualmente a través del Sistema de Transferencia de Información. </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3/</a:t>
          </a:r>
          <a:r>
            <a:rPr lang="es-CL" sz="900" b="0" i="0" u="none" strike="noStrike" baseline="0">
              <a:solidFill>
                <a:srgbClr val="000000"/>
              </a:solidFill>
              <a:latin typeface="Arial"/>
              <a:cs typeface="Arial"/>
            </a:rPr>
            <a:t> Los operadores </a:t>
          </a:r>
          <a:r>
            <a:rPr lang="es-CL" sz="900" b="0" i="0" u="none" strike="noStrike" baseline="0">
              <a:solidFill>
                <a:sysClr val="windowText" lastClr="00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a:t>
          </a:r>
          <a:r>
            <a:rPr lang="es-CL" sz="900" b="0" i="0" u="none" strike="noStrike" baseline="0">
              <a:solidFill>
                <a:srgbClr val="000000"/>
              </a:solidFill>
              <a:latin typeface="Arial"/>
              <a:ea typeface="+mn-ea"/>
              <a:cs typeface="Arial"/>
            </a:rPr>
            <a:t>meses de 2009, 2010 y 2011. 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4/ </a:t>
          </a:r>
          <a:r>
            <a:rPr lang="es-CL" sz="900" b="0" i="0" u="none" strike="noStrike" baseline="0">
              <a:solidFill>
                <a:srgbClr val="000000"/>
              </a:solidFill>
              <a:latin typeface="Arial"/>
              <a:ea typeface="+mn-ea"/>
              <a:cs typeface="Arial"/>
            </a:rPr>
            <a:t>El operador Pacífico Cable comenzó a informar conexiones a partir de Marzo 2010.</a:t>
          </a:r>
        </a:p>
        <a:p>
          <a:pPr marL="0" indent="0" algn="just" rtl="0">
            <a:lnSpc>
              <a:spcPct val="100000"/>
            </a:lnSpc>
            <a:defRPr sz="1000"/>
          </a:pPr>
          <a:r>
            <a:rPr lang="es-CL" sz="900" b="1" i="0" u="none" strike="noStrike" baseline="0">
              <a:solidFill>
                <a:srgbClr val="000000"/>
              </a:solidFill>
              <a:latin typeface="Arial"/>
              <a:ea typeface="+mn-ea"/>
              <a:cs typeface="Arial"/>
            </a:rPr>
            <a:t>5/ </a:t>
          </a:r>
          <a:r>
            <a:rPr lang="es-CL" sz="900" b="0" i="0" u="none" strike="noStrike" baseline="0">
              <a:solidFill>
                <a:srgbClr val="000000"/>
              </a:solidFill>
              <a:latin typeface="Arial"/>
              <a:ea typeface="+mn-ea"/>
              <a:cs typeface="Arial"/>
            </a:rPr>
            <a:t>En Octubre 2010 hay agrupaciones de razones sociales de Telmex, y la nueva empresa que opera como ISP es Claro Comunicaciones S.A.</a:t>
          </a:r>
        </a:p>
        <a:p>
          <a:pPr marL="0" indent="0" algn="just" rtl="0">
            <a:lnSpc>
              <a:spcPct val="100000"/>
            </a:lnSpc>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Han habido cambios en los nombres de algunos operadores:  Telmex Chile Network (hoy Claro 110), FirstCom (hoy Claro 155), Chilesat (hoy Claro Infraestructura) y Telmex (hoy Claro Servicios Empresariales).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8/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indent="0" algn="just" rtl="0">
            <a:lnSpc>
              <a:spcPts val="800"/>
            </a:lnSpc>
            <a:defRPr sz="1000"/>
          </a:pPr>
          <a:endParaRPr lang="es-CL" sz="900" b="0" i="0" u="none" strike="noStrike" baseline="0">
            <a:solidFill>
              <a:srgbClr val="000000"/>
            </a:solidFill>
            <a:latin typeface="Arial"/>
            <a:ea typeface="+mn-ea"/>
            <a:cs typeface="Arial"/>
          </a:endParaRPr>
        </a:p>
        <a:p>
          <a:pPr algn="l" rtl="0">
            <a:defRPr sz="1000"/>
          </a:pPr>
          <a:endParaRPr lang="es-CL" sz="700" b="0" i="0" u="none" strike="noStrike" baseline="0">
            <a:solidFill>
              <a:srgbClr val="000000"/>
            </a:solidFill>
            <a:latin typeface="Arial"/>
            <a:cs typeface="Arial"/>
          </a:endParaRPr>
        </a:p>
      </xdr:txBody>
    </xdr:sp>
    <xdr:clientData/>
  </xdr:twoCellAnchor>
  <xdr:twoCellAnchor>
    <xdr:from>
      <xdr:col>52</xdr:col>
      <xdr:colOff>47625</xdr:colOff>
      <xdr:row>142</xdr:row>
      <xdr:rowOff>95250</xdr:rowOff>
    </xdr:from>
    <xdr:to>
      <xdr:col>57</xdr:col>
      <xdr:colOff>733425</xdr:colOff>
      <xdr:row>159</xdr:row>
      <xdr:rowOff>28575</xdr:rowOff>
    </xdr:to>
    <xdr:graphicFrame macro="">
      <xdr:nvGraphicFramePr>
        <xdr:cNvPr id="84072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76200</xdr:rowOff>
    </xdr:from>
    <xdr:to>
      <xdr:col>0</xdr:col>
      <xdr:colOff>1171575</xdr:colOff>
      <xdr:row>4</xdr:row>
      <xdr:rowOff>104775</xdr:rowOff>
    </xdr:to>
    <xdr:pic>
      <xdr:nvPicPr>
        <xdr:cNvPr id="2" name="Picture 0" descr="SUBTEL_rgb.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200"/>
          <a:ext cx="1123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145</xdr:row>
      <xdr:rowOff>161923</xdr:rowOff>
    </xdr:from>
    <xdr:to>
      <xdr:col>6</xdr:col>
      <xdr:colOff>1026652</xdr:colOff>
      <xdr:row>176</xdr:row>
      <xdr:rowOff>28575</xdr:rowOff>
    </xdr:to>
    <xdr:sp macro="" textlink="">
      <xdr:nvSpPr>
        <xdr:cNvPr id="4" name="Text Box 66"/>
        <xdr:cNvSpPr txBox="1">
          <a:spLocks noChangeArrowheads="1"/>
        </xdr:cNvSpPr>
      </xdr:nvSpPr>
      <xdr:spPr bwMode="auto">
        <a:xfrm>
          <a:off x="4371975" y="22517098"/>
          <a:ext cx="3274552" cy="4886327"/>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METODOLÓGICAS:</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Fuente:</a:t>
          </a:r>
          <a:r>
            <a:rPr lang="es-CL" sz="900" b="0" i="0" u="none" strike="noStrike" baseline="0">
              <a:solidFill>
                <a:srgbClr val="000000"/>
              </a:solidFill>
              <a:latin typeface="Arial"/>
              <a:cs typeface="Arial"/>
            </a:rPr>
            <a:t> SUBTEL, sobre la base de la información proporcionada por los operadores y cargada en el Sistema de Transferencia de Información hasta el </a:t>
          </a:r>
          <a:r>
            <a:rPr kumimoji="0" lang="es-CL"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17/08/20.</a:t>
          </a:r>
        </a:p>
        <a:p>
          <a:pPr algn="just" rtl="0">
            <a:defRPr sz="1000"/>
          </a:pPr>
          <a:r>
            <a:rPr lang="es-CL" sz="900" b="1" i="0" u="none" strike="noStrike" baseline="0">
              <a:solidFill>
                <a:srgbClr val="000000"/>
              </a:solidFill>
              <a:latin typeface="Arial"/>
              <a:cs typeface="Arial"/>
            </a:rPr>
            <a:t>1/ </a:t>
          </a:r>
          <a:r>
            <a:rPr lang="es-CL" sz="900" b="0" i="0" u="none" strike="noStrike" baseline="0">
              <a:solidFill>
                <a:srgbClr val="000000"/>
              </a:solidFill>
              <a:latin typeface="Arial"/>
              <a:cs typeface="Arial"/>
            </a:rPr>
            <a:t>Esta clasificación de intervalos de ancho de banda es sólo referencial y provisoria, pudiendo cambiar en la medida de que se consideren distintos </a:t>
          </a:r>
          <a:r>
            <a:rPr lang="es-CL" sz="900" b="0" i="0" u="none" strike="noStrike" baseline="0">
              <a:solidFill>
                <a:srgbClr val="000000"/>
              </a:solidFill>
              <a:latin typeface="Arial"/>
              <a:ea typeface="+mn-ea"/>
              <a:cs typeface="Arial"/>
            </a:rPr>
            <a:t>intervalos</a:t>
          </a:r>
          <a:r>
            <a:rPr lang="es-CL" sz="900" b="0" i="0" u="none" strike="noStrike" baseline="0">
              <a:solidFill>
                <a:srgbClr val="000000"/>
              </a:solidFill>
              <a:latin typeface="Arial"/>
              <a:cs typeface="Arial"/>
            </a:rPr>
            <a:t> a futuros.</a:t>
          </a:r>
        </a:p>
      </xdr:txBody>
    </xdr:sp>
    <xdr:clientData/>
  </xdr:twoCellAnchor>
  <xdr:twoCellAnchor>
    <xdr:from>
      <xdr:col>7</xdr:col>
      <xdr:colOff>264795</xdr:colOff>
      <xdr:row>146</xdr:row>
      <xdr:rowOff>0</xdr:rowOff>
    </xdr:from>
    <xdr:to>
      <xdr:col>10</xdr:col>
      <xdr:colOff>299965</xdr:colOff>
      <xdr:row>175</xdr:row>
      <xdr:rowOff>152400</xdr:rowOff>
    </xdr:to>
    <xdr:sp macro="" textlink="">
      <xdr:nvSpPr>
        <xdr:cNvPr id="5" name="Text Box 66"/>
        <xdr:cNvSpPr txBox="1">
          <a:spLocks noChangeArrowheads="1"/>
        </xdr:cNvSpPr>
      </xdr:nvSpPr>
      <xdr:spPr bwMode="auto">
        <a:xfrm>
          <a:off x="8008620" y="22517100"/>
          <a:ext cx="3407020" cy="4848225"/>
        </a:xfrm>
        <a:prstGeom prst="rect">
          <a:avLst/>
        </a:prstGeom>
        <a:solidFill>
          <a:schemeClr val="accent1">
            <a:lumMod val="20000"/>
            <a:lumOff val="80000"/>
          </a:schemeClr>
        </a:solidFill>
        <a:ln w="9525">
          <a:solidFill>
            <a:srgbClr val="000000"/>
          </a:solidFill>
          <a:miter lim="800000"/>
          <a:headEnd/>
          <a:tailEnd/>
        </a:ln>
      </xdr:spPr>
      <xdr:txBody>
        <a:bodyPr vertOverflow="clip" wrap="square" lIns="36000" tIns="36000" rIns="36000" bIns="36000" anchor="t" upright="1"/>
        <a:lstStyle/>
        <a:p>
          <a:pPr algn="l" rtl="0">
            <a:defRPr sz="1000"/>
          </a:pPr>
          <a:r>
            <a:rPr lang="es-CL" sz="900" b="1" i="0" u="sng" strike="noStrike" baseline="0">
              <a:solidFill>
                <a:srgbClr val="000000"/>
              </a:solidFill>
              <a:latin typeface="Arial"/>
              <a:cs typeface="Arial"/>
            </a:rPr>
            <a:t>NOTAS DE FISCALIZACIÓN:</a:t>
          </a:r>
        </a:p>
        <a:p>
          <a:pPr algn="l" rtl="0">
            <a:defRPr sz="1000"/>
          </a:pPr>
          <a:endParaRPr lang="es-CL" sz="900" b="1" i="0" u="none" strike="noStrike" baseline="0">
            <a:solidFill>
              <a:srgbClr val="000000"/>
            </a:solidFill>
            <a:latin typeface="Arial"/>
            <a:cs typeface="Arial"/>
          </a:endParaRPr>
        </a:p>
        <a:p>
          <a:pPr algn="l" rtl="0">
            <a:defRPr sz="1000"/>
          </a:pPr>
          <a:endParaRPr lang="es-CL" sz="900" b="1" i="0" u="none" strike="noStrike" baseline="0">
            <a:solidFill>
              <a:srgbClr val="000000"/>
            </a:solidFill>
            <a:latin typeface="Arial"/>
            <a:cs typeface="Arial"/>
          </a:endParaRPr>
        </a:p>
        <a:p>
          <a:pPr algn="just" rtl="0">
            <a:defRPr sz="1000"/>
          </a:pPr>
          <a:r>
            <a:rPr lang="es-CL" sz="900" b="1" i="0" u="none" strike="noStrike" baseline="0">
              <a:solidFill>
                <a:srgbClr val="000000"/>
              </a:solidFill>
              <a:latin typeface="Arial"/>
              <a:cs typeface="Arial"/>
            </a:rPr>
            <a:t>1/</a:t>
          </a:r>
          <a:r>
            <a:rPr lang="es-CL" sz="900" b="0" i="0" u="none" strike="noStrike" baseline="0">
              <a:solidFill>
                <a:srgbClr val="000000"/>
              </a:solidFill>
              <a:latin typeface="Arial"/>
              <a:cs typeface="Arial"/>
            </a:rPr>
            <a:t> Las cifras podrían sufrir modificaciones si las empresas informantes o SUBTEL detectan errores.</a:t>
          </a:r>
        </a:p>
        <a:p>
          <a:pPr algn="just" rtl="0">
            <a:defRPr sz="1000"/>
          </a:pPr>
          <a:r>
            <a:rPr lang="es-CL" sz="900" b="1" i="0" u="none" strike="noStrike" baseline="0">
              <a:solidFill>
                <a:srgbClr val="000000"/>
              </a:solidFill>
              <a:latin typeface="Arial"/>
              <a:cs typeface="Arial"/>
            </a:rPr>
            <a:t>2/ </a:t>
          </a:r>
          <a:r>
            <a:rPr lang="es-CL" sz="900" b="0" i="0" u="none" strike="noStrike" baseline="0">
              <a:solidFill>
                <a:srgbClr val="000000"/>
              </a:solidFill>
              <a:latin typeface="Arial"/>
              <a:cs typeface="Arial"/>
            </a:rPr>
            <a:t>Entre Marzo y Abril del 2008, los principales operadores ampliaron el ancho de banda de sus clientes. Esto también ocurrió entre Octubre y Noviembre del 2008.</a:t>
          </a:r>
        </a:p>
        <a:p>
          <a:pPr algn="just" rtl="0">
            <a:defRPr sz="1000"/>
          </a:pPr>
          <a:r>
            <a:rPr lang="es-CL" sz="900" b="1" i="0" u="none" strike="noStrike" baseline="0">
              <a:solidFill>
                <a:srgbClr val="000000"/>
              </a:solidFill>
              <a:latin typeface="Arial"/>
              <a:cs typeface="Arial"/>
            </a:rPr>
            <a:t>3/ </a:t>
          </a:r>
          <a:r>
            <a:rPr lang="es-CL" sz="900" b="0" i="0" u="none" strike="noStrike" baseline="0">
              <a:solidFill>
                <a:srgbClr val="000000"/>
              </a:solidFill>
              <a:latin typeface="Arial"/>
              <a:cs typeface="Arial"/>
            </a:rPr>
            <a:t>A partir de Enero 2009, cambia </a:t>
          </a:r>
          <a:r>
            <a:rPr lang="es-CL" sz="900" b="0" i="0" u="none" strike="noStrike" baseline="0">
              <a:solidFill>
                <a:srgbClr val="000000"/>
              </a:solidFill>
              <a:latin typeface="Arial"/>
              <a:ea typeface="+mn-ea"/>
              <a:cs typeface="Arial"/>
            </a:rPr>
            <a:t>el</a:t>
          </a:r>
          <a:r>
            <a:rPr lang="es-CL" sz="900" b="0" i="0" u="none" strike="noStrike" baseline="0">
              <a:solidFill>
                <a:srgbClr val="000000"/>
              </a:solidFill>
              <a:latin typeface="Arial"/>
              <a:cs typeface="Arial"/>
            </a:rPr>
            <a:t> diseño de la consulta de conexiones a internet y se incorporan en el STI nuevos rangos correspondientes a anchos de banda.</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4/</a:t>
          </a:r>
          <a:r>
            <a:rPr lang="es-CL" sz="900" b="0" i="0" u="none" strike="noStrike" baseline="0">
              <a:solidFill>
                <a:srgbClr val="000000"/>
              </a:solidFill>
              <a:latin typeface="Arial"/>
              <a:cs typeface="Arial"/>
            </a:rPr>
            <a:t> Los operadores </a:t>
          </a:r>
          <a:r>
            <a:rPr lang="es-CL" sz="900" b="1" i="0" u="none" strike="noStrike" baseline="0">
              <a:solidFill>
                <a:srgbClr val="FF0000"/>
              </a:solidFill>
              <a:latin typeface="Arial"/>
              <a:cs typeface="Arial"/>
            </a:rPr>
            <a:t>IIA Ltda., Chilesat, Telmex Chile Networks, Luz Linares, Luz Parral, Globalcom, Chile.com, Chilesat Internet, Equant, Latlink, Netglobalis, Cybercenter, IFX Networks y Tecnoera</a:t>
          </a:r>
          <a:r>
            <a:rPr lang="es-CL" sz="900" b="0" i="0" u="none" strike="noStrike" baseline="0">
              <a:solidFill>
                <a:srgbClr val="000000"/>
              </a:solidFill>
              <a:latin typeface="Arial"/>
              <a:cs typeface="Arial"/>
            </a:rPr>
            <a:t> no informaron conexiones en algunos meses de 2009, 2010 y 2011. </a:t>
          </a:r>
          <a:r>
            <a:rPr kumimoji="0" lang="es-CL" sz="900" b="0" i="0" u="none" strike="noStrike" kern="0" cap="none" spc="0" normalizeH="0" baseline="0" noProof="0">
              <a:ln>
                <a:noFill/>
              </a:ln>
              <a:solidFill>
                <a:srgbClr val="000000"/>
              </a:solidFill>
              <a:effectLst/>
              <a:uLnTx/>
              <a:uFillTx/>
              <a:latin typeface="Arial"/>
              <a:ea typeface="+mn-ea"/>
              <a:cs typeface="Arial"/>
            </a:rPr>
            <a:t>Sin embargo, dado el tamaño de tales empresas, (menos del 2%), la no incorporacion a la información presentada, no genera  diferencias significativas en los grandes totales.</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cs typeface="Arial"/>
            </a:rPr>
            <a:t>5/ </a:t>
          </a:r>
          <a:r>
            <a:rPr lang="es-CL" sz="900" b="0" i="0" u="none" strike="noStrike" baseline="0">
              <a:solidFill>
                <a:srgbClr val="000000"/>
              </a:solidFill>
              <a:latin typeface="Arial"/>
              <a:cs typeface="Arial"/>
            </a:rPr>
            <a:t>El operador </a:t>
          </a:r>
          <a:r>
            <a:rPr lang="es-CL" sz="900" b="0" i="0" u="none" strike="noStrike" baseline="0">
              <a:solidFill>
                <a:srgbClr val="000000"/>
              </a:solidFill>
              <a:latin typeface="Arial"/>
              <a:ea typeface="+mn-ea"/>
              <a:cs typeface="Arial"/>
            </a:rPr>
            <a:t>Pacífico Cable comenzó </a:t>
          </a:r>
          <a:r>
            <a:rPr lang="es-CL" sz="900" b="0" i="0" u="none" strike="noStrike" baseline="0">
              <a:solidFill>
                <a:srgbClr val="000000"/>
              </a:solidFill>
              <a:latin typeface="Arial"/>
              <a:cs typeface="Arial"/>
            </a:rPr>
            <a:t>a informar conexiones a partir de Marzo 2010.</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6/ </a:t>
          </a:r>
          <a:r>
            <a:rPr lang="es-CL" sz="900" b="0" i="0" u="none" strike="noStrike" baseline="0">
              <a:solidFill>
                <a:srgbClr val="000000"/>
              </a:solidFill>
              <a:latin typeface="Arial"/>
              <a:ea typeface="+mn-ea"/>
              <a:cs typeface="Arial"/>
            </a:rPr>
            <a:t>El operador STEL Access comenzó a informar conexiones a partir de Marzo 2013.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s-CL" sz="900" b="1" i="0" u="none" strike="noStrike" baseline="0">
              <a:solidFill>
                <a:srgbClr val="000000"/>
              </a:solidFill>
              <a:latin typeface="Arial"/>
              <a:ea typeface="+mn-ea"/>
              <a:cs typeface="Arial"/>
            </a:rPr>
            <a:t>7/ </a:t>
          </a:r>
          <a:r>
            <a:rPr lang="es-CL" sz="900" b="0" i="0" u="none" strike="noStrike" baseline="0">
              <a:solidFill>
                <a:srgbClr val="000000"/>
              </a:solidFill>
              <a:latin typeface="Arial"/>
              <a:ea typeface="+mn-ea"/>
              <a:cs typeface="Arial"/>
            </a:rPr>
            <a:t>La empresa Entel informa  conexiones a partir de Diciembre 2013 como Entel S.A. y Entelphone.</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es-CL" sz="900" b="1" i="0" u="none" strike="noStrike" kern="0" cap="none" spc="0" normalizeH="0" baseline="0">
              <a:ln>
                <a:noFill/>
              </a:ln>
              <a:solidFill>
                <a:sysClr val="windowText" lastClr="000000"/>
              </a:solidFill>
              <a:effectLst/>
              <a:uLnTx/>
              <a:uFillTx/>
              <a:latin typeface="Arial"/>
              <a:ea typeface="+mn-ea"/>
              <a:cs typeface="Arial"/>
            </a:rPr>
            <a:t>8/ </a:t>
          </a:r>
          <a:r>
            <a:rPr kumimoji="0" lang="es-CL" sz="900" b="0" i="0" u="none" strike="noStrike" kern="0" cap="none" spc="0" normalizeH="0" baseline="0">
              <a:ln>
                <a:noFill/>
              </a:ln>
              <a:solidFill>
                <a:sysClr val="windowText" lastClr="000000"/>
              </a:solidFill>
              <a:effectLst/>
              <a:uLnTx/>
              <a:uFillTx/>
              <a:latin typeface="Arial"/>
              <a:ea typeface="+mn-ea"/>
              <a:cs typeface="Arial"/>
            </a:rPr>
            <a:t>Las cifras del mes de Octubre 2014 son provisorias, debido a que la empresa </a:t>
          </a:r>
          <a:r>
            <a:rPr kumimoji="0" lang="es-CL" sz="900" b="1" i="0" u="none" strike="noStrike" kern="0" cap="none" spc="0" normalizeH="0" baseline="0">
              <a:ln>
                <a:noFill/>
              </a:ln>
              <a:solidFill>
                <a:srgbClr val="FF0000"/>
              </a:solidFill>
              <a:effectLst/>
              <a:uLnTx/>
              <a:uFillTx/>
              <a:latin typeface="Arial"/>
              <a:ea typeface="+mn-ea"/>
              <a:cs typeface="Arial"/>
            </a:rPr>
            <a:t>Movistar</a:t>
          </a:r>
          <a:r>
            <a:rPr kumimoji="0" lang="es-CL" sz="900" b="0" i="0" u="none" strike="noStrike" kern="0" cap="none" spc="0" normalizeH="0" baseline="0">
              <a:ln>
                <a:noFill/>
              </a:ln>
              <a:solidFill>
                <a:sysClr val="windowText" lastClr="000000"/>
              </a:solidFill>
              <a:effectLst/>
              <a:uLnTx/>
              <a:uFillTx/>
              <a:latin typeface="Arial"/>
              <a:ea typeface="+mn-ea"/>
              <a:cs typeface="Arial"/>
            </a:rPr>
            <a:t> clasificó más de 59.000 clientes con una velocidad sobre 150 Mbps.</a:t>
          </a:r>
          <a:endParaRPr kumimoji="0" lang="es-CL" sz="900" b="0" i="0" u="none" strike="noStrike" kern="0" cap="none" spc="0" normalizeH="0" baseline="0" noProof="0">
            <a:ln>
              <a:noFill/>
            </a:ln>
            <a:solidFill>
              <a:sysClr val="windowText" lastClr="000000"/>
            </a:solidFill>
            <a:effectLst/>
            <a:uLnTx/>
            <a:uFillTx/>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r>
            <a:rPr lang="es-CL" sz="900" b="1" i="0" baseline="0">
              <a:solidFill>
                <a:srgbClr val="FF0000"/>
              </a:solidFill>
              <a:effectLst/>
              <a:latin typeface="Arial" panose="020B0604020202020204" pitchFamily="34" charset="0"/>
              <a:ea typeface="+mn-ea"/>
              <a:cs typeface="Arial" panose="020B0604020202020204" pitchFamily="34" charset="0"/>
            </a:rPr>
            <a:t>9/ La empresa Entel modificó su criterio de clasificación de las conexiones de Banda Ancha Fija Inalámbrica (BAFI). Desde el mes de Enero 2019 en adelante estas conexiones se clasifican como conexiones fijas con tecnología OTI (otras conexiones fijas inalámbricas). Antes de esta fecha aparecian en la serie de conexiones móviles 3G y 4G informadas por Entelphone.</a:t>
          </a:r>
          <a:endParaRPr lang="es-CL" sz="900">
            <a:solidFill>
              <a:srgbClr val="FF0000"/>
            </a:solidFill>
            <a:effectLst/>
            <a:latin typeface="Arial" panose="020B0604020202020204" pitchFamily="34" charset="0"/>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0" i="0" u="none" strike="noStrike" baseline="0">
            <a:solidFill>
              <a:srgbClr val="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endParaRPr lang="es-CL" sz="900" b="1" i="0" u="none" strike="noStrike" baseline="0">
            <a:solidFill>
              <a:srgbClr val="FF0000"/>
            </a:solidFill>
            <a:latin typeface="Arial"/>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0"/>
  <sheetViews>
    <sheetView showGridLines="0" showRowColHeaders="0" zoomScaleSheetLayoutView="100" workbookViewId="0">
      <selection activeCell="B19" sqref="B19"/>
    </sheetView>
  </sheetViews>
  <sheetFormatPr baseColWidth="10" defaultColWidth="0" defaultRowHeight="12.75" zeroHeight="1" x14ac:dyDescent="0.2"/>
  <cols>
    <col min="1" max="1" width="20" style="15" customWidth="1"/>
    <col min="2" max="2" width="2" style="14" customWidth="1"/>
    <col min="3" max="3" width="5.42578125" style="14" customWidth="1"/>
    <col min="4" max="4" width="5.28515625" style="14" customWidth="1"/>
    <col min="5" max="5" width="16.42578125" style="14" customWidth="1"/>
    <col min="6" max="6" width="19.28515625" style="14" customWidth="1"/>
    <col min="7" max="7" width="23.140625" style="14" customWidth="1"/>
    <col min="8" max="8" width="26.28515625" style="14" customWidth="1"/>
    <col min="9" max="9" width="10.85546875" style="14" customWidth="1"/>
    <col min="10" max="10" width="16.7109375" style="14" customWidth="1"/>
    <col min="11" max="11" width="11.42578125" style="14" customWidth="1"/>
    <col min="12" max="16384" width="11.42578125" style="14" hidden="1"/>
  </cols>
  <sheetData>
    <row r="1" spans="2:11" x14ac:dyDescent="0.2">
      <c r="B1" s="15"/>
      <c r="C1" s="15"/>
      <c r="D1" s="15"/>
      <c r="E1" s="15"/>
      <c r="F1" s="15"/>
      <c r="G1" s="15"/>
      <c r="H1" s="15"/>
      <c r="I1" s="15"/>
      <c r="J1" s="4"/>
      <c r="K1" s="4"/>
    </row>
    <row r="2" spans="2:11" ht="33.75" customHeight="1" x14ac:dyDescent="0.25">
      <c r="B2" s="95" t="s">
        <v>486</v>
      </c>
      <c r="C2" s="88"/>
      <c r="D2" s="4"/>
      <c r="E2" s="4"/>
      <c r="F2" s="4"/>
      <c r="G2" s="15"/>
      <c r="H2" s="15"/>
      <c r="I2" s="15"/>
      <c r="J2" s="4"/>
      <c r="K2" s="4"/>
    </row>
    <row r="3" spans="2:11" ht="12.75" customHeight="1" x14ac:dyDescent="0.2">
      <c r="B3" s="88"/>
      <c r="C3" s="88"/>
      <c r="D3" s="4"/>
      <c r="E3" s="4"/>
      <c r="F3" s="4"/>
      <c r="G3" s="15"/>
      <c r="H3" s="15"/>
      <c r="I3" s="15"/>
      <c r="J3" s="4"/>
      <c r="K3" s="4"/>
    </row>
    <row r="4" spans="2:11" ht="10.5" customHeight="1" x14ac:dyDescent="0.2">
      <c r="B4" s="4"/>
      <c r="C4" s="4"/>
      <c r="D4" s="4"/>
      <c r="E4" s="4"/>
      <c r="F4" s="4"/>
      <c r="G4" s="15"/>
      <c r="H4" s="15"/>
      <c r="I4" s="15"/>
      <c r="J4" s="4"/>
      <c r="K4" s="4"/>
    </row>
    <row r="5" spans="2:11" ht="12.75" customHeight="1" x14ac:dyDescent="0.2">
      <c r="B5" s="15"/>
      <c r="C5" s="89" t="s">
        <v>21</v>
      </c>
      <c r="D5" s="15"/>
      <c r="E5" s="15"/>
      <c r="F5" s="15"/>
      <c r="G5" s="15"/>
      <c r="H5" s="15"/>
      <c r="I5" s="15"/>
      <c r="J5" s="4"/>
      <c r="K5" s="4"/>
    </row>
    <row r="6" spans="2:11" x14ac:dyDescent="0.2">
      <c r="B6" s="5"/>
      <c r="C6" s="5"/>
      <c r="D6" s="15"/>
      <c r="E6" s="15"/>
      <c r="F6" s="15"/>
      <c r="G6" s="15"/>
      <c r="H6" s="15"/>
      <c r="I6" s="15"/>
      <c r="J6" s="4"/>
      <c r="K6" s="4"/>
    </row>
    <row r="7" spans="2:11" x14ac:dyDescent="0.2">
      <c r="B7" s="90"/>
      <c r="C7" s="15"/>
      <c r="D7" s="15"/>
      <c r="E7" s="15"/>
      <c r="F7" s="15"/>
      <c r="G7" s="15"/>
      <c r="H7" s="15"/>
      <c r="I7" s="91"/>
      <c r="J7" s="4"/>
      <c r="K7" s="4"/>
    </row>
    <row r="8" spans="2:11" x14ac:dyDescent="0.2">
      <c r="B8" s="102" t="s">
        <v>22</v>
      </c>
      <c r="C8" s="103" t="s">
        <v>94</v>
      </c>
      <c r="D8" s="15"/>
      <c r="E8" s="15"/>
      <c r="F8" s="15"/>
      <c r="G8" s="15"/>
      <c r="H8" s="15"/>
      <c r="I8" s="91"/>
      <c r="J8" s="4"/>
      <c r="K8" s="4"/>
    </row>
    <row r="9" spans="2:11" x14ac:dyDescent="0.2">
      <c r="B9" s="102" t="s">
        <v>22</v>
      </c>
      <c r="C9" s="103" t="s">
        <v>95</v>
      </c>
      <c r="D9" s="15"/>
      <c r="E9" s="15"/>
      <c r="F9" s="15"/>
      <c r="G9" s="15"/>
      <c r="H9" s="15"/>
      <c r="I9" s="91"/>
      <c r="J9" s="91"/>
      <c r="K9" s="4"/>
    </row>
    <row r="10" spans="2:11" x14ac:dyDescent="0.2">
      <c r="B10" s="102" t="s">
        <v>22</v>
      </c>
      <c r="C10" s="103" t="s">
        <v>96</v>
      </c>
      <c r="D10" s="15"/>
      <c r="E10" s="15"/>
      <c r="F10" s="15"/>
      <c r="G10" s="15"/>
      <c r="H10" s="15"/>
      <c r="I10" s="91"/>
      <c r="J10" s="4"/>
      <c r="K10" s="4"/>
    </row>
    <row r="11" spans="2:11" x14ac:dyDescent="0.2">
      <c r="B11" s="102" t="s">
        <v>22</v>
      </c>
      <c r="C11" s="92" t="s">
        <v>480</v>
      </c>
      <c r="D11" s="15"/>
      <c r="E11" s="15"/>
      <c r="F11" s="15"/>
      <c r="G11" s="15"/>
      <c r="H11" s="15"/>
      <c r="I11" s="91"/>
      <c r="J11" s="4"/>
      <c r="K11" s="4"/>
    </row>
    <row r="12" spans="2:11" x14ac:dyDescent="0.2">
      <c r="B12" s="102" t="s">
        <v>22</v>
      </c>
      <c r="C12" s="92" t="s">
        <v>529</v>
      </c>
      <c r="D12" s="15"/>
      <c r="E12" s="15"/>
      <c r="F12" s="15"/>
      <c r="G12" s="15"/>
      <c r="H12" s="15"/>
      <c r="I12" s="91"/>
      <c r="J12" s="4"/>
      <c r="K12" s="4"/>
    </row>
    <row r="13" spans="2:11" x14ac:dyDescent="0.2">
      <c r="B13" s="102" t="s">
        <v>22</v>
      </c>
      <c r="C13" s="92" t="s">
        <v>475</v>
      </c>
      <c r="D13" s="15"/>
      <c r="E13" s="15"/>
      <c r="F13" s="15"/>
      <c r="G13" s="15"/>
      <c r="H13" s="15"/>
      <c r="I13" s="91"/>
      <c r="J13" s="4"/>
      <c r="K13" s="4"/>
    </row>
    <row r="14" spans="2:11" x14ac:dyDescent="0.2">
      <c r="B14" s="102" t="s">
        <v>22</v>
      </c>
      <c r="C14" s="92" t="s">
        <v>476</v>
      </c>
      <c r="D14" s="15"/>
      <c r="E14" s="15"/>
      <c r="F14" s="15"/>
      <c r="G14" s="15"/>
      <c r="H14" s="15"/>
      <c r="I14" s="91"/>
      <c r="J14" s="4"/>
      <c r="K14" s="4"/>
    </row>
    <row r="15" spans="2:11" x14ac:dyDescent="0.2">
      <c r="B15" s="102" t="s">
        <v>22</v>
      </c>
      <c r="C15" s="92" t="s">
        <v>510</v>
      </c>
      <c r="D15" s="15"/>
      <c r="E15" s="15"/>
      <c r="F15" s="15"/>
      <c r="G15" s="15"/>
      <c r="H15" s="15"/>
      <c r="I15" s="91"/>
      <c r="J15" s="4"/>
      <c r="K15" s="4"/>
    </row>
    <row r="16" spans="2:11" x14ac:dyDescent="0.2">
      <c r="B16" s="102" t="s">
        <v>22</v>
      </c>
      <c r="C16" s="92" t="s">
        <v>477</v>
      </c>
      <c r="D16" s="15"/>
      <c r="E16" s="15"/>
      <c r="F16" s="15"/>
      <c r="G16" s="15"/>
      <c r="H16" s="15"/>
      <c r="I16" s="91"/>
      <c r="J16" s="4"/>
      <c r="K16" s="4"/>
    </row>
    <row r="17" spans="1:11" x14ac:dyDescent="0.2">
      <c r="A17" s="93"/>
      <c r="B17" s="102" t="s">
        <v>22</v>
      </c>
      <c r="C17" s="111" t="s">
        <v>478</v>
      </c>
      <c r="D17" s="15"/>
      <c r="E17" s="15"/>
      <c r="F17" s="15"/>
      <c r="G17" s="15"/>
      <c r="H17" s="15"/>
      <c r="I17" s="94"/>
      <c r="J17" s="4"/>
      <c r="K17" s="4"/>
    </row>
    <row r="18" spans="1:11" x14ac:dyDescent="0.2">
      <c r="A18" s="93"/>
      <c r="B18" s="102" t="s">
        <v>22</v>
      </c>
      <c r="C18" s="111" t="s">
        <v>479</v>
      </c>
      <c r="D18" s="15"/>
      <c r="E18" s="15"/>
      <c r="F18" s="15"/>
      <c r="G18" s="15"/>
      <c r="H18" s="15"/>
      <c r="I18" s="94"/>
      <c r="J18" s="4"/>
      <c r="K18" s="4"/>
    </row>
    <row r="19" spans="1:11" x14ac:dyDescent="0.2">
      <c r="B19" s="102"/>
      <c r="C19" s="111"/>
      <c r="D19" s="15"/>
      <c r="E19" s="15"/>
      <c r="F19" s="15"/>
      <c r="G19" s="15"/>
      <c r="H19" s="15"/>
      <c r="I19" s="15"/>
      <c r="J19" s="4"/>
      <c r="K19" s="4"/>
    </row>
    <row r="20" spans="1:11" x14ac:dyDescent="0.2">
      <c r="B20" s="102"/>
      <c r="C20" s="111"/>
      <c r="D20" s="15"/>
      <c r="E20" s="15"/>
      <c r="F20" s="15"/>
      <c r="G20" s="15"/>
      <c r="H20" s="15"/>
      <c r="I20" s="15"/>
      <c r="J20" s="4"/>
      <c r="K20" s="4"/>
    </row>
    <row r="21" spans="1:11" x14ac:dyDescent="0.2">
      <c r="B21" s="102"/>
      <c r="C21" s="111"/>
      <c r="D21" s="15"/>
      <c r="E21" s="15"/>
      <c r="F21" s="15"/>
      <c r="G21" s="15"/>
      <c r="H21" s="15"/>
      <c r="I21" s="15"/>
      <c r="J21" s="4"/>
      <c r="K21" s="4"/>
    </row>
    <row r="22" spans="1:11" x14ac:dyDescent="0.2">
      <c r="B22" s="15"/>
      <c r="C22" s="15"/>
      <c r="D22" s="15"/>
      <c r="E22" s="15"/>
      <c r="F22" s="15"/>
      <c r="G22" s="15"/>
      <c r="H22" s="15"/>
      <c r="I22" s="15"/>
      <c r="J22" s="4"/>
      <c r="K22" s="4"/>
    </row>
    <row r="23" spans="1:11" hidden="1" x14ac:dyDescent="0.2">
      <c r="B23" s="15"/>
      <c r="I23" s="16"/>
      <c r="J23" s="17"/>
      <c r="K23" s="17"/>
    </row>
    <row r="24" spans="1:11" hidden="1" x14ac:dyDescent="0.2">
      <c r="B24" s="15"/>
      <c r="I24" s="16"/>
      <c r="J24" s="17"/>
      <c r="K24" s="17"/>
    </row>
    <row r="25" spans="1:11" hidden="1" x14ac:dyDescent="0.2">
      <c r="B25" s="15"/>
      <c r="E25" s="18"/>
      <c r="I25" s="16"/>
      <c r="J25" s="17"/>
      <c r="K25" s="17"/>
    </row>
    <row r="26" spans="1:11" hidden="1" x14ac:dyDescent="0.2">
      <c r="B26" s="15"/>
      <c r="I26" s="15"/>
    </row>
    <row r="27" spans="1:11" hidden="1" x14ac:dyDescent="0.2"/>
    <row r="28" spans="1:11" hidden="1" x14ac:dyDescent="0.2"/>
    <row r="29" spans="1:11" hidden="1" x14ac:dyDescent="0.2"/>
    <row r="30" spans="1:11" hidden="1" x14ac:dyDescent="0.2">
      <c r="B30" s="15"/>
      <c r="C30" s="15"/>
      <c r="D30" s="15"/>
      <c r="E30" s="15"/>
      <c r="F30" s="15"/>
      <c r="G30" s="15"/>
      <c r="H30" s="15"/>
      <c r="I30" s="15"/>
    </row>
    <row r="31" spans="1:11" hidden="1" x14ac:dyDescent="0.2">
      <c r="B31" s="15"/>
      <c r="C31" s="15"/>
      <c r="D31" s="15"/>
      <c r="E31" s="15"/>
      <c r="F31" s="15"/>
      <c r="G31" s="15"/>
      <c r="H31" s="15"/>
      <c r="I31" s="15"/>
    </row>
    <row r="32" spans="1:11" hidden="1" x14ac:dyDescent="0.2">
      <c r="B32" s="15"/>
      <c r="C32" s="15"/>
      <c r="D32" s="15"/>
      <c r="E32" s="15"/>
      <c r="F32" s="15"/>
      <c r="G32" s="15"/>
      <c r="H32" s="15"/>
      <c r="I32" s="15"/>
    </row>
    <row r="33" spans="2:9" hidden="1" x14ac:dyDescent="0.2">
      <c r="B33" s="15"/>
      <c r="C33" s="15"/>
      <c r="D33" s="15"/>
      <c r="E33" s="15"/>
      <c r="F33" s="15"/>
      <c r="G33" s="15"/>
      <c r="H33" s="15"/>
      <c r="I33" s="15"/>
    </row>
    <row r="34" spans="2:9" hidden="1" x14ac:dyDescent="0.2">
      <c r="B34" s="15"/>
      <c r="C34" s="15"/>
      <c r="D34" s="15"/>
      <c r="E34" s="15"/>
      <c r="F34" s="15"/>
      <c r="G34" s="15"/>
      <c r="H34" s="15"/>
      <c r="I34" s="15"/>
    </row>
    <row r="35" spans="2:9" hidden="1" x14ac:dyDescent="0.2">
      <c r="B35" s="15"/>
      <c r="C35" s="15"/>
      <c r="D35" s="15"/>
      <c r="E35" s="15"/>
      <c r="F35" s="15"/>
      <c r="G35" s="15"/>
      <c r="H35" s="15"/>
      <c r="I35" s="15"/>
    </row>
    <row r="36" spans="2:9" hidden="1" x14ac:dyDescent="0.2">
      <c r="B36" s="15"/>
      <c r="C36" s="15"/>
      <c r="D36" s="15"/>
      <c r="E36" s="15"/>
      <c r="F36" s="15"/>
      <c r="G36" s="15"/>
      <c r="H36" s="15"/>
      <c r="I36" s="15"/>
    </row>
    <row r="37" spans="2:9" hidden="1" x14ac:dyDescent="0.2">
      <c r="B37" s="15"/>
      <c r="C37" s="15"/>
      <c r="D37" s="15"/>
      <c r="E37" s="15"/>
      <c r="F37" s="15"/>
      <c r="G37" s="15"/>
      <c r="H37" s="15"/>
      <c r="I37" s="15"/>
    </row>
    <row r="38" spans="2:9" hidden="1" x14ac:dyDescent="0.2">
      <c r="B38" s="15"/>
      <c r="C38" s="15"/>
      <c r="D38" s="15"/>
      <c r="E38" s="15"/>
      <c r="F38" s="15"/>
      <c r="G38" s="15"/>
      <c r="H38" s="15"/>
      <c r="I38" s="15"/>
    </row>
    <row r="39" spans="2:9" hidden="1" x14ac:dyDescent="0.2">
      <c r="B39" s="15"/>
      <c r="C39" s="15"/>
      <c r="D39" s="15"/>
      <c r="E39" s="15"/>
      <c r="F39" s="15"/>
      <c r="G39" s="15"/>
      <c r="H39" s="15"/>
      <c r="I39" s="15"/>
    </row>
    <row r="40" spans="2:9" hidden="1" x14ac:dyDescent="0.2">
      <c r="B40" s="15"/>
      <c r="C40" s="15"/>
      <c r="D40" s="15"/>
      <c r="E40" s="15"/>
      <c r="F40" s="15"/>
      <c r="G40" s="15"/>
      <c r="H40" s="15"/>
      <c r="I40" s="15"/>
    </row>
    <row r="41" spans="2:9" hidden="1" x14ac:dyDescent="0.2">
      <c r="B41" s="15"/>
      <c r="C41" s="15"/>
      <c r="D41" s="15"/>
      <c r="E41" s="15"/>
      <c r="F41" s="15"/>
      <c r="G41" s="15"/>
      <c r="H41" s="15"/>
      <c r="I41" s="15"/>
    </row>
    <row r="42" spans="2:9" hidden="1" x14ac:dyDescent="0.2">
      <c r="B42" s="15"/>
      <c r="C42" s="15"/>
      <c r="D42" s="15"/>
      <c r="E42" s="15"/>
      <c r="F42" s="15"/>
      <c r="G42" s="15"/>
      <c r="H42" s="15"/>
      <c r="I42" s="15"/>
    </row>
    <row r="43" spans="2:9" hidden="1" x14ac:dyDescent="0.2">
      <c r="B43" s="15"/>
      <c r="C43" s="15"/>
      <c r="D43" s="15"/>
      <c r="E43" s="15"/>
      <c r="F43" s="15"/>
      <c r="G43" s="15"/>
      <c r="H43" s="15"/>
      <c r="I43" s="15"/>
    </row>
    <row r="44" spans="2:9" hidden="1" x14ac:dyDescent="0.2">
      <c r="B44" s="15"/>
      <c r="C44" s="15"/>
      <c r="D44" s="15"/>
      <c r="E44" s="15"/>
      <c r="F44" s="15"/>
      <c r="G44" s="15"/>
      <c r="H44" s="15"/>
      <c r="I44" s="15"/>
    </row>
    <row r="45" spans="2:9" hidden="1" x14ac:dyDescent="0.2">
      <c r="B45" s="15"/>
      <c r="C45" s="15"/>
      <c r="D45" s="15"/>
      <c r="E45" s="15"/>
      <c r="F45" s="15"/>
      <c r="G45" s="15"/>
      <c r="H45" s="15"/>
      <c r="I45" s="15"/>
    </row>
    <row r="46" spans="2:9" hidden="1" x14ac:dyDescent="0.2">
      <c r="B46" s="15"/>
      <c r="C46" s="15"/>
      <c r="D46" s="15"/>
      <c r="E46" s="15"/>
      <c r="F46" s="15"/>
      <c r="G46" s="15"/>
      <c r="H46" s="15"/>
      <c r="I46" s="15"/>
    </row>
    <row r="47" spans="2:9" hidden="1" x14ac:dyDescent="0.2">
      <c r="B47" s="15"/>
      <c r="C47" s="15"/>
      <c r="D47" s="15"/>
      <c r="E47" s="15"/>
      <c r="F47" s="15"/>
      <c r="G47" s="15"/>
      <c r="H47" s="15"/>
      <c r="I47" s="15"/>
    </row>
    <row r="48" spans="2:9" hidden="1" x14ac:dyDescent="0.2">
      <c r="B48" s="15"/>
      <c r="C48" s="15"/>
      <c r="D48" s="15"/>
      <c r="E48" s="15"/>
      <c r="F48" s="15"/>
      <c r="G48" s="15"/>
      <c r="H48" s="15"/>
      <c r="I48" s="15"/>
    </row>
    <row r="49" spans="2:9" hidden="1" x14ac:dyDescent="0.2">
      <c r="B49" s="15"/>
      <c r="C49" s="15"/>
      <c r="D49" s="15"/>
      <c r="E49" s="15"/>
      <c r="F49" s="15"/>
      <c r="G49" s="15"/>
      <c r="H49" s="15"/>
      <c r="I49" s="15"/>
    </row>
    <row r="50" spans="2:9" hidden="1" x14ac:dyDescent="0.2">
      <c r="B50" s="15"/>
      <c r="C50" s="15"/>
      <c r="D50" s="15"/>
      <c r="E50" s="15"/>
      <c r="F50" s="15"/>
      <c r="G50" s="15"/>
      <c r="H50" s="15"/>
      <c r="I50" s="15"/>
    </row>
    <row r="51" spans="2:9" hidden="1" x14ac:dyDescent="0.2">
      <c r="B51" s="15"/>
      <c r="C51" s="15"/>
      <c r="D51" s="15"/>
      <c r="E51" s="15"/>
      <c r="F51" s="15"/>
      <c r="G51" s="15"/>
      <c r="H51" s="15"/>
      <c r="I51" s="15"/>
    </row>
    <row r="52" spans="2:9" hidden="1" x14ac:dyDescent="0.2">
      <c r="B52" s="15"/>
      <c r="C52" s="15"/>
      <c r="D52" s="15"/>
      <c r="E52" s="15"/>
      <c r="F52" s="15"/>
      <c r="G52" s="15"/>
      <c r="H52" s="15"/>
      <c r="I52" s="15"/>
    </row>
    <row r="53" spans="2:9" hidden="1" x14ac:dyDescent="0.2">
      <c r="B53" s="15"/>
      <c r="C53" s="15"/>
      <c r="D53" s="15"/>
      <c r="E53" s="15"/>
      <c r="F53" s="15"/>
      <c r="G53" s="15"/>
      <c r="H53" s="15"/>
      <c r="I53" s="15"/>
    </row>
    <row r="54" spans="2:9" hidden="1" x14ac:dyDescent="0.2">
      <c r="B54" s="15"/>
      <c r="C54" s="15"/>
      <c r="D54" s="15"/>
      <c r="E54" s="15"/>
      <c r="F54" s="15"/>
      <c r="G54" s="15"/>
      <c r="H54" s="15"/>
      <c r="I54" s="15"/>
    </row>
    <row r="55" spans="2:9" hidden="1" x14ac:dyDescent="0.2">
      <c r="B55" s="15"/>
      <c r="C55" s="15"/>
      <c r="D55" s="15"/>
      <c r="E55" s="15"/>
      <c r="F55" s="15"/>
      <c r="G55" s="15"/>
      <c r="H55" s="15"/>
      <c r="I55" s="15"/>
    </row>
    <row r="56" spans="2:9" hidden="1" x14ac:dyDescent="0.2">
      <c r="B56" s="15"/>
      <c r="C56" s="15"/>
      <c r="D56" s="15"/>
      <c r="E56" s="15"/>
      <c r="F56" s="15"/>
      <c r="G56" s="15"/>
      <c r="H56" s="15"/>
      <c r="I56" s="15"/>
    </row>
    <row r="57" spans="2:9" hidden="1" x14ac:dyDescent="0.2">
      <c r="B57" s="15"/>
      <c r="C57" s="15"/>
      <c r="D57" s="15"/>
      <c r="E57" s="15"/>
      <c r="F57" s="15"/>
      <c r="G57" s="15"/>
      <c r="H57" s="15"/>
      <c r="I57" s="15"/>
    </row>
    <row r="58" spans="2:9" hidden="1" x14ac:dyDescent="0.2">
      <c r="B58" s="15"/>
      <c r="C58" s="15"/>
      <c r="D58" s="15"/>
      <c r="E58" s="15"/>
      <c r="F58" s="15"/>
      <c r="G58" s="15"/>
      <c r="H58" s="15"/>
      <c r="I58" s="15"/>
    </row>
    <row r="59" spans="2:9" hidden="1" x14ac:dyDescent="0.2">
      <c r="B59" s="15"/>
      <c r="C59" s="15"/>
      <c r="D59" s="15"/>
      <c r="E59" s="15"/>
      <c r="F59" s="15"/>
      <c r="G59" s="15"/>
      <c r="H59" s="15"/>
      <c r="I59" s="15"/>
    </row>
    <row r="60" spans="2:9" hidden="1" x14ac:dyDescent="0.2">
      <c r="B60" s="15"/>
      <c r="C60" s="15"/>
      <c r="D60" s="15"/>
      <c r="E60" s="15"/>
      <c r="F60" s="15"/>
      <c r="G60" s="15"/>
      <c r="H60" s="15"/>
      <c r="I60" s="15"/>
    </row>
    <row r="61" spans="2:9" hidden="1" x14ac:dyDescent="0.2">
      <c r="B61" s="15"/>
      <c r="C61" s="15"/>
      <c r="D61" s="15"/>
      <c r="E61" s="15"/>
      <c r="F61" s="15"/>
      <c r="G61" s="15"/>
      <c r="H61" s="15"/>
      <c r="I61" s="15"/>
    </row>
    <row r="62" spans="2:9" hidden="1" x14ac:dyDescent="0.2">
      <c r="B62" s="15"/>
      <c r="C62" s="15"/>
      <c r="D62" s="15"/>
      <c r="E62" s="15"/>
      <c r="F62" s="15"/>
      <c r="G62" s="15"/>
      <c r="H62" s="15"/>
      <c r="I62" s="15"/>
    </row>
    <row r="63" spans="2:9" hidden="1" x14ac:dyDescent="0.2">
      <c r="B63" s="15"/>
      <c r="C63" s="15"/>
      <c r="D63" s="15"/>
      <c r="E63" s="15"/>
      <c r="F63" s="15"/>
      <c r="G63" s="15"/>
      <c r="H63" s="15"/>
      <c r="I63" s="15"/>
    </row>
    <row r="64" spans="2:9" hidden="1" x14ac:dyDescent="0.2">
      <c r="B64" s="15"/>
      <c r="C64" s="15"/>
      <c r="D64" s="15"/>
      <c r="E64" s="15"/>
      <c r="F64" s="15"/>
      <c r="G64" s="15"/>
      <c r="H64" s="15"/>
      <c r="I64" s="15"/>
    </row>
    <row r="65" spans="2:9" hidden="1" x14ac:dyDescent="0.2">
      <c r="B65" s="15"/>
      <c r="C65" s="15"/>
      <c r="D65" s="15"/>
      <c r="E65" s="15"/>
      <c r="F65" s="15"/>
      <c r="G65" s="15"/>
      <c r="H65" s="15"/>
      <c r="I65" s="15"/>
    </row>
    <row r="66" spans="2:9" hidden="1" x14ac:dyDescent="0.2">
      <c r="B66" s="15"/>
      <c r="C66" s="15"/>
      <c r="D66" s="15"/>
      <c r="E66" s="15"/>
      <c r="F66" s="15"/>
      <c r="G66" s="15"/>
      <c r="H66" s="15"/>
      <c r="I66" s="15"/>
    </row>
    <row r="67" spans="2:9" hidden="1" x14ac:dyDescent="0.2">
      <c r="B67" s="15"/>
      <c r="C67" s="15"/>
      <c r="D67" s="15"/>
      <c r="E67" s="15"/>
      <c r="F67" s="15"/>
      <c r="G67" s="15"/>
      <c r="H67" s="15"/>
      <c r="I67" s="15"/>
    </row>
    <row r="68" spans="2:9" hidden="1" x14ac:dyDescent="0.2">
      <c r="B68" s="15"/>
      <c r="C68" s="15"/>
      <c r="D68" s="15"/>
      <c r="E68" s="15"/>
      <c r="F68" s="15"/>
      <c r="G68" s="15"/>
      <c r="H68" s="15"/>
      <c r="I68" s="15"/>
    </row>
    <row r="69" spans="2:9" hidden="1" x14ac:dyDescent="0.2">
      <c r="B69" s="15"/>
      <c r="C69" s="15"/>
      <c r="D69" s="15"/>
      <c r="E69" s="15"/>
      <c r="F69" s="15"/>
      <c r="G69" s="15"/>
      <c r="H69" s="15"/>
      <c r="I69" s="15"/>
    </row>
    <row r="70" spans="2:9" hidden="1" x14ac:dyDescent="0.2">
      <c r="B70" s="15"/>
      <c r="C70" s="15"/>
      <c r="D70" s="15"/>
      <c r="E70" s="15"/>
      <c r="F70" s="15"/>
      <c r="G70" s="15"/>
      <c r="H70" s="15"/>
      <c r="I70" s="15"/>
    </row>
    <row r="71" spans="2:9" hidden="1" x14ac:dyDescent="0.2">
      <c r="B71" s="15"/>
      <c r="C71" s="15"/>
      <c r="D71" s="15"/>
      <c r="E71" s="15"/>
      <c r="F71" s="15"/>
      <c r="G71" s="15"/>
      <c r="H71" s="15"/>
      <c r="I71" s="15"/>
    </row>
    <row r="72" spans="2:9" hidden="1" x14ac:dyDescent="0.2">
      <c r="B72" s="15"/>
      <c r="C72" s="15"/>
      <c r="D72" s="15"/>
      <c r="E72" s="15"/>
      <c r="F72" s="15"/>
      <c r="G72" s="15"/>
      <c r="H72" s="15"/>
      <c r="I72" s="15"/>
    </row>
    <row r="73" spans="2:9" hidden="1" x14ac:dyDescent="0.2">
      <c r="B73" s="15"/>
      <c r="C73" s="15"/>
      <c r="D73" s="15"/>
      <c r="E73" s="15"/>
      <c r="F73" s="15"/>
      <c r="G73" s="15"/>
      <c r="H73" s="15"/>
      <c r="I73" s="15"/>
    </row>
    <row r="74" spans="2:9" hidden="1" x14ac:dyDescent="0.2">
      <c r="B74" s="15"/>
      <c r="C74" s="15"/>
      <c r="D74" s="15"/>
      <c r="E74" s="15"/>
      <c r="F74" s="15"/>
      <c r="G74" s="15"/>
      <c r="H74" s="15"/>
      <c r="I74" s="15"/>
    </row>
    <row r="75" spans="2:9" hidden="1" x14ac:dyDescent="0.2">
      <c r="B75" s="15"/>
      <c r="C75" s="15"/>
      <c r="D75" s="15"/>
      <c r="E75" s="15"/>
      <c r="F75" s="15"/>
      <c r="G75" s="15"/>
      <c r="H75" s="15"/>
      <c r="I75" s="15"/>
    </row>
    <row r="76" spans="2:9" hidden="1" x14ac:dyDescent="0.2">
      <c r="B76" s="15"/>
      <c r="C76" s="15"/>
      <c r="D76" s="15"/>
      <c r="E76" s="15"/>
      <c r="F76" s="15"/>
      <c r="G76" s="15"/>
      <c r="H76" s="15"/>
      <c r="I76" s="15"/>
    </row>
    <row r="77" spans="2:9" hidden="1" x14ac:dyDescent="0.2">
      <c r="B77" s="15"/>
      <c r="C77" s="15"/>
      <c r="D77" s="15"/>
      <c r="E77" s="15"/>
      <c r="F77" s="15"/>
      <c r="G77" s="15"/>
      <c r="H77" s="15"/>
      <c r="I77" s="15"/>
    </row>
    <row r="78" spans="2:9" hidden="1" x14ac:dyDescent="0.2">
      <c r="B78" s="15"/>
      <c r="C78" s="15"/>
      <c r="D78" s="15"/>
      <c r="E78" s="15"/>
      <c r="F78" s="15"/>
      <c r="G78" s="15"/>
      <c r="H78" s="15"/>
      <c r="I78" s="15"/>
    </row>
    <row r="79" spans="2:9" hidden="1" x14ac:dyDescent="0.2">
      <c r="B79" s="15"/>
      <c r="C79" s="15"/>
      <c r="D79" s="15"/>
      <c r="E79" s="15"/>
      <c r="F79" s="15"/>
      <c r="G79" s="15"/>
      <c r="H79" s="15"/>
      <c r="I79" s="15"/>
    </row>
    <row r="80" spans="2:9" hidden="1" x14ac:dyDescent="0.2">
      <c r="B80" s="15"/>
      <c r="C80" s="15"/>
      <c r="D80" s="15"/>
      <c r="E80" s="15"/>
      <c r="F80" s="15"/>
      <c r="G80" s="15"/>
      <c r="H80" s="15"/>
      <c r="I80" s="15"/>
    </row>
    <row r="81" spans="2:9" hidden="1" x14ac:dyDescent="0.2">
      <c r="B81" s="15"/>
      <c r="C81" s="15"/>
      <c r="D81" s="15"/>
      <c r="E81" s="15"/>
      <c r="F81" s="15"/>
      <c r="G81" s="15"/>
      <c r="H81" s="15"/>
      <c r="I81" s="15"/>
    </row>
    <row r="82" spans="2:9" hidden="1" x14ac:dyDescent="0.2">
      <c r="B82" s="15"/>
      <c r="C82" s="15"/>
      <c r="D82" s="15"/>
      <c r="E82" s="15"/>
      <c r="F82" s="15"/>
      <c r="G82" s="15"/>
      <c r="H82" s="15"/>
      <c r="I82" s="15"/>
    </row>
    <row r="83" spans="2:9" hidden="1" x14ac:dyDescent="0.2">
      <c r="B83" s="15"/>
      <c r="C83" s="15"/>
      <c r="D83" s="15"/>
      <c r="E83" s="15"/>
      <c r="F83" s="15"/>
      <c r="G83" s="15"/>
      <c r="H83" s="15"/>
      <c r="I83" s="15"/>
    </row>
    <row r="84" spans="2:9" hidden="1" x14ac:dyDescent="0.2">
      <c r="B84" s="15"/>
      <c r="C84" s="15"/>
      <c r="D84" s="15"/>
      <c r="E84" s="15"/>
      <c r="F84" s="15"/>
      <c r="G84" s="15"/>
      <c r="H84" s="15"/>
      <c r="I84" s="15"/>
    </row>
    <row r="85" spans="2:9" hidden="1" x14ac:dyDescent="0.2">
      <c r="B85" s="15"/>
      <c r="C85" s="15"/>
      <c r="D85" s="15"/>
      <c r="E85" s="15"/>
      <c r="F85" s="15"/>
      <c r="G85" s="15"/>
      <c r="H85" s="15"/>
      <c r="I85" s="15"/>
    </row>
    <row r="86" spans="2:9" hidden="1" x14ac:dyDescent="0.2">
      <c r="B86" s="15"/>
      <c r="C86" s="15"/>
      <c r="D86" s="15"/>
      <c r="E86" s="15"/>
      <c r="F86" s="15"/>
      <c r="G86" s="15"/>
      <c r="H86" s="15"/>
      <c r="I86" s="15"/>
    </row>
    <row r="87" spans="2:9" hidden="1" x14ac:dyDescent="0.2">
      <c r="B87" s="15"/>
      <c r="C87" s="15"/>
      <c r="D87" s="15"/>
      <c r="E87" s="15"/>
      <c r="F87" s="15"/>
      <c r="G87" s="15"/>
      <c r="H87" s="15"/>
      <c r="I87" s="15"/>
    </row>
    <row r="88" spans="2:9" hidden="1" x14ac:dyDescent="0.2">
      <c r="B88" s="15"/>
      <c r="C88" s="15"/>
      <c r="D88" s="15"/>
      <c r="E88" s="15"/>
      <c r="F88" s="15"/>
      <c r="G88" s="15"/>
      <c r="H88" s="15"/>
      <c r="I88" s="15"/>
    </row>
    <row r="89" spans="2:9" hidden="1" x14ac:dyDescent="0.2">
      <c r="B89" s="15"/>
      <c r="C89" s="15"/>
      <c r="D89" s="15"/>
      <c r="E89" s="15"/>
      <c r="F89" s="15"/>
      <c r="G89" s="15"/>
      <c r="H89" s="15"/>
      <c r="I89" s="15"/>
    </row>
    <row r="90" spans="2:9" hidden="1" x14ac:dyDescent="0.2">
      <c r="B90" s="15"/>
      <c r="C90" s="15"/>
      <c r="D90" s="15"/>
      <c r="E90" s="15"/>
      <c r="F90" s="15"/>
      <c r="G90" s="15"/>
      <c r="H90" s="15"/>
      <c r="I90" s="15"/>
    </row>
    <row r="91" spans="2:9" hidden="1" x14ac:dyDescent="0.2">
      <c r="B91" s="15"/>
      <c r="C91" s="15"/>
      <c r="D91" s="15"/>
      <c r="E91" s="15"/>
      <c r="F91" s="15"/>
      <c r="G91" s="15"/>
      <c r="H91" s="15"/>
      <c r="I91" s="15"/>
    </row>
    <row r="92" spans="2:9" hidden="1" x14ac:dyDescent="0.2">
      <c r="B92" s="15"/>
      <c r="C92" s="15"/>
      <c r="D92" s="15"/>
      <c r="E92" s="15"/>
      <c r="F92" s="15"/>
      <c r="G92" s="15"/>
      <c r="H92" s="15"/>
      <c r="I92" s="15"/>
    </row>
    <row r="93" spans="2:9" hidden="1" x14ac:dyDescent="0.2">
      <c r="B93" s="15"/>
      <c r="C93" s="15"/>
      <c r="D93" s="15"/>
      <c r="E93" s="15"/>
      <c r="F93" s="15"/>
      <c r="G93" s="15"/>
      <c r="H93" s="15"/>
      <c r="I93" s="15"/>
    </row>
    <row r="94" spans="2:9" hidden="1" x14ac:dyDescent="0.2">
      <c r="B94" s="15"/>
      <c r="C94" s="15"/>
      <c r="D94" s="15"/>
      <c r="E94" s="15"/>
      <c r="F94" s="15"/>
      <c r="G94" s="15"/>
      <c r="H94" s="15"/>
      <c r="I94" s="15"/>
    </row>
    <row r="95" spans="2:9" hidden="1" x14ac:dyDescent="0.2">
      <c r="B95" s="15"/>
      <c r="C95" s="15"/>
      <c r="D95" s="15"/>
      <c r="E95" s="15"/>
      <c r="F95" s="15"/>
      <c r="G95" s="15"/>
      <c r="H95" s="15"/>
      <c r="I95" s="15"/>
    </row>
    <row r="96" spans="2:9" hidden="1" x14ac:dyDescent="0.2">
      <c r="B96" s="15"/>
      <c r="C96" s="15"/>
      <c r="D96" s="15"/>
      <c r="E96" s="15"/>
      <c r="F96" s="15"/>
      <c r="G96" s="15"/>
      <c r="H96" s="15"/>
      <c r="I96" s="15"/>
    </row>
    <row r="97" spans="2:9" hidden="1" x14ac:dyDescent="0.2">
      <c r="B97" s="15"/>
      <c r="C97" s="15"/>
      <c r="D97" s="15"/>
      <c r="E97" s="15"/>
      <c r="F97" s="15"/>
      <c r="G97" s="15"/>
      <c r="H97" s="15"/>
      <c r="I97" s="15"/>
    </row>
    <row r="98" spans="2:9" hidden="1" x14ac:dyDescent="0.2">
      <c r="B98" s="15"/>
      <c r="C98" s="15"/>
      <c r="D98" s="15"/>
      <c r="E98" s="15"/>
      <c r="F98" s="15"/>
      <c r="G98" s="15"/>
      <c r="H98" s="15"/>
      <c r="I98" s="15"/>
    </row>
    <row r="99" spans="2:9" hidden="1" x14ac:dyDescent="0.2">
      <c r="B99" s="15"/>
      <c r="C99" s="15"/>
      <c r="D99" s="15"/>
      <c r="E99" s="15"/>
      <c r="F99" s="15"/>
      <c r="G99" s="15"/>
      <c r="H99" s="15"/>
      <c r="I99" s="15"/>
    </row>
    <row r="100" spans="2:9" hidden="1" x14ac:dyDescent="0.2">
      <c r="B100" s="15"/>
      <c r="C100" s="15"/>
      <c r="D100" s="15"/>
      <c r="E100" s="15"/>
      <c r="F100" s="15"/>
      <c r="G100" s="15"/>
      <c r="H100" s="15"/>
      <c r="I100" s="15"/>
    </row>
    <row r="101" spans="2:9" hidden="1" x14ac:dyDescent="0.2">
      <c r="B101" s="15"/>
      <c r="C101" s="15"/>
      <c r="D101" s="15"/>
      <c r="E101" s="15"/>
      <c r="F101" s="15"/>
      <c r="G101" s="15"/>
      <c r="H101" s="15"/>
      <c r="I101" s="15"/>
    </row>
    <row r="102" spans="2:9" hidden="1" x14ac:dyDescent="0.2">
      <c r="B102" s="15"/>
      <c r="C102" s="15"/>
      <c r="D102" s="15"/>
      <c r="E102" s="15"/>
      <c r="F102" s="15"/>
      <c r="G102" s="15"/>
      <c r="H102" s="15"/>
      <c r="I102" s="15"/>
    </row>
    <row r="103" spans="2:9" hidden="1" x14ac:dyDescent="0.2">
      <c r="B103" s="15"/>
      <c r="C103" s="15"/>
      <c r="D103" s="15"/>
      <c r="E103" s="15"/>
      <c r="F103" s="15"/>
      <c r="G103" s="15"/>
      <c r="H103" s="15"/>
      <c r="I103" s="15"/>
    </row>
    <row r="104" spans="2:9" hidden="1" x14ac:dyDescent="0.2">
      <c r="B104" s="15"/>
      <c r="C104" s="15"/>
      <c r="D104" s="15"/>
      <c r="E104" s="15"/>
      <c r="F104" s="15"/>
      <c r="G104" s="15"/>
      <c r="H104" s="15"/>
      <c r="I104" s="15"/>
    </row>
    <row r="105" spans="2:9" hidden="1" x14ac:dyDescent="0.2"/>
    <row r="106" spans="2:9" hidden="1" x14ac:dyDescent="0.2"/>
    <row r="107" spans="2:9" hidden="1" x14ac:dyDescent="0.2"/>
    <row r="108" spans="2:9" hidden="1" x14ac:dyDescent="0.2"/>
    <row r="109" spans="2:9" hidden="1" x14ac:dyDescent="0.2"/>
    <row r="110" spans="2:9" hidden="1" x14ac:dyDescent="0.2"/>
    <row r="111" spans="2:9" hidden="1" x14ac:dyDescent="0.2"/>
    <row r="112" spans="2:9"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x14ac:dyDescent="0.2"/>
    <row r="128" x14ac:dyDescent="0.2"/>
    <row r="129" x14ac:dyDescent="0.2"/>
    <row r="130" x14ac:dyDescent="0.2"/>
  </sheetData>
  <phoneticPr fontId="0" type="noConversion"/>
  <hyperlinks>
    <hyperlink ref="C8" location="'7.1.CO_TOT_FIJAS'!A1" display="7.1. NÚMERO DE CONEXIONES TOTALES FIJAS"/>
    <hyperlink ref="C9" location="'7.3.Conex suscrip'!A1" display="7.3. NÚMERO DE CONEXIONES TOTALES: NÚMERO DE CONEXIONES POR TIPO DE CLIENTE"/>
    <hyperlink ref="C10" location="'7.4.Co_RG'!A1" display="7.4. NÚMERO DE CONEXIONES A NIVEL REGIONAL "/>
    <hyperlink ref="C13" location="'7.8.CO_PL_FIJAS'!A1" display="7.8. CONEXIONES FIJAS POR TIPO DE PLAN"/>
    <hyperlink ref="C14" location="'7.9.CO_EMPR_FIJAS'!A1" display="7.9. CONEXIONES POR EMPRESAS FIJAS"/>
    <hyperlink ref="C16" location="'7.11.CO_FIJAS_COMUNA'!A1" display="7.11. CONEXIONES FIJAS POR REGIÓN Y COMUNA"/>
    <hyperlink ref="C17" location="'7.12.CO_FIJAS_CLI_OECD'!A1" display="7.12. CONEXIONES FIJAS POR TIPO DE CLIENTE (DEFINICIÓN OECD)"/>
    <hyperlink ref="C18" location="'7.13.CO_FIJAS_TECN_OECD'!A1" display="7.13. CONEXIONES FIJAS POR TECNOLOGÍA (DEFINICIÓN OECD)"/>
    <hyperlink ref="C11" location="'7.7.CO_TEC_FIJAS'!A1" display="7.7. CONEXIONES FIJAS POR TIPO DE TECNOLOGÍA"/>
    <hyperlink ref="C15" location="'7.10.CO_ANCH_FIJAS'!A1" display="7.10. CONEXIONES POR ANCHO DE BANDA"/>
    <hyperlink ref="C12" location="'7.7.1.CO_TEC_RG_EMP_FIJAS'!A1" display="7.7.1. CONEXIONES FIJAS POR TECNOLOGÍA, REGIÓN Y EMPRESA"/>
  </hyperlinks>
  <pageMargins left="0.75" right="0.75" top="1" bottom="1" header="0" footer="0"/>
  <pageSetup paperSize="9" scale="6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40"/>
  <sheetViews>
    <sheetView showGridLines="0" topLeftCell="B8" workbookViewId="0">
      <pane xSplit="2" ySplit="2" topLeftCell="D383" activePane="bottomRight" state="frozen"/>
      <selection activeCell="B8" sqref="B8"/>
      <selection pane="topRight" activeCell="D8" sqref="D8"/>
      <selection pane="bottomLeft" activeCell="B10" sqref="B10"/>
      <selection pane="bottomRight" activeCell="DZ402" sqref="DZ402"/>
    </sheetView>
  </sheetViews>
  <sheetFormatPr baseColWidth="10" defaultColWidth="0" defaultRowHeight="12.75" zeroHeight="1" x14ac:dyDescent="0.2"/>
  <cols>
    <col min="1" max="1" width="21.42578125" customWidth="1"/>
    <col min="2" max="2" width="11.5703125" customWidth="1"/>
    <col min="3" max="3" width="21" customWidth="1"/>
    <col min="4" max="19" width="11.5703125" customWidth="1"/>
    <col min="20" max="40" width="11.42578125" customWidth="1"/>
    <col min="41" max="43" width="9.85546875" customWidth="1"/>
    <col min="44" max="48" width="9.42578125" customWidth="1"/>
    <col min="49" max="66" width="11.28515625" customWidth="1"/>
    <col min="67" max="67" width="10.140625" customWidth="1"/>
    <col min="68" max="68" width="10" customWidth="1"/>
    <col min="69" max="132" width="10.140625" customWidth="1"/>
    <col min="133" max="134" width="7.42578125" customWidth="1"/>
    <col min="135" max="16383" width="7.42578125" hidden="1"/>
    <col min="16384" max="16384" width="5.140625" hidden="1"/>
  </cols>
  <sheetData>
    <row r="1" spans="1:132" x14ac:dyDescent="0.2">
      <c r="A1" s="3"/>
      <c r="B1" s="3"/>
      <c r="C1" s="3"/>
      <c r="D1" s="3"/>
      <c r="E1" s="3"/>
      <c r="F1" s="3"/>
      <c r="G1" s="3"/>
      <c r="H1" s="3"/>
      <c r="I1" s="3"/>
      <c r="J1" s="3"/>
      <c r="K1" s="3"/>
      <c r="L1" s="3"/>
      <c r="M1" s="3"/>
      <c r="N1" s="3"/>
      <c r="O1" s="3"/>
      <c r="P1" s="3"/>
      <c r="Q1" s="3"/>
      <c r="R1" s="3"/>
      <c r="S1" s="3"/>
    </row>
    <row r="2" spans="1:132" x14ac:dyDescent="0.2">
      <c r="A2" s="3"/>
      <c r="B2" s="3"/>
      <c r="C2" s="3"/>
      <c r="D2" s="3"/>
      <c r="E2" s="3"/>
      <c r="F2" s="3"/>
      <c r="G2" s="3"/>
      <c r="H2" s="3"/>
      <c r="I2" s="3"/>
      <c r="J2" s="3"/>
      <c r="K2" s="3"/>
      <c r="L2" s="3"/>
      <c r="M2" s="3"/>
      <c r="N2" s="3"/>
      <c r="O2" s="3"/>
      <c r="P2" s="3"/>
      <c r="Q2" s="3"/>
      <c r="R2" s="3"/>
      <c r="S2" s="3"/>
    </row>
    <row r="3" spans="1:132" ht="15" x14ac:dyDescent="0.25">
      <c r="A3" s="3"/>
      <c r="B3" s="96" t="s">
        <v>464</v>
      </c>
      <c r="C3" s="3"/>
      <c r="D3" s="3"/>
      <c r="E3" s="3"/>
      <c r="F3" s="3"/>
      <c r="G3" s="3"/>
      <c r="H3" s="3"/>
      <c r="I3" s="3"/>
      <c r="J3" s="3"/>
      <c r="K3" s="3"/>
      <c r="L3" s="3"/>
      <c r="M3" s="3"/>
      <c r="N3" s="3"/>
      <c r="O3" s="3"/>
      <c r="P3" s="3"/>
      <c r="Q3" s="3"/>
      <c r="R3" s="3"/>
      <c r="S3" s="3"/>
    </row>
    <row r="4" spans="1:132" ht="15" x14ac:dyDescent="0.25">
      <c r="A4" s="3"/>
      <c r="B4" s="96" t="s">
        <v>460</v>
      </c>
      <c r="C4" s="3"/>
      <c r="D4" s="3"/>
      <c r="E4" s="3"/>
      <c r="F4" s="3"/>
      <c r="G4" s="3"/>
      <c r="H4" s="3"/>
      <c r="I4" s="3"/>
      <c r="J4" s="3"/>
      <c r="K4" s="3"/>
      <c r="L4" s="3"/>
      <c r="M4" s="3"/>
      <c r="N4" s="3"/>
      <c r="O4" s="3"/>
      <c r="P4" s="3"/>
      <c r="Q4" s="3"/>
      <c r="R4" s="3"/>
      <c r="S4" s="3"/>
    </row>
    <row r="5" spans="1:132" x14ac:dyDescent="0.2">
      <c r="A5" s="3"/>
      <c r="B5" s="3"/>
      <c r="C5" s="3"/>
      <c r="D5" s="3"/>
      <c r="E5" s="3"/>
      <c r="F5" s="3"/>
      <c r="G5" s="3"/>
      <c r="H5" s="3"/>
      <c r="I5" s="3"/>
      <c r="J5" s="3"/>
      <c r="K5" s="3"/>
      <c r="L5" s="3"/>
      <c r="M5" s="3"/>
      <c r="N5" s="3"/>
      <c r="O5" s="3"/>
      <c r="P5" s="3"/>
      <c r="Q5" s="3"/>
      <c r="R5" s="3"/>
      <c r="S5" s="3"/>
    </row>
    <row r="6" spans="1:132" x14ac:dyDescent="0.2">
      <c r="A6" s="3"/>
      <c r="B6" s="3"/>
      <c r="C6" s="3"/>
      <c r="D6" s="3"/>
      <c r="E6" s="3"/>
      <c r="F6" s="3"/>
      <c r="G6" s="3"/>
      <c r="H6" s="3"/>
      <c r="I6" s="3"/>
      <c r="J6" s="3"/>
      <c r="K6" s="3"/>
      <c r="L6" s="3"/>
      <c r="M6" s="3"/>
      <c r="N6" s="3"/>
      <c r="O6" s="3"/>
      <c r="P6" s="3"/>
      <c r="Q6" s="3"/>
      <c r="R6" s="3"/>
      <c r="S6" s="3"/>
    </row>
    <row r="7" spans="1:132" ht="13.5" thickBot="1" x14ac:dyDescent="0.25">
      <c r="A7" s="3"/>
      <c r="B7" s="32" t="s">
        <v>23</v>
      </c>
      <c r="C7" s="3"/>
      <c r="D7" s="3"/>
      <c r="E7" s="3"/>
      <c r="F7" s="3"/>
      <c r="G7" s="3"/>
      <c r="H7" s="3"/>
      <c r="I7" s="3"/>
      <c r="J7" s="3"/>
      <c r="K7" s="3"/>
      <c r="L7" s="3"/>
      <c r="M7" s="3"/>
      <c r="N7" s="3"/>
      <c r="O7" s="3"/>
      <c r="P7" s="3"/>
      <c r="Q7" s="3"/>
      <c r="R7" s="3"/>
      <c r="S7" s="3"/>
    </row>
    <row r="8" spans="1:132" ht="13.5" thickBot="1" x14ac:dyDescent="0.25">
      <c r="A8" s="3"/>
      <c r="B8" s="3"/>
      <c r="C8" s="281" t="s">
        <v>0</v>
      </c>
      <c r="D8" s="282">
        <v>2007</v>
      </c>
      <c r="E8" s="281">
        <v>2008</v>
      </c>
      <c r="F8" s="281">
        <v>2009</v>
      </c>
      <c r="G8" s="328">
        <v>2010</v>
      </c>
      <c r="H8" s="329"/>
      <c r="I8" s="329"/>
      <c r="J8" s="329"/>
      <c r="K8" s="329"/>
      <c r="L8" s="329"/>
      <c r="M8" s="329"/>
      <c r="N8" s="329"/>
      <c r="O8" s="329"/>
      <c r="P8" s="329"/>
      <c r="Q8" s="329"/>
      <c r="R8" s="330"/>
      <c r="S8" s="328">
        <v>2011</v>
      </c>
      <c r="T8" s="329"/>
      <c r="U8" s="329"/>
      <c r="V8" s="329"/>
      <c r="W8" s="329"/>
      <c r="X8" s="329"/>
      <c r="Y8" s="329"/>
      <c r="Z8" s="329"/>
      <c r="AA8" s="329"/>
      <c r="AB8" s="329"/>
      <c r="AC8" s="329"/>
      <c r="AD8" s="330"/>
      <c r="AE8" s="328">
        <v>2012</v>
      </c>
      <c r="AF8" s="332"/>
      <c r="AG8" s="332"/>
      <c r="AH8" s="332"/>
      <c r="AI8" s="332"/>
      <c r="AJ8" s="332"/>
      <c r="AK8" s="332"/>
      <c r="AL8" s="332"/>
      <c r="AM8" s="332"/>
      <c r="AN8" s="332"/>
      <c r="AO8" s="332"/>
      <c r="AP8" s="333"/>
      <c r="AQ8" s="328">
        <v>2013</v>
      </c>
      <c r="AR8" s="332"/>
      <c r="AS8" s="332"/>
      <c r="AT8" s="332"/>
      <c r="AU8" s="332"/>
      <c r="AV8" s="332"/>
      <c r="AW8" s="332"/>
      <c r="AX8" s="332"/>
      <c r="AY8" s="332"/>
      <c r="AZ8" s="332"/>
      <c r="BA8" s="332"/>
      <c r="BB8" s="333"/>
      <c r="BC8" s="331">
        <v>2014</v>
      </c>
      <c r="BD8" s="332"/>
      <c r="BE8" s="332"/>
      <c r="BF8" s="332"/>
      <c r="BG8" s="332"/>
      <c r="BH8" s="332"/>
      <c r="BI8" s="332"/>
      <c r="BJ8" s="332"/>
      <c r="BK8" s="332"/>
      <c r="BL8" s="332"/>
      <c r="BM8" s="332"/>
      <c r="BN8" s="333"/>
      <c r="BO8" s="331">
        <v>2015</v>
      </c>
      <c r="BP8" s="332"/>
      <c r="BQ8" s="332"/>
      <c r="BR8" s="332"/>
      <c r="BS8" s="332"/>
      <c r="BT8" s="332"/>
      <c r="BU8" s="332"/>
      <c r="BV8" s="332"/>
      <c r="BW8" s="332"/>
      <c r="BX8" s="332"/>
      <c r="BY8" s="332"/>
      <c r="BZ8" s="333"/>
      <c r="CA8" s="331">
        <v>2016</v>
      </c>
      <c r="CB8" s="336"/>
      <c r="CC8" s="336"/>
      <c r="CD8" s="336"/>
      <c r="CE8" s="336"/>
      <c r="CF8" s="336"/>
      <c r="CG8" s="336"/>
      <c r="CH8" s="336"/>
      <c r="CI8" s="336"/>
      <c r="CJ8" s="336"/>
      <c r="CK8" s="336"/>
      <c r="CL8" s="337"/>
      <c r="CM8" s="328">
        <v>2017</v>
      </c>
      <c r="CN8" s="332"/>
      <c r="CO8" s="332"/>
      <c r="CP8" s="332"/>
      <c r="CQ8" s="332"/>
      <c r="CR8" s="332"/>
      <c r="CS8" s="332"/>
      <c r="CT8" s="332"/>
      <c r="CU8" s="332"/>
      <c r="CV8" s="332"/>
      <c r="CW8" s="332"/>
      <c r="CX8" s="333"/>
      <c r="CY8" s="328">
        <v>2018</v>
      </c>
      <c r="CZ8" s="334"/>
      <c r="DA8" s="334"/>
      <c r="DB8" s="334"/>
      <c r="DC8" s="334"/>
      <c r="DD8" s="334"/>
      <c r="DE8" s="334"/>
      <c r="DF8" s="334"/>
      <c r="DG8" s="334"/>
      <c r="DH8" s="334"/>
      <c r="DI8" s="334"/>
      <c r="DJ8" s="335"/>
      <c r="DK8" s="328">
        <v>2019</v>
      </c>
      <c r="DL8" s="334"/>
      <c r="DM8" s="334"/>
      <c r="DN8" s="334"/>
      <c r="DO8" s="334"/>
      <c r="DP8" s="334"/>
      <c r="DQ8" s="334"/>
      <c r="DR8" s="334"/>
      <c r="DS8" s="334"/>
      <c r="DT8" s="334"/>
      <c r="DU8" s="334"/>
      <c r="DV8" s="335"/>
      <c r="DW8" s="328">
        <v>2020</v>
      </c>
      <c r="DX8" s="334"/>
      <c r="DY8" s="334"/>
      <c r="DZ8" s="334"/>
      <c r="EA8" s="334"/>
      <c r="EB8" s="335"/>
    </row>
    <row r="9" spans="1:132" ht="13.5" thickBot="1" x14ac:dyDescent="0.25">
      <c r="A9" s="3"/>
      <c r="B9" s="281" t="s">
        <v>97</v>
      </c>
      <c r="C9" s="282" t="s">
        <v>98</v>
      </c>
      <c r="D9" s="283" t="s">
        <v>37</v>
      </c>
      <c r="E9" s="283" t="s">
        <v>37</v>
      </c>
      <c r="F9" s="283" t="s">
        <v>37</v>
      </c>
      <c r="G9" s="284" t="s">
        <v>38</v>
      </c>
      <c r="H9" s="285" t="s">
        <v>39</v>
      </c>
      <c r="I9" s="285" t="s">
        <v>40</v>
      </c>
      <c r="J9" s="285" t="s">
        <v>41</v>
      </c>
      <c r="K9" s="285" t="s">
        <v>42</v>
      </c>
      <c r="L9" s="285" t="s">
        <v>43</v>
      </c>
      <c r="M9" s="285" t="s">
        <v>32</v>
      </c>
      <c r="N9" s="285" t="s">
        <v>33</v>
      </c>
      <c r="O9" s="285" t="s">
        <v>34</v>
      </c>
      <c r="P9" s="285" t="s">
        <v>35</v>
      </c>
      <c r="Q9" s="285" t="s">
        <v>36</v>
      </c>
      <c r="R9" s="283" t="s">
        <v>37</v>
      </c>
      <c r="S9" s="285" t="s">
        <v>38</v>
      </c>
      <c r="T9" s="285" t="s">
        <v>39</v>
      </c>
      <c r="U9" s="285" t="s">
        <v>40</v>
      </c>
      <c r="V9" s="285" t="s">
        <v>41</v>
      </c>
      <c r="W9" s="285" t="s">
        <v>42</v>
      </c>
      <c r="X9" s="285" t="s">
        <v>43</v>
      </c>
      <c r="Y9" s="285" t="s">
        <v>32</v>
      </c>
      <c r="Z9" s="285" t="s">
        <v>33</v>
      </c>
      <c r="AA9" s="285" t="s">
        <v>34</v>
      </c>
      <c r="AB9" s="285" t="s">
        <v>35</v>
      </c>
      <c r="AC9" s="285" t="s">
        <v>36</v>
      </c>
      <c r="AD9" s="283" t="s">
        <v>37</v>
      </c>
      <c r="AE9" s="285" t="s">
        <v>38</v>
      </c>
      <c r="AF9" s="285" t="s">
        <v>39</v>
      </c>
      <c r="AG9" s="286" t="s">
        <v>40</v>
      </c>
      <c r="AH9" s="285" t="s">
        <v>41</v>
      </c>
      <c r="AI9" s="285" t="s">
        <v>42</v>
      </c>
      <c r="AJ9" s="285" t="s">
        <v>43</v>
      </c>
      <c r="AK9" s="285" t="s">
        <v>32</v>
      </c>
      <c r="AL9" s="285" t="s">
        <v>33</v>
      </c>
      <c r="AM9" s="285" t="s">
        <v>34</v>
      </c>
      <c r="AN9" s="285" t="s">
        <v>35</v>
      </c>
      <c r="AO9" s="285" t="s">
        <v>36</v>
      </c>
      <c r="AP9" s="283" t="s">
        <v>37</v>
      </c>
      <c r="AQ9" s="284" t="s">
        <v>38</v>
      </c>
      <c r="AR9" s="285" t="s">
        <v>39</v>
      </c>
      <c r="AS9" s="285" t="s">
        <v>40</v>
      </c>
      <c r="AT9" s="285" t="s">
        <v>41</v>
      </c>
      <c r="AU9" s="285" t="s">
        <v>42</v>
      </c>
      <c r="AV9" s="285" t="s">
        <v>43</v>
      </c>
      <c r="AW9" s="285" t="s">
        <v>32</v>
      </c>
      <c r="AX9" s="285" t="s">
        <v>33</v>
      </c>
      <c r="AY9" s="285" t="s">
        <v>34</v>
      </c>
      <c r="AZ9" s="285" t="s">
        <v>35</v>
      </c>
      <c r="BA9" s="285" t="s">
        <v>36</v>
      </c>
      <c r="BB9" s="283" t="s">
        <v>37</v>
      </c>
      <c r="BC9" s="284" t="s">
        <v>38</v>
      </c>
      <c r="BD9" s="285" t="s">
        <v>39</v>
      </c>
      <c r="BE9" s="285" t="s">
        <v>40</v>
      </c>
      <c r="BF9" s="285" t="s">
        <v>41</v>
      </c>
      <c r="BG9" s="285" t="s">
        <v>42</v>
      </c>
      <c r="BH9" s="285" t="s">
        <v>43</v>
      </c>
      <c r="BI9" s="285" t="s">
        <v>32</v>
      </c>
      <c r="BJ9" s="285" t="s">
        <v>33</v>
      </c>
      <c r="BK9" s="285" t="s">
        <v>34</v>
      </c>
      <c r="BL9" s="285" t="s">
        <v>35</v>
      </c>
      <c r="BM9" s="285" t="s">
        <v>36</v>
      </c>
      <c r="BN9" s="283" t="s">
        <v>37</v>
      </c>
      <c r="BO9" s="284" t="s">
        <v>38</v>
      </c>
      <c r="BP9" s="285" t="s">
        <v>39</v>
      </c>
      <c r="BQ9" s="285" t="s">
        <v>40</v>
      </c>
      <c r="BR9" s="285" t="s">
        <v>41</v>
      </c>
      <c r="BS9" s="285" t="s">
        <v>42</v>
      </c>
      <c r="BT9" s="285" t="s">
        <v>43</v>
      </c>
      <c r="BU9" s="285" t="s">
        <v>32</v>
      </c>
      <c r="BV9" s="285" t="s">
        <v>33</v>
      </c>
      <c r="BW9" s="285" t="s">
        <v>34</v>
      </c>
      <c r="BX9" s="285" t="s">
        <v>35</v>
      </c>
      <c r="BY9" s="285" t="s">
        <v>36</v>
      </c>
      <c r="BZ9" s="283" t="s">
        <v>37</v>
      </c>
      <c r="CA9" s="285" t="s">
        <v>38</v>
      </c>
      <c r="CB9" s="285" t="s">
        <v>39</v>
      </c>
      <c r="CC9" s="285" t="s">
        <v>40</v>
      </c>
      <c r="CD9" s="285" t="s">
        <v>41</v>
      </c>
      <c r="CE9" s="285" t="s">
        <v>42</v>
      </c>
      <c r="CF9" s="285" t="s">
        <v>43</v>
      </c>
      <c r="CG9" s="285" t="s">
        <v>32</v>
      </c>
      <c r="CH9" s="285" t="s">
        <v>33</v>
      </c>
      <c r="CI9" s="285" t="s">
        <v>34</v>
      </c>
      <c r="CJ9" s="285" t="s">
        <v>35</v>
      </c>
      <c r="CK9" s="285" t="s">
        <v>36</v>
      </c>
      <c r="CL9" s="283" t="s">
        <v>37</v>
      </c>
      <c r="CM9" s="285" t="s">
        <v>38</v>
      </c>
      <c r="CN9" s="285" t="s">
        <v>39</v>
      </c>
      <c r="CO9" s="285" t="s">
        <v>40</v>
      </c>
      <c r="CP9" s="285" t="s">
        <v>41</v>
      </c>
      <c r="CQ9" s="285" t="s">
        <v>42</v>
      </c>
      <c r="CR9" s="285" t="s">
        <v>43</v>
      </c>
      <c r="CS9" s="285" t="s">
        <v>32</v>
      </c>
      <c r="CT9" s="285" t="s">
        <v>33</v>
      </c>
      <c r="CU9" s="285" t="s">
        <v>34</v>
      </c>
      <c r="CV9" s="285" t="s">
        <v>35</v>
      </c>
      <c r="CW9" s="285" t="s">
        <v>36</v>
      </c>
      <c r="CX9" s="283" t="s">
        <v>37</v>
      </c>
      <c r="CY9" s="285" t="s">
        <v>38</v>
      </c>
      <c r="CZ9" s="285" t="s">
        <v>39</v>
      </c>
      <c r="DA9" s="285" t="s">
        <v>40</v>
      </c>
      <c r="DB9" s="285" t="s">
        <v>41</v>
      </c>
      <c r="DC9" s="285" t="s">
        <v>42</v>
      </c>
      <c r="DD9" s="285" t="s">
        <v>43</v>
      </c>
      <c r="DE9" s="285" t="s">
        <v>32</v>
      </c>
      <c r="DF9" s="285" t="s">
        <v>33</v>
      </c>
      <c r="DG9" s="285" t="s">
        <v>34</v>
      </c>
      <c r="DH9" s="285" t="s">
        <v>35</v>
      </c>
      <c r="DI9" s="285" t="s">
        <v>36</v>
      </c>
      <c r="DJ9" s="283" t="s">
        <v>37</v>
      </c>
      <c r="DK9" s="284" t="s">
        <v>38</v>
      </c>
      <c r="DL9" s="285" t="s">
        <v>39</v>
      </c>
      <c r="DM9" s="285" t="s">
        <v>40</v>
      </c>
      <c r="DN9" s="285" t="s">
        <v>41</v>
      </c>
      <c r="DO9" s="285" t="s">
        <v>42</v>
      </c>
      <c r="DP9" s="285" t="s">
        <v>43</v>
      </c>
      <c r="DQ9" s="285" t="s">
        <v>32</v>
      </c>
      <c r="DR9" s="285" t="s">
        <v>33</v>
      </c>
      <c r="DS9" s="285" t="s">
        <v>34</v>
      </c>
      <c r="DT9" s="285" t="s">
        <v>35</v>
      </c>
      <c r="DU9" s="285" t="s">
        <v>36</v>
      </c>
      <c r="DV9" s="283" t="s">
        <v>37</v>
      </c>
      <c r="DW9" s="285" t="s">
        <v>38</v>
      </c>
      <c r="DX9" s="285" t="s">
        <v>39</v>
      </c>
      <c r="DY9" s="285" t="s">
        <v>40</v>
      </c>
      <c r="DZ9" s="285" t="s">
        <v>41</v>
      </c>
      <c r="EA9" s="285" t="s">
        <v>42</v>
      </c>
      <c r="EB9" s="283" t="s">
        <v>43</v>
      </c>
    </row>
    <row r="10" spans="1:132" x14ac:dyDescent="0.2">
      <c r="A10" s="3"/>
      <c r="B10" s="57">
        <v>1</v>
      </c>
      <c r="C10" s="58" t="s">
        <v>99</v>
      </c>
      <c r="D10" s="61">
        <v>2863</v>
      </c>
      <c r="E10" s="61">
        <v>3242</v>
      </c>
      <c r="F10" s="61">
        <v>4571</v>
      </c>
      <c r="G10" s="59">
        <v>4593</v>
      </c>
      <c r="H10" s="60">
        <v>4602</v>
      </c>
      <c r="I10" s="60">
        <v>4623</v>
      </c>
      <c r="J10" s="60">
        <v>4657</v>
      </c>
      <c r="K10" s="60">
        <v>4756</v>
      </c>
      <c r="L10" s="60">
        <v>4776</v>
      </c>
      <c r="M10" s="60">
        <v>4774</v>
      </c>
      <c r="N10" s="60">
        <v>4787</v>
      </c>
      <c r="O10" s="60">
        <v>4812</v>
      </c>
      <c r="P10" s="60">
        <v>4795</v>
      </c>
      <c r="Q10" s="60">
        <v>4829</v>
      </c>
      <c r="R10" s="61">
        <v>4869</v>
      </c>
      <c r="S10" s="60">
        <v>4882</v>
      </c>
      <c r="T10" s="60">
        <v>4854</v>
      </c>
      <c r="U10" s="60">
        <v>4932</v>
      </c>
      <c r="V10" s="60">
        <v>5012</v>
      </c>
      <c r="W10" s="60">
        <v>5126</v>
      </c>
      <c r="X10" s="60">
        <v>5094</v>
      </c>
      <c r="Y10" s="60">
        <v>5163</v>
      </c>
      <c r="Z10" s="60">
        <v>5192</v>
      </c>
      <c r="AA10" s="60">
        <v>5173</v>
      </c>
      <c r="AB10" s="60">
        <v>5174</v>
      </c>
      <c r="AC10" s="60">
        <v>5190</v>
      </c>
      <c r="AD10" s="61">
        <v>5171</v>
      </c>
      <c r="AE10" s="60">
        <v>4779</v>
      </c>
      <c r="AF10" s="60">
        <v>4743</v>
      </c>
      <c r="AG10" s="134">
        <v>4705</v>
      </c>
      <c r="AH10" s="60">
        <v>4772</v>
      </c>
      <c r="AI10" s="60">
        <v>4825</v>
      </c>
      <c r="AJ10" s="60">
        <v>4826</v>
      </c>
      <c r="AK10" s="60">
        <v>4877</v>
      </c>
      <c r="AL10" s="60">
        <v>4996</v>
      </c>
      <c r="AM10" s="60">
        <v>5050</v>
      </c>
      <c r="AN10" s="60">
        <v>5127</v>
      </c>
      <c r="AO10" s="60">
        <v>5182</v>
      </c>
      <c r="AP10" s="61">
        <v>5176</v>
      </c>
      <c r="AQ10" s="59">
        <v>5181</v>
      </c>
      <c r="AR10" s="60">
        <v>5163</v>
      </c>
      <c r="AS10" s="60">
        <v>5553</v>
      </c>
      <c r="AT10" s="60">
        <v>5473</v>
      </c>
      <c r="AU10" s="60">
        <v>5508</v>
      </c>
      <c r="AV10" s="60">
        <v>5568</v>
      </c>
      <c r="AW10" s="60">
        <v>5663</v>
      </c>
      <c r="AX10" s="60">
        <v>5692</v>
      </c>
      <c r="AY10" s="60">
        <v>5675</v>
      </c>
      <c r="AZ10" s="60">
        <v>5754</v>
      </c>
      <c r="BA10" s="60">
        <v>5638</v>
      </c>
      <c r="BB10" s="61">
        <v>5542</v>
      </c>
      <c r="BC10" s="59">
        <v>5576</v>
      </c>
      <c r="BD10" s="60">
        <v>5504</v>
      </c>
      <c r="BE10" s="60">
        <v>5753</v>
      </c>
      <c r="BF10" s="60">
        <v>5667</v>
      </c>
      <c r="BG10" s="60">
        <v>5573</v>
      </c>
      <c r="BH10" s="60">
        <v>5662</v>
      </c>
      <c r="BI10" s="60">
        <v>5668</v>
      </c>
      <c r="BJ10" s="60">
        <v>5719</v>
      </c>
      <c r="BK10" s="60">
        <v>5824</v>
      </c>
      <c r="BL10" s="60">
        <v>5889</v>
      </c>
      <c r="BM10" s="60">
        <v>6049</v>
      </c>
      <c r="BN10" s="61">
        <v>6067</v>
      </c>
      <c r="BO10" s="59">
        <v>6093</v>
      </c>
      <c r="BP10" s="60">
        <v>6114</v>
      </c>
      <c r="BQ10" s="60">
        <v>6214</v>
      </c>
      <c r="BR10" s="60">
        <v>6335</v>
      </c>
      <c r="BS10" s="60">
        <v>6336</v>
      </c>
      <c r="BT10" s="60">
        <v>6378</v>
      </c>
      <c r="BU10" s="60">
        <v>6573</v>
      </c>
      <c r="BV10" s="60">
        <v>6686</v>
      </c>
      <c r="BW10" s="60">
        <v>6887</v>
      </c>
      <c r="BX10" s="60">
        <v>7024</v>
      </c>
      <c r="BY10" s="60">
        <v>7036</v>
      </c>
      <c r="BZ10" s="61">
        <v>7058</v>
      </c>
      <c r="CA10" s="60">
        <v>7068</v>
      </c>
      <c r="CB10" s="60">
        <v>7053</v>
      </c>
      <c r="CC10" s="60">
        <v>7137</v>
      </c>
      <c r="CD10" s="60">
        <v>7201</v>
      </c>
      <c r="CE10" s="60">
        <v>7269</v>
      </c>
      <c r="CF10" s="60">
        <v>7178</v>
      </c>
      <c r="CG10" s="60">
        <v>7237</v>
      </c>
      <c r="CH10" s="60">
        <v>7267</v>
      </c>
      <c r="CI10" s="60">
        <v>7195</v>
      </c>
      <c r="CJ10" s="60">
        <v>7271</v>
      </c>
      <c r="CK10" s="60">
        <v>7264</v>
      </c>
      <c r="CL10" s="61">
        <v>7292</v>
      </c>
      <c r="CM10" s="60">
        <v>7298</v>
      </c>
      <c r="CN10" s="60">
        <v>7341</v>
      </c>
      <c r="CO10" s="60">
        <v>7322</v>
      </c>
      <c r="CP10" s="60">
        <v>7470</v>
      </c>
      <c r="CQ10" s="60">
        <v>7632</v>
      </c>
      <c r="CR10" s="60">
        <v>7664</v>
      </c>
      <c r="CS10" s="60">
        <v>7633</v>
      </c>
      <c r="CT10" s="60">
        <v>7649</v>
      </c>
      <c r="CU10" s="60">
        <v>7694</v>
      </c>
      <c r="CV10" s="60">
        <v>7719</v>
      </c>
      <c r="CW10" s="60">
        <v>8195</v>
      </c>
      <c r="CX10" s="61">
        <v>8201</v>
      </c>
      <c r="CY10" s="60">
        <v>8275</v>
      </c>
      <c r="CZ10" s="60">
        <v>8397</v>
      </c>
      <c r="DA10" s="60">
        <v>8701</v>
      </c>
      <c r="DB10" s="60">
        <v>8869</v>
      </c>
      <c r="DC10" s="60">
        <v>9189</v>
      </c>
      <c r="DD10" s="60">
        <v>9490</v>
      </c>
      <c r="DE10" s="60">
        <v>9641</v>
      </c>
      <c r="DF10" s="60">
        <v>9813</v>
      </c>
      <c r="DG10" s="60">
        <v>8493</v>
      </c>
      <c r="DH10" s="60">
        <v>9071</v>
      </c>
      <c r="DI10" s="60">
        <v>9913</v>
      </c>
      <c r="DJ10" s="61">
        <v>10400</v>
      </c>
      <c r="DK10" s="59">
        <v>10922</v>
      </c>
      <c r="DL10" s="60">
        <v>10998</v>
      </c>
      <c r="DM10" s="60">
        <v>11336</v>
      </c>
      <c r="DN10" s="60">
        <v>11462</v>
      </c>
      <c r="DO10" s="60">
        <v>11628</v>
      </c>
      <c r="DP10" s="60">
        <v>12214</v>
      </c>
      <c r="DQ10" s="60">
        <v>12504</v>
      </c>
      <c r="DR10" s="60">
        <v>12708</v>
      </c>
      <c r="DS10" s="60">
        <v>12980</v>
      </c>
      <c r="DT10" s="60">
        <v>13017</v>
      </c>
      <c r="DU10" s="60">
        <v>13092</v>
      </c>
      <c r="DV10" s="61">
        <v>13339</v>
      </c>
      <c r="DW10" s="60">
        <v>13536</v>
      </c>
      <c r="DX10" s="60">
        <v>13813</v>
      </c>
      <c r="DY10" s="60">
        <v>13979</v>
      </c>
      <c r="DZ10" s="60">
        <v>14374</v>
      </c>
      <c r="EA10" s="60">
        <v>14654</v>
      </c>
      <c r="EB10" s="61">
        <v>14837</v>
      </c>
    </row>
    <row r="11" spans="1:132" x14ac:dyDescent="0.2">
      <c r="A11" s="3"/>
      <c r="B11" s="62"/>
      <c r="C11" s="63" t="s">
        <v>455</v>
      </c>
      <c r="D11" s="66">
        <v>1</v>
      </c>
      <c r="E11" s="66">
        <v>1</v>
      </c>
      <c r="F11" s="66">
        <v>1</v>
      </c>
      <c r="G11" s="64">
        <v>1</v>
      </c>
      <c r="H11" s="65">
        <v>1</v>
      </c>
      <c r="I11" s="65">
        <v>1</v>
      </c>
      <c r="J11" s="65">
        <v>1</v>
      </c>
      <c r="K11" s="65">
        <v>1</v>
      </c>
      <c r="L11" s="65">
        <v>1</v>
      </c>
      <c r="M11" s="65">
        <v>1</v>
      </c>
      <c r="N11" s="65">
        <v>1</v>
      </c>
      <c r="O11" s="65">
        <v>1</v>
      </c>
      <c r="P11" s="65">
        <v>1</v>
      </c>
      <c r="Q11" s="65">
        <v>1</v>
      </c>
      <c r="R11" s="66">
        <v>1</v>
      </c>
      <c r="S11" s="65">
        <v>1</v>
      </c>
      <c r="T11" s="65">
        <v>1</v>
      </c>
      <c r="U11" s="65">
        <v>1</v>
      </c>
      <c r="V11" s="65">
        <v>1</v>
      </c>
      <c r="W11" s="65">
        <v>1</v>
      </c>
      <c r="X11" s="65">
        <v>1</v>
      </c>
      <c r="Y11" s="65">
        <v>1</v>
      </c>
      <c r="Z11" s="65">
        <v>1</v>
      </c>
      <c r="AA11" s="65">
        <v>1</v>
      </c>
      <c r="AB11" s="65">
        <v>1</v>
      </c>
      <c r="AC11" s="65">
        <v>1</v>
      </c>
      <c r="AD11" s="66">
        <v>1</v>
      </c>
      <c r="AE11" s="65">
        <v>1</v>
      </c>
      <c r="AF11" s="65">
        <v>1</v>
      </c>
      <c r="AG11" s="131">
        <v>1</v>
      </c>
      <c r="AH11" s="65">
        <v>1</v>
      </c>
      <c r="AI11" s="65">
        <v>1</v>
      </c>
      <c r="AJ11" s="65">
        <v>1</v>
      </c>
      <c r="AK11" s="65">
        <v>1</v>
      </c>
      <c r="AL11" s="65">
        <v>1</v>
      </c>
      <c r="AM11" s="65">
        <v>1</v>
      </c>
      <c r="AN11" s="65">
        <v>1</v>
      </c>
      <c r="AO11" s="65">
        <v>1</v>
      </c>
      <c r="AP11" s="66">
        <v>1</v>
      </c>
      <c r="AQ11" s="64">
        <v>1</v>
      </c>
      <c r="AR11" s="65">
        <v>1</v>
      </c>
      <c r="AS11" s="65">
        <v>1</v>
      </c>
      <c r="AT11" s="65">
        <v>1</v>
      </c>
      <c r="AU11" s="65">
        <v>1</v>
      </c>
      <c r="AV11" s="65">
        <v>1</v>
      </c>
      <c r="AW11" s="65">
        <v>1</v>
      </c>
      <c r="AX11" s="65">
        <v>1</v>
      </c>
      <c r="AY11" s="65">
        <v>1</v>
      </c>
      <c r="AZ11" s="65">
        <v>1</v>
      </c>
      <c r="BA11" s="65">
        <v>1</v>
      </c>
      <c r="BB11" s="66">
        <v>1</v>
      </c>
      <c r="BC11" s="64">
        <v>1</v>
      </c>
      <c r="BD11" s="65">
        <v>1</v>
      </c>
      <c r="BE11" s="65">
        <v>1</v>
      </c>
      <c r="BF11" s="65">
        <v>1</v>
      </c>
      <c r="BG11" s="65">
        <v>1</v>
      </c>
      <c r="BH11" s="65">
        <v>1</v>
      </c>
      <c r="BI11" s="65">
        <v>1</v>
      </c>
      <c r="BJ11" s="65">
        <v>1</v>
      </c>
      <c r="BK11" s="65">
        <v>1</v>
      </c>
      <c r="BL11" s="65">
        <v>1</v>
      </c>
      <c r="BM11" s="65">
        <v>1</v>
      </c>
      <c r="BN11" s="66">
        <v>1</v>
      </c>
      <c r="BO11" s="64">
        <v>1</v>
      </c>
      <c r="BP11" s="65">
        <v>1</v>
      </c>
      <c r="BQ11" s="65">
        <v>1</v>
      </c>
      <c r="BR11" s="65">
        <v>1</v>
      </c>
      <c r="BS11" s="65">
        <v>1</v>
      </c>
      <c r="BT11" s="65">
        <v>1</v>
      </c>
      <c r="BU11" s="65">
        <v>1</v>
      </c>
      <c r="BV11" s="65">
        <v>1</v>
      </c>
      <c r="BW11" s="65">
        <v>1</v>
      </c>
      <c r="BX11" s="65">
        <v>1</v>
      </c>
      <c r="BY11" s="65">
        <v>1</v>
      </c>
      <c r="BZ11" s="66">
        <v>1</v>
      </c>
      <c r="CA11" s="65">
        <v>1</v>
      </c>
      <c r="CB11" s="65">
        <v>1</v>
      </c>
      <c r="CC11" s="65">
        <v>1</v>
      </c>
      <c r="CD11" s="65">
        <v>1</v>
      </c>
      <c r="CE11" s="65">
        <v>1</v>
      </c>
      <c r="CF11" s="65">
        <v>1</v>
      </c>
      <c r="CG11" s="65">
        <v>1</v>
      </c>
      <c r="CH11" s="65">
        <v>1</v>
      </c>
      <c r="CI11" s="65">
        <v>1</v>
      </c>
      <c r="CJ11" s="65">
        <v>1</v>
      </c>
      <c r="CK11" s="65">
        <v>1</v>
      </c>
      <c r="CL11" s="66">
        <v>1</v>
      </c>
      <c r="CM11" s="65">
        <v>1</v>
      </c>
      <c r="CN11" s="65">
        <v>1</v>
      </c>
      <c r="CO11" s="65">
        <v>1</v>
      </c>
      <c r="CP11" s="65">
        <v>1</v>
      </c>
      <c r="CQ11" s="65">
        <v>1</v>
      </c>
      <c r="CR11" s="65">
        <v>1</v>
      </c>
      <c r="CS11" s="65">
        <v>1</v>
      </c>
      <c r="CT11" s="65">
        <v>1</v>
      </c>
      <c r="CU11" s="65">
        <v>1</v>
      </c>
      <c r="CV11" s="65">
        <v>1</v>
      </c>
      <c r="CW11" s="65">
        <v>1</v>
      </c>
      <c r="CX11" s="66">
        <v>1</v>
      </c>
      <c r="CY11" s="65">
        <v>1</v>
      </c>
      <c r="CZ11" s="65">
        <v>1</v>
      </c>
      <c r="DA11" s="65">
        <v>1</v>
      </c>
      <c r="DB11" s="65">
        <v>1</v>
      </c>
      <c r="DC11" s="65">
        <v>1</v>
      </c>
      <c r="DD11" s="65">
        <v>1</v>
      </c>
      <c r="DE11" s="65">
        <v>1</v>
      </c>
      <c r="DF11" s="65">
        <v>1</v>
      </c>
      <c r="DG11" s="65">
        <v>1</v>
      </c>
      <c r="DH11" s="65">
        <v>1</v>
      </c>
      <c r="DI11" s="65">
        <v>1</v>
      </c>
      <c r="DJ11" s="66">
        <v>1</v>
      </c>
      <c r="DK11" s="64">
        <v>1</v>
      </c>
      <c r="DL11" s="65">
        <v>1</v>
      </c>
      <c r="DM11" s="65">
        <v>1</v>
      </c>
      <c r="DN11" s="65">
        <v>1</v>
      </c>
      <c r="DO11" s="65">
        <v>1</v>
      </c>
      <c r="DP11" s="65">
        <v>1</v>
      </c>
      <c r="DQ11" s="65">
        <v>1</v>
      </c>
      <c r="DR11" s="65">
        <v>1</v>
      </c>
      <c r="DS11" s="65">
        <v>1</v>
      </c>
      <c r="DT11" s="65">
        <v>1</v>
      </c>
      <c r="DU11" s="65">
        <v>1</v>
      </c>
      <c r="DV11" s="66">
        <v>1</v>
      </c>
      <c r="DW11" s="65">
        <v>1</v>
      </c>
      <c r="DX11" s="65">
        <v>1</v>
      </c>
      <c r="DY11" s="65">
        <v>1</v>
      </c>
      <c r="DZ11" s="65">
        <v>1</v>
      </c>
      <c r="EA11" s="65">
        <v>1</v>
      </c>
      <c r="EB11" s="66">
        <v>1</v>
      </c>
    </row>
    <row r="12" spans="1:132" x14ac:dyDescent="0.2">
      <c r="A12" s="3"/>
      <c r="B12" s="62"/>
      <c r="C12" s="63" t="s">
        <v>100</v>
      </c>
      <c r="D12" s="66"/>
      <c r="E12" s="66"/>
      <c r="F12" s="66">
        <v>2</v>
      </c>
      <c r="G12" s="64">
        <v>2</v>
      </c>
      <c r="H12" s="65">
        <v>2</v>
      </c>
      <c r="I12" s="65">
        <v>2</v>
      </c>
      <c r="J12" s="65">
        <v>1</v>
      </c>
      <c r="K12" s="65"/>
      <c r="L12" s="65"/>
      <c r="M12" s="65"/>
      <c r="N12" s="65"/>
      <c r="O12" s="65"/>
      <c r="P12" s="65"/>
      <c r="Q12" s="65"/>
      <c r="R12" s="66"/>
      <c r="S12" s="65"/>
      <c r="T12" s="65"/>
      <c r="U12" s="65"/>
      <c r="V12" s="65"/>
      <c r="W12" s="65"/>
      <c r="X12" s="65"/>
      <c r="Y12" s="65"/>
      <c r="Z12" s="65"/>
      <c r="AA12" s="65"/>
      <c r="AB12" s="65"/>
      <c r="AC12" s="65"/>
      <c r="AD12" s="66"/>
      <c r="AE12" s="65"/>
      <c r="AF12" s="65"/>
      <c r="AG12" s="131"/>
      <c r="AH12" s="65"/>
      <c r="AI12" s="65"/>
      <c r="AJ12" s="65"/>
      <c r="AK12" s="65"/>
      <c r="AL12" s="65"/>
      <c r="AM12" s="65"/>
      <c r="AN12" s="65"/>
      <c r="AO12" s="65"/>
      <c r="AP12" s="66"/>
      <c r="AQ12" s="64"/>
      <c r="AR12" s="65"/>
      <c r="AS12" s="65"/>
      <c r="AT12" s="65"/>
      <c r="AU12" s="65"/>
      <c r="AV12" s="65"/>
      <c r="AW12" s="65"/>
      <c r="AX12" s="65"/>
      <c r="AY12" s="65"/>
      <c r="AZ12" s="65"/>
      <c r="BA12" s="65"/>
      <c r="BB12" s="66"/>
      <c r="BC12" s="64"/>
      <c r="BD12" s="65">
        <v>1</v>
      </c>
      <c r="BE12" s="65">
        <v>1</v>
      </c>
      <c r="BF12" s="65">
        <v>1</v>
      </c>
      <c r="BG12" s="65">
        <v>1</v>
      </c>
      <c r="BH12" s="65">
        <v>1</v>
      </c>
      <c r="BI12" s="65">
        <v>1</v>
      </c>
      <c r="BJ12" s="65">
        <v>1</v>
      </c>
      <c r="BK12" s="65">
        <v>1</v>
      </c>
      <c r="BL12" s="65">
        <v>1</v>
      </c>
      <c r="BM12" s="65">
        <v>2</v>
      </c>
      <c r="BN12" s="66">
        <v>2</v>
      </c>
      <c r="BO12" s="64">
        <v>2</v>
      </c>
      <c r="BP12" s="65">
        <v>2</v>
      </c>
      <c r="BQ12" s="65">
        <v>1</v>
      </c>
      <c r="BR12" s="65">
        <v>2</v>
      </c>
      <c r="BS12" s="65">
        <v>2</v>
      </c>
      <c r="BT12" s="65">
        <v>2</v>
      </c>
      <c r="BU12" s="65">
        <v>2</v>
      </c>
      <c r="BV12" s="65">
        <v>2</v>
      </c>
      <c r="BW12" s="65">
        <v>2</v>
      </c>
      <c r="BX12" s="65">
        <v>2</v>
      </c>
      <c r="BY12" s="65">
        <v>2</v>
      </c>
      <c r="BZ12" s="66">
        <v>2</v>
      </c>
      <c r="CA12" s="65">
        <v>2</v>
      </c>
      <c r="CB12" s="65">
        <v>2</v>
      </c>
      <c r="CC12" s="65">
        <v>2</v>
      </c>
      <c r="CD12" s="65">
        <v>2</v>
      </c>
      <c r="CE12" s="65">
        <v>2</v>
      </c>
      <c r="CF12" s="65">
        <v>2</v>
      </c>
      <c r="CG12" s="65">
        <v>2</v>
      </c>
      <c r="CH12" s="65">
        <v>2</v>
      </c>
      <c r="CI12" s="65">
        <v>2</v>
      </c>
      <c r="CJ12" s="65">
        <v>2</v>
      </c>
      <c r="CK12" s="65">
        <v>2</v>
      </c>
      <c r="CL12" s="66">
        <v>2</v>
      </c>
      <c r="CM12" s="65">
        <v>2</v>
      </c>
      <c r="CN12" s="65">
        <v>2</v>
      </c>
      <c r="CO12" s="65">
        <v>3</v>
      </c>
      <c r="CP12" s="65">
        <v>3</v>
      </c>
      <c r="CQ12" s="65">
        <v>3</v>
      </c>
      <c r="CR12" s="65">
        <v>3</v>
      </c>
      <c r="CS12" s="65">
        <v>3</v>
      </c>
      <c r="CT12" s="65">
        <v>3</v>
      </c>
      <c r="CU12" s="65">
        <v>3</v>
      </c>
      <c r="CV12" s="65">
        <v>4</v>
      </c>
      <c r="CW12" s="65">
        <v>4</v>
      </c>
      <c r="CX12" s="66">
        <v>3</v>
      </c>
      <c r="CY12" s="65">
        <v>4</v>
      </c>
      <c r="CZ12" s="65">
        <v>4</v>
      </c>
      <c r="DA12" s="65">
        <v>4</v>
      </c>
      <c r="DB12" s="65">
        <v>4</v>
      </c>
      <c r="DC12" s="65">
        <v>4</v>
      </c>
      <c r="DD12" s="65">
        <v>3</v>
      </c>
      <c r="DE12" s="65">
        <v>3</v>
      </c>
      <c r="DF12" s="65">
        <v>3</v>
      </c>
      <c r="DG12" s="65">
        <v>3</v>
      </c>
      <c r="DH12" s="65">
        <v>3</v>
      </c>
      <c r="DI12" s="65">
        <v>3</v>
      </c>
      <c r="DJ12" s="66">
        <v>3</v>
      </c>
      <c r="DK12" s="64">
        <v>3</v>
      </c>
      <c r="DL12" s="65">
        <v>3</v>
      </c>
      <c r="DM12" s="65">
        <v>3</v>
      </c>
      <c r="DN12" s="65">
        <v>3</v>
      </c>
      <c r="DO12" s="65">
        <v>3</v>
      </c>
      <c r="DP12" s="65">
        <v>3</v>
      </c>
      <c r="DQ12" s="65">
        <v>3</v>
      </c>
      <c r="DR12" s="65">
        <v>3</v>
      </c>
      <c r="DS12" s="65">
        <v>3</v>
      </c>
      <c r="DT12" s="65">
        <v>3</v>
      </c>
      <c r="DU12" s="65">
        <v>3</v>
      </c>
      <c r="DV12" s="66">
        <v>3</v>
      </c>
      <c r="DW12" s="65">
        <v>3</v>
      </c>
      <c r="DX12" s="65">
        <v>3</v>
      </c>
      <c r="DY12" s="65">
        <v>3</v>
      </c>
      <c r="DZ12" s="65">
        <v>3</v>
      </c>
      <c r="EA12" s="65">
        <v>3</v>
      </c>
      <c r="EB12" s="66">
        <v>3</v>
      </c>
    </row>
    <row r="13" spans="1:132" x14ac:dyDescent="0.2">
      <c r="A13" s="3"/>
      <c r="B13" s="62"/>
      <c r="C13" s="63" t="s">
        <v>101</v>
      </c>
      <c r="D13" s="66">
        <v>2</v>
      </c>
      <c r="E13" s="66">
        <v>1</v>
      </c>
      <c r="F13" s="66">
        <v>3</v>
      </c>
      <c r="G13" s="64">
        <v>3</v>
      </c>
      <c r="H13" s="65">
        <v>3</v>
      </c>
      <c r="I13" s="65">
        <v>3</v>
      </c>
      <c r="J13" s="65">
        <v>2</v>
      </c>
      <c r="K13" s="65">
        <v>2</v>
      </c>
      <c r="L13" s="65">
        <v>2</v>
      </c>
      <c r="M13" s="65">
        <v>2</v>
      </c>
      <c r="N13" s="65">
        <v>3</v>
      </c>
      <c r="O13" s="65">
        <v>3</v>
      </c>
      <c r="P13" s="65">
        <v>3</v>
      </c>
      <c r="Q13" s="65">
        <v>3</v>
      </c>
      <c r="R13" s="66">
        <v>3</v>
      </c>
      <c r="S13" s="65">
        <v>3</v>
      </c>
      <c r="T13" s="65">
        <v>3</v>
      </c>
      <c r="U13" s="65">
        <v>3</v>
      </c>
      <c r="V13" s="65">
        <v>3</v>
      </c>
      <c r="W13" s="65">
        <v>3</v>
      </c>
      <c r="X13" s="65">
        <v>3</v>
      </c>
      <c r="Y13" s="65">
        <v>3</v>
      </c>
      <c r="Z13" s="65">
        <v>3</v>
      </c>
      <c r="AA13" s="65">
        <v>3</v>
      </c>
      <c r="AB13" s="65">
        <v>2</v>
      </c>
      <c r="AC13" s="65">
        <v>2</v>
      </c>
      <c r="AD13" s="66">
        <v>2</v>
      </c>
      <c r="AE13" s="65">
        <v>2</v>
      </c>
      <c r="AF13" s="65">
        <v>2</v>
      </c>
      <c r="AG13" s="131">
        <v>2</v>
      </c>
      <c r="AH13" s="65">
        <v>2</v>
      </c>
      <c r="AI13" s="65">
        <v>2</v>
      </c>
      <c r="AJ13" s="65">
        <v>2</v>
      </c>
      <c r="AK13" s="65">
        <v>2</v>
      </c>
      <c r="AL13" s="65">
        <v>2</v>
      </c>
      <c r="AM13" s="65">
        <v>2</v>
      </c>
      <c r="AN13" s="65">
        <v>2</v>
      </c>
      <c r="AO13" s="65">
        <v>2</v>
      </c>
      <c r="AP13" s="66">
        <v>2</v>
      </c>
      <c r="AQ13" s="64">
        <v>2</v>
      </c>
      <c r="AR13" s="65">
        <v>2</v>
      </c>
      <c r="AS13" s="65">
        <v>5</v>
      </c>
      <c r="AT13" s="65">
        <v>5</v>
      </c>
      <c r="AU13" s="65">
        <v>5</v>
      </c>
      <c r="AV13" s="65">
        <v>5</v>
      </c>
      <c r="AW13" s="65">
        <v>5</v>
      </c>
      <c r="AX13" s="65">
        <v>5</v>
      </c>
      <c r="AY13" s="65">
        <v>6</v>
      </c>
      <c r="AZ13" s="65">
        <v>6</v>
      </c>
      <c r="BA13" s="65">
        <v>6</v>
      </c>
      <c r="BB13" s="66">
        <v>6</v>
      </c>
      <c r="BC13" s="64">
        <v>6</v>
      </c>
      <c r="BD13" s="65">
        <v>6</v>
      </c>
      <c r="BE13" s="65">
        <v>6</v>
      </c>
      <c r="BF13" s="65">
        <v>6</v>
      </c>
      <c r="BG13" s="65">
        <v>6</v>
      </c>
      <c r="BH13" s="65">
        <v>6</v>
      </c>
      <c r="BI13" s="65">
        <v>6</v>
      </c>
      <c r="BJ13" s="65">
        <v>6</v>
      </c>
      <c r="BK13" s="65">
        <v>6</v>
      </c>
      <c r="BL13" s="65">
        <v>6</v>
      </c>
      <c r="BM13" s="65">
        <v>6</v>
      </c>
      <c r="BN13" s="66">
        <v>6</v>
      </c>
      <c r="BO13" s="64">
        <v>6</v>
      </c>
      <c r="BP13" s="65">
        <v>6</v>
      </c>
      <c r="BQ13" s="65">
        <v>6</v>
      </c>
      <c r="BR13" s="65">
        <v>6</v>
      </c>
      <c r="BS13" s="65">
        <v>6</v>
      </c>
      <c r="BT13" s="65">
        <v>6</v>
      </c>
      <c r="BU13" s="65">
        <v>6</v>
      </c>
      <c r="BV13" s="65">
        <v>6</v>
      </c>
      <c r="BW13" s="65">
        <v>6</v>
      </c>
      <c r="BX13" s="65">
        <v>7</v>
      </c>
      <c r="BY13" s="65">
        <v>7</v>
      </c>
      <c r="BZ13" s="66">
        <v>7</v>
      </c>
      <c r="CA13" s="65">
        <v>7</v>
      </c>
      <c r="CB13" s="65">
        <v>7</v>
      </c>
      <c r="CC13" s="65">
        <v>7</v>
      </c>
      <c r="CD13" s="65">
        <v>7</v>
      </c>
      <c r="CE13" s="65">
        <v>7</v>
      </c>
      <c r="CF13" s="65">
        <v>7</v>
      </c>
      <c r="CG13" s="65">
        <v>7</v>
      </c>
      <c r="CH13" s="65">
        <v>7</v>
      </c>
      <c r="CI13" s="65">
        <v>7</v>
      </c>
      <c r="CJ13" s="65">
        <v>7</v>
      </c>
      <c r="CK13" s="65">
        <v>7</v>
      </c>
      <c r="CL13" s="66">
        <v>7</v>
      </c>
      <c r="CM13" s="65">
        <v>7</v>
      </c>
      <c r="CN13" s="65">
        <v>7</v>
      </c>
      <c r="CO13" s="65">
        <v>7</v>
      </c>
      <c r="CP13" s="65">
        <v>7</v>
      </c>
      <c r="CQ13" s="65">
        <v>7</v>
      </c>
      <c r="CR13" s="65">
        <v>7</v>
      </c>
      <c r="CS13" s="65">
        <v>7</v>
      </c>
      <c r="CT13" s="65">
        <v>7</v>
      </c>
      <c r="CU13" s="65">
        <v>7</v>
      </c>
      <c r="CV13" s="65">
        <v>7</v>
      </c>
      <c r="CW13" s="65">
        <v>7</v>
      </c>
      <c r="CX13" s="66">
        <v>7</v>
      </c>
      <c r="CY13" s="65">
        <v>7</v>
      </c>
      <c r="CZ13" s="65">
        <v>7</v>
      </c>
      <c r="DA13" s="65">
        <v>7</v>
      </c>
      <c r="DB13" s="65">
        <v>7</v>
      </c>
      <c r="DC13" s="65">
        <v>7</v>
      </c>
      <c r="DD13" s="65">
        <v>6</v>
      </c>
      <c r="DE13" s="65">
        <v>6</v>
      </c>
      <c r="DF13" s="65">
        <v>6</v>
      </c>
      <c r="DG13" s="65">
        <v>6</v>
      </c>
      <c r="DH13" s="65">
        <v>6</v>
      </c>
      <c r="DI13" s="65">
        <v>6</v>
      </c>
      <c r="DJ13" s="66">
        <v>6</v>
      </c>
      <c r="DK13" s="64">
        <v>6</v>
      </c>
      <c r="DL13" s="65">
        <v>6</v>
      </c>
      <c r="DM13" s="65">
        <v>6</v>
      </c>
      <c r="DN13" s="65">
        <v>7</v>
      </c>
      <c r="DO13" s="65">
        <v>7</v>
      </c>
      <c r="DP13" s="65">
        <v>7</v>
      </c>
      <c r="DQ13" s="65">
        <v>7</v>
      </c>
      <c r="DR13" s="65">
        <v>7</v>
      </c>
      <c r="DS13" s="65">
        <v>7</v>
      </c>
      <c r="DT13" s="65">
        <v>7</v>
      </c>
      <c r="DU13" s="65">
        <v>7</v>
      </c>
      <c r="DV13" s="66">
        <v>7</v>
      </c>
      <c r="DW13" s="65">
        <v>7</v>
      </c>
      <c r="DX13" s="65">
        <v>8</v>
      </c>
      <c r="DY13" s="65">
        <v>8</v>
      </c>
      <c r="DZ13" s="65">
        <v>8</v>
      </c>
      <c r="EA13" s="65">
        <v>8</v>
      </c>
      <c r="EB13" s="66">
        <v>8</v>
      </c>
    </row>
    <row r="14" spans="1:132" x14ac:dyDescent="0.2">
      <c r="A14" s="3"/>
      <c r="B14" s="62"/>
      <c r="C14" s="63" t="s">
        <v>102</v>
      </c>
      <c r="D14" s="66">
        <v>25168</v>
      </c>
      <c r="E14" s="66">
        <v>26780</v>
      </c>
      <c r="F14" s="66">
        <v>28860</v>
      </c>
      <c r="G14" s="64">
        <v>28967</v>
      </c>
      <c r="H14" s="65">
        <v>28930</v>
      </c>
      <c r="I14" s="65">
        <v>29074</v>
      </c>
      <c r="J14" s="65">
        <v>29411</v>
      </c>
      <c r="K14" s="65">
        <v>29503</v>
      </c>
      <c r="L14" s="65">
        <v>29786</v>
      </c>
      <c r="M14" s="65">
        <v>29848</v>
      </c>
      <c r="N14" s="65">
        <v>29997</v>
      </c>
      <c r="O14" s="65">
        <v>29988</v>
      </c>
      <c r="P14" s="65">
        <v>30086</v>
      </c>
      <c r="Q14" s="65">
        <v>30168</v>
      </c>
      <c r="R14" s="66">
        <v>30223</v>
      </c>
      <c r="S14" s="65">
        <v>30134</v>
      </c>
      <c r="T14" s="65">
        <v>30329</v>
      </c>
      <c r="U14" s="65">
        <v>30568</v>
      </c>
      <c r="V14" s="65">
        <v>30726</v>
      </c>
      <c r="W14" s="65">
        <v>31163</v>
      </c>
      <c r="X14" s="65">
        <v>31370</v>
      </c>
      <c r="Y14" s="65">
        <v>31567</v>
      </c>
      <c r="Z14" s="65">
        <v>31631</v>
      </c>
      <c r="AA14" s="65">
        <v>31648</v>
      </c>
      <c r="AB14" s="65">
        <v>31647</v>
      </c>
      <c r="AC14" s="65">
        <v>31870</v>
      </c>
      <c r="AD14" s="66">
        <v>31828</v>
      </c>
      <c r="AE14" s="65">
        <v>32277</v>
      </c>
      <c r="AF14" s="65">
        <v>32420</v>
      </c>
      <c r="AG14" s="131">
        <v>32160</v>
      </c>
      <c r="AH14" s="65">
        <v>32675</v>
      </c>
      <c r="AI14" s="65">
        <v>33019</v>
      </c>
      <c r="AJ14" s="65">
        <v>32941</v>
      </c>
      <c r="AK14" s="65">
        <v>33278</v>
      </c>
      <c r="AL14" s="65">
        <v>33418</v>
      </c>
      <c r="AM14" s="65">
        <v>33443</v>
      </c>
      <c r="AN14" s="65">
        <v>33817</v>
      </c>
      <c r="AO14" s="65">
        <v>34006</v>
      </c>
      <c r="AP14" s="66">
        <v>34148</v>
      </c>
      <c r="AQ14" s="64">
        <v>34216</v>
      </c>
      <c r="AR14" s="65">
        <v>34361</v>
      </c>
      <c r="AS14" s="65">
        <v>35133</v>
      </c>
      <c r="AT14" s="65">
        <v>35185</v>
      </c>
      <c r="AU14" s="65">
        <v>35413</v>
      </c>
      <c r="AV14" s="65">
        <v>35763</v>
      </c>
      <c r="AW14" s="65">
        <v>36223</v>
      </c>
      <c r="AX14" s="65">
        <v>36268</v>
      </c>
      <c r="AY14" s="65">
        <v>36462</v>
      </c>
      <c r="AZ14" s="65">
        <v>37214</v>
      </c>
      <c r="BA14" s="65">
        <v>36613</v>
      </c>
      <c r="BB14" s="66">
        <v>36182</v>
      </c>
      <c r="BC14" s="64">
        <v>36331</v>
      </c>
      <c r="BD14" s="65">
        <v>35881</v>
      </c>
      <c r="BE14" s="65">
        <v>37038</v>
      </c>
      <c r="BF14" s="65">
        <v>36771</v>
      </c>
      <c r="BG14" s="65">
        <v>37062</v>
      </c>
      <c r="BH14" s="65">
        <v>38055</v>
      </c>
      <c r="BI14" s="65">
        <v>38447</v>
      </c>
      <c r="BJ14" s="65">
        <v>38692</v>
      </c>
      <c r="BK14" s="65">
        <v>39432</v>
      </c>
      <c r="BL14" s="65">
        <v>39772</v>
      </c>
      <c r="BM14" s="65">
        <v>40339</v>
      </c>
      <c r="BN14" s="66">
        <v>40444</v>
      </c>
      <c r="BO14" s="64">
        <v>40866</v>
      </c>
      <c r="BP14" s="65">
        <v>41001</v>
      </c>
      <c r="BQ14" s="65">
        <v>41835</v>
      </c>
      <c r="BR14" s="65">
        <v>42328</v>
      </c>
      <c r="BS14" s="65">
        <v>42471</v>
      </c>
      <c r="BT14" s="65">
        <v>42553</v>
      </c>
      <c r="BU14" s="65">
        <v>43099</v>
      </c>
      <c r="BV14" s="65">
        <v>43063</v>
      </c>
      <c r="BW14" s="65">
        <v>43823</v>
      </c>
      <c r="BX14" s="65">
        <v>44299</v>
      </c>
      <c r="BY14" s="65">
        <v>44387</v>
      </c>
      <c r="BZ14" s="66">
        <v>44315</v>
      </c>
      <c r="CA14" s="65">
        <v>44580</v>
      </c>
      <c r="CB14" s="65">
        <v>44635</v>
      </c>
      <c r="CC14" s="65">
        <v>44993</v>
      </c>
      <c r="CD14" s="65">
        <v>45094</v>
      </c>
      <c r="CE14" s="65">
        <v>45213</v>
      </c>
      <c r="CF14" s="65">
        <v>45110</v>
      </c>
      <c r="CG14" s="65">
        <v>45278</v>
      </c>
      <c r="CH14" s="65">
        <v>44843</v>
      </c>
      <c r="CI14" s="65">
        <v>45769</v>
      </c>
      <c r="CJ14" s="65">
        <v>46033</v>
      </c>
      <c r="CK14" s="65">
        <v>46057</v>
      </c>
      <c r="CL14" s="66">
        <v>46355</v>
      </c>
      <c r="CM14" s="65">
        <v>46526</v>
      </c>
      <c r="CN14" s="65">
        <v>46817</v>
      </c>
      <c r="CO14" s="65">
        <v>46763</v>
      </c>
      <c r="CP14" s="65">
        <v>47047</v>
      </c>
      <c r="CQ14" s="65">
        <v>47449</v>
      </c>
      <c r="CR14" s="65">
        <v>47363</v>
      </c>
      <c r="CS14" s="65">
        <v>47346</v>
      </c>
      <c r="CT14" s="65">
        <v>47541</v>
      </c>
      <c r="CU14" s="65">
        <v>47871</v>
      </c>
      <c r="CV14" s="65">
        <v>48218</v>
      </c>
      <c r="CW14" s="65">
        <v>48125</v>
      </c>
      <c r="CX14" s="66">
        <v>48238</v>
      </c>
      <c r="CY14" s="65">
        <v>48411</v>
      </c>
      <c r="CZ14" s="65">
        <v>48500</v>
      </c>
      <c r="DA14" s="65">
        <v>48531</v>
      </c>
      <c r="DB14" s="65">
        <v>48846</v>
      </c>
      <c r="DC14" s="65">
        <v>48962</v>
      </c>
      <c r="DD14" s="65">
        <v>49125</v>
      </c>
      <c r="DE14" s="65">
        <v>49319</v>
      </c>
      <c r="DF14" s="65">
        <v>49564</v>
      </c>
      <c r="DG14" s="65">
        <v>50514</v>
      </c>
      <c r="DH14" s="65">
        <v>50249</v>
      </c>
      <c r="DI14" s="65">
        <v>50446</v>
      </c>
      <c r="DJ14" s="66">
        <v>50114</v>
      </c>
      <c r="DK14" s="64">
        <v>50529</v>
      </c>
      <c r="DL14" s="65">
        <v>50522</v>
      </c>
      <c r="DM14" s="65">
        <v>50478</v>
      </c>
      <c r="DN14" s="65">
        <v>50545</v>
      </c>
      <c r="DO14" s="65">
        <v>50336</v>
      </c>
      <c r="DP14" s="65">
        <v>50539</v>
      </c>
      <c r="DQ14" s="65">
        <v>50710</v>
      </c>
      <c r="DR14" s="65">
        <v>50929</v>
      </c>
      <c r="DS14" s="65">
        <v>50579</v>
      </c>
      <c r="DT14" s="65">
        <v>50540</v>
      </c>
      <c r="DU14" s="65">
        <v>50532</v>
      </c>
      <c r="DV14" s="66">
        <v>50579</v>
      </c>
      <c r="DW14" s="65">
        <v>50440</v>
      </c>
      <c r="DX14" s="65">
        <v>50680</v>
      </c>
      <c r="DY14" s="65">
        <v>50940</v>
      </c>
      <c r="DZ14" s="65">
        <v>51137</v>
      </c>
      <c r="EA14" s="65">
        <v>51267</v>
      </c>
      <c r="EB14" s="66">
        <v>51219</v>
      </c>
    </row>
    <row r="15" spans="1:132" x14ac:dyDescent="0.2">
      <c r="A15" s="3"/>
      <c r="B15" s="62"/>
      <c r="C15" s="63" t="s">
        <v>103</v>
      </c>
      <c r="D15" s="66">
        <v>21</v>
      </c>
      <c r="E15" s="66">
        <v>113</v>
      </c>
      <c r="F15" s="66">
        <v>131</v>
      </c>
      <c r="G15" s="64">
        <v>127</v>
      </c>
      <c r="H15" s="65">
        <v>124</v>
      </c>
      <c r="I15" s="65">
        <v>116</v>
      </c>
      <c r="J15" s="65">
        <v>115</v>
      </c>
      <c r="K15" s="65">
        <v>114</v>
      </c>
      <c r="L15" s="65">
        <v>114</v>
      </c>
      <c r="M15" s="65">
        <v>114</v>
      </c>
      <c r="N15" s="65">
        <v>114</v>
      </c>
      <c r="O15" s="65">
        <v>119</v>
      </c>
      <c r="P15" s="65">
        <v>132</v>
      </c>
      <c r="Q15" s="65">
        <v>130</v>
      </c>
      <c r="R15" s="66">
        <v>130</v>
      </c>
      <c r="S15" s="65">
        <v>131</v>
      </c>
      <c r="T15" s="65">
        <v>129</v>
      </c>
      <c r="U15" s="65">
        <v>138</v>
      </c>
      <c r="V15" s="65">
        <v>141</v>
      </c>
      <c r="W15" s="65">
        <v>147</v>
      </c>
      <c r="X15" s="65">
        <v>148</v>
      </c>
      <c r="Y15" s="65">
        <v>153</v>
      </c>
      <c r="Z15" s="65">
        <v>149</v>
      </c>
      <c r="AA15" s="65">
        <v>148</v>
      </c>
      <c r="AB15" s="65">
        <v>154</v>
      </c>
      <c r="AC15" s="65">
        <v>163</v>
      </c>
      <c r="AD15" s="66">
        <v>166</v>
      </c>
      <c r="AE15" s="65">
        <v>187</v>
      </c>
      <c r="AF15" s="65">
        <v>187</v>
      </c>
      <c r="AG15" s="131">
        <v>187</v>
      </c>
      <c r="AH15" s="65">
        <v>187</v>
      </c>
      <c r="AI15" s="65">
        <v>187</v>
      </c>
      <c r="AJ15" s="65">
        <v>187</v>
      </c>
      <c r="AK15" s="65">
        <v>189</v>
      </c>
      <c r="AL15" s="65">
        <v>188</v>
      </c>
      <c r="AM15" s="65">
        <v>188</v>
      </c>
      <c r="AN15" s="65">
        <v>188</v>
      </c>
      <c r="AO15" s="65">
        <v>188</v>
      </c>
      <c r="AP15" s="66">
        <v>190</v>
      </c>
      <c r="AQ15" s="64">
        <v>190</v>
      </c>
      <c r="AR15" s="65">
        <v>190</v>
      </c>
      <c r="AS15" s="65">
        <v>220</v>
      </c>
      <c r="AT15" s="65">
        <v>216</v>
      </c>
      <c r="AU15" s="65">
        <v>217</v>
      </c>
      <c r="AV15" s="65">
        <v>212</v>
      </c>
      <c r="AW15" s="65">
        <v>219</v>
      </c>
      <c r="AX15" s="65">
        <v>221</v>
      </c>
      <c r="AY15" s="65">
        <v>229</v>
      </c>
      <c r="AZ15" s="65">
        <v>286</v>
      </c>
      <c r="BA15" s="65">
        <v>336</v>
      </c>
      <c r="BB15" s="66">
        <v>221</v>
      </c>
      <c r="BC15" s="64">
        <v>223</v>
      </c>
      <c r="BD15" s="65">
        <v>218</v>
      </c>
      <c r="BE15" s="65">
        <v>221</v>
      </c>
      <c r="BF15" s="65">
        <v>209</v>
      </c>
      <c r="BG15" s="65">
        <v>209</v>
      </c>
      <c r="BH15" s="65">
        <v>207</v>
      </c>
      <c r="BI15" s="65">
        <v>211</v>
      </c>
      <c r="BJ15" s="65">
        <v>215</v>
      </c>
      <c r="BK15" s="65">
        <v>216</v>
      </c>
      <c r="BL15" s="65">
        <v>217</v>
      </c>
      <c r="BM15" s="65">
        <v>224</v>
      </c>
      <c r="BN15" s="66">
        <v>223</v>
      </c>
      <c r="BO15" s="64">
        <v>220</v>
      </c>
      <c r="BP15" s="65">
        <v>218</v>
      </c>
      <c r="BQ15" s="65">
        <v>219</v>
      </c>
      <c r="BR15" s="65">
        <v>213</v>
      </c>
      <c r="BS15" s="65">
        <v>218</v>
      </c>
      <c r="BT15" s="65">
        <v>217</v>
      </c>
      <c r="BU15" s="65">
        <v>221</v>
      </c>
      <c r="BV15" s="65">
        <v>223</v>
      </c>
      <c r="BW15" s="65">
        <v>219</v>
      </c>
      <c r="BX15" s="65">
        <v>219</v>
      </c>
      <c r="BY15" s="65">
        <v>219</v>
      </c>
      <c r="BZ15" s="66">
        <v>220</v>
      </c>
      <c r="CA15" s="65">
        <v>205</v>
      </c>
      <c r="CB15" s="65">
        <v>202</v>
      </c>
      <c r="CC15" s="65">
        <v>201</v>
      </c>
      <c r="CD15" s="65">
        <v>198</v>
      </c>
      <c r="CE15" s="65">
        <v>195</v>
      </c>
      <c r="CF15" s="65">
        <v>193</v>
      </c>
      <c r="CG15" s="65">
        <v>191</v>
      </c>
      <c r="CH15" s="65">
        <v>191</v>
      </c>
      <c r="CI15" s="65">
        <v>190</v>
      </c>
      <c r="CJ15" s="65">
        <v>188</v>
      </c>
      <c r="CK15" s="65">
        <v>188</v>
      </c>
      <c r="CL15" s="66">
        <v>188</v>
      </c>
      <c r="CM15" s="65">
        <v>184</v>
      </c>
      <c r="CN15" s="65">
        <v>184</v>
      </c>
      <c r="CO15" s="65">
        <v>178</v>
      </c>
      <c r="CP15" s="65">
        <v>177</v>
      </c>
      <c r="CQ15" s="65">
        <v>178</v>
      </c>
      <c r="CR15" s="65">
        <v>172</v>
      </c>
      <c r="CS15" s="65">
        <v>171</v>
      </c>
      <c r="CT15" s="65">
        <v>171</v>
      </c>
      <c r="CU15" s="65">
        <v>171</v>
      </c>
      <c r="CV15" s="65">
        <v>164</v>
      </c>
      <c r="CW15" s="65">
        <v>161</v>
      </c>
      <c r="CX15" s="66">
        <v>162</v>
      </c>
      <c r="CY15" s="65">
        <v>160</v>
      </c>
      <c r="CZ15" s="65">
        <v>157</v>
      </c>
      <c r="DA15" s="65">
        <v>157</v>
      </c>
      <c r="DB15" s="65">
        <v>156</v>
      </c>
      <c r="DC15" s="65">
        <v>157</v>
      </c>
      <c r="DD15" s="65">
        <v>155</v>
      </c>
      <c r="DE15" s="65">
        <v>151</v>
      </c>
      <c r="DF15" s="65">
        <v>149</v>
      </c>
      <c r="DG15" s="65">
        <v>146</v>
      </c>
      <c r="DH15" s="65">
        <v>158</v>
      </c>
      <c r="DI15" s="65">
        <v>148</v>
      </c>
      <c r="DJ15" s="66">
        <v>145</v>
      </c>
      <c r="DK15" s="64">
        <v>142</v>
      </c>
      <c r="DL15" s="65">
        <v>140</v>
      </c>
      <c r="DM15" s="65">
        <v>139</v>
      </c>
      <c r="DN15" s="65">
        <v>135</v>
      </c>
      <c r="DO15" s="65">
        <v>135</v>
      </c>
      <c r="DP15" s="65">
        <v>135</v>
      </c>
      <c r="DQ15" s="65">
        <v>136</v>
      </c>
      <c r="DR15" s="65">
        <v>138</v>
      </c>
      <c r="DS15" s="65">
        <v>137</v>
      </c>
      <c r="DT15" s="65">
        <v>138</v>
      </c>
      <c r="DU15" s="65">
        <v>138</v>
      </c>
      <c r="DV15" s="66">
        <v>137</v>
      </c>
      <c r="DW15" s="65">
        <v>132</v>
      </c>
      <c r="DX15" s="65">
        <v>132</v>
      </c>
      <c r="DY15" s="65">
        <v>131</v>
      </c>
      <c r="DZ15" s="65">
        <v>129</v>
      </c>
      <c r="EA15" s="65">
        <v>129</v>
      </c>
      <c r="EB15" s="66">
        <v>126</v>
      </c>
    </row>
    <row r="16" spans="1:132" x14ac:dyDescent="0.2">
      <c r="A16" s="3"/>
      <c r="B16" s="62"/>
      <c r="C16" s="63" t="s">
        <v>104</v>
      </c>
      <c r="D16" s="66">
        <v>285</v>
      </c>
      <c r="E16" s="66">
        <v>344</v>
      </c>
      <c r="F16" s="66">
        <v>508</v>
      </c>
      <c r="G16" s="64">
        <v>492</v>
      </c>
      <c r="H16" s="65">
        <v>502</v>
      </c>
      <c r="I16" s="65">
        <v>500</v>
      </c>
      <c r="J16" s="65">
        <v>490</v>
      </c>
      <c r="K16" s="65">
        <v>500</v>
      </c>
      <c r="L16" s="65">
        <v>513</v>
      </c>
      <c r="M16" s="65">
        <v>516</v>
      </c>
      <c r="N16" s="65">
        <v>533</v>
      </c>
      <c r="O16" s="65">
        <v>534</v>
      </c>
      <c r="P16" s="65">
        <v>535</v>
      </c>
      <c r="Q16" s="65">
        <v>545</v>
      </c>
      <c r="R16" s="66">
        <v>547</v>
      </c>
      <c r="S16" s="65">
        <v>540</v>
      </c>
      <c r="T16" s="65">
        <v>527</v>
      </c>
      <c r="U16" s="65">
        <v>527</v>
      </c>
      <c r="V16" s="65">
        <v>514</v>
      </c>
      <c r="W16" s="65">
        <v>526</v>
      </c>
      <c r="X16" s="65">
        <v>538</v>
      </c>
      <c r="Y16" s="65">
        <v>544</v>
      </c>
      <c r="Z16" s="65">
        <v>553</v>
      </c>
      <c r="AA16" s="65">
        <v>563</v>
      </c>
      <c r="AB16" s="65">
        <v>582</v>
      </c>
      <c r="AC16" s="65">
        <v>578</v>
      </c>
      <c r="AD16" s="66">
        <v>580</v>
      </c>
      <c r="AE16" s="65">
        <v>622</v>
      </c>
      <c r="AF16" s="65">
        <v>624</v>
      </c>
      <c r="AG16" s="131">
        <v>627</v>
      </c>
      <c r="AH16" s="65">
        <v>630</v>
      </c>
      <c r="AI16" s="65">
        <v>634</v>
      </c>
      <c r="AJ16" s="65">
        <v>640</v>
      </c>
      <c r="AK16" s="65">
        <v>645</v>
      </c>
      <c r="AL16" s="65">
        <v>649</v>
      </c>
      <c r="AM16" s="65">
        <v>649</v>
      </c>
      <c r="AN16" s="65">
        <v>653</v>
      </c>
      <c r="AO16" s="65">
        <v>654</v>
      </c>
      <c r="AP16" s="66">
        <v>654</v>
      </c>
      <c r="AQ16" s="64">
        <v>654</v>
      </c>
      <c r="AR16" s="65">
        <v>652</v>
      </c>
      <c r="AS16" s="65">
        <v>691</v>
      </c>
      <c r="AT16" s="65">
        <v>676</v>
      </c>
      <c r="AU16" s="65">
        <v>677</v>
      </c>
      <c r="AV16" s="65">
        <v>680</v>
      </c>
      <c r="AW16" s="65">
        <v>683</v>
      </c>
      <c r="AX16" s="65">
        <v>687</v>
      </c>
      <c r="AY16" s="65">
        <v>688</v>
      </c>
      <c r="AZ16" s="65">
        <v>691</v>
      </c>
      <c r="BA16" s="65">
        <v>679</v>
      </c>
      <c r="BB16" s="66">
        <v>693</v>
      </c>
      <c r="BC16" s="64">
        <v>694</v>
      </c>
      <c r="BD16" s="65">
        <v>669</v>
      </c>
      <c r="BE16" s="65">
        <v>680</v>
      </c>
      <c r="BF16" s="65">
        <v>670</v>
      </c>
      <c r="BG16" s="65">
        <v>647</v>
      </c>
      <c r="BH16" s="65">
        <v>656</v>
      </c>
      <c r="BI16" s="65">
        <v>672</v>
      </c>
      <c r="BJ16" s="65">
        <v>675</v>
      </c>
      <c r="BK16" s="65">
        <v>690</v>
      </c>
      <c r="BL16" s="65">
        <v>699</v>
      </c>
      <c r="BM16" s="65">
        <v>690</v>
      </c>
      <c r="BN16" s="66">
        <v>692</v>
      </c>
      <c r="BO16" s="64">
        <v>686</v>
      </c>
      <c r="BP16" s="65">
        <v>669</v>
      </c>
      <c r="BQ16" s="65">
        <v>667</v>
      </c>
      <c r="BR16" s="65">
        <v>681</v>
      </c>
      <c r="BS16" s="65">
        <v>673</v>
      </c>
      <c r="BT16" s="65">
        <v>668</v>
      </c>
      <c r="BU16" s="65">
        <v>683</v>
      </c>
      <c r="BV16" s="65">
        <v>684</v>
      </c>
      <c r="BW16" s="65">
        <v>688</v>
      </c>
      <c r="BX16" s="65">
        <v>705</v>
      </c>
      <c r="BY16" s="65">
        <v>706</v>
      </c>
      <c r="BZ16" s="66">
        <v>706</v>
      </c>
      <c r="CA16" s="65">
        <v>692</v>
      </c>
      <c r="CB16" s="65">
        <v>677</v>
      </c>
      <c r="CC16" s="65">
        <v>679</v>
      </c>
      <c r="CD16" s="65">
        <v>686</v>
      </c>
      <c r="CE16" s="65">
        <v>687</v>
      </c>
      <c r="CF16" s="65">
        <v>681</v>
      </c>
      <c r="CG16" s="65">
        <v>695</v>
      </c>
      <c r="CH16" s="65">
        <v>695</v>
      </c>
      <c r="CI16" s="65">
        <v>689</v>
      </c>
      <c r="CJ16" s="65">
        <v>690</v>
      </c>
      <c r="CK16" s="65">
        <v>685</v>
      </c>
      <c r="CL16" s="66">
        <v>665</v>
      </c>
      <c r="CM16" s="65">
        <v>663</v>
      </c>
      <c r="CN16" s="65">
        <v>668</v>
      </c>
      <c r="CO16" s="65">
        <v>675</v>
      </c>
      <c r="CP16" s="65">
        <v>669</v>
      </c>
      <c r="CQ16" s="65">
        <v>687</v>
      </c>
      <c r="CR16" s="65">
        <v>677</v>
      </c>
      <c r="CS16" s="65">
        <v>674</v>
      </c>
      <c r="CT16" s="65">
        <v>674</v>
      </c>
      <c r="CU16" s="65">
        <v>674</v>
      </c>
      <c r="CV16" s="65">
        <v>681</v>
      </c>
      <c r="CW16" s="65">
        <v>675</v>
      </c>
      <c r="CX16" s="66">
        <v>681</v>
      </c>
      <c r="CY16" s="65">
        <v>678</v>
      </c>
      <c r="CZ16" s="65">
        <v>678</v>
      </c>
      <c r="DA16" s="65">
        <v>682</v>
      </c>
      <c r="DB16" s="65">
        <v>679</v>
      </c>
      <c r="DC16" s="65">
        <v>682</v>
      </c>
      <c r="DD16" s="65">
        <v>691</v>
      </c>
      <c r="DE16" s="65">
        <v>687</v>
      </c>
      <c r="DF16" s="65">
        <v>694</v>
      </c>
      <c r="DG16" s="65">
        <v>675</v>
      </c>
      <c r="DH16" s="65">
        <v>714</v>
      </c>
      <c r="DI16" s="65">
        <v>686</v>
      </c>
      <c r="DJ16" s="66">
        <v>754</v>
      </c>
      <c r="DK16" s="64">
        <v>772</v>
      </c>
      <c r="DL16" s="65">
        <v>889</v>
      </c>
      <c r="DM16" s="65">
        <v>911</v>
      </c>
      <c r="DN16" s="65">
        <v>924</v>
      </c>
      <c r="DO16" s="65">
        <v>926</v>
      </c>
      <c r="DP16" s="65">
        <v>933</v>
      </c>
      <c r="DQ16" s="65">
        <v>941</v>
      </c>
      <c r="DR16" s="65">
        <v>945</v>
      </c>
      <c r="DS16" s="65">
        <v>941</v>
      </c>
      <c r="DT16" s="65">
        <v>946</v>
      </c>
      <c r="DU16" s="65">
        <v>941</v>
      </c>
      <c r="DV16" s="66">
        <v>943</v>
      </c>
      <c r="DW16" s="65">
        <v>923</v>
      </c>
      <c r="DX16" s="65">
        <v>917</v>
      </c>
      <c r="DY16" s="65">
        <v>919</v>
      </c>
      <c r="DZ16" s="65">
        <v>913</v>
      </c>
      <c r="EA16" s="65">
        <v>906</v>
      </c>
      <c r="EB16" s="66">
        <v>898</v>
      </c>
    </row>
    <row r="17" spans="1:132" ht="13.5" thickBot="1" x14ac:dyDescent="0.25">
      <c r="A17" s="3"/>
      <c r="B17" s="67"/>
      <c r="C17" s="68" t="s">
        <v>436</v>
      </c>
      <c r="D17" s="71"/>
      <c r="E17" s="71">
        <v>12</v>
      </c>
      <c r="F17" s="71"/>
      <c r="G17" s="69"/>
      <c r="H17" s="70"/>
      <c r="I17" s="70"/>
      <c r="J17" s="70"/>
      <c r="K17" s="70"/>
      <c r="L17" s="70"/>
      <c r="M17" s="70"/>
      <c r="N17" s="70"/>
      <c r="O17" s="70"/>
      <c r="P17" s="70"/>
      <c r="Q17" s="70"/>
      <c r="R17" s="71"/>
      <c r="S17" s="70"/>
      <c r="T17" s="70"/>
      <c r="U17" s="70"/>
      <c r="V17" s="70"/>
      <c r="W17" s="70"/>
      <c r="X17" s="70"/>
      <c r="Y17" s="70"/>
      <c r="Z17" s="70"/>
      <c r="AA17" s="70"/>
      <c r="AB17" s="70"/>
      <c r="AC17" s="70"/>
      <c r="AD17" s="71"/>
      <c r="AE17" s="70"/>
      <c r="AF17" s="70"/>
      <c r="AG17" s="132"/>
      <c r="AH17" s="70"/>
      <c r="AI17" s="70"/>
      <c r="AJ17" s="70"/>
      <c r="AK17" s="70"/>
      <c r="AL17" s="70"/>
      <c r="AM17" s="70"/>
      <c r="AN17" s="70"/>
      <c r="AO17" s="70"/>
      <c r="AP17" s="71"/>
      <c r="AQ17" s="69"/>
      <c r="AR17" s="70"/>
      <c r="AS17" s="70"/>
      <c r="AT17" s="70"/>
      <c r="AU17" s="70"/>
      <c r="AV17" s="70"/>
      <c r="AW17" s="70"/>
      <c r="AX17" s="70"/>
      <c r="AY17" s="70"/>
      <c r="AZ17" s="70"/>
      <c r="BA17" s="70"/>
      <c r="BB17" s="71"/>
      <c r="BC17" s="69"/>
      <c r="BD17" s="70"/>
      <c r="BE17" s="70"/>
      <c r="BF17" s="70"/>
      <c r="BG17" s="70"/>
      <c r="BH17" s="70"/>
      <c r="BI17" s="70"/>
      <c r="BJ17" s="70"/>
      <c r="BK17" s="70"/>
      <c r="BL17" s="70"/>
      <c r="BM17" s="70"/>
      <c r="BN17" s="71"/>
      <c r="BO17" s="69"/>
      <c r="BP17" s="70"/>
      <c r="BQ17" s="70"/>
      <c r="BR17" s="70"/>
      <c r="BS17" s="70"/>
      <c r="BT17" s="70"/>
      <c r="BU17" s="70"/>
      <c r="BV17" s="70"/>
      <c r="BW17" s="70"/>
      <c r="BX17" s="70"/>
      <c r="BY17" s="70"/>
      <c r="BZ17" s="71"/>
      <c r="CA17" s="70"/>
      <c r="CB17" s="70"/>
      <c r="CC17" s="70"/>
      <c r="CD17" s="70"/>
      <c r="CE17" s="70"/>
      <c r="CF17" s="70"/>
      <c r="CG17" s="70"/>
      <c r="CH17" s="70"/>
      <c r="CI17" s="70"/>
      <c r="CJ17" s="70"/>
      <c r="CK17" s="70"/>
      <c r="CL17" s="71"/>
      <c r="CM17" s="70"/>
      <c r="CN17" s="70"/>
      <c r="CO17" s="70"/>
      <c r="CP17" s="70"/>
      <c r="CQ17" s="70"/>
      <c r="CR17" s="70"/>
      <c r="CS17" s="70"/>
      <c r="CT17" s="70"/>
      <c r="CU17" s="70"/>
      <c r="CV17" s="70"/>
      <c r="CW17" s="70"/>
      <c r="CX17" s="71"/>
      <c r="CY17" s="70"/>
      <c r="CZ17" s="70"/>
      <c r="DA17" s="70"/>
      <c r="DB17" s="70"/>
      <c r="DC17" s="70"/>
      <c r="DD17" s="70"/>
      <c r="DE17" s="70"/>
      <c r="DF17" s="70"/>
      <c r="DG17" s="70"/>
      <c r="DH17" s="70"/>
      <c r="DI17" s="70"/>
      <c r="DJ17" s="71"/>
      <c r="DK17" s="69"/>
      <c r="DL17" s="70"/>
      <c r="DM17" s="70"/>
      <c r="DN17" s="70"/>
      <c r="DO17" s="70"/>
      <c r="DP17" s="70"/>
      <c r="DQ17" s="70"/>
      <c r="DR17" s="70"/>
      <c r="DS17" s="70"/>
      <c r="DT17" s="70"/>
      <c r="DU17" s="70"/>
      <c r="DV17" s="71"/>
      <c r="DW17" s="70"/>
      <c r="DX17" s="70"/>
      <c r="DY17" s="70"/>
      <c r="DZ17" s="70"/>
      <c r="EA17" s="70"/>
      <c r="EB17" s="71"/>
    </row>
    <row r="18" spans="1:132" ht="13.5" thickBot="1" x14ac:dyDescent="0.25">
      <c r="A18" s="3"/>
      <c r="B18" s="72" t="s">
        <v>105</v>
      </c>
      <c r="C18" s="73"/>
      <c r="D18" s="76">
        <f t="shared" ref="D18:P18" si="0">SUM(D10:D17)</f>
        <v>28340</v>
      </c>
      <c r="E18" s="76">
        <f t="shared" si="0"/>
        <v>30493</v>
      </c>
      <c r="F18" s="76">
        <f t="shared" si="0"/>
        <v>34076</v>
      </c>
      <c r="G18" s="74">
        <f t="shared" si="0"/>
        <v>34185</v>
      </c>
      <c r="H18" s="75">
        <f t="shared" si="0"/>
        <v>34164</v>
      </c>
      <c r="I18" s="75">
        <f t="shared" si="0"/>
        <v>34319</v>
      </c>
      <c r="J18" s="75">
        <f t="shared" si="0"/>
        <v>34677</v>
      </c>
      <c r="K18" s="75">
        <f t="shared" si="0"/>
        <v>34876</v>
      </c>
      <c r="L18" s="75">
        <f t="shared" si="0"/>
        <v>35192</v>
      </c>
      <c r="M18" s="75">
        <f t="shared" si="0"/>
        <v>35255</v>
      </c>
      <c r="N18" s="75">
        <f t="shared" si="0"/>
        <v>35435</v>
      </c>
      <c r="O18" s="75">
        <f t="shared" si="0"/>
        <v>35457</v>
      </c>
      <c r="P18" s="75">
        <f t="shared" si="0"/>
        <v>35552</v>
      </c>
      <c r="Q18" s="75">
        <f t="shared" ref="Q18:X18" si="1">SUM(Q10:Q17)</f>
        <v>35676</v>
      </c>
      <c r="R18" s="76">
        <f t="shared" si="1"/>
        <v>35773</v>
      </c>
      <c r="S18" s="75">
        <f t="shared" si="1"/>
        <v>35691</v>
      </c>
      <c r="T18" s="75">
        <f t="shared" si="1"/>
        <v>35843</v>
      </c>
      <c r="U18" s="75">
        <f t="shared" si="1"/>
        <v>36169</v>
      </c>
      <c r="V18" s="75">
        <f t="shared" si="1"/>
        <v>36397</v>
      </c>
      <c r="W18" s="75">
        <f t="shared" si="1"/>
        <v>36966</v>
      </c>
      <c r="X18" s="75">
        <f t="shared" si="1"/>
        <v>37154</v>
      </c>
      <c r="Y18" s="75">
        <f t="shared" ref="Y18:AD18" si="2">SUM(Y10:Y17)</f>
        <v>37431</v>
      </c>
      <c r="Z18" s="75">
        <f t="shared" si="2"/>
        <v>37529</v>
      </c>
      <c r="AA18" s="75">
        <f t="shared" si="2"/>
        <v>37536</v>
      </c>
      <c r="AB18" s="75">
        <f t="shared" si="2"/>
        <v>37560</v>
      </c>
      <c r="AC18" s="75">
        <f t="shared" si="2"/>
        <v>37804</v>
      </c>
      <c r="AD18" s="76">
        <f t="shared" si="2"/>
        <v>37748</v>
      </c>
      <c r="AE18" s="75">
        <f t="shared" ref="AE18:AJ18" si="3">SUM(AE10:AE17)</f>
        <v>37868</v>
      </c>
      <c r="AF18" s="75">
        <f t="shared" si="3"/>
        <v>37977</v>
      </c>
      <c r="AG18" s="133">
        <f t="shared" si="3"/>
        <v>37682</v>
      </c>
      <c r="AH18" s="75">
        <f t="shared" si="3"/>
        <v>38267</v>
      </c>
      <c r="AI18" s="75">
        <f t="shared" si="3"/>
        <v>38668</v>
      </c>
      <c r="AJ18" s="75">
        <f t="shared" si="3"/>
        <v>38597</v>
      </c>
      <c r="AK18" s="75">
        <f t="shared" ref="AK18:AP18" si="4">SUM(AK10:AK17)</f>
        <v>38992</v>
      </c>
      <c r="AL18" s="75">
        <f t="shared" si="4"/>
        <v>39254</v>
      </c>
      <c r="AM18" s="75">
        <f t="shared" si="4"/>
        <v>39333</v>
      </c>
      <c r="AN18" s="75">
        <f t="shared" si="4"/>
        <v>39788</v>
      </c>
      <c r="AO18" s="75">
        <f t="shared" si="4"/>
        <v>40033</v>
      </c>
      <c r="AP18" s="76">
        <f t="shared" si="4"/>
        <v>40171</v>
      </c>
      <c r="AQ18" s="74">
        <f t="shared" ref="AQ18:AV18" si="5">SUM(AQ10:AQ17)</f>
        <v>40244</v>
      </c>
      <c r="AR18" s="75">
        <f t="shared" si="5"/>
        <v>40369</v>
      </c>
      <c r="AS18" s="75">
        <f t="shared" si="5"/>
        <v>41603</v>
      </c>
      <c r="AT18" s="75">
        <f t="shared" si="5"/>
        <v>41556</v>
      </c>
      <c r="AU18" s="75">
        <f t="shared" si="5"/>
        <v>41821</v>
      </c>
      <c r="AV18" s="75">
        <f t="shared" si="5"/>
        <v>42229</v>
      </c>
      <c r="AW18" s="75">
        <f t="shared" ref="AW18:BE18" si="6">SUM(AW10:AW17)</f>
        <v>42794</v>
      </c>
      <c r="AX18" s="75">
        <f t="shared" si="6"/>
        <v>42874</v>
      </c>
      <c r="AY18" s="75">
        <f t="shared" si="6"/>
        <v>43061</v>
      </c>
      <c r="AZ18" s="75">
        <f t="shared" si="6"/>
        <v>43952</v>
      </c>
      <c r="BA18" s="75">
        <f t="shared" si="6"/>
        <v>43273</v>
      </c>
      <c r="BB18" s="76">
        <f t="shared" si="6"/>
        <v>42645</v>
      </c>
      <c r="BC18" s="74">
        <f t="shared" si="6"/>
        <v>42831</v>
      </c>
      <c r="BD18" s="75">
        <f t="shared" si="6"/>
        <v>42280</v>
      </c>
      <c r="BE18" s="75">
        <f t="shared" si="6"/>
        <v>43700</v>
      </c>
      <c r="BF18" s="75">
        <f t="shared" ref="BF18:CR18" si="7">SUM(BF10:BF17)</f>
        <v>43325</v>
      </c>
      <c r="BG18" s="75">
        <f t="shared" si="7"/>
        <v>43499</v>
      </c>
      <c r="BH18" s="75">
        <f t="shared" si="7"/>
        <v>44588</v>
      </c>
      <c r="BI18" s="75">
        <f t="shared" si="7"/>
        <v>45006</v>
      </c>
      <c r="BJ18" s="75">
        <f t="shared" si="7"/>
        <v>45309</v>
      </c>
      <c r="BK18" s="75">
        <f t="shared" si="7"/>
        <v>46170</v>
      </c>
      <c r="BL18" s="75">
        <f t="shared" si="7"/>
        <v>46585</v>
      </c>
      <c r="BM18" s="75">
        <f t="shared" si="7"/>
        <v>47311</v>
      </c>
      <c r="BN18" s="76">
        <f t="shared" si="7"/>
        <v>47435</v>
      </c>
      <c r="BO18" s="74">
        <f t="shared" si="7"/>
        <v>47874</v>
      </c>
      <c r="BP18" s="75">
        <f t="shared" si="7"/>
        <v>48011</v>
      </c>
      <c r="BQ18" s="75">
        <f t="shared" si="7"/>
        <v>48943</v>
      </c>
      <c r="BR18" s="75">
        <f t="shared" si="7"/>
        <v>49566</v>
      </c>
      <c r="BS18" s="75">
        <f t="shared" si="7"/>
        <v>49707</v>
      </c>
      <c r="BT18" s="75">
        <f t="shared" si="7"/>
        <v>49825</v>
      </c>
      <c r="BU18" s="75">
        <f t="shared" si="7"/>
        <v>50585</v>
      </c>
      <c r="BV18" s="75">
        <f t="shared" si="7"/>
        <v>50665</v>
      </c>
      <c r="BW18" s="75">
        <f t="shared" si="7"/>
        <v>51626</v>
      </c>
      <c r="BX18" s="75">
        <f t="shared" si="7"/>
        <v>52257</v>
      </c>
      <c r="BY18" s="75">
        <f t="shared" si="7"/>
        <v>52358</v>
      </c>
      <c r="BZ18" s="76">
        <f t="shared" si="7"/>
        <v>52309</v>
      </c>
      <c r="CA18" s="75">
        <f t="shared" si="7"/>
        <v>52555</v>
      </c>
      <c r="CB18" s="75">
        <f t="shared" si="7"/>
        <v>52577</v>
      </c>
      <c r="CC18" s="75">
        <f t="shared" si="7"/>
        <v>53020</v>
      </c>
      <c r="CD18" s="75">
        <f t="shared" si="7"/>
        <v>53189</v>
      </c>
      <c r="CE18" s="75">
        <f t="shared" si="7"/>
        <v>53374</v>
      </c>
      <c r="CF18" s="75">
        <f t="shared" si="7"/>
        <v>53172</v>
      </c>
      <c r="CG18" s="75">
        <f t="shared" si="7"/>
        <v>53411</v>
      </c>
      <c r="CH18" s="75">
        <f t="shared" si="7"/>
        <v>53006</v>
      </c>
      <c r="CI18" s="75">
        <f t="shared" si="7"/>
        <v>53853</v>
      </c>
      <c r="CJ18" s="75">
        <f t="shared" si="7"/>
        <v>54192</v>
      </c>
      <c r="CK18" s="75">
        <f t="shared" si="7"/>
        <v>54204</v>
      </c>
      <c r="CL18" s="76">
        <f t="shared" si="7"/>
        <v>54510</v>
      </c>
      <c r="CM18" s="75">
        <f t="shared" si="7"/>
        <v>54681</v>
      </c>
      <c r="CN18" s="75">
        <f t="shared" si="7"/>
        <v>55020</v>
      </c>
      <c r="CO18" s="75">
        <f t="shared" si="7"/>
        <v>54949</v>
      </c>
      <c r="CP18" s="75">
        <f t="shared" si="7"/>
        <v>55374</v>
      </c>
      <c r="CQ18" s="75">
        <f t="shared" si="7"/>
        <v>55957</v>
      </c>
      <c r="CR18" s="75">
        <f t="shared" si="7"/>
        <v>55887</v>
      </c>
      <c r="CS18" s="75">
        <f t="shared" ref="CS18:CX18" si="8">SUM(CS10:CS17)</f>
        <v>55835</v>
      </c>
      <c r="CT18" s="75">
        <f t="shared" si="8"/>
        <v>56046</v>
      </c>
      <c r="CU18" s="75">
        <f t="shared" si="8"/>
        <v>56421</v>
      </c>
      <c r="CV18" s="75">
        <f t="shared" si="8"/>
        <v>56794</v>
      </c>
      <c r="CW18" s="75">
        <f t="shared" si="8"/>
        <v>57168</v>
      </c>
      <c r="CX18" s="76">
        <f t="shared" si="8"/>
        <v>57293</v>
      </c>
      <c r="CY18" s="75">
        <f t="shared" ref="CY18:DG18" si="9">SUM(CY10:CY17)</f>
        <v>57536</v>
      </c>
      <c r="CZ18" s="75">
        <f t="shared" si="9"/>
        <v>57744</v>
      </c>
      <c r="DA18" s="75">
        <f t="shared" si="9"/>
        <v>58083</v>
      </c>
      <c r="DB18" s="75">
        <f t="shared" si="9"/>
        <v>58562</v>
      </c>
      <c r="DC18" s="75">
        <f t="shared" si="9"/>
        <v>59002</v>
      </c>
      <c r="DD18" s="75">
        <f t="shared" si="9"/>
        <v>59471</v>
      </c>
      <c r="DE18" s="75">
        <f t="shared" si="9"/>
        <v>59808</v>
      </c>
      <c r="DF18" s="75">
        <f t="shared" si="9"/>
        <v>60230</v>
      </c>
      <c r="DG18" s="75">
        <f t="shared" si="9"/>
        <v>59838</v>
      </c>
      <c r="DH18" s="75">
        <f t="shared" ref="DH18:DM18" si="10">SUM(DH10:DH17)</f>
        <v>60202</v>
      </c>
      <c r="DI18" s="75">
        <f t="shared" si="10"/>
        <v>61203</v>
      </c>
      <c r="DJ18" s="76">
        <f t="shared" si="10"/>
        <v>61423</v>
      </c>
      <c r="DK18" s="74">
        <f t="shared" si="10"/>
        <v>62375</v>
      </c>
      <c r="DL18" s="75">
        <f t="shared" si="10"/>
        <v>62559</v>
      </c>
      <c r="DM18" s="75">
        <f t="shared" si="10"/>
        <v>62874</v>
      </c>
      <c r="DN18" s="75">
        <f t="shared" ref="DN18:DS18" si="11">SUM(DN10:DN17)</f>
        <v>63077</v>
      </c>
      <c r="DO18" s="75">
        <f t="shared" si="11"/>
        <v>63036</v>
      </c>
      <c r="DP18" s="75">
        <f t="shared" si="11"/>
        <v>63832</v>
      </c>
      <c r="DQ18" s="75">
        <f t="shared" si="11"/>
        <v>64302</v>
      </c>
      <c r="DR18" s="75">
        <f t="shared" si="11"/>
        <v>64731</v>
      </c>
      <c r="DS18" s="75">
        <f t="shared" si="11"/>
        <v>64648</v>
      </c>
      <c r="DT18" s="75">
        <f t="shared" ref="DT18:DV18" si="12">SUM(DT10:DT17)</f>
        <v>64652</v>
      </c>
      <c r="DU18" s="75">
        <f t="shared" si="12"/>
        <v>64714</v>
      </c>
      <c r="DV18" s="76">
        <f t="shared" si="12"/>
        <v>65009</v>
      </c>
      <c r="DW18" s="75">
        <f t="shared" ref="DW18:DY18" si="13">SUM(DW10:DW17)</f>
        <v>65042</v>
      </c>
      <c r="DX18" s="75">
        <f t="shared" si="13"/>
        <v>65554</v>
      </c>
      <c r="DY18" s="75">
        <f t="shared" si="13"/>
        <v>65981</v>
      </c>
      <c r="DZ18" s="75">
        <f t="shared" ref="DZ18:EB18" si="14">SUM(DZ10:DZ17)</f>
        <v>66565</v>
      </c>
      <c r="EA18" s="75">
        <f t="shared" si="14"/>
        <v>66968</v>
      </c>
      <c r="EB18" s="76">
        <f t="shared" si="14"/>
        <v>67092</v>
      </c>
    </row>
    <row r="19" spans="1:132" x14ac:dyDescent="0.2">
      <c r="A19" s="3"/>
      <c r="B19" s="57">
        <v>2</v>
      </c>
      <c r="C19" s="77" t="s">
        <v>106</v>
      </c>
      <c r="D19" s="80">
        <v>42710</v>
      </c>
      <c r="E19" s="80">
        <v>47264</v>
      </c>
      <c r="F19" s="80">
        <v>51311</v>
      </c>
      <c r="G19" s="78">
        <v>51592</v>
      </c>
      <c r="H19" s="79">
        <v>51676</v>
      </c>
      <c r="I19" s="79">
        <v>52074</v>
      </c>
      <c r="J19" s="79">
        <v>52311</v>
      </c>
      <c r="K19" s="79">
        <v>52548</v>
      </c>
      <c r="L19" s="79">
        <v>52927</v>
      </c>
      <c r="M19" s="79">
        <v>53031</v>
      </c>
      <c r="N19" s="79">
        <v>53581</v>
      </c>
      <c r="O19" s="79">
        <v>54194</v>
      </c>
      <c r="P19" s="79">
        <v>54989</v>
      </c>
      <c r="Q19" s="79">
        <v>55383</v>
      </c>
      <c r="R19" s="80">
        <v>56211</v>
      </c>
      <c r="S19" s="79">
        <v>55939</v>
      </c>
      <c r="T19" s="79">
        <v>56469</v>
      </c>
      <c r="U19" s="79">
        <v>57825</v>
      </c>
      <c r="V19" s="79">
        <v>58762</v>
      </c>
      <c r="W19" s="79">
        <v>59371</v>
      </c>
      <c r="X19" s="79">
        <v>59762</v>
      </c>
      <c r="Y19" s="79">
        <v>59870</v>
      </c>
      <c r="Z19" s="79">
        <v>60231</v>
      </c>
      <c r="AA19" s="79">
        <v>60541</v>
      </c>
      <c r="AB19" s="79">
        <v>60660</v>
      </c>
      <c r="AC19" s="79">
        <v>61041</v>
      </c>
      <c r="AD19" s="80">
        <v>61222</v>
      </c>
      <c r="AE19" s="79">
        <v>62039</v>
      </c>
      <c r="AF19" s="79">
        <v>62626</v>
      </c>
      <c r="AG19" s="135">
        <v>61924</v>
      </c>
      <c r="AH19" s="79">
        <v>63808</v>
      </c>
      <c r="AI19" s="79">
        <v>64696</v>
      </c>
      <c r="AJ19" s="79">
        <v>64208</v>
      </c>
      <c r="AK19" s="79">
        <v>64605</v>
      </c>
      <c r="AL19" s="79">
        <v>65451</v>
      </c>
      <c r="AM19" s="79">
        <v>65474</v>
      </c>
      <c r="AN19" s="79">
        <v>66245</v>
      </c>
      <c r="AO19" s="79">
        <v>66524</v>
      </c>
      <c r="AP19" s="80">
        <v>66500</v>
      </c>
      <c r="AQ19" s="78">
        <v>66453</v>
      </c>
      <c r="AR19" s="79">
        <v>66455</v>
      </c>
      <c r="AS19" s="79">
        <v>66435</v>
      </c>
      <c r="AT19" s="79">
        <v>66515</v>
      </c>
      <c r="AU19" s="79">
        <v>66951</v>
      </c>
      <c r="AV19" s="79">
        <v>67307</v>
      </c>
      <c r="AW19" s="79">
        <v>67854</v>
      </c>
      <c r="AX19" s="79">
        <v>68036</v>
      </c>
      <c r="AY19" s="79">
        <v>68173</v>
      </c>
      <c r="AZ19" s="79">
        <v>68893</v>
      </c>
      <c r="BA19" s="79">
        <v>68991</v>
      </c>
      <c r="BB19" s="80">
        <v>68567</v>
      </c>
      <c r="BC19" s="78">
        <v>68617</v>
      </c>
      <c r="BD19" s="79">
        <v>68291</v>
      </c>
      <c r="BE19" s="79">
        <v>69786</v>
      </c>
      <c r="BF19" s="79">
        <v>70110</v>
      </c>
      <c r="BG19" s="79">
        <v>70001</v>
      </c>
      <c r="BH19" s="79">
        <v>70333</v>
      </c>
      <c r="BI19" s="79">
        <v>73004</v>
      </c>
      <c r="BJ19" s="79">
        <v>73750</v>
      </c>
      <c r="BK19" s="79">
        <v>74045</v>
      </c>
      <c r="BL19" s="79">
        <v>74682</v>
      </c>
      <c r="BM19" s="79">
        <v>75121</v>
      </c>
      <c r="BN19" s="80">
        <v>74312</v>
      </c>
      <c r="BO19" s="78">
        <v>75784</v>
      </c>
      <c r="BP19" s="79">
        <v>76090</v>
      </c>
      <c r="BQ19" s="79">
        <v>76959</v>
      </c>
      <c r="BR19" s="79">
        <v>77443</v>
      </c>
      <c r="BS19" s="79">
        <v>78007</v>
      </c>
      <c r="BT19" s="79">
        <v>78212</v>
      </c>
      <c r="BU19" s="79">
        <v>78984</v>
      </c>
      <c r="BV19" s="79">
        <v>79761</v>
      </c>
      <c r="BW19" s="79">
        <v>80056</v>
      </c>
      <c r="BX19" s="79">
        <v>80620</v>
      </c>
      <c r="BY19" s="79">
        <v>81011</v>
      </c>
      <c r="BZ19" s="80">
        <v>80992</v>
      </c>
      <c r="CA19" s="79">
        <v>80868</v>
      </c>
      <c r="CB19" s="79">
        <v>81093</v>
      </c>
      <c r="CC19" s="79">
        <v>81492</v>
      </c>
      <c r="CD19" s="79">
        <v>82148</v>
      </c>
      <c r="CE19" s="79">
        <v>82909</v>
      </c>
      <c r="CF19" s="79">
        <v>83509</v>
      </c>
      <c r="CG19" s="79">
        <v>84291</v>
      </c>
      <c r="CH19" s="79">
        <v>84683</v>
      </c>
      <c r="CI19" s="79">
        <v>84935</v>
      </c>
      <c r="CJ19" s="79">
        <v>85185</v>
      </c>
      <c r="CK19" s="79">
        <v>85207</v>
      </c>
      <c r="CL19" s="80">
        <v>85156</v>
      </c>
      <c r="CM19" s="79">
        <v>85244</v>
      </c>
      <c r="CN19" s="79">
        <v>85701</v>
      </c>
      <c r="CO19" s="79">
        <v>85815</v>
      </c>
      <c r="CP19" s="79">
        <v>86491</v>
      </c>
      <c r="CQ19" s="79">
        <v>86789</v>
      </c>
      <c r="CR19" s="79">
        <v>86745</v>
      </c>
      <c r="CS19" s="79">
        <v>86661</v>
      </c>
      <c r="CT19" s="79">
        <v>87284</v>
      </c>
      <c r="CU19" s="79">
        <v>87629</v>
      </c>
      <c r="CV19" s="79">
        <v>87801</v>
      </c>
      <c r="CW19" s="79">
        <v>86997</v>
      </c>
      <c r="CX19" s="80">
        <v>86890</v>
      </c>
      <c r="CY19" s="79">
        <v>86974</v>
      </c>
      <c r="CZ19" s="79">
        <v>87019</v>
      </c>
      <c r="DA19" s="79">
        <v>87392</v>
      </c>
      <c r="DB19" s="79">
        <v>87725</v>
      </c>
      <c r="DC19" s="79">
        <v>88007</v>
      </c>
      <c r="DD19" s="79">
        <v>88456</v>
      </c>
      <c r="DE19" s="79">
        <v>88491</v>
      </c>
      <c r="DF19" s="79">
        <v>88967</v>
      </c>
      <c r="DG19" s="79">
        <v>88860</v>
      </c>
      <c r="DH19" s="79">
        <v>90025</v>
      </c>
      <c r="DI19" s="79">
        <v>89833</v>
      </c>
      <c r="DJ19" s="80">
        <v>90287</v>
      </c>
      <c r="DK19" s="78">
        <v>92561</v>
      </c>
      <c r="DL19" s="79">
        <v>92441</v>
      </c>
      <c r="DM19" s="79">
        <v>92917</v>
      </c>
      <c r="DN19" s="79">
        <v>92912</v>
      </c>
      <c r="DO19" s="79">
        <v>93150</v>
      </c>
      <c r="DP19" s="79">
        <v>93682</v>
      </c>
      <c r="DQ19" s="79">
        <v>93937</v>
      </c>
      <c r="DR19" s="79">
        <v>94394</v>
      </c>
      <c r="DS19" s="79">
        <v>94259</v>
      </c>
      <c r="DT19" s="79">
        <v>94285</v>
      </c>
      <c r="DU19" s="79">
        <v>94103</v>
      </c>
      <c r="DV19" s="80">
        <v>94039</v>
      </c>
      <c r="DW19" s="79">
        <v>93969</v>
      </c>
      <c r="DX19" s="79">
        <v>94468</v>
      </c>
      <c r="DY19" s="79">
        <v>95467</v>
      </c>
      <c r="DZ19" s="79">
        <v>96213</v>
      </c>
      <c r="EA19" s="79">
        <v>96765</v>
      </c>
      <c r="EB19" s="80">
        <v>98051</v>
      </c>
    </row>
    <row r="20" spans="1:132" x14ac:dyDescent="0.2">
      <c r="A20" s="3"/>
      <c r="B20" s="62"/>
      <c r="C20" s="63" t="s">
        <v>107</v>
      </c>
      <c r="D20" s="66">
        <v>17656</v>
      </c>
      <c r="E20" s="66">
        <v>20152</v>
      </c>
      <c r="F20" s="66">
        <v>21679</v>
      </c>
      <c r="G20" s="64">
        <v>21831</v>
      </c>
      <c r="H20" s="65">
        <v>21810</v>
      </c>
      <c r="I20" s="65">
        <v>22043</v>
      </c>
      <c r="J20" s="65">
        <v>22400</v>
      </c>
      <c r="K20" s="65">
        <v>22694</v>
      </c>
      <c r="L20" s="65">
        <v>22854</v>
      </c>
      <c r="M20" s="65">
        <v>23086</v>
      </c>
      <c r="N20" s="65">
        <v>23232</v>
      </c>
      <c r="O20" s="65">
        <v>23298</v>
      </c>
      <c r="P20" s="65">
        <v>23507</v>
      </c>
      <c r="Q20" s="65">
        <v>23661</v>
      </c>
      <c r="R20" s="66">
        <v>23580</v>
      </c>
      <c r="S20" s="65">
        <v>23495</v>
      </c>
      <c r="T20" s="65">
        <v>23517</v>
      </c>
      <c r="U20" s="65">
        <v>23782</v>
      </c>
      <c r="V20" s="65">
        <v>24104</v>
      </c>
      <c r="W20" s="65">
        <v>24391</v>
      </c>
      <c r="X20" s="65">
        <v>24441</v>
      </c>
      <c r="Y20" s="65">
        <v>24579</v>
      </c>
      <c r="Z20" s="65">
        <v>24750</v>
      </c>
      <c r="AA20" s="65">
        <v>24910</v>
      </c>
      <c r="AB20" s="65">
        <v>25096</v>
      </c>
      <c r="AC20" s="65">
        <v>25359</v>
      </c>
      <c r="AD20" s="66">
        <v>25461</v>
      </c>
      <c r="AE20" s="65">
        <v>25423</v>
      </c>
      <c r="AF20" s="65">
        <v>25426</v>
      </c>
      <c r="AG20" s="131">
        <v>25091</v>
      </c>
      <c r="AH20" s="65">
        <v>25727</v>
      </c>
      <c r="AI20" s="65">
        <v>25951</v>
      </c>
      <c r="AJ20" s="65">
        <v>25897</v>
      </c>
      <c r="AK20" s="65">
        <v>26173</v>
      </c>
      <c r="AL20" s="65">
        <v>26593</v>
      </c>
      <c r="AM20" s="65">
        <v>26518</v>
      </c>
      <c r="AN20" s="65">
        <v>26779</v>
      </c>
      <c r="AO20" s="65">
        <v>26950</v>
      </c>
      <c r="AP20" s="66">
        <v>26924</v>
      </c>
      <c r="AQ20" s="64">
        <v>26976</v>
      </c>
      <c r="AR20" s="65">
        <v>26931</v>
      </c>
      <c r="AS20" s="65">
        <v>28207</v>
      </c>
      <c r="AT20" s="65">
        <v>28434</v>
      </c>
      <c r="AU20" s="65">
        <v>28680</v>
      </c>
      <c r="AV20" s="65">
        <v>28753</v>
      </c>
      <c r="AW20" s="65">
        <v>29111</v>
      </c>
      <c r="AX20" s="65">
        <v>29410</v>
      </c>
      <c r="AY20" s="65">
        <v>29608</v>
      </c>
      <c r="AZ20" s="65">
        <v>30167</v>
      </c>
      <c r="BA20" s="65">
        <v>30455</v>
      </c>
      <c r="BB20" s="66">
        <v>30381</v>
      </c>
      <c r="BC20" s="64">
        <v>30555</v>
      </c>
      <c r="BD20" s="65">
        <v>30130</v>
      </c>
      <c r="BE20" s="65">
        <v>31235</v>
      </c>
      <c r="BF20" s="65">
        <v>31609</v>
      </c>
      <c r="BG20" s="65">
        <v>31653</v>
      </c>
      <c r="BH20" s="65">
        <v>32690</v>
      </c>
      <c r="BI20" s="65">
        <v>32868</v>
      </c>
      <c r="BJ20" s="65">
        <v>33069</v>
      </c>
      <c r="BK20" s="65">
        <v>33236</v>
      </c>
      <c r="BL20" s="65">
        <v>33534</v>
      </c>
      <c r="BM20" s="65">
        <v>33807</v>
      </c>
      <c r="BN20" s="66">
        <v>33774</v>
      </c>
      <c r="BO20" s="64">
        <v>33724</v>
      </c>
      <c r="BP20" s="65">
        <v>33623</v>
      </c>
      <c r="BQ20" s="65">
        <v>34098</v>
      </c>
      <c r="BR20" s="65">
        <v>34466</v>
      </c>
      <c r="BS20" s="65">
        <v>34712</v>
      </c>
      <c r="BT20" s="65">
        <v>34802</v>
      </c>
      <c r="BU20" s="65">
        <v>35041</v>
      </c>
      <c r="BV20" s="65">
        <v>34814</v>
      </c>
      <c r="BW20" s="65">
        <v>34824</v>
      </c>
      <c r="BX20" s="65">
        <v>35059</v>
      </c>
      <c r="BY20" s="65">
        <v>35111</v>
      </c>
      <c r="BZ20" s="66">
        <v>34953</v>
      </c>
      <c r="CA20" s="65">
        <v>33804</v>
      </c>
      <c r="CB20" s="65">
        <v>33913</v>
      </c>
      <c r="CC20" s="65">
        <v>34060</v>
      </c>
      <c r="CD20" s="65">
        <v>35414</v>
      </c>
      <c r="CE20" s="65">
        <v>35783</v>
      </c>
      <c r="CF20" s="65">
        <v>35948</v>
      </c>
      <c r="CG20" s="65">
        <v>36122</v>
      </c>
      <c r="CH20" s="65">
        <v>36070</v>
      </c>
      <c r="CI20" s="65">
        <v>36181</v>
      </c>
      <c r="CJ20" s="65">
        <v>36243</v>
      </c>
      <c r="CK20" s="65">
        <v>36208</v>
      </c>
      <c r="CL20" s="66">
        <v>36078</v>
      </c>
      <c r="CM20" s="65">
        <v>35974</v>
      </c>
      <c r="CN20" s="65">
        <v>36082</v>
      </c>
      <c r="CO20" s="65">
        <v>36475</v>
      </c>
      <c r="CP20" s="65">
        <v>36801</v>
      </c>
      <c r="CQ20" s="65">
        <v>36904</v>
      </c>
      <c r="CR20" s="65">
        <v>36847</v>
      </c>
      <c r="CS20" s="65">
        <v>36936</v>
      </c>
      <c r="CT20" s="65">
        <v>37236</v>
      </c>
      <c r="CU20" s="65">
        <v>37417</v>
      </c>
      <c r="CV20" s="65">
        <v>36800</v>
      </c>
      <c r="CW20" s="65">
        <v>36717</v>
      </c>
      <c r="CX20" s="66">
        <v>36581</v>
      </c>
      <c r="CY20" s="65">
        <v>36440</v>
      </c>
      <c r="CZ20" s="65">
        <v>36375</v>
      </c>
      <c r="DA20" s="65">
        <v>36600</v>
      </c>
      <c r="DB20" s="65">
        <v>36900</v>
      </c>
      <c r="DC20" s="65">
        <v>37155</v>
      </c>
      <c r="DD20" s="65">
        <v>37484</v>
      </c>
      <c r="DE20" s="65">
        <v>37491</v>
      </c>
      <c r="DF20" s="65">
        <v>37666</v>
      </c>
      <c r="DG20" s="65">
        <v>37003</v>
      </c>
      <c r="DH20" s="65">
        <v>38024</v>
      </c>
      <c r="DI20" s="65">
        <v>37773</v>
      </c>
      <c r="DJ20" s="66">
        <v>38775</v>
      </c>
      <c r="DK20" s="64">
        <v>38878</v>
      </c>
      <c r="DL20" s="65">
        <v>39055</v>
      </c>
      <c r="DM20" s="65">
        <v>39354</v>
      </c>
      <c r="DN20" s="65">
        <v>39456</v>
      </c>
      <c r="DO20" s="65">
        <v>39533</v>
      </c>
      <c r="DP20" s="65">
        <v>39768</v>
      </c>
      <c r="DQ20" s="65">
        <v>39772</v>
      </c>
      <c r="DR20" s="65">
        <v>39816</v>
      </c>
      <c r="DS20" s="65">
        <v>39695</v>
      </c>
      <c r="DT20" s="65">
        <v>39551</v>
      </c>
      <c r="DU20" s="65">
        <v>39501</v>
      </c>
      <c r="DV20" s="66">
        <v>39321</v>
      </c>
      <c r="DW20" s="65">
        <v>39086</v>
      </c>
      <c r="DX20" s="65">
        <v>39081</v>
      </c>
      <c r="DY20" s="65">
        <v>39379</v>
      </c>
      <c r="DZ20" s="65">
        <v>39801</v>
      </c>
      <c r="EA20" s="65">
        <v>40273</v>
      </c>
      <c r="EB20" s="66">
        <v>40491</v>
      </c>
    </row>
    <row r="21" spans="1:132" x14ac:dyDescent="0.2">
      <c r="A21" s="3"/>
      <c r="B21" s="62"/>
      <c r="C21" s="63" t="s">
        <v>108</v>
      </c>
      <c r="D21" s="66">
        <v>258</v>
      </c>
      <c r="E21" s="66">
        <v>313</v>
      </c>
      <c r="F21" s="66">
        <v>317</v>
      </c>
      <c r="G21" s="64">
        <v>307</v>
      </c>
      <c r="H21" s="65">
        <v>291</v>
      </c>
      <c r="I21" s="65">
        <v>277</v>
      </c>
      <c r="J21" s="65">
        <v>274</v>
      </c>
      <c r="K21" s="65">
        <v>283</v>
      </c>
      <c r="L21" s="65">
        <v>293</v>
      </c>
      <c r="M21" s="65">
        <v>298</v>
      </c>
      <c r="N21" s="65">
        <v>298</v>
      </c>
      <c r="O21" s="65">
        <v>295</v>
      </c>
      <c r="P21" s="65">
        <v>297</v>
      </c>
      <c r="Q21" s="65">
        <v>299</v>
      </c>
      <c r="R21" s="66">
        <v>295</v>
      </c>
      <c r="S21" s="65">
        <v>290</v>
      </c>
      <c r="T21" s="65">
        <v>289</v>
      </c>
      <c r="U21" s="65">
        <v>284</v>
      </c>
      <c r="V21" s="65">
        <v>277</v>
      </c>
      <c r="W21" s="65">
        <v>277</v>
      </c>
      <c r="X21" s="65">
        <v>270</v>
      </c>
      <c r="Y21" s="65">
        <v>267</v>
      </c>
      <c r="Z21" s="65">
        <v>266</v>
      </c>
      <c r="AA21" s="65">
        <v>261</v>
      </c>
      <c r="AB21" s="65">
        <v>259</v>
      </c>
      <c r="AC21" s="65">
        <v>254</v>
      </c>
      <c r="AD21" s="66">
        <v>253</v>
      </c>
      <c r="AE21" s="65">
        <v>255</v>
      </c>
      <c r="AF21" s="65">
        <v>254</v>
      </c>
      <c r="AG21" s="131">
        <v>219</v>
      </c>
      <c r="AH21" s="65">
        <v>219</v>
      </c>
      <c r="AI21" s="65">
        <v>219</v>
      </c>
      <c r="AJ21" s="65">
        <v>220</v>
      </c>
      <c r="AK21" s="65">
        <v>221</v>
      </c>
      <c r="AL21" s="65">
        <v>222</v>
      </c>
      <c r="AM21" s="65">
        <v>222</v>
      </c>
      <c r="AN21" s="65">
        <v>222</v>
      </c>
      <c r="AO21" s="65">
        <v>222</v>
      </c>
      <c r="AP21" s="66">
        <v>222</v>
      </c>
      <c r="AQ21" s="64">
        <v>222</v>
      </c>
      <c r="AR21" s="65">
        <v>222</v>
      </c>
      <c r="AS21" s="65">
        <v>245</v>
      </c>
      <c r="AT21" s="65">
        <v>240</v>
      </c>
      <c r="AU21" s="65">
        <v>240</v>
      </c>
      <c r="AV21" s="65">
        <v>242</v>
      </c>
      <c r="AW21" s="65">
        <v>244</v>
      </c>
      <c r="AX21" s="65">
        <v>245</v>
      </c>
      <c r="AY21" s="65">
        <v>244</v>
      </c>
      <c r="AZ21" s="65">
        <v>250</v>
      </c>
      <c r="BA21" s="65">
        <v>264</v>
      </c>
      <c r="BB21" s="66">
        <v>270</v>
      </c>
      <c r="BC21" s="64">
        <v>274</v>
      </c>
      <c r="BD21" s="65">
        <v>267</v>
      </c>
      <c r="BE21" s="65">
        <v>286</v>
      </c>
      <c r="BF21" s="65">
        <v>287</v>
      </c>
      <c r="BG21" s="65">
        <v>243</v>
      </c>
      <c r="BH21" s="65">
        <v>194</v>
      </c>
      <c r="BI21" s="65">
        <v>295</v>
      </c>
      <c r="BJ21" s="65">
        <v>299</v>
      </c>
      <c r="BK21" s="65">
        <v>302</v>
      </c>
      <c r="BL21" s="65">
        <v>304</v>
      </c>
      <c r="BM21" s="65">
        <v>305</v>
      </c>
      <c r="BN21" s="66">
        <v>305</v>
      </c>
      <c r="BO21" s="64">
        <v>306</v>
      </c>
      <c r="BP21" s="65">
        <v>299</v>
      </c>
      <c r="BQ21" s="65">
        <v>301</v>
      </c>
      <c r="BR21" s="65">
        <v>302</v>
      </c>
      <c r="BS21" s="65">
        <v>301</v>
      </c>
      <c r="BT21" s="65">
        <v>300</v>
      </c>
      <c r="BU21" s="65">
        <v>306</v>
      </c>
      <c r="BV21" s="65">
        <v>311</v>
      </c>
      <c r="BW21" s="65">
        <v>326</v>
      </c>
      <c r="BX21" s="65">
        <v>332</v>
      </c>
      <c r="BY21" s="65">
        <v>332</v>
      </c>
      <c r="BZ21" s="66">
        <v>332</v>
      </c>
      <c r="CA21" s="65">
        <v>346</v>
      </c>
      <c r="CB21" s="65">
        <v>339</v>
      </c>
      <c r="CC21" s="65">
        <v>342</v>
      </c>
      <c r="CD21" s="65">
        <v>349</v>
      </c>
      <c r="CE21" s="65">
        <v>350</v>
      </c>
      <c r="CF21" s="65">
        <v>351</v>
      </c>
      <c r="CG21" s="65">
        <v>344</v>
      </c>
      <c r="CH21" s="65">
        <v>342</v>
      </c>
      <c r="CI21" s="65">
        <v>341</v>
      </c>
      <c r="CJ21" s="65">
        <v>339</v>
      </c>
      <c r="CK21" s="65">
        <v>338</v>
      </c>
      <c r="CL21" s="66">
        <v>337</v>
      </c>
      <c r="CM21" s="65">
        <v>338</v>
      </c>
      <c r="CN21" s="65">
        <v>338</v>
      </c>
      <c r="CO21" s="65">
        <v>339</v>
      </c>
      <c r="CP21" s="65">
        <v>336</v>
      </c>
      <c r="CQ21" s="65">
        <v>336</v>
      </c>
      <c r="CR21" s="65">
        <v>335</v>
      </c>
      <c r="CS21" s="65">
        <v>335</v>
      </c>
      <c r="CT21" s="65">
        <v>335</v>
      </c>
      <c r="CU21" s="65">
        <v>335</v>
      </c>
      <c r="CV21" s="65">
        <v>286</v>
      </c>
      <c r="CW21" s="65">
        <v>283</v>
      </c>
      <c r="CX21" s="66">
        <v>283</v>
      </c>
      <c r="CY21" s="65">
        <v>276</v>
      </c>
      <c r="CZ21" s="65">
        <v>276</v>
      </c>
      <c r="DA21" s="65">
        <v>279</v>
      </c>
      <c r="DB21" s="65">
        <v>273</v>
      </c>
      <c r="DC21" s="65">
        <v>270</v>
      </c>
      <c r="DD21" s="65">
        <v>272</v>
      </c>
      <c r="DE21" s="65">
        <v>271</v>
      </c>
      <c r="DF21" s="65">
        <v>272</v>
      </c>
      <c r="DG21" s="65">
        <v>359</v>
      </c>
      <c r="DH21" s="65">
        <v>365</v>
      </c>
      <c r="DI21" s="65">
        <v>365</v>
      </c>
      <c r="DJ21" s="66">
        <v>363</v>
      </c>
      <c r="DK21" s="64">
        <v>357</v>
      </c>
      <c r="DL21" s="65">
        <v>360</v>
      </c>
      <c r="DM21" s="65">
        <v>359</v>
      </c>
      <c r="DN21" s="65">
        <v>358</v>
      </c>
      <c r="DO21" s="65">
        <v>355</v>
      </c>
      <c r="DP21" s="65">
        <v>356</v>
      </c>
      <c r="DQ21" s="65">
        <v>354</v>
      </c>
      <c r="DR21" s="65">
        <v>352</v>
      </c>
      <c r="DS21" s="65">
        <v>351</v>
      </c>
      <c r="DT21" s="65">
        <v>351</v>
      </c>
      <c r="DU21" s="65">
        <v>348</v>
      </c>
      <c r="DV21" s="66">
        <v>342</v>
      </c>
      <c r="DW21" s="65">
        <v>342</v>
      </c>
      <c r="DX21" s="65">
        <v>340</v>
      </c>
      <c r="DY21" s="65">
        <v>341</v>
      </c>
      <c r="DZ21" s="65">
        <v>337</v>
      </c>
      <c r="EA21" s="65">
        <v>335</v>
      </c>
      <c r="EB21" s="66">
        <v>334</v>
      </c>
    </row>
    <row r="22" spans="1:132" x14ac:dyDescent="0.2">
      <c r="A22" s="3"/>
      <c r="B22" s="62"/>
      <c r="C22" s="63" t="s">
        <v>109</v>
      </c>
      <c r="D22" s="66">
        <v>541</v>
      </c>
      <c r="E22" s="66">
        <v>744</v>
      </c>
      <c r="F22" s="66">
        <v>899</v>
      </c>
      <c r="G22" s="64">
        <v>891</v>
      </c>
      <c r="H22" s="65">
        <v>882</v>
      </c>
      <c r="I22" s="65">
        <v>877</v>
      </c>
      <c r="J22" s="65">
        <v>868</v>
      </c>
      <c r="K22" s="65">
        <v>864</v>
      </c>
      <c r="L22" s="65">
        <v>866</v>
      </c>
      <c r="M22" s="65">
        <v>868</v>
      </c>
      <c r="N22" s="65">
        <v>877</v>
      </c>
      <c r="O22" s="65">
        <v>878</v>
      </c>
      <c r="P22" s="65">
        <v>869</v>
      </c>
      <c r="Q22" s="65">
        <v>870</v>
      </c>
      <c r="R22" s="66">
        <v>860</v>
      </c>
      <c r="S22" s="65">
        <v>865</v>
      </c>
      <c r="T22" s="65">
        <v>891</v>
      </c>
      <c r="U22" s="65">
        <v>899</v>
      </c>
      <c r="V22" s="65">
        <v>908</v>
      </c>
      <c r="W22" s="65">
        <v>909</v>
      </c>
      <c r="X22" s="65">
        <v>927</v>
      </c>
      <c r="Y22" s="65">
        <v>933</v>
      </c>
      <c r="Z22" s="65">
        <v>943</v>
      </c>
      <c r="AA22" s="65">
        <v>954</v>
      </c>
      <c r="AB22" s="65">
        <v>960</v>
      </c>
      <c r="AC22" s="65">
        <v>975</v>
      </c>
      <c r="AD22" s="66">
        <v>954</v>
      </c>
      <c r="AE22" s="65">
        <v>945</v>
      </c>
      <c r="AF22" s="65">
        <v>945</v>
      </c>
      <c r="AG22" s="131">
        <v>951</v>
      </c>
      <c r="AH22" s="65">
        <v>953</v>
      </c>
      <c r="AI22" s="65">
        <v>961</v>
      </c>
      <c r="AJ22" s="65">
        <v>969</v>
      </c>
      <c r="AK22" s="65">
        <v>978</v>
      </c>
      <c r="AL22" s="65">
        <v>987</v>
      </c>
      <c r="AM22" s="65">
        <v>990</v>
      </c>
      <c r="AN22" s="65">
        <v>998</v>
      </c>
      <c r="AO22" s="65">
        <v>1000</v>
      </c>
      <c r="AP22" s="66">
        <v>999</v>
      </c>
      <c r="AQ22" s="64">
        <v>996</v>
      </c>
      <c r="AR22" s="65">
        <v>994</v>
      </c>
      <c r="AS22" s="65">
        <v>1114</v>
      </c>
      <c r="AT22" s="65">
        <v>1080</v>
      </c>
      <c r="AU22" s="65">
        <v>1088</v>
      </c>
      <c r="AV22" s="65">
        <v>1132</v>
      </c>
      <c r="AW22" s="65">
        <v>1142</v>
      </c>
      <c r="AX22" s="65">
        <v>1144</v>
      </c>
      <c r="AY22" s="65">
        <v>1107</v>
      </c>
      <c r="AZ22" s="65">
        <v>1126</v>
      </c>
      <c r="BA22" s="65">
        <v>1125</v>
      </c>
      <c r="BB22" s="66">
        <v>1123</v>
      </c>
      <c r="BC22" s="64">
        <v>1120</v>
      </c>
      <c r="BD22" s="65">
        <v>1094</v>
      </c>
      <c r="BE22" s="65">
        <v>1147</v>
      </c>
      <c r="BF22" s="65">
        <v>1137</v>
      </c>
      <c r="BG22" s="65">
        <v>1139</v>
      </c>
      <c r="BH22" s="65">
        <v>1153</v>
      </c>
      <c r="BI22" s="65">
        <v>1146</v>
      </c>
      <c r="BJ22" s="65">
        <v>1154</v>
      </c>
      <c r="BK22" s="65">
        <v>1154</v>
      </c>
      <c r="BL22" s="65">
        <v>1166</v>
      </c>
      <c r="BM22" s="65">
        <v>1162</v>
      </c>
      <c r="BN22" s="66">
        <v>1157</v>
      </c>
      <c r="BO22" s="64">
        <v>1143</v>
      </c>
      <c r="BP22" s="65">
        <v>1137</v>
      </c>
      <c r="BQ22" s="65">
        <v>1153</v>
      </c>
      <c r="BR22" s="65">
        <v>1141</v>
      </c>
      <c r="BS22" s="65">
        <v>1135</v>
      </c>
      <c r="BT22" s="65">
        <v>1119</v>
      </c>
      <c r="BU22" s="65">
        <v>1148</v>
      </c>
      <c r="BV22" s="65">
        <v>1135</v>
      </c>
      <c r="BW22" s="65">
        <v>1140</v>
      </c>
      <c r="BX22" s="65">
        <v>1161</v>
      </c>
      <c r="BY22" s="65">
        <v>1163</v>
      </c>
      <c r="BZ22" s="66">
        <v>1163</v>
      </c>
      <c r="CA22" s="65">
        <v>1005</v>
      </c>
      <c r="CB22" s="65">
        <v>993</v>
      </c>
      <c r="CC22" s="65">
        <v>1002</v>
      </c>
      <c r="CD22" s="65">
        <v>1192</v>
      </c>
      <c r="CE22" s="65">
        <v>1208</v>
      </c>
      <c r="CF22" s="65">
        <v>1243</v>
      </c>
      <c r="CG22" s="65">
        <v>1240</v>
      </c>
      <c r="CH22" s="65">
        <v>1245</v>
      </c>
      <c r="CI22" s="65">
        <v>1235</v>
      </c>
      <c r="CJ22" s="65">
        <v>1225</v>
      </c>
      <c r="CK22" s="65">
        <v>1228</v>
      </c>
      <c r="CL22" s="66">
        <v>1230</v>
      </c>
      <c r="CM22" s="65">
        <v>1218</v>
      </c>
      <c r="CN22" s="65">
        <v>1223</v>
      </c>
      <c r="CO22" s="65">
        <v>1230</v>
      </c>
      <c r="CP22" s="65">
        <v>1243</v>
      </c>
      <c r="CQ22" s="65">
        <v>1252</v>
      </c>
      <c r="CR22" s="65">
        <v>1232</v>
      </c>
      <c r="CS22" s="65">
        <v>1237</v>
      </c>
      <c r="CT22" s="65">
        <v>1238</v>
      </c>
      <c r="CU22" s="65">
        <v>1241</v>
      </c>
      <c r="CV22" s="65">
        <v>1113</v>
      </c>
      <c r="CW22" s="65">
        <v>1119</v>
      </c>
      <c r="CX22" s="66">
        <v>1131</v>
      </c>
      <c r="CY22" s="65">
        <v>1135</v>
      </c>
      <c r="CZ22" s="65">
        <v>1117</v>
      </c>
      <c r="DA22" s="65">
        <v>1097</v>
      </c>
      <c r="DB22" s="65">
        <v>1089</v>
      </c>
      <c r="DC22" s="65">
        <v>1067</v>
      </c>
      <c r="DD22" s="65">
        <v>1090</v>
      </c>
      <c r="DE22" s="65">
        <v>1079</v>
      </c>
      <c r="DF22" s="65">
        <v>1088</v>
      </c>
      <c r="DG22" s="65">
        <v>1173</v>
      </c>
      <c r="DH22" s="65">
        <v>1201</v>
      </c>
      <c r="DI22" s="65">
        <v>1181</v>
      </c>
      <c r="DJ22" s="66">
        <v>1164</v>
      </c>
      <c r="DK22" s="64">
        <v>1154</v>
      </c>
      <c r="DL22" s="65">
        <v>1146</v>
      </c>
      <c r="DM22" s="65">
        <v>1121</v>
      </c>
      <c r="DN22" s="65">
        <v>1096</v>
      </c>
      <c r="DO22" s="65">
        <v>1083</v>
      </c>
      <c r="DP22" s="65">
        <v>1085</v>
      </c>
      <c r="DQ22" s="65">
        <v>1082</v>
      </c>
      <c r="DR22" s="65">
        <v>1092</v>
      </c>
      <c r="DS22" s="65">
        <v>1085</v>
      </c>
      <c r="DT22" s="65">
        <v>1078</v>
      </c>
      <c r="DU22" s="65">
        <v>1073</v>
      </c>
      <c r="DV22" s="66">
        <v>1064</v>
      </c>
      <c r="DW22" s="65">
        <v>1044</v>
      </c>
      <c r="DX22" s="65">
        <v>1034</v>
      </c>
      <c r="DY22" s="65">
        <v>1021</v>
      </c>
      <c r="DZ22" s="65">
        <v>1002</v>
      </c>
      <c r="EA22" s="65">
        <v>992</v>
      </c>
      <c r="EB22" s="66">
        <v>983</v>
      </c>
    </row>
    <row r="23" spans="1:132" x14ac:dyDescent="0.2">
      <c r="A23" s="3"/>
      <c r="B23" s="62"/>
      <c r="C23" s="63" t="s">
        <v>110</v>
      </c>
      <c r="D23" s="66">
        <v>1</v>
      </c>
      <c r="E23" s="66">
        <v>1</v>
      </c>
      <c r="F23" s="66">
        <v>3</v>
      </c>
      <c r="G23" s="64">
        <v>3</v>
      </c>
      <c r="H23" s="65">
        <v>2</v>
      </c>
      <c r="I23" s="65">
        <v>2</v>
      </c>
      <c r="J23" s="65">
        <v>2</v>
      </c>
      <c r="K23" s="65">
        <v>2</v>
      </c>
      <c r="L23" s="65">
        <v>2</v>
      </c>
      <c r="M23" s="65">
        <v>1</v>
      </c>
      <c r="N23" s="65">
        <v>1</v>
      </c>
      <c r="O23" s="65">
        <v>1</v>
      </c>
      <c r="P23" s="65"/>
      <c r="Q23" s="65"/>
      <c r="R23" s="66"/>
      <c r="S23" s="65"/>
      <c r="T23" s="65"/>
      <c r="U23" s="65"/>
      <c r="V23" s="65"/>
      <c r="W23" s="65"/>
      <c r="X23" s="65"/>
      <c r="Y23" s="65"/>
      <c r="Z23" s="65"/>
      <c r="AA23" s="65"/>
      <c r="AB23" s="65"/>
      <c r="AC23" s="65"/>
      <c r="AD23" s="66"/>
      <c r="AE23" s="65"/>
      <c r="AF23" s="65"/>
      <c r="AG23" s="131"/>
      <c r="AH23" s="65"/>
      <c r="AI23" s="65"/>
      <c r="AJ23" s="65"/>
      <c r="AK23" s="65"/>
      <c r="AL23" s="65"/>
      <c r="AM23" s="65"/>
      <c r="AN23" s="65"/>
      <c r="AO23" s="65"/>
      <c r="AP23" s="66"/>
      <c r="AQ23" s="64"/>
      <c r="AR23" s="65"/>
      <c r="AS23" s="65"/>
      <c r="AT23" s="65"/>
      <c r="AU23" s="65"/>
      <c r="AV23" s="65"/>
      <c r="AW23" s="65"/>
      <c r="AX23" s="65"/>
      <c r="AY23" s="65"/>
      <c r="AZ23" s="65"/>
      <c r="BA23" s="65"/>
      <c r="BB23" s="66"/>
      <c r="BC23" s="64"/>
      <c r="BD23" s="65"/>
      <c r="BE23" s="65"/>
      <c r="BF23" s="65"/>
      <c r="BG23" s="65"/>
      <c r="BH23" s="65"/>
      <c r="BI23" s="65"/>
      <c r="BJ23" s="65"/>
      <c r="BK23" s="65">
        <v>1</v>
      </c>
      <c r="BL23" s="65">
        <v>1</v>
      </c>
      <c r="BM23" s="65">
        <v>1</v>
      </c>
      <c r="BN23" s="66">
        <v>1</v>
      </c>
      <c r="BO23" s="64">
        <v>1</v>
      </c>
      <c r="BP23" s="65">
        <v>1</v>
      </c>
      <c r="BQ23" s="65"/>
      <c r="BR23" s="65"/>
      <c r="BS23" s="65"/>
      <c r="BT23" s="65"/>
      <c r="BU23" s="65"/>
      <c r="BV23" s="65"/>
      <c r="BW23" s="65"/>
      <c r="BX23" s="65"/>
      <c r="BY23" s="65"/>
      <c r="BZ23" s="66"/>
      <c r="CA23" s="65"/>
      <c r="CB23" s="65"/>
      <c r="CC23" s="65"/>
      <c r="CD23" s="65"/>
      <c r="CE23" s="65"/>
      <c r="CF23" s="65"/>
      <c r="CG23" s="65"/>
      <c r="CH23" s="65">
        <v>1</v>
      </c>
      <c r="CI23" s="65">
        <v>1</v>
      </c>
      <c r="CJ23" s="65">
        <v>1</v>
      </c>
      <c r="CK23" s="65">
        <v>1</v>
      </c>
      <c r="CL23" s="66">
        <v>1</v>
      </c>
      <c r="CM23" s="65">
        <v>1</v>
      </c>
      <c r="CN23" s="65">
        <v>1</v>
      </c>
      <c r="CO23" s="65">
        <v>1</v>
      </c>
      <c r="CP23" s="65">
        <v>1</v>
      </c>
      <c r="CQ23" s="65">
        <v>1</v>
      </c>
      <c r="CR23" s="65">
        <v>1</v>
      </c>
      <c r="CS23" s="65">
        <v>1</v>
      </c>
      <c r="CT23" s="65">
        <v>1</v>
      </c>
      <c r="CU23" s="65">
        <v>1</v>
      </c>
      <c r="CV23" s="65">
        <v>1</v>
      </c>
      <c r="CW23" s="65">
        <v>1</v>
      </c>
      <c r="CX23" s="66">
        <v>1</v>
      </c>
      <c r="CY23" s="65">
        <v>1</v>
      </c>
      <c r="CZ23" s="65">
        <v>1</v>
      </c>
      <c r="DA23" s="65">
        <v>1</v>
      </c>
      <c r="DB23" s="65">
        <v>1</v>
      </c>
      <c r="DC23" s="65">
        <v>1</v>
      </c>
      <c r="DD23" s="65">
        <v>0</v>
      </c>
      <c r="DE23" s="65">
        <v>0</v>
      </c>
      <c r="DF23" s="65">
        <v>0</v>
      </c>
      <c r="DG23" s="65"/>
      <c r="DH23" s="65"/>
      <c r="DI23" s="65"/>
      <c r="DJ23" s="66"/>
      <c r="DK23" s="64"/>
      <c r="DL23" s="65"/>
      <c r="DM23" s="65"/>
      <c r="DN23" s="65"/>
      <c r="DO23" s="65"/>
      <c r="DP23" s="65"/>
      <c r="DQ23" s="65"/>
      <c r="DR23" s="65"/>
      <c r="DS23" s="65"/>
      <c r="DT23" s="65"/>
      <c r="DU23" s="65"/>
      <c r="DV23" s="66"/>
      <c r="DW23" s="65"/>
      <c r="DX23" s="65"/>
      <c r="DY23" s="65"/>
      <c r="DZ23" s="65"/>
      <c r="EA23" s="65"/>
      <c r="EB23" s="66"/>
    </row>
    <row r="24" spans="1:132" x14ac:dyDescent="0.2">
      <c r="A24" s="3"/>
      <c r="B24" s="62"/>
      <c r="C24" s="63" t="s">
        <v>111</v>
      </c>
      <c r="D24" s="66">
        <v>26</v>
      </c>
      <c r="E24" s="66">
        <v>16</v>
      </c>
      <c r="F24" s="66">
        <v>9</v>
      </c>
      <c r="G24" s="64">
        <v>9</v>
      </c>
      <c r="H24" s="65">
        <v>9</v>
      </c>
      <c r="I24" s="65">
        <v>9</v>
      </c>
      <c r="J24" s="65">
        <v>11</v>
      </c>
      <c r="K24" s="65">
        <v>11</v>
      </c>
      <c r="L24" s="65">
        <v>10</v>
      </c>
      <c r="M24" s="65">
        <v>9</v>
      </c>
      <c r="N24" s="65">
        <v>10</v>
      </c>
      <c r="O24" s="65">
        <v>10</v>
      </c>
      <c r="P24" s="65">
        <v>9</v>
      </c>
      <c r="Q24" s="65">
        <v>9</v>
      </c>
      <c r="R24" s="66">
        <v>8</v>
      </c>
      <c r="S24" s="65">
        <v>8</v>
      </c>
      <c r="T24" s="65">
        <v>8</v>
      </c>
      <c r="U24" s="65">
        <v>8</v>
      </c>
      <c r="V24" s="65">
        <v>8</v>
      </c>
      <c r="W24" s="65">
        <v>8</v>
      </c>
      <c r="X24" s="65">
        <v>8</v>
      </c>
      <c r="Y24" s="65">
        <v>8</v>
      </c>
      <c r="Z24" s="65">
        <v>8</v>
      </c>
      <c r="AA24" s="65">
        <v>9</v>
      </c>
      <c r="AB24" s="65">
        <v>9</v>
      </c>
      <c r="AC24" s="65">
        <v>9</v>
      </c>
      <c r="AD24" s="66">
        <v>9</v>
      </c>
      <c r="AE24" s="65">
        <v>12</v>
      </c>
      <c r="AF24" s="65">
        <v>12</v>
      </c>
      <c r="AG24" s="131">
        <v>12</v>
      </c>
      <c r="AH24" s="65">
        <v>12</v>
      </c>
      <c r="AI24" s="65">
        <v>12</v>
      </c>
      <c r="AJ24" s="65">
        <v>12</v>
      </c>
      <c r="AK24" s="65">
        <v>12</v>
      </c>
      <c r="AL24" s="65">
        <v>12</v>
      </c>
      <c r="AM24" s="65">
        <v>12</v>
      </c>
      <c r="AN24" s="65">
        <v>12</v>
      </c>
      <c r="AO24" s="65">
        <v>13</v>
      </c>
      <c r="AP24" s="66">
        <v>13</v>
      </c>
      <c r="AQ24" s="64">
        <v>13</v>
      </c>
      <c r="AR24" s="65">
        <v>13</v>
      </c>
      <c r="AS24" s="65">
        <v>156</v>
      </c>
      <c r="AT24" s="65">
        <v>157</v>
      </c>
      <c r="AU24" s="65">
        <v>157</v>
      </c>
      <c r="AV24" s="65">
        <v>161</v>
      </c>
      <c r="AW24" s="65">
        <v>159</v>
      </c>
      <c r="AX24" s="65">
        <v>161</v>
      </c>
      <c r="AY24" s="65">
        <v>163</v>
      </c>
      <c r="AZ24" s="65">
        <v>162</v>
      </c>
      <c r="BA24" s="65">
        <v>158</v>
      </c>
      <c r="BB24" s="66">
        <v>162</v>
      </c>
      <c r="BC24" s="64">
        <v>163</v>
      </c>
      <c r="BD24" s="65">
        <v>170</v>
      </c>
      <c r="BE24" s="65">
        <v>165</v>
      </c>
      <c r="BF24" s="65">
        <v>168</v>
      </c>
      <c r="BG24" s="65">
        <v>171</v>
      </c>
      <c r="BH24" s="65">
        <v>171</v>
      </c>
      <c r="BI24" s="65">
        <v>172</v>
      </c>
      <c r="BJ24" s="65">
        <v>171</v>
      </c>
      <c r="BK24" s="65">
        <v>171</v>
      </c>
      <c r="BL24" s="65">
        <v>173</v>
      </c>
      <c r="BM24" s="65">
        <v>178</v>
      </c>
      <c r="BN24" s="66">
        <v>178</v>
      </c>
      <c r="BO24" s="64">
        <v>179</v>
      </c>
      <c r="BP24" s="65">
        <v>177</v>
      </c>
      <c r="BQ24" s="65">
        <v>177</v>
      </c>
      <c r="BR24" s="65">
        <v>178</v>
      </c>
      <c r="BS24" s="65">
        <v>180</v>
      </c>
      <c r="BT24" s="65">
        <v>182</v>
      </c>
      <c r="BU24" s="65">
        <v>184</v>
      </c>
      <c r="BV24" s="65">
        <v>185</v>
      </c>
      <c r="BW24" s="65">
        <v>184</v>
      </c>
      <c r="BX24" s="65">
        <v>181</v>
      </c>
      <c r="BY24" s="65">
        <v>181</v>
      </c>
      <c r="BZ24" s="66">
        <v>183</v>
      </c>
      <c r="CA24" s="65">
        <v>183</v>
      </c>
      <c r="CB24" s="65">
        <v>186</v>
      </c>
      <c r="CC24" s="65">
        <v>188</v>
      </c>
      <c r="CD24" s="65">
        <v>189</v>
      </c>
      <c r="CE24" s="65">
        <v>189</v>
      </c>
      <c r="CF24" s="65">
        <v>192</v>
      </c>
      <c r="CG24" s="65">
        <v>191</v>
      </c>
      <c r="CH24" s="65">
        <v>190</v>
      </c>
      <c r="CI24" s="65">
        <v>188</v>
      </c>
      <c r="CJ24" s="65">
        <v>189</v>
      </c>
      <c r="CK24" s="65">
        <v>189</v>
      </c>
      <c r="CL24" s="66">
        <v>188</v>
      </c>
      <c r="CM24" s="65">
        <v>192</v>
      </c>
      <c r="CN24" s="65">
        <v>193</v>
      </c>
      <c r="CO24" s="65">
        <v>195</v>
      </c>
      <c r="CP24" s="65">
        <v>192</v>
      </c>
      <c r="CQ24" s="65">
        <v>209</v>
      </c>
      <c r="CR24" s="65">
        <v>200</v>
      </c>
      <c r="CS24" s="65">
        <v>201</v>
      </c>
      <c r="CT24" s="65">
        <v>204</v>
      </c>
      <c r="CU24" s="65">
        <v>204</v>
      </c>
      <c r="CV24" s="65">
        <v>215</v>
      </c>
      <c r="CW24" s="65">
        <v>202</v>
      </c>
      <c r="CX24" s="66">
        <v>203</v>
      </c>
      <c r="CY24" s="65">
        <v>203</v>
      </c>
      <c r="CZ24" s="65">
        <v>208</v>
      </c>
      <c r="DA24" s="65">
        <v>207</v>
      </c>
      <c r="DB24" s="65">
        <v>208</v>
      </c>
      <c r="DC24" s="65">
        <v>211</v>
      </c>
      <c r="DD24" s="65">
        <v>210</v>
      </c>
      <c r="DE24" s="65">
        <v>210</v>
      </c>
      <c r="DF24" s="65">
        <v>212</v>
      </c>
      <c r="DG24" s="65">
        <v>210</v>
      </c>
      <c r="DH24" s="65">
        <v>264</v>
      </c>
      <c r="DI24" s="65">
        <v>221</v>
      </c>
      <c r="DJ24" s="66">
        <v>211</v>
      </c>
      <c r="DK24" s="64">
        <v>212</v>
      </c>
      <c r="DL24" s="65">
        <v>211</v>
      </c>
      <c r="DM24" s="65">
        <v>213</v>
      </c>
      <c r="DN24" s="65">
        <v>212</v>
      </c>
      <c r="DO24" s="65">
        <v>211</v>
      </c>
      <c r="DP24" s="65">
        <v>211</v>
      </c>
      <c r="DQ24" s="65">
        <v>214</v>
      </c>
      <c r="DR24" s="65">
        <v>214</v>
      </c>
      <c r="DS24" s="65">
        <v>214</v>
      </c>
      <c r="DT24" s="65">
        <v>214</v>
      </c>
      <c r="DU24" s="65">
        <v>214</v>
      </c>
      <c r="DV24" s="66">
        <v>214</v>
      </c>
      <c r="DW24" s="65">
        <v>214</v>
      </c>
      <c r="DX24" s="65">
        <v>213</v>
      </c>
      <c r="DY24" s="65">
        <v>212</v>
      </c>
      <c r="DZ24" s="65">
        <v>210</v>
      </c>
      <c r="EA24" s="65">
        <v>210</v>
      </c>
      <c r="EB24" s="66">
        <v>208</v>
      </c>
    </row>
    <row r="25" spans="1:132" x14ac:dyDescent="0.2">
      <c r="A25" s="3"/>
      <c r="B25" s="62"/>
      <c r="C25" s="63" t="s">
        <v>112</v>
      </c>
      <c r="D25" s="66">
        <v>6</v>
      </c>
      <c r="E25" s="66">
        <v>7</v>
      </c>
      <c r="F25" s="66">
        <v>9</v>
      </c>
      <c r="G25" s="64">
        <v>9</v>
      </c>
      <c r="H25" s="65">
        <v>9</v>
      </c>
      <c r="I25" s="65">
        <v>9</v>
      </c>
      <c r="J25" s="65">
        <v>8</v>
      </c>
      <c r="K25" s="65">
        <v>6</v>
      </c>
      <c r="L25" s="65">
        <v>6</v>
      </c>
      <c r="M25" s="65">
        <v>5</v>
      </c>
      <c r="N25" s="65">
        <v>6</v>
      </c>
      <c r="O25" s="65">
        <v>7</v>
      </c>
      <c r="P25" s="65">
        <v>7</v>
      </c>
      <c r="Q25" s="65">
        <v>8</v>
      </c>
      <c r="R25" s="66">
        <v>7</v>
      </c>
      <c r="S25" s="65">
        <v>7</v>
      </c>
      <c r="T25" s="65">
        <v>8</v>
      </c>
      <c r="U25" s="65">
        <v>8</v>
      </c>
      <c r="V25" s="65">
        <v>8</v>
      </c>
      <c r="W25" s="65">
        <v>6</v>
      </c>
      <c r="X25" s="65">
        <v>5</v>
      </c>
      <c r="Y25" s="65">
        <v>6</v>
      </c>
      <c r="Z25" s="65">
        <v>5</v>
      </c>
      <c r="AA25" s="65">
        <v>5</v>
      </c>
      <c r="AB25" s="65">
        <v>6</v>
      </c>
      <c r="AC25" s="65">
        <v>6</v>
      </c>
      <c r="AD25" s="66">
        <v>6</v>
      </c>
      <c r="AE25" s="65">
        <v>8</v>
      </c>
      <c r="AF25" s="65">
        <v>8</v>
      </c>
      <c r="AG25" s="131">
        <v>8</v>
      </c>
      <c r="AH25" s="65">
        <v>8</v>
      </c>
      <c r="AI25" s="65">
        <v>8</v>
      </c>
      <c r="AJ25" s="65">
        <v>7</v>
      </c>
      <c r="AK25" s="65">
        <v>7</v>
      </c>
      <c r="AL25" s="65">
        <v>7</v>
      </c>
      <c r="AM25" s="65">
        <v>7</v>
      </c>
      <c r="AN25" s="65">
        <v>7</v>
      </c>
      <c r="AO25" s="65">
        <v>7</v>
      </c>
      <c r="AP25" s="66">
        <v>7</v>
      </c>
      <c r="AQ25" s="64">
        <v>7</v>
      </c>
      <c r="AR25" s="65">
        <v>7</v>
      </c>
      <c r="AS25" s="65">
        <v>12</v>
      </c>
      <c r="AT25" s="65">
        <v>11</v>
      </c>
      <c r="AU25" s="65">
        <v>11</v>
      </c>
      <c r="AV25" s="65">
        <v>12</v>
      </c>
      <c r="AW25" s="65">
        <v>12</v>
      </c>
      <c r="AX25" s="65">
        <v>12</v>
      </c>
      <c r="AY25" s="65">
        <v>12</v>
      </c>
      <c r="AZ25" s="65">
        <v>12</v>
      </c>
      <c r="BA25" s="65">
        <v>12</v>
      </c>
      <c r="BB25" s="66">
        <v>13</v>
      </c>
      <c r="BC25" s="64">
        <v>29</v>
      </c>
      <c r="BD25" s="65">
        <v>28</v>
      </c>
      <c r="BE25" s="65">
        <v>28</v>
      </c>
      <c r="BF25" s="65">
        <v>29</v>
      </c>
      <c r="BG25" s="65">
        <v>29</v>
      </c>
      <c r="BH25" s="65">
        <v>28</v>
      </c>
      <c r="BI25" s="65">
        <v>28</v>
      </c>
      <c r="BJ25" s="65">
        <v>29</v>
      </c>
      <c r="BK25" s="65">
        <v>29</v>
      </c>
      <c r="BL25" s="65">
        <v>30</v>
      </c>
      <c r="BM25" s="65">
        <v>30</v>
      </c>
      <c r="BN25" s="66">
        <v>31</v>
      </c>
      <c r="BO25" s="64">
        <v>31</v>
      </c>
      <c r="BP25" s="65">
        <v>32</v>
      </c>
      <c r="BQ25" s="65">
        <v>32</v>
      </c>
      <c r="BR25" s="65">
        <v>29</v>
      </c>
      <c r="BS25" s="65">
        <v>29</v>
      </c>
      <c r="BT25" s="65">
        <v>29</v>
      </c>
      <c r="BU25" s="65">
        <v>29</v>
      </c>
      <c r="BV25" s="65">
        <v>31</v>
      </c>
      <c r="BW25" s="65">
        <v>23</v>
      </c>
      <c r="BX25" s="65">
        <v>24</v>
      </c>
      <c r="BY25" s="65">
        <v>24</v>
      </c>
      <c r="BZ25" s="66">
        <v>24</v>
      </c>
      <c r="CA25" s="65">
        <v>24</v>
      </c>
      <c r="CB25" s="65">
        <v>26</v>
      </c>
      <c r="CC25" s="65">
        <v>27</v>
      </c>
      <c r="CD25" s="65">
        <v>28</v>
      </c>
      <c r="CE25" s="65">
        <v>28</v>
      </c>
      <c r="CF25" s="65">
        <v>28</v>
      </c>
      <c r="CG25" s="65">
        <v>27</v>
      </c>
      <c r="CH25" s="65">
        <v>26</v>
      </c>
      <c r="CI25" s="65">
        <v>26</v>
      </c>
      <c r="CJ25" s="65">
        <v>26</v>
      </c>
      <c r="CK25" s="65">
        <v>25</v>
      </c>
      <c r="CL25" s="66">
        <v>23</v>
      </c>
      <c r="CM25" s="65">
        <v>23</v>
      </c>
      <c r="CN25" s="65">
        <v>23</v>
      </c>
      <c r="CO25" s="65">
        <v>23</v>
      </c>
      <c r="CP25" s="65">
        <v>24</v>
      </c>
      <c r="CQ25" s="65">
        <v>24</v>
      </c>
      <c r="CR25" s="65">
        <v>24</v>
      </c>
      <c r="CS25" s="65">
        <v>24</v>
      </c>
      <c r="CT25" s="65">
        <v>26</v>
      </c>
      <c r="CU25" s="65">
        <v>26</v>
      </c>
      <c r="CV25" s="65">
        <v>24</v>
      </c>
      <c r="CW25" s="65">
        <v>24</v>
      </c>
      <c r="CX25" s="66">
        <v>24</v>
      </c>
      <c r="CY25" s="65">
        <v>24</v>
      </c>
      <c r="CZ25" s="65">
        <v>24</v>
      </c>
      <c r="DA25" s="65">
        <v>24</v>
      </c>
      <c r="DB25" s="65">
        <v>24</v>
      </c>
      <c r="DC25" s="65">
        <v>24</v>
      </c>
      <c r="DD25" s="65">
        <v>24</v>
      </c>
      <c r="DE25" s="65">
        <v>23</v>
      </c>
      <c r="DF25" s="65">
        <v>24</v>
      </c>
      <c r="DG25" s="65">
        <v>27</v>
      </c>
      <c r="DH25" s="65">
        <v>27</v>
      </c>
      <c r="DI25" s="65">
        <v>27</v>
      </c>
      <c r="DJ25" s="66">
        <v>27</v>
      </c>
      <c r="DK25" s="64">
        <v>27</v>
      </c>
      <c r="DL25" s="65">
        <v>27</v>
      </c>
      <c r="DM25" s="65">
        <v>27</v>
      </c>
      <c r="DN25" s="65">
        <v>26</v>
      </c>
      <c r="DO25" s="65">
        <v>26</v>
      </c>
      <c r="DP25" s="65">
        <v>26</v>
      </c>
      <c r="DQ25" s="65">
        <v>26</v>
      </c>
      <c r="DR25" s="65">
        <v>27</v>
      </c>
      <c r="DS25" s="65">
        <v>27</v>
      </c>
      <c r="DT25" s="65">
        <v>27</v>
      </c>
      <c r="DU25" s="65">
        <v>28</v>
      </c>
      <c r="DV25" s="66">
        <v>28</v>
      </c>
      <c r="DW25" s="65">
        <v>28</v>
      </c>
      <c r="DX25" s="65">
        <v>28</v>
      </c>
      <c r="DY25" s="65">
        <v>28</v>
      </c>
      <c r="DZ25" s="65">
        <v>29</v>
      </c>
      <c r="EA25" s="65">
        <v>29</v>
      </c>
      <c r="EB25" s="66">
        <v>29</v>
      </c>
    </row>
    <row r="26" spans="1:132" x14ac:dyDescent="0.2">
      <c r="A26" s="3"/>
      <c r="B26" s="62"/>
      <c r="C26" s="63" t="s">
        <v>113</v>
      </c>
      <c r="D26" s="66">
        <v>486</v>
      </c>
      <c r="E26" s="66">
        <v>583</v>
      </c>
      <c r="F26" s="66">
        <v>979</v>
      </c>
      <c r="G26" s="64">
        <v>991</v>
      </c>
      <c r="H26" s="65">
        <v>963</v>
      </c>
      <c r="I26" s="65">
        <v>948</v>
      </c>
      <c r="J26" s="65">
        <v>938</v>
      </c>
      <c r="K26" s="65">
        <v>949</v>
      </c>
      <c r="L26" s="65">
        <v>949</v>
      </c>
      <c r="M26" s="65">
        <v>959</v>
      </c>
      <c r="N26" s="65">
        <v>963</v>
      </c>
      <c r="O26" s="65">
        <v>960</v>
      </c>
      <c r="P26" s="65">
        <v>951</v>
      </c>
      <c r="Q26" s="65">
        <v>991</v>
      </c>
      <c r="R26" s="66">
        <v>1011</v>
      </c>
      <c r="S26" s="65">
        <v>1035</v>
      </c>
      <c r="T26" s="65">
        <v>1043</v>
      </c>
      <c r="U26" s="65">
        <v>931</v>
      </c>
      <c r="V26" s="65">
        <v>931</v>
      </c>
      <c r="W26" s="65">
        <v>943</v>
      </c>
      <c r="X26" s="65">
        <v>977</v>
      </c>
      <c r="Y26" s="65">
        <v>1006</v>
      </c>
      <c r="Z26" s="65">
        <v>979</v>
      </c>
      <c r="AA26" s="65">
        <v>995</v>
      </c>
      <c r="AB26" s="65">
        <v>1008</v>
      </c>
      <c r="AC26" s="65">
        <v>1007</v>
      </c>
      <c r="AD26" s="66">
        <v>1017</v>
      </c>
      <c r="AE26" s="65">
        <v>908</v>
      </c>
      <c r="AF26" s="65">
        <v>907</v>
      </c>
      <c r="AG26" s="131">
        <v>911</v>
      </c>
      <c r="AH26" s="65">
        <v>911</v>
      </c>
      <c r="AI26" s="65">
        <v>917</v>
      </c>
      <c r="AJ26" s="65">
        <v>924</v>
      </c>
      <c r="AK26" s="65">
        <v>934</v>
      </c>
      <c r="AL26" s="65">
        <v>942</v>
      </c>
      <c r="AM26" s="65">
        <v>944</v>
      </c>
      <c r="AN26" s="65">
        <v>951</v>
      </c>
      <c r="AO26" s="65">
        <v>955</v>
      </c>
      <c r="AP26" s="66">
        <v>953</v>
      </c>
      <c r="AQ26" s="64">
        <v>951</v>
      </c>
      <c r="AR26" s="65">
        <v>952</v>
      </c>
      <c r="AS26" s="65">
        <v>1045</v>
      </c>
      <c r="AT26" s="65">
        <v>1014</v>
      </c>
      <c r="AU26" s="65">
        <v>1021</v>
      </c>
      <c r="AV26" s="65">
        <v>1028</v>
      </c>
      <c r="AW26" s="65">
        <v>1038</v>
      </c>
      <c r="AX26" s="65">
        <v>1045</v>
      </c>
      <c r="AY26" s="65">
        <v>1044</v>
      </c>
      <c r="AZ26" s="65">
        <v>1062</v>
      </c>
      <c r="BA26" s="65">
        <v>1059</v>
      </c>
      <c r="BB26" s="66">
        <v>1057</v>
      </c>
      <c r="BC26" s="64">
        <v>1063</v>
      </c>
      <c r="BD26" s="65">
        <v>1043</v>
      </c>
      <c r="BE26" s="65">
        <v>1079</v>
      </c>
      <c r="BF26" s="65">
        <v>1087</v>
      </c>
      <c r="BG26" s="65">
        <v>1078</v>
      </c>
      <c r="BH26" s="65">
        <v>1097</v>
      </c>
      <c r="BI26" s="65">
        <v>1103</v>
      </c>
      <c r="BJ26" s="65">
        <v>1107</v>
      </c>
      <c r="BK26" s="65">
        <v>1121</v>
      </c>
      <c r="BL26" s="65">
        <v>1132</v>
      </c>
      <c r="BM26" s="65">
        <v>1122</v>
      </c>
      <c r="BN26" s="66">
        <v>1113</v>
      </c>
      <c r="BO26" s="64">
        <v>1120</v>
      </c>
      <c r="BP26" s="65">
        <v>1121</v>
      </c>
      <c r="BQ26" s="65">
        <v>1120</v>
      </c>
      <c r="BR26" s="65">
        <v>1102</v>
      </c>
      <c r="BS26" s="65">
        <v>1108</v>
      </c>
      <c r="BT26" s="65">
        <v>1095</v>
      </c>
      <c r="BU26" s="65">
        <v>1124</v>
      </c>
      <c r="BV26" s="65">
        <v>1156</v>
      </c>
      <c r="BW26" s="65">
        <v>1173</v>
      </c>
      <c r="BX26" s="65">
        <v>1207</v>
      </c>
      <c r="BY26" s="65">
        <v>1209</v>
      </c>
      <c r="BZ26" s="66">
        <v>1208</v>
      </c>
      <c r="CA26" s="65">
        <v>1118</v>
      </c>
      <c r="CB26" s="65">
        <v>1120</v>
      </c>
      <c r="CC26" s="65">
        <v>1136</v>
      </c>
      <c r="CD26" s="65">
        <v>1268</v>
      </c>
      <c r="CE26" s="65">
        <v>1266</v>
      </c>
      <c r="CF26" s="65">
        <v>1270</v>
      </c>
      <c r="CG26" s="65">
        <v>1271</v>
      </c>
      <c r="CH26" s="65">
        <v>1262</v>
      </c>
      <c r="CI26" s="65">
        <v>1253</v>
      </c>
      <c r="CJ26" s="65">
        <v>1251</v>
      </c>
      <c r="CK26" s="65">
        <v>1246</v>
      </c>
      <c r="CL26" s="66">
        <v>1252</v>
      </c>
      <c r="CM26" s="65">
        <v>1248</v>
      </c>
      <c r="CN26" s="65">
        <v>1260</v>
      </c>
      <c r="CO26" s="65">
        <v>1254</v>
      </c>
      <c r="CP26" s="65">
        <v>1268</v>
      </c>
      <c r="CQ26" s="65">
        <v>1288</v>
      </c>
      <c r="CR26" s="65">
        <v>1283</v>
      </c>
      <c r="CS26" s="65">
        <v>1295</v>
      </c>
      <c r="CT26" s="65">
        <v>1297</v>
      </c>
      <c r="CU26" s="65">
        <v>1306</v>
      </c>
      <c r="CV26" s="65">
        <v>1206</v>
      </c>
      <c r="CW26" s="65">
        <v>1199</v>
      </c>
      <c r="CX26" s="66">
        <v>1204</v>
      </c>
      <c r="CY26" s="65">
        <v>1216</v>
      </c>
      <c r="CZ26" s="65">
        <v>1208</v>
      </c>
      <c r="DA26" s="65">
        <v>1231</v>
      </c>
      <c r="DB26" s="65">
        <v>1237</v>
      </c>
      <c r="DC26" s="65">
        <v>1235</v>
      </c>
      <c r="DD26" s="65">
        <v>1242</v>
      </c>
      <c r="DE26" s="65">
        <v>1250</v>
      </c>
      <c r="DF26" s="65">
        <v>1262</v>
      </c>
      <c r="DG26" s="65">
        <v>1353</v>
      </c>
      <c r="DH26" s="65">
        <v>1378</v>
      </c>
      <c r="DI26" s="65">
        <v>1371</v>
      </c>
      <c r="DJ26" s="66">
        <v>1347</v>
      </c>
      <c r="DK26" s="64">
        <v>1340</v>
      </c>
      <c r="DL26" s="65">
        <v>1317</v>
      </c>
      <c r="DM26" s="65">
        <v>1328</v>
      </c>
      <c r="DN26" s="65">
        <v>1325</v>
      </c>
      <c r="DO26" s="65">
        <v>1336</v>
      </c>
      <c r="DP26" s="65">
        <v>1336</v>
      </c>
      <c r="DQ26" s="65">
        <v>1340</v>
      </c>
      <c r="DR26" s="65">
        <v>1328</v>
      </c>
      <c r="DS26" s="65">
        <v>1321</v>
      </c>
      <c r="DT26" s="65">
        <v>1315</v>
      </c>
      <c r="DU26" s="65">
        <v>1309</v>
      </c>
      <c r="DV26" s="66">
        <v>1307</v>
      </c>
      <c r="DW26" s="65">
        <v>1282</v>
      </c>
      <c r="DX26" s="65">
        <v>1276</v>
      </c>
      <c r="DY26" s="65">
        <v>1268</v>
      </c>
      <c r="DZ26" s="65">
        <v>1270</v>
      </c>
      <c r="EA26" s="65">
        <v>1265</v>
      </c>
      <c r="EB26" s="66">
        <v>1263</v>
      </c>
    </row>
    <row r="27" spans="1:132" ht="13.5" thickBot="1" x14ac:dyDescent="0.25">
      <c r="A27" s="3"/>
      <c r="B27" s="81"/>
      <c r="C27" s="82" t="s">
        <v>114</v>
      </c>
      <c r="D27" s="85">
        <v>1633</v>
      </c>
      <c r="E27" s="85">
        <v>1758</v>
      </c>
      <c r="F27" s="85">
        <v>2058</v>
      </c>
      <c r="G27" s="83">
        <v>2076</v>
      </c>
      <c r="H27" s="84">
        <v>2087</v>
      </c>
      <c r="I27" s="84">
        <v>2070</v>
      </c>
      <c r="J27" s="84">
        <v>2049</v>
      </c>
      <c r="K27" s="84">
        <v>2070</v>
      </c>
      <c r="L27" s="84">
        <v>2084</v>
      </c>
      <c r="M27" s="84">
        <v>2087</v>
      </c>
      <c r="N27" s="84">
        <v>2102</v>
      </c>
      <c r="O27" s="84">
        <v>2094</v>
      </c>
      <c r="P27" s="84">
        <v>2094</v>
      </c>
      <c r="Q27" s="84">
        <v>2106</v>
      </c>
      <c r="R27" s="85">
        <v>2118</v>
      </c>
      <c r="S27" s="84">
        <v>2112</v>
      </c>
      <c r="T27" s="84">
        <v>2095</v>
      </c>
      <c r="U27" s="84">
        <v>2107</v>
      </c>
      <c r="V27" s="84">
        <v>2103</v>
      </c>
      <c r="W27" s="84">
        <v>2101</v>
      </c>
      <c r="X27" s="84">
        <v>2122</v>
      </c>
      <c r="Y27" s="84">
        <v>2138</v>
      </c>
      <c r="Z27" s="84">
        <v>2166</v>
      </c>
      <c r="AA27" s="84">
        <v>2177</v>
      </c>
      <c r="AB27" s="84">
        <v>2193</v>
      </c>
      <c r="AC27" s="84">
        <v>2213</v>
      </c>
      <c r="AD27" s="85">
        <v>2215</v>
      </c>
      <c r="AE27" s="84">
        <v>2068</v>
      </c>
      <c r="AF27" s="84">
        <v>2070</v>
      </c>
      <c r="AG27" s="136">
        <v>2083</v>
      </c>
      <c r="AH27" s="84">
        <v>2089</v>
      </c>
      <c r="AI27" s="84">
        <v>2104</v>
      </c>
      <c r="AJ27" s="84">
        <v>2123</v>
      </c>
      <c r="AK27" s="84">
        <v>2142</v>
      </c>
      <c r="AL27" s="84">
        <v>2159</v>
      </c>
      <c r="AM27" s="84">
        <v>2165</v>
      </c>
      <c r="AN27" s="84">
        <v>2181</v>
      </c>
      <c r="AO27" s="84">
        <v>2187</v>
      </c>
      <c r="AP27" s="85">
        <v>2186</v>
      </c>
      <c r="AQ27" s="83">
        <v>2183</v>
      </c>
      <c r="AR27" s="84">
        <v>2177</v>
      </c>
      <c r="AS27" s="84">
        <v>2438</v>
      </c>
      <c r="AT27" s="84">
        <v>2359</v>
      </c>
      <c r="AU27" s="84">
        <v>2374</v>
      </c>
      <c r="AV27" s="84">
        <v>2378</v>
      </c>
      <c r="AW27" s="84">
        <v>2403</v>
      </c>
      <c r="AX27" s="84">
        <v>2413</v>
      </c>
      <c r="AY27" s="84">
        <v>2425</v>
      </c>
      <c r="AZ27" s="84">
        <v>2451</v>
      </c>
      <c r="BA27" s="84">
        <v>2452</v>
      </c>
      <c r="BB27" s="85">
        <v>2434</v>
      </c>
      <c r="BC27" s="83">
        <v>2411</v>
      </c>
      <c r="BD27" s="84">
        <v>2375</v>
      </c>
      <c r="BE27" s="84">
        <v>2411</v>
      </c>
      <c r="BF27" s="84">
        <v>2419</v>
      </c>
      <c r="BG27" s="84">
        <v>2159</v>
      </c>
      <c r="BH27" s="84">
        <v>2195</v>
      </c>
      <c r="BI27" s="84">
        <v>2459</v>
      </c>
      <c r="BJ27" s="84">
        <v>2484</v>
      </c>
      <c r="BK27" s="84">
        <v>2491</v>
      </c>
      <c r="BL27" s="84">
        <v>2520</v>
      </c>
      <c r="BM27" s="84">
        <v>2480</v>
      </c>
      <c r="BN27" s="85">
        <v>2509</v>
      </c>
      <c r="BO27" s="83">
        <v>2504</v>
      </c>
      <c r="BP27" s="84">
        <v>2489</v>
      </c>
      <c r="BQ27" s="84">
        <v>2514</v>
      </c>
      <c r="BR27" s="84">
        <v>2484</v>
      </c>
      <c r="BS27" s="84">
        <v>2520</v>
      </c>
      <c r="BT27" s="84">
        <v>2484</v>
      </c>
      <c r="BU27" s="84">
        <v>2546</v>
      </c>
      <c r="BV27" s="84">
        <v>2551</v>
      </c>
      <c r="BW27" s="84">
        <v>2548</v>
      </c>
      <c r="BX27" s="84">
        <v>2631</v>
      </c>
      <c r="BY27" s="84">
        <v>2636</v>
      </c>
      <c r="BZ27" s="85">
        <v>2629</v>
      </c>
      <c r="CA27" s="84">
        <v>2667</v>
      </c>
      <c r="CB27" s="84">
        <v>2641</v>
      </c>
      <c r="CC27" s="84">
        <v>2646</v>
      </c>
      <c r="CD27" s="84">
        <v>2670</v>
      </c>
      <c r="CE27" s="84">
        <v>2693</v>
      </c>
      <c r="CF27" s="84">
        <v>2719</v>
      </c>
      <c r="CG27" s="84">
        <v>2722</v>
      </c>
      <c r="CH27" s="84">
        <v>2748</v>
      </c>
      <c r="CI27" s="84">
        <v>2760</v>
      </c>
      <c r="CJ27" s="84">
        <v>2759</v>
      </c>
      <c r="CK27" s="84">
        <v>2760</v>
      </c>
      <c r="CL27" s="85">
        <v>2752</v>
      </c>
      <c r="CM27" s="84">
        <v>2736</v>
      </c>
      <c r="CN27" s="84">
        <v>2753</v>
      </c>
      <c r="CO27" s="84">
        <v>2772</v>
      </c>
      <c r="CP27" s="84">
        <v>2762</v>
      </c>
      <c r="CQ27" s="84">
        <v>2785</v>
      </c>
      <c r="CR27" s="84">
        <v>2761</v>
      </c>
      <c r="CS27" s="84">
        <v>2759</v>
      </c>
      <c r="CT27" s="84">
        <v>2764</v>
      </c>
      <c r="CU27" s="84">
        <v>2779</v>
      </c>
      <c r="CV27" s="84">
        <v>2853</v>
      </c>
      <c r="CW27" s="84">
        <v>2833</v>
      </c>
      <c r="CX27" s="85">
        <v>2831</v>
      </c>
      <c r="CY27" s="84">
        <v>2827</v>
      </c>
      <c r="CZ27" s="84">
        <v>2825</v>
      </c>
      <c r="DA27" s="84">
        <v>2862</v>
      </c>
      <c r="DB27" s="84">
        <v>2862</v>
      </c>
      <c r="DC27" s="84">
        <v>2876</v>
      </c>
      <c r="DD27" s="84">
        <v>3032</v>
      </c>
      <c r="DE27" s="84">
        <v>3434</v>
      </c>
      <c r="DF27" s="84">
        <v>3850</v>
      </c>
      <c r="DG27" s="84">
        <v>4613</v>
      </c>
      <c r="DH27" s="84">
        <v>4445</v>
      </c>
      <c r="DI27" s="84">
        <v>4544</v>
      </c>
      <c r="DJ27" s="85">
        <v>4383</v>
      </c>
      <c r="DK27" s="83">
        <v>4458</v>
      </c>
      <c r="DL27" s="84">
        <v>4488</v>
      </c>
      <c r="DM27" s="84">
        <v>4507</v>
      </c>
      <c r="DN27" s="84">
        <v>4546</v>
      </c>
      <c r="DO27" s="84">
        <v>4517</v>
      </c>
      <c r="DP27" s="84">
        <v>4608</v>
      </c>
      <c r="DQ27" s="84">
        <v>4624</v>
      </c>
      <c r="DR27" s="84">
        <v>4631</v>
      </c>
      <c r="DS27" s="84">
        <v>4584</v>
      </c>
      <c r="DT27" s="84">
        <v>4569</v>
      </c>
      <c r="DU27" s="84">
        <v>4557</v>
      </c>
      <c r="DV27" s="85">
        <v>4547</v>
      </c>
      <c r="DW27" s="84">
        <v>4513</v>
      </c>
      <c r="DX27" s="84">
        <v>4524</v>
      </c>
      <c r="DY27" s="84">
        <v>4530</v>
      </c>
      <c r="DZ27" s="84">
        <v>4594</v>
      </c>
      <c r="EA27" s="84">
        <v>4671</v>
      </c>
      <c r="EB27" s="85">
        <v>4716</v>
      </c>
    </row>
    <row r="28" spans="1:132" ht="13.5" thickBot="1" x14ac:dyDescent="0.25">
      <c r="A28" s="3"/>
      <c r="B28" s="72" t="s">
        <v>115</v>
      </c>
      <c r="C28" s="73"/>
      <c r="D28" s="76">
        <f t="shared" ref="D28:P28" si="15">SUM(D19:D27)</f>
        <v>63317</v>
      </c>
      <c r="E28" s="76">
        <f t="shared" si="15"/>
        <v>70838</v>
      </c>
      <c r="F28" s="76">
        <f t="shared" si="15"/>
        <v>77264</v>
      </c>
      <c r="G28" s="74">
        <f t="shared" si="15"/>
        <v>77709</v>
      </c>
      <c r="H28" s="75">
        <f t="shared" si="15"/>
        <v>77729</v>
      </c>
      <c r="I28" s="75">
        <f t="shared" si="15"/>
        <v>78309</v>
      </c>
      <c r="J28" s="75">
        <f t="shared" si="15"/>
        <v>78861</v>
      </c>
      <c r="K28" s="75">
        <f t="shared" si="15"/>
        <v>79427</v>
      </c>
      <c r="L28" s="75">
        <f t="shared" si="15"/>
        <v>79991</v>
      </c>
      <c r="M28" s="75">
        <f t="shared" si="15"/>
        <v>80344</v>
      </c>
      <c r="N28" s="75">
        <f t="shared" si="15"/>
        <v>81070</v>
      </c>
      <c r="O28" s="75">
        <f t="shared" si="15"/>
        <v>81737</v>
      </c>
      <c r="P28" s="75">
        <f t="shared" si="15"/>
        <v>82723</v>
      </c>
      <c r="Q28" s="75">
        <f t="shared" ref="Q28:X28" si="16">SUM(Q19:Q27)</f>
        <v>83327</v>
      </c>
      <c r="R28" s="76">
        <f t="shared" si="16"/>
        <v>84090</v>
      </c>
      <c r="S28" s="75">
        <f t="shared" si="16"/>
        <v>83751</v>
      </c>
      <c r="T28" s="75">
        <f t="shared" si="16"/>
        <v>84320</v>
      </c>
      <c r="U28" s="75">
        <f t="shared" si="16"/>
        <v>85844</v>
      </c>
      <c r="V28" s="75">
        <f t="shared" si="16"/>
        <v>87101</v>
      </c>
      <c r="W28" s="75">
        <f t="shared" si="16"/>
        <v>88006</v>
      </c>
      <c r="X28" s="75">
        <f t="shared" si="16"/>
        <v>88512</v>
      </c>
      <c r="Y28" s="75">
        <f t="shared" ref="Y28:AD28" si="17">SUM(Y19:Y27)</f>
        <v>88807</v>
      </c>
      <c r="Z28" s="75">
        <f t="shared" si="17"/>
        <v>89348</v>
      </c>
      <c r="AA28" s="75">
        <f t="shared" si="17"/>
        <v>89852</v>
      </c>
      <c r="AB28" s="75">
        <f t="shared" si="17"/>
        <v>90191</v>
      </c>
      <c r="AC28" s="75">
        <f t="shared" si="17"/>
        <v>90864</v>
      </c>
      <c r="AD28" s="76">
        <f t="shared" si="17"/>
        <v>91137</v>
      </c>
      <c r="AE28" s="75">
        <f t="shared" ref="AE28:AJ28" si="18">SUM(AE19:AE27)</f>
        <v>91658</v>
      </c>
      <c r="AF28" s="75">
        <f t="shared" si="18"/>
        <v>92248</v>
      </c>
      <c r="AG28" s="133">
        <f t="shared" si="18"/>
        <v>91199</v>
      </c>
      <c r="AH28" s="75">
        <f t="shared" si="18"/>
        <v>93727</v>
      </c>
      <c r="AI28" s="75">
        <f t="shared" si="18"/>
        <v>94868</v>
      </c>
      <c r="AJ28" s="75">
        <f t="shared" si="18"/>
        <v>94360</v>
      </c>
      <c r="AK28" s="75">
        <f t="shared" ref="AK28:AP28" si="19">SUM(AK19:AK27)</f>
        <v>95072</v>
      </c>
      <c r="AL28" s="75">
        <f t="shared" si="19"/>
        <v>96373</v>
      </c>
      <c r="AM28" s="75">
        <f t="shared" si="19"/>
        <v>96332</v>
      </c>
      <c r="AN28" s="75">
        <f t="shared" si="19"/>
        <v>97395</v>
      </c>
      <c r="AO28" s="75">
        <f t="shared" si="19"/>
        <v>97858</v>
      </c>
      <c r="AP28" s="76">
        <f t="shared" si="19"/>
        <v>97804</v>
      </c>
      <c r="AQ28" s="74">
        <f t="shared" ref="AQ28:AV28" si="20">SUM(AQ19:AQ27)</f>
        <v>97801</v>
      </c>
      <c r="AR28" s="75">
        <f t="shared" si="20"/>
        <v>97751</v>
      </c>
      <c r="AS28" s="75">
        <f t="shared" si="20"/>
        <v>99652</v>
      </c>
      <c r="AT28" s="75">
        <f t="shared" si="20"/>
        <v>99810</v>
      </c>
      <c r="AU28" s="75">
        <f t="shared" si="20"/>
        <v>100522</v>
      </c>
      <c r="AV28" s="75">
        <f t="shared" si="20"/>
        <v>101013</v>
      </c>
      <c r="AW28" s="75">
        <f t="shared" ref="AW28:BE28" si="21">SUM(AW19:AW27)</f>
        <v>101963</v>
      </c>
      <c r="AX28" s="75">
        <f t="shared" si="21"/>
        <v>102466</v>
      </c>
      <c r="AY28" s="75">
        <f t="shared" si="21"/>
        <v>102776</v>
      </c>
      <c r="AZ28" s="75">
        <f t="shared" si="21"/>
        <v>104123</v>
      </c>
      <c r="BA28" s="75">
        <f t="shared" si="21"/>
        <v>104516</v>
      </c>
      <c r="BB28" s="76">
        <f t="shared" si="21"/>
        <v>104007</v>
      </c>
      <c r="BC28" s="74">
        <f t="shared" si="21"/>
        <v>104232</v>
      </c>
      <c r="BD28" s="75">
        <f t="shared" si="21"/>
        <v>103398</v>
      </c>
      <c r="BE28" s="75">
        <f t="shared" si="21"/>
        <v>106137</v>
      </c>
      <c r="BF28" s="75">
        <f t="shared" ref="BF28:CR28" si="22">SUM(BF19:BF27)</f>
        <v>106846</v>
      </c>
      <c r="BG28" s="75">
        <f t="shared" si="22"/>
        <v>106473</v>
      </c>
      <c r="BH28" s="75">
        <f t="shared" si="22"/>
        <v>107861</v>
      </c>
      <c r="BI28" s="75">
        <f t="shared" si="22"/>
        <v>111075</v>
      </c>
      <c r="BJ28" s="75">
        <f t="shared" si="22"/>
        <v>112063</v>
      </c>
      <c r="BK28" s="75">
        <f t="shared" si="22"/>
        <v>112550</v>
      </c>
      <c r="BL28" s="75">
        <f t="shared" si="22"/>
        <v>113542</v>
      </c>
      <c r="BM28" s="75">
        <f t="shared" si="22"/>
        <v>114206</v>
      </c>
      <c r="BN28" s="76">
        <f t="shared" si="22"/>
        <v>113380</v>
      </c>
      <c r="BO28" s="74">
        <f t="shared" si="22"/>
        <v>114792</v>
      </c>
      <c r="BP28" s="75">
        <f t="shared" si="22"/>
        <v>114969</v>
      </c>
      <c r="BQ28" s="75">
        <f t="shared" si="22"/>
        <v>116354</v>
      </c>
      <c r="BR28" s="75">
        <f t="shared" si="22"/>
        <v>117145</v>
      </c>
      <c r="BS28" s="75">
        <f t="shared" si="22"/>
        <v>117992</v>
      </c>
      <c r="BT28" s="75">
        <f t="shared" si="22"/>
        <v>118223</v>
      </c>
      <c r="BU28" s="75">
        <f t="shared" si="22"/>
        <v>119362</v>
      </c>
      <c r="BV28" s="75">
        <f t="shared" si="22"/>
        <v>119944</v>
      </c>
      <c r="BW28" s="75">
        <f t="shared" si="22"/>
        <v>120274</v>
      </c>
      <c r="BX28" s="75">
        <f t="shared" si="22"/>
        <v>121215</v>
      </c>
      <c r="BY28" s="75">
        <f t="shared" si="22"/>
        <v>121667</v>
      </c>
      <c r="BZ28" s="76">
        <f t="shared" si="22"/>
        <v>121484</v>
      </c>
      <c r="CA28" s="75">
        <f t="shared" si="22"/>
        <v>120015</v>
      </c>
      <c r="CB28" s="75">
        <f t="shared" si="22"/>
        <v>120311</v>
      </c>
      <c r="CC28" s="75">
        <f t="shared" si="22"/>
        <v>120893</v>
      </c>
      <c r="CD28" s="75">
        <f t="shared" si="22"/>
        <v>123258</v>
      </c>
      <c r="CE28" s="75">
        <f t="shared" si="22"/>
        <v>124426</v>
      </c>
      <c r="CF28" s="75">
        <f t="shared" si="22"/>
        <v>125260</v>
      </c>
      <c r="CG28" s="75">
        <f t="shared" si="22"/>
        <v>126208</v>
      </c>
      <c r="CH28" s="75">
        <f t="shared" si="22"/>
        <v>126567</v>
      </c>
      <c r="CI28" s="75">
        <f t="shared" si="22"/>
        <v>126920</v>
      </c>
      <c r="CJ28" s="75">
        <f t="shared" si="22"/>
        <v>127218</v>
      </c>
      <c r="CK28" s="75">
        <f t="shared" si="22"/>
        <v>127202</v>
      </c>
      <c r="CL28" s="76">
        <f t="shared" si="22"/>
        <v>127017</v>
      </c>
      <c r="CM28" s="75">
        <f t="shared" si="22"/>
        <v>126974</v>
      </c>
      <c r="CN28" s="75">
        <f t="shared" si="22"/>
        <v>127574</v>
      </c>
      <c r="CO28" s="75">
        <f t="shared" si="22"/>
        <v>128104</v>
      </c>
      <c r="CP28" s="75">
        <f t="shared" si="22"/>
        <v>129118</v>
      </c>
      <c r="CQ28" s="75">
        <f t="shared" si="22"/>
        <v>129588</v>
      </c>
      <c r="CR28" s="75">
        <f t="shared" si="22"/>
        <v>129428</v>
      </c>
      <c r="CS28" s="75">
        <f t="shared" ref="CS28:CX28" si="23">SUM(CS19:CS27)</f>
        <v>129449</v>
      </c>
      <c r="CT28" s="75">
        <f t="shared" si="23"/>
        <v>130385</v>
      </c>
      <c r="CU28" s="75">
        <f t="shared" si="23"/>
        <v>130938</v>
      </c>
      <c r="CV28" s="75">
        <f t="shared" si="23"/>
        <v>130299</v>
      </c>
      <c r="CW28" s="75">
        <f t="shared" si="23"/>
        <v>129375</v>
      </c>
      <c r="CX28" s="76">
        <f t="shared" si="23"/>
        <v>129148</v>
      </c>
      <c r="CY28" s="75">
        <f t="shared" ref="CY28:DG28" si="24">SUM(CY19:CY27)</f>
        <v>129096</v>
      </c>
      <c r="CZ28" s="75">
        <f t="shared" si="24"/>
        <v>129053</v>
      </c>
      <c r="DA28" s="75">
        <f t="shared" si="24"/>
        <v>129693</v>
      </c>
      <c r="DB28" s="75">
        <f t="shared" si="24"/>
        <v>130319</v>
      </c>
      <c r="DC28" s="75">
        <f t="shared" si="24"/>
        <v>130846</v>
      </c>
      <c r="DD28" s="75">
        <f t="shared" si="24"/>
        <v>131810</v>
      </c>
      <c r="DE28" s="75">
        <f t="shared" si="24"/>
        <v>132249</v>
      </c>
      <c r="DF28" s="75">
        <f t="shared" si="24"/>
        <v>133341</v>
      </c>
      <c r="DG28" s="75">
        <f t="shared" si="24"/>
        <v>133598</v>
      </c>
      <c r="DH28" s="75">
        <f t="shared" ref="DH28:DM28" si="25">SUM(DH19:DH27)</f>
        <v>135729</v>
      </c>
      <c r="DI28" s="75">
        <f t="shared" si="25"/>
        <v>135315</v>
      </c>
      <c r="DJ28" s="76">
        <f t="shared" si="25"/>
        <v>136557</v>
      </c>
      <c r="DK28" s="74">
        <f t="shared" si="25"/>
        <v>138987</v>
      </c>
      <c r="DL28" s="75">
        <f t="shared" si="25"/>
        <v>139045</v>
      </c>
      <c r="DM28" s="75">
        <f t="shared" si="25"/>
        <v>139826</v>
      </c>
      <c r="DN28" s="75">
        <f t="shared" ref="DN28:DS28" si="26">SUM(DN19:DN27)</f>
        <v>139931</v>
      </c>
      <c r="DO28" s="75">
        <f t="shared" si="26"/>
        <v>140211</v>
      </c>
      <c r="DP28" s="75">
        <f t="shared" si="26"/>
        <v>141072</v>
      </c>
      <c r="DQ28" s="75">
        <f t="shared" si="26"/>
        <v>141349</v>
      </c>
      <c r="DR28" s="75">
        <f t="shared" si="26"/>
        <v>141854</v>
      </c>
      <c r="DS28" s="75">
        <f t="shared" si="26"/>
        <v>141536</v>
      </c>
      <c r="DT28" s="75">
        <f t="shared" ref="DT28:DV28" si="27">SUM(DT19:DT27)</f>
        <v>141390</v>
      </c>
      <c r="DU28" s="75">
        <f t="shared" si="27"/>
        <v>141133</v>
      </c>
      <c r="DV28" s="76">
        <f t="shared" si="27"/>
        <v>140862</v>
      </c>
      <c r="DW28" s="75">
        <f t="shared" ref="DW28:DY28" si="28">SUM(DW19:DW27)</f>
        <v>140478</v>
      </c>
      <c r="DX28" s="75">
        <f t="shared" si="28"/>
        <v>140964</v>
      </c>
      <c r="DY28" s="75">
        <f t="shared" si="28"/>
        <v>142246</v>
      </c>
      <c r="DZ28" s="75">
        <f t="shared" ref="DZ28:EB28" si="29">SUM(DZ19:DZ27)</f>
        <v>143456</v>
      </c>
      <c r="EA28" s="75">
        <f t="shared" si="29"/>
        <v>144540</v>
      </c>
      <c r="EB28" s="76">
        <f t="shared" si="29"/>
        <v>146075</v>
      </c>
    </row>
    <row r="29" spans="1:132" x14ac:dyDescent="0.2">
      <c r="A29" s="3"/>
      <c r="B29" s="86">
        <v>3</v>
      </c>
      <c r="C29" s="77" t="s">
        <v>116</v>
      </c>
      <c r="D29" s="80">
        <v>2</v>
      </c>
      <c r="E29" s="80"/>
      <c r="F29" s="80"/>
      <c r="G29" s="78"/>
      <c r="H29" s="79"/>
      <c r="I29" s="79"/>
      <c r="J29" s="79"/>
      <c r="K29" s="79"/>
      <c r="L29" s="79"/>
      <c r="M29" s="79"/>
      <c r="N29" s="79"/>
      <c r="O29" s="79"/>
      <c r="P29" s="79">
        <v>1</v>
      </c>
      <c r="Q29" s="79">
        <v>1</v>
      </c>
      <c r="R29" s="80">
        <v>1</v>
      </c>
      <c r="S29" s="79">
        <v>1</v>
      </c>
      <c r="T29" s="79">
        <v>1</v>
      </c>
      <c r="U29" s="79">
        <v>1</v>
      </c>
      <c r="V29" s="79">
        <v>1</v>
      </c>
      <c r="W29" s="79">
        <v>1</v>
      </c>
      <c r="X29" s="79">
        <v>1</v>
      </c>
      <c r="Y29" s="79">
        <v>1</v>
      </c>
      <c r="Z29" s="79">
        <v>1</v>
      </c>
      <c r="AA29" s="79">
        <v>1</v>
      </c>
      <c r="AB29" s="79">
        <v>1</v>
      </c>
      <c r="AC29" s="79">
        <v>1</v>
      </c>
      <c r="AD29" s="80">
        <v>1</v>
      </c>
      <c r="AE29" s="79">
        <v>1</v>
      </c>
      <c r="AF29" s="79">
        <v>1</v>
      </c>
      <c r="AG29" s="135">
        <v>1</v>
      </c>
      <c r="AH29" s="79">
        <v>1</v>
      </c>
      <c r="AI29" s="79">
        <v>1</v>
      </c>
      <c r="AJ29" s="79">
        <v>1</v>
      </c>
      <c r="AK29" s="79">
        <v>1</v>
      </c>
      <c r="AL29" s="79">
        <v>1</v>
      </c>
      <c r="AM29" s="79">
        <v>1</v>
      </c>
      <c r="AN29" s="79">
        <v>1</v>
      </c>
      <c r="AO29" s="79">
        <v>1</v>
      </c>
      <c r="AP29" s="80">
        <v>1</v>
      </c>
      <c r="AQ29" s="78">
        <v>1</v>
      </c>
      <c r="AR29" s="79">
        <v>1</v>
      </c>
      <c r="AS29" s="79">
        <v>1</v>
      </c>
      <c r="AT29" s="79">
        <v>1</v>
      </c>
      <c r="AU29" s="79">
        <v>1</v>
      </c>
      <c r="AV29" s="79">
        <v>2</v>
      </c>
      <c r="AW29" s="79">
        <v>2</v>
      </c>
      <c r="AX29" s="79">
        <v>2</v>
      </c>
      <c r="AY29" s="79">
        <v>2</v>
      </c>
      <c r="AZ29" s="79">
        <v>2</v>
      </c>
      <c r="BA29" s="79">
        <v>2</v>
      </c>
      <c r="BB29" s="80">
        <v>2</v>
      </c>
      <c r="BC29" s="78">
        <v>2</v>
      </c>
      <c r="BD29" s="79">
        <v>2</v>
      </c>
      <c r="BE29" s="79">
        <v>1</v>
      </c>
      <c r="BF29" s="79">
        <v>2</v>
      </c>
      <c r="BG29" s="79">
        <v>2</v>
      </c>
      <c r="BH29" s="79">
        <v>2</v>
      </c>
      <c r="BI29" s="79">
        <v>2</v>
      </c>
      <c r="BJ29" s="79">
        <v>3</v>
      </c>
      <c r="BK29" s="79">
        <v>2</v>
      </c>
      <c r="BL29" s="79">
        <v>2</v>
      </c>
      <c r="BM29" s="79">
        <v>2</v>
      </c>
      <c r="BN29" s="80">
        <v>2</v>
      </c>
      <c r="BO29" s="78">
        <v>2</v>
      </c>
      <c r="BP29" s="79">
        <v>2</v>
      </c>
      <c r="BQ29" s="79">
        <v>2</v>
      </c>
      <c r="BR29" s="79">
        <v>3</v>
      </c>
      <c r="BS29" s="79">
        <v>3</v>
      </c>
      <c r="BT29" s="79">
        <v>3</v>
      </c>
      <c r="BU29" s="79">
        <v>2</v>
      </c>
      <c r="BV29" s="79">
        <v>2</v>
      </c>
      <c r="BW29" s="79">
        <v>2</v>
      </c>
      <c r="BX29" s="79">
        <v>2</v>
      </c>
      <c r="BY29" s="79">
        <v>2</v>
      </c>
      <c r="BZ29" s="80">
        <v>2</v>
      </c>
      <c r="CA29" s="79">
        <v>2</v>
      </c>
      <c r="CB29" s="79">
        <v>2</v>
      </c>
      <c r="CC29" s="79">
        <v>2</v>
      </c>
      <c r="CD29" s="79">
        <v>2</v>
      </c>
      <c r="CE29" s="79">
        <v>2</v>
      </c>
      <c r="CF29" s="79">
        <v>2</v>
      </c>
      <c r="CG29" s="79">
        <v>2</v>
      </c>
      <c r="CH29" s="79">
        <v>2</v>
      </c>
      <c r="CI29" s="79">
        <v>2</v>
      </c>
      <c r="CJ29" s="79">
        <v>2</v>
      </c>
      <c r="CK29" s="79">
        <v>2</v>
      </c>
      <c r="CL29" s="80">
        <v>2</v>
      </c>
      <c r="CM29" s="79">
        <v>2</v>
      </c>
      <c r="CN29" s="79">
        <v>2</v>
      </c>
      <c r="CO29" s="79">
        <v>2</v>
      </c>
      <c r="CP29" s="79">
        <v>2</v>
      </c>
      <c r="CQ29" s="79">
        <v>2</v>
      </c>
      <c r="CR29" s="79">
        <v>2</v>
      </c>
      <c r="CS29" s="79">
        <v>2</v>
      </c>
      <c r="CT29" s="79">
        <v>2</v>
      </c>
      <c r="CU29" s="79">
        <v>2</v>
      </c>
      <c r="CV29" s="79">
        <v>2</v>
      </c>
      <c r="CW29" s="79">
        <v>2</v>
      </c>
      <c r="CX29" s="80">
        <v>3</v>
      </c>
      <c r="CY29" s="79">
        <v>3</v>
      </c>
      <c r="CZ29" s="79">
        <v>3</v>
      </c>
      <c r="DA29" s="79">
        <v>3</v>
      </c>
      <c r="DB29" s="79">
        <v>3</v>
      </c>
      <c r="DC29" s="79">
        <v>3</v>
      </c>
      <c r="DD29" s="79">
        <v>3</v>
      </c>
      <c r="DE29" s="79">
        <v>3</v>
      </c>
      <c r="DF29" s="79">
        <v>3</v>
      </c>
      <c r="DG29" s="79">
        <v>3</v>
      </c>
      <c r="DH29" s="79">
        <v>3</v>
      </c>
      <c r="DI29" s="79">
        <v>3</v>
      </c>
      <c r="DJ29" s="80">
        <v>3</v>
      </c>
      <c r="DK29" s="78">
        <v>3</v>
      </c>
      <c r="DL29" s="79">
        <v>3</v>
      </c>
      <c r="DM29" s="79">
        <v>3</v>
      </c>
      <c r="DN29" s="79">
        <v>3</v>
      </c>
      <c r="DO29" s="79">
        <v>3</v>
      </c>
      <c r="DP29" s="79">
        <v>3</v>
      </c>
      <c r="DQ29" s="79">
        <v>3</v>
      </c>
      <c r="DR29" s="79">
        <v>2</v>
      </c>
      <c r="DS29" s="79">
        <v>2</v>
      </c>
      <c r="DT29" s="79">
        <v>2</v>
      </c>
      <c r="DU29" s="79">
        <v>2</v>
      </c>
      <c r="DV29" s="80">
        <v>2</v>
      </c>
      <c r="DW29" s="79">
        <v>2</v>
      </c>
      <c r="DX29" s="79">
        <v>2</v>
      </c>
      <c r="DY29" s="79">
        <v>2</v>
      </c>
      <c r="DZ29" s="79">
        <v>2</v>
      </c>
      <c r="EA29" s="79">
        <v>2</v>
      </c>
      <c r="EB29" s="80">
        <v>2</v>
      </c>
    </row>
    <row r="30" spans="1:132" x14ac:dyDescent="0.2">
      <c r="A30" s="3"/>
      <c r="B30" s="62"/>
      <c r="C30" s="63" t="s">
        <v>117</v>
      </c>
      <c r="D30" s="66">
        <v>456</v>
      </c>
      <c r="E30" s="66">
        <v>493</v>
      </c>
      <c r="F30" s="66">
        <v>581</v>
      </c>
      <c r="G30" s="64">
        <v>597</v>
      </c>
      <c r="H30" s="65">
        <v>610</v>
      </c>
      <c r="I30" s="65">
        <v>603</v>
      </c>
      <c r="J30" s="65">
        <v>605</v>
      </c>
      <c r="K30" s="65">
        <v>618</v>
      </c>
      <c r="L30" s="65">
        <v>631</v>
      </c>
      <c r="M30" s="65">
        <v>637</v>
      </c>
      <c r="N30" s="65">
        <v>644</v>
      </c>
      <c r="O30" s="65">
        <v>646</v>
      </c>
      <c r="P30" s="65">
        <v>652</v>
      </c>
      <c r="Q30" s="65">
        <v>650</v>
      </c>
      <c r="R30" s="66">
        <v>652</v>
      </c>
      <c r="S30" s="65">
        <v>708</v>
      </c>
      <c r="T30" s="65">
        <v>722</v>
      </c>
      <c r="U30" s="65">
        <v>719</v>
      </c>
      <c r="V30" s="65">
        <v>726</v>
      </c>
      <c r="W30" s="65">
        <v>790</v>
      </c>
      <c r="X30" s="65">
        <v>818</v>
      </c>
      <c r="Y30" s="65">
        <v>817</v>
      </c>
      <c r="Z30" s="65">
        <v>826</v>
      </c>
      <c r="AA30" s="65">
        <v>832</v>
      </c>
      <c r="AB30" s="65">
        <v>864</v>
      </c>
      <c r="AC30" s="65">
        <v>879</v>
      </c>
      <c r="AD30" s="66">
        <v>887</v>
      </c>
      <c r="AE30" s="65">
        <v>964</v>
      </c>
      <c r="AF30" s="65">
        <v>964</v>
      </c>
      <c r="AG30" s="131">
        <v>969</v>
      </c>
      <c r="AH30" s="65">
        <v>971</v>
      </c>
      <c r="AI30" s="65">
        <v>977</v>
      </c>
      <c r="AJ30" s="65">
        <v>984</v>
      </c>
      <c r="AK30" s="65">
        <v>991</v>
      </c>
      <c r="AL30" s="65">
        <v>998</v>
      </c>
      <c r="AM30" s="65">
        <v>1003</v>
      </c>
      <c r="AN30" s="65">
        <v>1011</v>
      </c>
      <c r="AO30" s="65">
        <v>1013</v>
      </c>
      <c r="AP30" s="66">
        <v>1013</v>
      </c>
      <c r="AQ30" s="64">
        <v>1011</v>
      </c>
      <c r="AR30" s="65">
        <v>1009</v>
      </c>
      <c r="AS30" s="65">
        <v>1021</v>
      </c>
      <c r="AT30" s="65">
        <v>993</v>
      </c>
      <c r="AU30" s="65">
        <v>1000</v>
      </c>
      <c r="AV30" s="65">
        <v>1011</v>
      </c>
      <c r="AW30" s="65">
        <v>1021</v>
      </c>
      <c r="AX30" s="65">
        <v>1024</v>
      </c>
      <c r="AY30" s="65">
        <v>1020</v>
      </c>
      <c r="AZ30" s="65">
        <v>1018</v>
      </c>
      <c r="BA30" s="65">
        <v>1015</v>
      </c>
      <c r="BB30" s="66">
        <v>1023</v>
      </c>
      <c r="BC30" s="64">
        <v>1011</v>
      </c>
      <c r="BD30" s="65">
        <v>1004</v>
      </c>
      <c r="BE30" s="65">
        <v>1001</v>
      </c>
      <c r="BF30" s="65">
        <v>1012</v>
      </c>
      <c r="BG30" s="65">
        <v>1009</v>
      </c>
      <c r="BH30" s="65">
        <v>1015</v>
      </c>
      <c r="BI30" s="65">
        <v>1041</v>
      </c>
      <c r="BJ30" s="65">
        <v>1025</v>
      </c>
      <c r="BK30" s="65">
        <v>1009</v>
      </c>
      <c r="BL30" s="65">
        <v>1019</v>
      </c>
      <c r="BM30" s="65">
        <v>998</v>
      </c>
      <c r="BN30" s="66">
        <v>984</v>
      </c>
      <c r="BO30" s="64">
        <v>974</v>
      </c>
      <c r="BP30" s="65">
        <v>966</v>
      </c>
      <c r="BQ30" s="65">
        <v>960</v>
      </c>
      <c r="BR30" s="65">
        <v>955</v>
      </c>
      <c r="BS30" s="65">
        <v>951</v>
      </c>
      <c r="BT30" s="65">
        <v>939</v>
      </c>
      <c r="BU30" s="65">
        <v>963</v>
      </c>
      <c r="BV30" s="65">
        <v>923</v>
      </c>
      <c r="BW30" s="65">
        <v>920</v>
      </c>
      <c r="BX30" s="65">
        <v>913</v>
      </c>
      <c r="BY30" s="65">
        <v>914</v>
      </c>
      <c r="BZ30" s="66">
        <v>914</v>
      </c>
      <c r="CA30" s="65">
        <v>909</v>
      </c>
      <c r="CB30" s="65">
        <v>900</v>
      </c>
      <c r="CC30" s="65">
        <v>894</v>
      </c>
      <c r="CD30" s="65">
        <v>881</v>
      </c>
      <c r="CE30" s="65">
        <v>870</v>
      </c>
      <c r="CF30" s="65">
        <v>865</v>
      </c>
      <c r="CG30" s="65">
        <v>862</v>
      </c>
      <c r="CH30" s="65">
        <v>849</v>
      </c>
      <c r="CI30" s="65">
        <v>847</v>
      </c>
      <c r="CJ30" s="65">
        <v>840</v>
      </c>
      <c r="CK30" s="65">
        <v>839</v>
      </c>
      <c r="CL30" s="66">
        <v>832</v>
      </c>
      <c r="CM30" s="65">
        <v>821</v>
      </c>
      <c r="CN30" s="65">
        <v>823</v>
      </c>
      <c r="CO30" s="65">
        <v>811</v>
      </c>
      <c r="CP30" s="65">
        <v>802</v>
      </c>
      <c r="CQ30" s="65">
        <v>794</v>
      </c>
      <c r="CR30" s="65">
        <v>787</v>
      </c>
      <c r="CS30" s="65">
        <v>784</v>
      </c>
      <c r="CT30" s="65">
        <v>786</v>
      </c>
      <c r="CU30" s="65">
        <v>794</v>
      </c>
      <c r="CV30" s="65">
        <v>782</v>
      </c>
      <c r="CW30" s="65">
        <v>764</v>
      </c>
      <c r="CX30" s="66">
        <v>783</v>
      </c>
      <c r="CY30" s="65">
        <v>787</v>
      </c>
      <c r="CZ30" s="65">
        <v>783</v>
      </c>
      <c r="DA30" s="65">
        <v>784</v>
      </c>
      <c r="DB30" s="65">
        <v>781</v>
      </c>
      <c r="DC30" s="65">
        <v>772</v>
      </c>
      <c r="DD30" s="65">
        <v>771</v>
      </c>
      <c r="DE30" s="65">
        <v>765</v>
      </c>
      <c r="DF30" s="65">
        <v>760</v>
      </c>
      <c r="DG30" s="65">
        <v>745</v>
      </c>
      <c r="DH30" s="65">
        <v>764</v>
      </c>
      <c r="DI30" s="65">
        <v>748</v>
      </c>
      <c r="DJ30" s="66">
        <v>739</v>
      </c>
      <c r="DK30" s="64">
        <v>735</v>
      </c>
      <c r="DL30" s="65">
        <v>728</v>
      </c>
      <c r="DM30" s="65">
        <v>726</v>
      </c>
      <c r="DN30" s="65">
        <v>716</v>
      </c>
      <c r="DO30" s="65">
        <v>709</v>
      </c>
      <c r="DP30" s="65">
        <v>708</v>
      </c>
      <c r="DQ30" s="65">
        <v>708</v>
      </c>
      <c r="DR30" s="65">
        <v>705</v>
      </c>
      <c r="DS30" s="65">
        <v>704</v>
      </c>
      <c r="DT30" s="65">
        <v>702</v>
      </c>
      <c r="DU30" s="65">
        <v>701</v>
      </c>
      <c r="DV30" s="66">
        <v>698</v>
      </c>
      <c r="DW30" s="65">
        <v>691</v>
      </c>
      <c r="DX30" s="65">
        <v>684</v>
      </c>
      <c r="DY30" s="65">
        <v>697</v>
      </c>
      <c r="DZ30" s="65">
        <v>703</v>
      </c>
      <c r="EA30" s="65">
        <v>699</v>
      </c>
      <c r="EB30" s="66">
        <v>703</v>
      </c>
    </row>
    <row r="31" spans="1:132" x14ac:dyDescent="0.2">
      <c r="A31" s="3"/>
      <c r="B31" s="62"/>
      <c r="C31" s="63" t="s">
        <v>118</v>
      </c>
      <c r="D31" s="66">
        <v>117</v>
      </c>
      <c r="E31" s="66">
        <v>361</v>
      </c>
      <c r="F31" s="66">
        <v>552</v>
      </c>
      <c r="G31" s="64">
        <v>549</v>
      </c>
      <c r="H31" s="65">
        <v>566</v>
      </c>
      <c r="I31" s="65">
        <v>546</v>
      </c>
      <c r="J31" s="65">
        <v>541</v>
      </c>
      <c r="K31" s="65">
        <v>549</v>
      </c>
      <c r="L31" s="65">
        <v>566</v>
      </c>
      <c r="M31" s="65">
        <v>584</v>
      </c>
      <c r="N31" s="65">
        <v>623</v>
      </c>
      <c r="O31" s="65">
        <v>651</v>
      </c>
      <c r="P31" s="65">
        <v>647</v>
      </c>
      <c r="Q31" s="65">
        <v>658</v>
      </c>
      <c r="R31" s="66">
        <v>660</v>
      </c>
      <c r="S31" s="65">
        <v>659</v>
      </c>
      <c r="T31" s="65">
        <v>660</v>
      </c>
      <c r="U31" s="65">
        <v>638</v>
      </c>
      <c r="V31" s="65">
        <v>646</v>
      </c>
      <c r="W31" s="65">
        <v>654</v>
      </c>
      <c r="X31" s="65">
        <v>660</v>
      </c>
      <c r="Y31" s="65">
        <v>673</v>
      </c>
      <c r="Z31" s="65">
        <v>714</v>
      </c>
      <c r="AA31" s="65">
        <v>735</v>
      </c>
      <c r="AB31" s="65">
        <v>764</v>
      </c>
      <c r="AC31" s="65">
        <v>780</v>
      </c>
      <c r="AD31" s="66">
        <v>799</v>
      </c>
      <c r="AE31" s="65">
        <v>841</v>
      </c>
      <c r="AF31" s="65">
        <v>842</v>
      </c>
      <c r="AG31" s="131">
        <v>843</v>
      </c>
      <c r="AH31" s="65">
        <v>846</v>
      </c>
      <c r="AI31" s="65">
        <v>851</v>
      </c>
      <c r="AJ31" s="65">
        <v>858</v>
      </c>
      <c r="AK31" s="65">
        <v>866</v>
      </c>
      <c r="AL31" s="65">
        <v>871</v>
      </c>
      <c r="AM31" s="65">
        <v>874</v>
      </c>
      <c r="AN31" s="65">
        <v>880</v>
      </c>
      <c r="AO31" s="65">
        <v>882</v>
      </c>
      <c r="AP31" s="66">
        <v>881</v>
      </c>
      <c r="AQ31" s="64">
        <v>880</v>
      </c>
      <c r="AR31" s="65">
        <v>877</v>
      </c>
      <c r="AS31" s="65">
        <v>901</v>
      </c>
      <c r="AT31" s="65">
        <v>877</v>
      </c>
      <c r="AU31" s="65">
        <v>881</v>
      </c>
      <c r="AV31" s="65">
        <v>869</v>
      </c>
      <c r="AW31" s="65">
        <v>877</v>
      </c>
      <c r="AX31" s="65">
        <v>881</v>
      </c>
      <c r="AY31" s="65">
        <v>900</v>
      </c>
      <c r="AZ31" s="65">
        <v>924</v>
      </c>
      <c r="BA31" s="65">
        <v>921</v>
      </c>
      <c r="BB31" s="66">
        <v>954</v>
      </c>
      <c r="BC31" s="64">
        <v>977</v>
      </c>
      <c r="BD31" s="65">
        <v>942</v>
      </c>
      <c r="BE31" s="65">
        <v>983</v>
      </c>
      <c r="BF31" s="65">
        <v>1000</v>
      </c>
      <c r="BG31" s="65">
        <v>1036</v>
      </c>
      <c r="BH31" s="65">
        <v>1056</v>
      </c>
      <c r="BI31" s="65">
        <v>1071</v>
      </c>
      <c r="BJ31" s="65">
        <v>1074</v>
      </c>
      <c r="BK31" s="65">
        <v>1059</v>
      </c>
      <c r="BL31" s="65">
        <v>1071</v>
      </c>
      <c r="BM31" s="65">
        <v>1047</v>
      </c>
      <c r="BN31" s="66">
        <v>1030</v>
      </c>
      <c r="BO31" s="64">
        <v>1013</v>
      </c>
      <c r="BP31" s="65">
        <v>990</v>
      </c>
      <c r="BQ31" s="65">
        <v>976</v>
      </c>
      <c r="BR31" s="65">
        <v>552</v>
      </c>
      <c r="BS31" s="65">
        <v>535</v>
      </c>
      <c r="BT31" s="65">
        <v>529</v>
      </c>
      <c r="BU31" s="65">
        <v>541</v>
      </c>
      <c r="BV31" s="65">
        <v>699</v>
      </c>
      <c r="BW31" s="65">
        <v>744</v>
      </c>
      <c r="BX31" s="65">
        <v>756</v>
      </c>
      <c r="BY31" s="65">
        <v>757</v>
      </c>
      <c r="BZ31" s="66">
        <v>757</v>
      </c>
      <c r="CA31" s="65">
        <v>741</v>
      </c>
      <c r="CB31" s="65">
        <v>734</v>
      </c>
      <c r="CC31" s="65">
        <v>720</v>
      </c>
      <c r="CD31" s="65">
        <v>730</v>
      </c>
      <c r="CE31" s="65">
        <v>717</v>
      </c>
      <c r="CF31" s="65">
        <v>706</v>
      </c>
      <c r="CG31" s="65">
        <v>701</v>
      </c>
      <c r="CH31" s="65">
        <v>699</v>
      </c>
      <c r="CI31" s="65">
        <v>698</v>
      </c>
      <c r="CJ31" s="65">
        <v>687</v>
      </c>
      <c r="CK31" s="65">
        <v>686</v>
      </c>
      <c r="CL31" s="66">
        <v>685</v>
      </c>
      <c r="CM31" s="65">
        <v>680</v>
      </c>
      <c r="CN31" s="65">
        <v>683</v>
      </c>
      <c r="CO31" s="65">
        <v>782</v>
      </c>
      <c r="CP31" s="65">
        <v>815</v>
      </c>
      <c r="CQ31" s="65">
        <v>825</v>
      </c>
      <c r="CR31" s="65">
        <v>823</v>
      </c>
      <c r="CS31" s="65">
        <v>818</v>
      </c>
      <c r="CT31" s="65">
        <v>820</v>
      </c>
      <c r="CU31" s="65">
        <v>826</v>
      </c>
      <c r="CV31" s="65">
        <v>779</v>
      </c>
      <c r="CW31" s="65">
        <v>770</v>
      </c>
      <c r="CX31" s="66">
        <v>762</v>
      </c>
      <c r="CY31" s="65">
        <v>749</v>
      </c>
      <c r="CZ31" s="65">
        <v>733</v>
      </c>
      <c r="DA31" s="65">
        <v>716</v>
      </c>
      <c r="DB31" s="65">
        <v>700</v>
      </c>
      <c r="DC31" s="65">
        <v>688</v>
      </c>
      <c r="DD31" s="65">
        <v>684</v>
      </c>
      <c r="DE31" s="65">
        <v>664</v>
      </c>
      <c r="DF31" s="65">
        <v>660</v>
      </c>
      <c r="DG31" s="65">
        <v>407</v>
      </c>
      <c r="DH31" s="65">
        <v>425</v>
      </c>
      <c r="DI31" s="65">
        <v>525</v>
      </c>
      <c r="DJ31" s="66">
        <v>650</v>
      </c>
      <c r="DK31" s="64">
        <v>636</v>
      </c>
      <c r="DL31" s="65">
        <v>635</v>
      </c>
      <c r="DM31" s="65">
        <v>621</v>
      </c>
      <c r="DN31" s="65">
        <v>617</v>
      </c>
      <c r="DO31" s="65">
        <v>611</v>
      </c>
      <c r="DP31" s="65">
        <v>607</v>
      </c>
      <c r="DQ31" s="65">
        <v>600</v>
      </c>
      <c r="DR31" s="65">
        <v>601</v>
      </c>
      <c r="DS31" s="65">
        <v>597</v>
      </c>
      <c r="DT31" s="65">
        <v>597</v>
      </c>
      <c r="DU31" s="65">
        <v>596</v>
      </c>
      <c r="DV31" s="66">
        <v>588</v>
      </c>
      <c r="DW31" s="65">
        <v>580</v>
      </c>
      <c r="DX31" s="65">
        <v>572</v>
      </c>
      <c r="DY31" s="65">
        <v>574</v>
      </c>
      <c r="DZ31" s="65">
        <v>567</v>
      </c>
      <c r="EA31" s="65">
        <v>561</v>
      </c>
      <c r="EB31" s="66">
        <v>559</v>
      </c>
    </row>
    <row r="32" spans="1:132" x14ac:dyDescent="0.2">
      <c r="A32" s="3"/>
      <c r="B32" s="62"/>
      <c r="C32" s="63" t="s">
        <v>119</v>
      </c>
      <c r="D32" s="66">
        <v>12333</v>
      </c>
      <c r="E32" s="66">
        <v>13835</v>
      </c>
      <c r="F32" s="66">
        <v>15857</v>
      </c>
      <c r="G32" s="64">
        <v>15898</v>
      </c>
      <c r="H32" s="65">
        <v>15927</v>
      </c>
      <c r="I32" s="65">
        <v>16098</v>
      </c>
      <c r="J32" s="65">
        <v>16178</v>
      </c>
      <c r="K32" s="65">
        <v>16400</v>
      </c>
      <c r="L32" s="65">
        <v>16595</v>
      </c>
      <c r="M32" s="65">
        <v>16799</v>
      </c>
      <c r="N32" s="65">
        <v>16889</v>
      </c>
      <c r="O32" s="65">
        <v>16996</v>
      </c>
      <c r="P32" s="65">
        <v>17018</v>
      </c>
      <c r="Q32" s="65">
        <v>16988</v>
      </c>
      <c r="R32" s="66">
        <v>16868</v>
      </c>
      <c r="S32" s="65">
        <v>16631</v>
      </c>
      <c r="T32" s="65">
        <v>16606</v>
      </c>
      <c r="U32" s="65">
        <v>16984</v>
      </c>
      <c r="V32" s="65">
        <v>17536</v>
      </c>
      <c r="W32" s="65">
        <v>18346</v>
      </c>
      <c r="X32" s="65">
        <v>19061</v>
      </c>
      <c r="Y32" s="65">
        <v>19581</v>
      </c>
      <c r="Z32" s="65">
        <v>20133</v>
      </c>
      <c r="AA32" s="65">
        <v>20467</v>
      </c>
      <c r="AB32" s="65">
        <v>20635</v>
      </c>
      <c r="AC32" s="65">
        <v>20857</v>
      </c>
      <c r="AD32" s="66">
        <v>20931</v>
      </c>
      <c r="AE32" s="65">
        <v>20494</v>
      </c>
      <c r="AF32" s="65">
        <v>20424</v>
      </c>
      <c r="AG32" s="131">
        <v>20015</v>
      </c>
      <c r="AH32" s="65">
        <v>20707</v>
      </c>
      <c r="AI32" s="65">
        <v>21073</v>
      </c>
      <c r="AJ32" s="65">
        <v>21228</v>
      </c>
      <c r="AK32" s="65">
        <v>21407</v>
      </c>
      <c r="AL32" s="65">
        <v>21379</v>
      </c>
      <c r="AM32" s="65">
        <v>21404</v>
      </c>
      <c r="AN32" s="65">
        <v>21823</v>
      </c>
      <c r="AO32" s="65">
        <v>21993</v>
      </c>
      <c r="AP32" s="66">
        <v>21969</v>
      </c>
      <c r="AQ32" s="64">
        <v>22018</v>
      </c>
      <c r="AR32" s="65">
        <v>21942</v>
      </c>
      <c r="AS32" s="65">
        <v>23401</v>
      </c>
      <c r="AT32" s="65">
        <v>23361</v>
      </c>
      <c r="AU32" s="65">
        <v>23325</v>
      </c>
      <c r="AV32" s="65">
        <v>23771</v>
      </c>
      <c r="AW32" s="65">
        <v>24064</v>
      </c>
      <c r="AX32" s="65">
        <v>24048</v>
      </c>
      <c r="AY32" s="65">
        <v>23948</v>
      </c>
      <c r="AZ32" s="65">
        <v>24527</v>
      </c>
      <c r="BA32" s="65">
        <v>24587</v>
      </c>
      <c r="BB32" s="66">
        <v>24469</v>
      </c>
      <c r="BC32" s="64">
        <v>24403</v>
      </c>
      <c r="BD32" s="65">
        <v>24051</v>
      </c>
      <c r="BE32" s="65">
        <v>24788</v>
      </c>
      <c r="BF32" s="65">
        <v>24993</v>
      </c>
      <c r="BG32" s="65">
        <v>25028</v>
      </c>
      <c r="BH32" s="65">
        <v>25478</v>
      </c>
      <c r="BI32" s="65">
        <v>25577</v>
      </c>
      <c r="BJ32" s="65">
        <v>25751</v>
      </c>
      <c r="BK32" s="65">
        <v>25902</v>
      </c>
      <c r="BL32" s="65">
        <v>26250</v>
      </c>
      <c r="BM32" s="65">
        <v>26410</v>
      </c>
      <c r="BN32" s="66">
        <v>26488</v>
      </c>
      <c r="BO32" s="64">
        <v>26729</v>
      </c>
      <c r="BP32" s="65">
        <v>26652</v>
      </c>
      <c r="BQ32" s="65">
        <v>27038</v>
      </c>
      <c r="BR32" s="65">
        <v>25976</v>
      </c>
      <c r="BS32" s="65">
        <v>26066</v>
      </c>
      <c r="BT32" s="65">
        <v>26214</v>
      </c>
      <c r="BU32" s="65">
        <v>26757</v>
      </c>
      <c r="BV32" s="65">
        <v>26588</v>
      </c>
      <c r="BW32" s="65">
        <v>26884</v>
      </c>
      <c r="BX32" s="65">
        <v>27556</v>
      </c>
      <c r="BY32" s="65">
        <v>27854</v>
      </c>
      <c r="BZ32" s="66">
        <v>27944</v>
      </c>
      <c r="CA32" s="65">
        <v>28201</v>
      </c>
      <c r="CB32" s="65">
        <v>28290</v>
      </c>
      <c r="CC32" s="65">
        <v>28866</v>
      </c>
      <c r="CD32" s="65">
        <v>29226</v>
      </c>
      <c r="CE32" s="65">
        <v>29755</v>
      </c>
      <c r="CF32" s="65">
        <v>30078</v>
      </c>
      <c r="CG32" s="65">
        <v>30329</v>
      </c>
      <c r="CH32" s="65">
        <v>30624</v>
      </c>
      <c r="CI32" s="65">
        <v>30920</v>
      </c>
      <c r="CJ32" s="65">
        <v>31149</v>
      </c>
      <c r="CK32" s="65">
        <v>31224</v>
      </c>
      <c r="CL32" s="66">
        <v>31236</v>
      </c>
      <c r="CM32" s="65">
        <v>31133</v>
      </c>
      <c r="CN32" s="65">
        <v>31293</v>
      </c>
      <c r="CO32" s="65">
        <v>31434</v>
      </c>
      <c r="CP32" s="65">
        <v>31627</v>
      </c>
      <c r="CQ32" s="65">
        <v>32011</v>
      </c>
      <c r="CR32" s="65">
        <v>32169</v>
      </c>
      <c r="CS32" s="65">
        <v>32564</v>
      </c>
      <c r="CT32" s="65">
        <v>33024</v>
      </c>
      <c r="CU32" s="65">
        <v>33318</v>
      </c>
      <c r="CV32" s="65">
        <v>33026</v>
      </c>
      <c r="CW32" s="65">
        <v>33221</v>
      </c>
      <c r="CX32" s="66">
        <v>33132</v>
      </c>
      <c r="CY32" s="65">
        <v>33154</v>
      </c>
      <c r="CZ32" s="65">
        <v>33089</v>
      </c>
      <c r="DA32" s="65">
        <v>33423</v>
      </c>
      <c r="DB32" s="65">
        <v>33663</v>
      </c>
      <c r="DC32" s="65">
        <v>33866</v>
      </c>
      <c r="DD32" s="65">
        <v>34020</v>
      </c>
      <c r="DE32" s="65">
        <v>33991</v>
      </c>
      <c r="DF32" s="65">
        <v>34337</v>
      </c>
      <c r="DG32" s="65">
        <v>35186</v>
      </c>
      <c r="DH32" s="65">
        <v>35112</v>
      </c>
      <c r="DI32" s="65">
        <v>34270</v>
      </c>
      <c r="DJ32" s="66">
        <v>34757</v>
      </c>
      <c r="DK32" s="64">
        <v>35548</v>
      </c>
      <c r="DL32" s="65">
        <v>35387</v>
      </c>
      <c r="DM32" s="65">
        <v>35710</v>
      </c>
      <c r="DN32" s="65">
        <v>35895</v>
      </c>
      <c r="DO32" s="65">
        <v>36061</v>
      </c>
      <c r="DP32" s="65">
        <v>36462</v>
      </c>
      <c r="DQ32" s="65">
        <v>36904</v>
      </c>
      <c r="DR32" s="65">
        <v>36995</v>
      </c>
      <c r="DS32" s="65">
        <v>36841</v>
      </c>
      <c r="DT32" s="65">
        <v>36916</v>
      </c>
      <c r="DU32" s="65">
        <v>36839</v>
      </c>
      <c r="DV32" s="66">
        <v>36962</v>
      </c>
      <c r="DW32" s="65">
        <v>36783</v>
      </c>
      <c r="DX32" s="65">
        <v>36925</v>
      </c>
      <c r="DY32" s="65">
        <v>37377</v>
      </c>
      <c r="DZ32" s="65">
        <v>38014</v>
      </c>
      <c r="EA32" s="65">
        <v>37882</v>
      </c>
      <c r="EB32" s="66">
        <v>37912</v>
      </c>
    </row>
    <row r="33" spans="1:132" x14ac:dyDescent="0.2">
      <c r="A33" s="3"/>
      <c r="B33" s="62"/>
      <c r="C33" s="63" t="s">
        <v>120</v>
      </c>
      <c r="D33" s="66">
        <v>887</v>
      </c>
      <c r="E33" s="66">
        <v>1018</v>
      </c>
      <c r="F33" s="66">
        <v>1170</v>
      </c>
      <c r="G33" s="64">
        <v>1179</v>
      </c>
      <c r="H33" s="65">
        <v>1172</v>
      </c>
      <c r="I33" s="65">
        <v>1175</v>
      </c>
      <c r="J33" s="65">
        <v>1170</v>
      </c>
      <c r="K33" s="65">
        <v>1168</v>
      </c>
      <c r="L33" s="65">
        <v>1213</v>
      </c>
      <c r="M33" s="65">
        <v>1224</v>
      </c>
      <c r="N33" s="65">
        <v>1243</v>
      </c>
      <c r="O33" s="65">
        <v>1250</v>
      </c>
      <c r="P33" s="65">
        <v>1255</v>
      </c>
      <c r="Q33" s="65">
        <v>1256</v>
      </c>
      <c r="R33" s="66">
        <v>1270</v>
      </c>
      <c r="S33" s="65">
        <v>1247</v>
      </c>
      <c r="T33" s="65">
        <v>1247</v>
      </c>
      <c r="U33" s="65">
        <v>1244</v>
      </c>
      <c r="V33" s="65">
        <v>1242</v>
      </c>
      <c r="W33" s="65">
        <v>1273</v>
      </c>
      <c r="X33" s="65">
        <v>1286</v>
      </c>
      <c r="Y33" s="65">
        <v>1288</v>
      </c>
      <c r="Z33" s="65">
        <v>1302</v>
      </c>
      <c r="AA33" s="65">
        <v>1302</v>
      </c>
      <c r="AB33" s="65">
        <v>1333</v>
      </c>
      <c r="AC33" s="65">
        <v>1339</v>
      </c>
      <c r="AD33" s="66">
        <v>1341</v>
      </c>
      <c r="AE33" s="65">
        <v>1253</v>
      </c>
      <c r="AF33" s="65">
        <v>1253</v>
      </c>
      <c r="AG33" s="131">
        <v>1254</v>
      </c>
      <c r="AH33" s="65">
        <v>1257</v>
      </c>
      <c r="AI33" s="65">
        <v>1265</v>
      </c>
      <c r="AJ33" s="65">
        <v>1277</v>
      </c>
      <c r="AK33" s="65">
        <v>1289</v>
      </c>
      <c r="AL33" s="65">
        <v>1300</v>
      </c>
      <c r="AM33" s="65">
        <v>1304</v>
      </c>
      <c r="AN33" s="65">
        <v>1313</v>
      </c>
      <c r="AO33" s="65">
        <v>1316</v>
      </c>
      <c r="AP33" s="66">
        <v>1314</v>
      </c>
      <c r="AQ33" s="64">
        <v>1311</v>
      </c>
      <c r="AR33" s="65">
        <v>1308</v>
      </c>
      <c r="AS33" s="65">
        <v>1498</v>
      </c>
      <c r="AT33" s="65">
        <v>1456</v>
      </c>
      <c r="AU33" s="65">
        <v>1463</v>
      </c>
      <c r="AV33" s="65">
        <v>1458</v>
      </c>
      <c r="AW33" s="65">
        <v>1472</v>
      </c>
      <c r="AX33" s="65">
        <v>1480</v>
      </c>
      <c r="AY33" s="65">
        <v>1493</v>
      </c>
      <c r="AZ33" s="65">
        <v>1524</v>
      </c>
      <c r="BA33" s="65">
        <v>1517</v>
      </c>
      <c r="BB33" s="66">
        <v>1506</v>
      </c>
      <c r="BC33" s="64">
        <v>1503</v>
      </c>
      <c r="BD33" s="65">
        <v>1474</v>
      </c>
      <c r="BE33" s="65">
        <v>1509</v>
      </c>
      <c r="BF33" s="65">
        <v>1510</v>
      </c>
      <c r="BG33" s="65">
        <v>1511</v>
      </c>
      <c r="BH33" s="65">
        <v>1534</v>
      </c>
      <c r="BI33" s="65">
        <v>1560</v>
      </c>
      <c r="BJ33" s="65">
        <v>1599</v>
      </c>
      <c r="BK33" s="65">
        <v>1655</v>
      </c>
      <c r="BL33" s="65">
        <v>1673</v>
      </c>
      <c r="BM33" s="65">
        <v>1683</v>
      </c>
      <c r="BN33" s="66">
        <v>1678</v>
      </c>
      <c r="BO33" s="64">
        <v>1660</v>
      </c>
      <c r="BP33" s="65">
        <v>1628</v>
      </c>
      <c r="BQ33" s="65">
        <v>1664</v>
      </c>
      <c r="BR33" s="65">
        <v>1497</v>
      </c>
      <c r="BS33" s="65">
        <v>1470</v>
      </c>
      <c r="BT33" s="65">
        <v>1447</v>
      </c>
      <c r="BU33" s="65">
        <v>1482</v>
      </c>
      <c r="BV33" s="65">
        <v>1418</v>
      </c>
      <c r="BW33" s="65">
        <v>1462</v>
      </c>
      <c r="BX33" s="65">
        <v>1526</v>
      </c>
      <c r="BY33" s="65">
        <v>1528</v>
      </c>
      <c r="BZ33" s="66">
        <v>1524</v>
      </c>
      <c r="CA33" s="65">
        <v>1628</v>
      </c>
      <c r="CB33" s="65">
        <v>1626</v>
      </c>
      <c r="CC33" s="65">
        <v>1647</v>
      </c>
      <c r="CD33" s="65">
        <v>1655</v>
      </c>
      <c r="CE33" s="65">
        <v>1690</v>
      </c>
      <c r="CF33" s="65">
        <v>1737</v>
      </c>
      <c r="CG33" s="65">
        <v>1738</v>
      </c>
      <c r="CH33" s="65">
        <v>1721</v>
      </c>
      <c r="CI33" s="65">
        <v>1735</v>
      </c>
      <c r="CJ33" s="65">
        <v>1739</v>
      </c>
      <c r="CK33" s="65">
        <v>1743</v>
      </c>
      <c r="CL33" s="66">
        <v>1718</v>
      </c>
      <c r="CM33" s="65">
        <v>1709</v>
      </c>
      <c r="CN33" s="65">
        <v>1721</v>
      </c>
      <c r="CO33" s="65">
        <v>1723</v>
      </c>
      <c r="CP33" s="65">
        <v>1721</v>
      </c>
      <c r="CQ33" s="65">
        <v>1757</v>
      </c>
      <c r="CR33" s="65">
        <v>1754</v>
      </c>
      <c r="CS33" s="65">
        <v>1789</v>
      </c>
      <c r="CT33" s="65">
        <v>1792</v>
      </c>
      <c r="CU33" s="65">
        <v>1807</v>
      </c>
      <c r="CV33" s="65">
        <v>1876</v>
      </c>
      <c r="CW33" s="65">
        <v>1827</v>
      </c>
      <c r="CX33" s="66">
        <v>1832</v>
      </c>
      <c r="CY33" s="65">
        <v>1857</v>
      </c>
      <c r="CZ33" s="65">
        <v>1842</v>
      </c>
      <c r="DA33" s="65">
        <v>1840</v>
      </c>
      <c r="DB33" s="65">
        <v>1847</v>
      </c>
      <c r="DC33" s="65">
        <v>1854</v>
      </c>
      <c r="DD33" s="65">
        <v>1853</v>
      </c>
      <c r="DE33" s="65">
        <v>1857</v>
      </c>
      <c r="DF33" s="65">
        <v>1862</v>
      </c>
      <c r="DG33" s="65">
        <v>1337</v>
      </c>
      <c r="DH33" s="65">
        <v>1572</v>
      </c>
      <c r="DI33" s="65">
        <v>1564</v>
      </c>
      <c r="DJ33" s="66">
        <v>1785</v>
      </c>
      <c r="DK33" s="64">
        <v>1771</v>
      </c>
      <c r="DL33" s="65">
        <v>1761</v>
      </c>
      <c r="DM33" s="65">
        <v>1772</v>
      </c>
      <c r="DN33" s="65">
        <v>1761</v>
      </c>
      <c r="DO33" s="65">
        <v>1729</v>
      </c>
      <c r="DP33" s="65">
        <v>1709</v>
      </c>
      <c r="DQ33" s="65">
        <v>1711</v>
      </c>
      <c r="DR33" s="65">
        <v>1691</v>
      </c>
      <c r="DS33" s="65">
        <v>1437</v>
      </c>
      <c r="DT33" s="65">
        <v>1660</v>
      </c>
      <c r="DU33" s="65">
        <v>1652</v>
      </c>
      <c r="DV33" s="66">
        <v>1640</v>
      </c>
      <c r="DW33" s="65">
        <v>1603</v>
      </c>
      <c r="DX33" s="65">
        <v>1565</v>
      </c>
      <c r="DY33" s="65">
        <v>1554</v>
      </c>
      <c r="DZ33" s="65">
        <v>1546</v>
      </c>
      <c r="EA33" s="65">
        <v>1530</v>
      </c>
      <c r="EB33" s="66">
        <v>1518</v>
      </c>
    </row>
    <row r="34" spans="1:132" x14ac:dyDescent="0.2">
      <c r="A34" s="3"/>
      <c r="B34" s="62"/>
      <c r="C34" s="63" t="s">
        <v>121</v>
      </c>
      <c r="D34" s="66">
        <v>104</v>
      </c>
      <c r="E34" s="66">
        <v>117</v>
      </c>
      <c r="F34" s="66">
        <v>164</v>
      </c>
      <c r="G34" s="64">
        <v>164</v>
      </c>
      <c r="H34" s="65">
        <v>160</v>
      </c>
      <c r="I34" s="65">
        <v>168</v>
      </c>
      <c r="J34" s="65">
        <v>165</v>
      </c>
      <c r="K34" s="65">
        <v>164</v>
      </c>
      <c r="L34" s="65">
        <v>164</v>
      </c>
      <c r="M34" s="65">
        <v>171</v>
      </c>
      <c r="N34" s="65">
        <v>173</v>
      </c>
      <c r="O34" s="65">
        <v>172</v>
      </c>
      <c r="P34" s="65">
        <v>172</v>
      </c>
      <c r="Q34" s="65">
        <v>171</v>
      </c>
      <c r="R34" s="66">
        <v>170</v>
      </c>
      <c r="S34" s="65">
        <v>172</v>
      </c>
      <c r="T34" s="65">
        <v>167</v>
      </c>
      <c r="U34" s="65">
        <v>169</v>
      </c>
      <c r="V34" s="65">
        <v>170</v>
      </c>
      <c r="W34" s="65">
        <v>172</v>
      </c>
      <c r="X34" s="65">
        <v>172</v>
      </c>
      <c r="Y34" s="65">
        <v>172</v>
      </c>
      <c r="Z34" s="65">
        <v>178</v>
      </c>
      <c r="AA34" s="65">
        <v>181</v>
      </c>
      <c r="AB34" s="65">
        <v>181</v>
      </c>
      <c r="AC34" s="65">
        <v>182</v>
      </c>
      <c r="AD34" s="66">
        <v>187</v>
      </c>
      <c r="AE34" s="65">
        <v>187</v>
      </c>
      <c r="AF34" s="65">
        <v>187</v>
      </c>
      <c r="AG34" s="131">
        <v>187</v>
      </c>
      <c r="AH34" s="65">
        <v>187</v>
      </c>
      <c r="AI34" s="65">
        <v>187</v>
      </c>
      <c r="AJ34" s="65">
        <v>188</v>
      </c>
      <c r="AK34" s="65">
        <v>189</v>
      </c>
      <c r="AL34" s="65">
        <v>190</v>
      </c>
      <c r="AM34" s="65">
        <v>190</v>
      </c>
      <c r="AN34" s="65">
        <v>191</v>
      </c>
      <c r="AO34" s="65">
        <v>191</v>
      </c>
      <c r="AP34" s="66">
        <v>190</v>
      </c>
      <c r="AQ34" s="64">
        <v>190</v>
      </c>
      <c r="AR34" s="65">
        <v>190</v>
      </c>
      <c r="AS34" s="65">
        <v>194</v>
      </c>
      <c r="AT34" s="65">
        <v>190</v>
      </c>
      <c r="AU34" s="65">
        <v>191</v>
      </c>
      <c r="AV34" s="65">
        <v>193</v>
      </c>
      <c r="AW34" s="65">
        <v>194</v>
      </c>
      <c r="AX34" s="65">
        <v>195</v>
      </c>
      <c r="AY34" s="65">
        <v>194</v>
      </c>
      <c r="AZ34" s="65">
        <v>196</v>
      </c>
      <c r="BA34" s="65">
        <v>196</v>
      </c>
      <c r="BB34" s="66">
        <v>197</v>
      </c>
      <c r="BC34" s="64">
        <v>199</v>
      </c>
      <c r="BD34" s="65">
        <v>195</v>
      </c>
      <c r="BE34" s="65">
        <v>195</v>
      </c>
      <c r="BF34" s="65">
        <v>197</v>
      </c>
      <c r="BG34" s="65">
        <v>204</v>
      </c>
      <c r="BH34" s="65">
        <v>205</v>
      </c>
      <c r="BI34" s="65">
        <v>204</v>
      </c>
      <c r="BJ34" s="65">
        <v>206</v>
      </c>
      <c r="BK34" s="65">
        <v>208</v>
      </c>
      <c r="BL34" s="65">
        <v>210</v>
      </c>
      <c r="BM34" s="65">
        <v>207</v>
      </c>
      <c r="BN34" s="66">
        <v>206</v>
      </c>
      <c r="BO34" s="64">
        <v>206</v>
      </c>
      <c r="BP34" s="65">
        <v>206</v>
      </c>
      <c r="BQ34" s="65">
        <v>208</v>
      </c>
      <c r="BR34" s="65">
        <v>207</v>
      </c>
      <c r="BS34" s="65">
        <v>208</v>
      </c>
      <c r="BT34" s="65">
        <v>206</v>
      </c>
      <c r="BU34" s="65">
        <v>211</v>
      </c>
      <c r="BV34" s="65">
        <v>209</v>
      </c>
      <c r="BW34" s="65">
        <v>205</v>
      </c>
      <c r="BX34" s="65">
        <v>204</v>
      </c>
      <c r="BY34" s="65">
        <v>204</v>
      </c>
      <c r="BZ34" s="66">
        <v>204</v>
      </c>
      <c r="CA34" s="65">
        <v>203</v>
      </c>
      <c r="CB34" s="65">
        <v>197</v>
      </c>
      <c r="CC34" s="65">
        <v>199</v>
      </c>
      <c r="CD34" s="65">
        <v>193</v>
      </c>
      <c r="CE34" s="65">
        <v>188</v>
      </c>
      <c r="CF34" s="65">
        <v>188</v>
      </c>
      <c r="CG34" s="65">
        <v>188</v>
      </c>
      <c r="CH34" s="65">
        <v>187</v>
      </c>
      <c r="CI34" s="65">
        <v>183</v>
      </c>
      <c r="CJ34" s="65">
        <v>181</v>
      </c>
      <c r="CK34" s="65">
        <v>182</v>
      </c>
      <c r="CL34" s="66">
        <v>177</v>
      </c>
      <c r="CM34" s="65">
        <v>179</v>
      </c>
      <c r="CN34" s="65">
        <v>180</v>
      </c>
      <c r="CO34" s="65">
        <v>174</v>
      </c>
      <c r="CP34" s="65">
        <v>175</v>
      </c>
      <c r="CQ34" s="65">
        <v>186</v>
      </c>
      <c r="CR34" s="65">
        <v>174</v>
      </c>
      <c r="CS34" s="65">
        <v>171</v>
      </c>
      <c r="CT34" s="65">
        <v>171</v>
      </c>
      <c r="CU34" s="65">
        <v>171</v>
      </c>
      <c r="CV34" s="65">
        <v>175</v>
      </c>
      <c r="CW34" s="65">
        <v>170</v>
      </c>
      <c r="CX34" s="66">
        <v>167</v>
      </c>
      <c r="CY34" s="65">
        <v>166</v>
      </c>
      <c r="CZ34" s="65">
        <v>162</v>
      </c>
      <c r="DA34" s="65">
        <v>167</v>
      </c>
      <c r="DB34" s="65">
        <v>164</v>
      </c>
      <c r="DC34" s="65">
        <v>157</v>
      </c>
      <c r="DD34" s="65">
        <v>158</v>
      </c>
      <c r="DE34" s="65">
        <v>160</v>
      </c>
      <c r="DF34" s="65">
        <v>159</v>
      </c>
      <c r="DG34" s="65">
        <v>2</v>
      </c>
      <c r="DH34" s="65">
        <v>41</v>
      </c>
      <c r="DI34" s="65">
        <v>12</v>
      </c>
      <c r="DJ34" s="66">
        <v>125</v>
      </c>
      <c r="DK34" s="64">
        <v>2</v>
      </c>
      <c r="DL34" s="65">
        <v>72</v>
      </c>
      <c r="DM34" s="65">
        <v>72</v>
      </c>
      <c r="DN34" s="65">
        <v>138</v>
      </c>
      <c r="DO34" s="65">
        <v>140</v>
      </c>
      <c r="DP34" s="65">
        <v>142</v>
      </c>
      <c r="DQ34" s="65">
        <v>142</v>
      </c>
      <c r="DR34" s="65">
        <v>146</v>
      </c>
      <c r="DS34" s="65">
        <v>144</v>
      </c>
      <c r="DT34" s="65">
        <v>144</v>
      </c>
      <c r="DU34" s="65">
        <v>143</v>
      </c>
      <c r="DV34" s="66">
        <v>143</v>
      </c>
      <c r="DW34" s="65">
        <v>140</v>
      </c>
      <c r="DX34" s="65">
        <v>140</v>
      </c>
      <c r="DY34" s="65">
        <v>139</v>
      </c>
      <c r="DZ34" s="65">
        <v>141</v>
      </c>
      <c r="EA34" s="65">
        <v>138</v>
      </c>
      <c r="EB34" s="66">
        <v>139</v>
      </c>
    </row>
    <row r="35" spans="1:132" x14ac:dyDescent="0.2">
      <c r="A35" s="3"/>
      <c r="B35" s="62"/>
      <c r="C35" s="63" t="s">
        <v>122</v>
      </c>
      <c r="D35" s="66">
        <v>241</v>
      </c>
      <c r="E35" s="66">
        <v>303</v>
      </c>
      <c r="F35" s="66">
        <v>445</v>
      </c>
      <c r="G35" s="64">
        <v>452</v>
      </c>
      <c r="H35" s="65">
        <v>459</v>
      </c>
      <c r="I35" s="65">
        <v>459</v>
      </c>
      <c r="J35" s="65">
        <v>455</v>
      </c>
      <c r="K35" s="65">
        <v>444</v>
      </c>
      <c r="L35" s="65">
        <v>448</v>
      </c>
      <c r="M35" s="65">
        <v>460</v>
      </c>
      <c r="N35" s="65">
        <v>456</v>
      </c>
      <c r="O35" s="65">
        <v>464</v>
      </c>
      <c r="P35" s="65">
        <v>465</v>
      </c>
      <c r="Q35" s="65">
        <v>460</v>
      </c>
      <c r="R35" s="66">
        <v>467</v>
      </c>
      <c r="S35" s="65">
        <v>466</v>
      </c>
      <c r="T35" s="65">
        <v>462</v>
      </c>
      <c r="U35" s="65">
        <v>463</v>
      </c>
      <c r="V35" s="65">
        <v>465</v>
      </c>
      <c r="W35" s="65">
        <v>473</v>
      </c>
      <c r="X35" s="65">
        <v>483</v>
      </c>
      <c r="Y35" s="65">
        <v>491</v>
      </c>
      <c r="Z35" s="65">
        <v>487</v>
      </c>
      <c r="AA35" s="65">
        <v>495</v>
      </c>
      <c r="AB35" s="65">
        <v>505</v>
      </c>
      <c r="AC35" s="65">
        <v>512</v>
      </c>
      <c r="AD35" s="66">
        <v>514</v>
      </c>
      <c r="AE35" s="65">
        <v>457</v>
      </c>
      <c r="AF35" s="65">
        <v>457</v>
      </c>
      <c r="AG35" s="131">
        <v>460</v>
      </c>
      <c r="AH35" s="65">
        <v>460</v>
      </c>
      <c r="AI35" s="65">
        <v>463</v>
      </c>
      <c r="AJ35" s="65">
        <v>466</v>
      </c>
      <c r="AK35" s="65">
        <v>469</v>
      </c>
      <c r="AL35" s="65">
        <v>472</v>
      </c>
      <c r="AM35" s="65">
        <v>472</v>
      </c>
      <c r="AN35" s="65">
        <v>474</v>
      </c>
      <c r="AO35" s="65">
        <v>474</v>
      </c>
      <c r="AP35" s="66">
        <v>475</v>
      </c>
      <c r="AQ35" s="64">
        <v>475</v>
      </c>
      <c r="AR35" s="65">
        <v>475</v>
      </c>
      <c r="AS35" s="65">
        <v>530</v>
      </c>
      <c r="AT35" s="65">
        <v>517</v>
      </c>
      <c r="AU35" s="65">
        <v>520</v>
      </c>
      <c r="AV35" s="65">
        <v>523</v>
      </c>
      <c r="AW35" s="65">
        <v>526</v>
      </c>
      <c r="AX35" s="65">
        <v>529</v>
      </c>
      <c r="AY35" s="65">
        <v>529</v>
      </c>
      <c r="AZ35" s="65">
        <v>536</v>
      </c>
      <c r="BA35" s="65">
        <v>532</v>
      </c>
      <c r="BB35" s="66">
        <v>528</v>
      </c>
      <c r="BC35" s="64">
        <v>529</v>
      </c>
      <c r="BD35" s="65">
        <v>522</v>
      </c>
      <c r="BE35" s="65">
        <v>529</v>
      </c>
      <c r="BF35" s="65">
        <v>526</v>
      </c>
      <c r="BG35" s="65">
        <v>519</v>
      </c>
      <c r="BH35" s="65">
        <v>515</v>
      </c>
      <c r="BI35" s="65">
        <v>513</v>
      </c>
      <c r="BJ35" s="65">
        <v>515</v>
      </c>
      <c r="BK35" s="65">
        <v>519</v>
      </c>
      <c r="BL35" s="65">
        <v>525</v>
      </c>
      <c r="BM35" s="65">
        <v>536</v>
      </c>
      <c r="BN35" s="66">
        <v>533</v>
      </c>
      <c r="BO35" s="64">
        <v>526</v>
      </c>
      <c r="BP35" s="65">
        <v>524</v>
      </c>
      <c r="BQ35" s="65">
        <v>523</v>
      </c>
      <c r="BR35" s="65">
        <v>518</v>
      </c>
      <c r="BS35" s="65">
        <v>517</v>
      </c>
      <c r="BT35" s="65">
        <v>511</v>
      </c>
      <c r="BU35" s="65">
        <v>524</v>
      </c>
      <c r="BV35" s="65">
        <v>508</v>
      </c>
      <c r="BW35" s="65">
        <v>508</v>
      </c>
      <c r="BX35" s="65">
        <v>507</v>
      </c>
      <c r="BY35" s="65">
        <v>507</v>
      </c>
      <c r="BZ35" s="66">
        <v>508</v>
      </c>
      <c r="CA35" s="65">
        <v>486</v>
      </c>
      <c r="CB35" s="65">
        <v>485</v>
      </c>
      <c r="CC35" s="65">
        <v>473</v>
      </c>
      <c r="CD35" s="65">
        <v>472</v>
      </c>
      <c r="CE35" s="65">
        <v>461</v>
      </c>
      <c r="CF35" s="65">
        <v>453</v>
      </c>
      <c r="CG35" s="65">
        <v>451</v>
      </c>
      <c r="CH35" s="65">
        <v>440</v>
      </c>
      <c r="CI35" s="65">
        <v>437</v>
      </c>
      <c r="CJ35" s="65">
        <v>432</v>
      </c>
      <c r="CK35" s="65">
        <v>435</v>
      </c>
      <c r="CL35" s="66">
        <v>425</v>
      </c>
      <c r="CM35" s="65">
        <v>423</v>
      </c>
      <c r="CN35" s="65">
        <v>426</v>
      </c>
      <c r="CO35" s="65">
        <v>417</v>
      </c>
      <c r="CP35" s="65">
        <v>413</v>
      </c>
      <c r="CQ35" s="65">
        <v>426</v>
      </c>
      <c r="CR35" s="65">
        <v>416</v>
      </c>
      <c r="CS35" s="65">
        <v>411</v>
      </c>
      <c r="CT35" s="65">
        <v>412</v>
      </c>
      <c r="CU35" s="65">
        <v>413</v>
      </c>
      <c r="CV35" s="65">
        <v>411</v>
      </c>
      <c r="CW35" s="65">
        <v>401</v>
      </c>
      <c r="CX35" s="66">
        <v>398</v>
      </c>
      <c r="CY35" s="65">
        <v>395</v>
      </c>
      <c r="CZ35" s="65">
        <v>393</v>
      </c>
      <c r="DA35" s="65">
        <v>389</v>
      </c>
      <c r="DB35" s="65">
        <v>387</v>
      </c>
      <c r="DC35" s="65">
        <v>381</v>
      </c>
      <c r="DD35" s="65">
        <v>379</v>
      </c>
      <c r="DE35" s="65">
        <v>372</v>
      </c>
      <c r="DF35" s="65">
        <v>370</v>
      </c>
      <c r="DG35" s="65">
        <v>356</v>
      </c>
      <c r="DH35" s="65">
        <v>399</v>
      </c>
      <c r="DI35" s="65">
        <v>370</v>
      </c>
      <c r="DJ35" s="66">
        <v>357</v>
      </c>
      <c r="DK35" s="64">
        <v>350</v>
      </c>
      <c r="DL35" s="65">
        <v>334</v>
      </c>
      <c r="DM35" s="65">
        <v>333</v>
      </c>
      <c r="DN35" s="65">
        <v>352</v>
      </c>
      <c r="DO35" s="65">
        <v>362</v>
      </c>
      <c r="DP35" s="65">
        <v>366</v>
      </c>
      <c r="DQ35" s="65">
        <v>370</v>
      </c>
      <c r="DR35" s="65">
        <v>369</v>
      </c>
      <c r="DS35" s="65">
        <v>372</v>
      </c>
      <c r="DT35" s="65">
        <v>370</v>
      </c>
      <c r="DU35" s="65">
        <v>368</v>
      </c>
      <c r="DV35" s="66">
        <v>360</v>
      </c>
      <c r="DW35" s="65">
        <v>359</v>
      </c>
      <c r="DX35" s="65">
        <v>357</v>
      </c>
      <c r="DY35" s="65">
        <v>356</v>
      </c>
      <c r="DZ35" s="65">
        <v>349</v>
      </c>
      <c r="EA35" s="65">
        <v>343</v>
      </c>
      <c r="EB35" s="66">
        <v>343</v>
      </c>
    </row>
    <row r="36" spans="1:132" x14ac:dyDescent="0.2">
      <c r="A36" s="3"/>
      <c r="B36" s="62"/>
      <c r="C36" s="63" t="s">
        <v>123</v>
      </c>
      <c r="D36" s="66">
        <v>267</v>
      </c>
      <c r="E36" s="66">
        <v>263</v>
      </c>
      <c r="F36" s="66">
        <v>321</v>
      </c>
      <c r="G36" s="64">
        <v>325</v>
      </c>
      <c r="H36" s="65">
        <v>321</v>
      </c>
      <c r="I36" s="65">
        <v>320</v>
      </c>
      <c r="J36" s="65">
        <v>314</v>
      </c>
      <c r="K36" s="65">
        <v>321</v>
      </c>
      <c r="L36" s="65">
        <v>333</v>
      </c>
      <c r="M36" s="65">
        <v>338</v>
      </c>
      <c r="N36" s="65">
        <v>341</v>
      </c>
      <c r="O36" s="65">
        <v>343</v>
      </c>
      <c r="P36" s="65">
        <v>353</v>
      </c>
      <c r="Q36" s="65">
        <v>351</v>
      </c>
      <c r="R36" s="66">
        <v>344</v>
      </c>
      <c r="S36" s="65">
        <v>339</v>
      </c>
      <c r="T36" s="65">
        <v>338</v>
      </c>
      <c r="U36" s="65">
        <v>337</v>
      </c>
      <c r="V36" s="65">
        <v>347</v>
      </c>
      <c r="W36" s="65">
        <v>350</v>
      </c>
      <c r="X36" s="65">
        <v>360</v>
      </c>
      <c r="Y36" s="65">
        <v>368</v>
      </c>
      <c r="Z36" s="65">
        <v>388</v>
      </c>
      <c r="AA36" s="65">
        <v>397</v>
      </c>
      <c r="AB36" s="65">
        <v>406</v>
      </c>
      <c r="AC36" s="65">
        <v>412</v>
      </c>
      <c r="AD36" s="66">
        <v>420</v>
      </c>
      <c r="AE36" s="65">
        <v>441</v>
      </c>
      <c r="AF36" s="65">
        <v>441</v>
      </c>
      <c r="AG36" s="131">
        <v>442</v>
      </c>
      <c r="AH36" s="65">
        <v>443</v>
      </c>
      <c r="AI36" s="65">
        <v>444</v>
      </c>
      <c r="AJ36" s="65">
        <v>449</v>
      </c>
      <c r="AK36" s="65">
        <v>454</v>
      </c>
      <c r="AL36" s="65">
        <v>458</v>
      </c>
      <c r="AM36" s="65">
        <v>459</v>
      </c>
      <c r="AN36" s="65">
        <v>462</v>
      </c>
      <c r="AO36" s="65">
        <v>463</v>
      </c>
      <c r="AP36" s="66">
        <v>462</v>
      </c>
      <c r="AQ36" s="64">
        <v>462</v>
      </c>
      <c r="AR36" s="65">
        <v>461</v>
      </c>
      <c r="AS36" s="65">
        <v>443</v>
      </c>
      <c r="AT36" s="65">
        <v>433</v>
      </c>
      <c r="AU36" s="65">
        <v>436</v>
      </c>
      <c r="AV36" s="65">
        <v>443</v>
      </c>
      <c r="AW36" s="65">
        <v>449</v>
      </c>
      <c r="AX36" s="65">
        <v>449</v>
      </c>
      <c r="AY36" s="65">
        <v>445</v>
      </c>
      <c r="AZ36" s="65">
        <v>457</v>
      </c>
      <c r="BA36" s="65">
        <v>459</v>
      </c>
      <c r="BB36" s="66">
        <v>461</v>
      </c>
      <c r="BC36" s="64">
        <v>460</v>
      </c>
      <c r="BD36" s="65">
        <v>455</v>
      </c>
      <c r="BE36" s="65">
        <v>468</v>
      </c>
      <c r="BF36" s="65">
        <v>472</v>
      </c>
      <c r="BG36" s="65">
        <v>471</v>
      </c>
      <c r="BH36" s="65">
        <v>479</v>
      </c>
      <c r="BI36" s="65">
        <v>481</v>
      </c>
      <c r="BJ36" s="65">
        <v>497</v>
      </c>
      <c r="BK36" s="65">
        <v>494</v>
      </c>
      <c r="BL36" s="65">
        <v>499</v>
      </c>
      <c r="BM36" s="65">
        <v>499</v>
      </c>
      <c r="BN36" s="66">
        <v>493</v>
      </c>
      <c r="BO36" s="64">
        <v>490</v>
      </c>
      <c r="BP36" s="65">
        <v>482</v>
      </c>
      <c r="BQ36" s="65">
        <v>487</v>
      </c>
      <c r="BR36" s="65">
        <v>449</v>
      </c>
      <c r="BS36" s="65">
        <v>450</v>
      </c>
      <c r="BT36" s="65">
        <v>445</v>
      </c>
      <c r="BU36" s="65">
        <v>453</v>
      </c>
      <c r="BV36" s="65">
        <v>454</v>
      </c>
      <c r="BW36" s="65">
        <v>455</v>
      </c>
      <c r="BX36" s="65">
        <v>467</v>
      </c>
      <c r="BY36" s="65">
        <v>468</v>
      </c>
      <c r="BZ36" s="66">
        <v>467</v>
      </c>
      <c r="CA36" s="65">
        <v>512</v>
      </c>
      <c r="CB36" s="65">
        <v>499</v>
      </c>
      <c r="CC36" s="65">
        <v>496</v>
      </c>
      <c r="CD36" s="65">
        <v>494</v>
      </c>
      <c r="CE36" s="65">
        <v>486</v>
      </c>
      <c r="CF36" s="65">
        <v>481</v>
      </c>
      <c r="CG36" s="65">
        <v>477</v>
      </c>
      <c r="CH36" s="65">
        <v>477</v>
      </c>
      <c r="CI36" s="65">
        <v>486</v>
      </c>
      <c r="CJ36" s="65">
        <v>495</v>
      </c>
      <c r="CK36" s="65">
        <v>500</v>
      </c>
      <c r="CL36" s="66">
        <v>519</v>
      </c>
      <c r="CM36" s="65">
        <v>526</v>
      </c>
      <c r="CN36" s="65">
        <v>527</v>
      </c>
      <c r="CO36" s="65">
        <v>534</v>
      </c>
      <c r="CP36" s="65">
        <v>545</v>
      </c>
      <c r="CQ36" s="65">
        <v>558</v>
      </c>
      <c r="CR36" s="65">
        <v>549</v>
      </c>
      <c r="CS36" s="65">
        <v>563</v>
      </c>
      <c r="CT36" s="65">
        <v>563</v>
      </c>
      <c r="CU36" s="65">
        <v>565</v>
      </c>
      <c r="CV36" s="65">
        <v>559</v>
      </c>
      <c r="CW36" s="65">
        <v>555</v>
      </c>
      <c r="CX36" s="66">
        <v>555</v>
      </c>
      <c r="CY36" s="65">
        <v>556</v>
      </c>
      <c r="CZ36" s="65">
        <v>549</v>
      </c>
      <c r="DA36" s="65">
        <v>549</v>
      </c>
      <c r="DB36" s="65">
        <v>545</v>
      </c>
      <c r="DC36" s="65">
        <v>540</v>
      </c>
      <c r="DD36" s="65">
        <v>535</v>
      </c>
      <c r="DE36" s="65">
        <v>537</v>
      </c>
      <c r="DF36" s="65">
        <v>539</v>
      </c>
      <c r="DG36" s="65">
        <v>523</v>
      </c>
      <c r="DH36" s="65">
        <v>559</v>
      </c>
      <c r="DI36" s="65">
        <v>543</v>
      </c>
      <c r="DJ36" s="66">
        <v>535</v>
      </c>
      <c r="DK36" s="64">
        <v>532</v>
      </c>
      <c r="DL36" s="65">
        <v>523</v>
      </c>
      <c r="DM36" s="65">
        <v>527</v>
      </c>
      <c r="DN36" s="65">
        <v>528</v>
      </c>
      <c r="DO36" s="65">
        <v>528</v>
      </c>
      <c r="DP36" s="65">
        <v>527</v>
      </c>
      <c r="DQ36" s="65">
        <v>524</v>
      </c>
      <c r="DR36" s="65">
        <v>535</v>
      </c>
      <c r="DS36" s="65">
        <v>528</v>
      </c>
      <c r="DT36" s="65">
        <v>532</v>
      </c>
      <c r="DU36" s="65">
        <v>525</v>
      </c>
      <c r="DV36" s="66">
        <v>521</v>
      </c>
      <c r="DW36" s="65">
        <v>520</v>
      </c>
      <c r="DX36" s="65">
        <v>517</v>
      </c>
      <c r="DY36" s="65">
        <v>511</v>
      </c>
      <c r="DZ36" s="65">
        <v>543</v>
      </c>
      <c r="EA36" s="65">
        <v>1037</v>
      </c>
      <c r="EB36" s="66">
        <v>1595</v>
      </c>
    </row>
    <row r="37" spans="1:132" x14ac:dyDescent="0.2">
      <c r="A37" s="3"/>
      <c r="B37" s="62"/>
      <c r="C37" s="63" t="s">
        <v>124</v>
      </c>
      <c r="D37" s="66">
        <v>2227</v>
      </c>
      <c r="E37" s="66">
        <v>2623</v>
      </c>
      <c r="F37" s="66">
        <v>3196</v>
      </c>
      <c r="G37" s="64">
        <v>3212</v>
      </c>
      <c r="H37" s="65">
        <v>3224</v>
      </c>
      <c r="I37" s="65">
        <v>3216</v>
      </c>
      <c r="J37" s="65">
        <v>3211</v>
      </c>
      <c r="K37" s="65">
        <v>3235</v>
      </c>
      <c r="L37" s="65">
        <v>3298</v>
      </c>
      <c r="M37" s="65">
        <v>3334</v>
      </c>
      <c r="N37" s="65">
        <v>3341</v>
      </c>
      <c r="O37" s="65">
        <v>3348</v>
      </c>
      <c r="P37" s="65">
        <v>3368</v>
      </c>
      <c r="Q37" s="65">
        <v>3362</v>
      </c>
      <c r="R37" s="66">
        <v>3352</v>
      </c>
      <c r="S37" s="65">
        <v>3324</v>
      </c>
      <c r="T37" s="65">
        <v>3356</v>
      </c>
      <c r="U37" s="65">
        <v>3383</v>
      </c>
      <c r="V37" s="65">
        <v>3392</v>
      </c>
      <c r="W37" s="65">
        <v>3444</v>
      </c>
      <c r="X37" s="65">
        <v>3472</v>
      </c>
      <c r="Y37" s="65">
        <v>3489</v>
      </c>
      <c r="Z37" s="65">
        <v>3519</v>
      </c>
      <c r="AA37" s="65">
        <v>3588</v>
      </c>
      <c r="AB37" s="65">
        <v>3633</v>
      </c>
      <c r="AC37" s="65">
        <v>3666</v>
      </c>
      <c r="AD37" s="66">
        <v>3699</v>
      </c>
      <c r="AE37" s="65">
        <v>3588</v>
      </c>
      <c r="AF37" s="65">
        <v>3592</v>
      </c>
      <c r="AG37" s="131">
        <v>3613</v>
      </c>
      <c r="AH37" s="65">
        <v>3626</v>
      </c>
      <c r="AI37" s="65">
        <v>3651</v>
      </c>
      <c r="AJ37" s="65">
        <v>3686</v>
      </c>
      <c r="AK37" s="65">
        <v>3719</v>
      </c>
      <c r="AL37" s="65">
        <v>3752</v>
      </c>
      <c r="AM37" s="65">
        <v>3768</v>
      </c>
      <c r="AN37" s="65">
        <v>3797</v>
      </c>
      <c r="AO37" s="65">
        <v>3808</v>
      </c>
      <c r="AP37" s="66">
        <v>3803</v>
      </c>
      <c r="AQ37" s="64">
        <v>3796</v>
      </c>
      <c r="AR37" s="65">
        <v>3784</v>
      </c>
      <c r="AS37" s="65">
        <v>4054</v>
      </c>
      <c r="AT37" s="65">
        <v>3928</v>
      </c>
      <c r="AU37" s="65">
        <v>3951</v>
      </c>
      <c r="AV37" s="65">
        <v>3985</v>
      </c>
      <c r="AW37" s="65">
        <v>4026</v>
      </c>
      <c r="AX37" s="65">
        <v>4044</v>
      </c>
      <c r="AY37" s="65">
        <v>4038</v>
      </c>
      <c r="AZ37" s="65">
        <v>4080</v>
      </c>
      <c r="BA37" s="65">
        <v>4087</v>
      </c>
      <c r="BB37" s="66">
        <v>4092</v>
      </c>
      <c r="BC37" s="64">
        <v>4117</v>
      </c>
      <c r="BD37" s="65">
        <v>4019</v>
      </c>
      <c r="BE37" s="65">
        <v>4121</v>
      </c>
      <c r="BF37" s="65">
        <v>4149</v>
      </c>
      <c r="BG37" s="65">
        <v>4184</v>
      </c>
      <c r="BH37" s="65">
        <v>4273</v>
      </c>
      <c r="BI37" s="65">
        <v>4326</v>
      </c>
      <c r="BJ37" s="65">
        <v>4392</v>
      </c>
      <c r="BK37" s="65">
        <v>4424</v>
      </c>
      <c r="BL37" s="65">
        <v>4476</v>
      </c>
      <c r="BM37" s="65">
        <v>4460</v>
      </c>
      <c r="BN37" s="66">
        <v>4513</v>
      </c>
      <c r="BO37" s="64">
        <v>4511</v>
      </c>
      <c r="BP37" s="65">
        <v>4485</v>
      </c>
      <c r="BQ37" s="65">
        <v>4579</v>
      </c>
      <c r="BR37" s="65">
        <v>4534</v>
      </c>
      <c r="BS37" s="65">
        <v>4488</v>
      </c>
      <c r="BT37" s="65">
        <v>4427</v>
      </c>
      <c r="BU37" s="65">
        <v>4532</v>
      </c>
      <c r="BV37" s="65">
        <v>4474</v>
      </c>
      <c r="BW37" s="65">
        <v>4528</v>
      </c>
      <c r="BX37" s="65">
        <v>4656</v>
      </c>
      <c r="BY37" s="65">
        <v>4665</v>
      </c>
      <c r="BZ37" s="66">
        <v>4646</v>
      </c>
      <c r="CA37" s="65">
        <v>4811</v>
      </c>
      <c r="CB37" s="65">
        <v>4811</v>
      </c>
      <c r="CC37" s="65">
        <v>4834</v>
      </c>
      <c r="CD37" s="65">
        <v>4834</v>
      </c>
      <c r="CE37" s="65">
        <v>4854</v>
      </c>
      <c r="CF37" s="65">
        <v>4865</v>
      </c>
      <c r="CG37" s="65">
        <v>4861</v>
      </c>
      <c r="CH37" s="65">
        <v>4914</v>
      </c>
      <c r="CI37" s="65">
        <v>4960</v>
      </c>
      <c r="CJ37" s="65">
        <v>4966</v>
      </c>
      <c r="CK37" s="65">
        <v>4976</v>
      </c>
      <c r="CL37" s="66">
        <v>4947</v>
      </c>
      <c r="CM37" s="65">
        <v>4980</v>
      </c>
      <c r="CN37" s="65">
        <v>5017</v>
      </c>
      <c r="CO37" s="65">
        <v>5045</v>
      </c>
      <c r="CP37" s="65">
        <v>5110</v>
      </c>
      <c r="CQ37" s="65">
        <v>5347</v>
      </c>
      <c r="CR37" s="65">
        <v>5379</v>
      </c>
      <c r="CS37" s="65">
        <v>5424</v>
      </c>
      <c r="CT37" s="65">
        <v>5443</v>
      </c>
      <c r="CU37" s="65">
        <v>5472</v>
      </c>
      <c r="CV37" s="65">
        <v>5409</v>
      </c>
      <c r="CW37" s="65">
        <v>5354</v>
      </c>
      <c r="CX37" s="66">
        <v>5335</v>
      </c>
      <c r="CY37" s="65">
        <v>5317</v>
      </c>
      <c r="CZ37" s="65">
        <v>5379</v>
      </c>
      <c r="DA37" s="65">
        <v>5675</v>
      </c>
      <c r="DB37" s="65">
        <v>5953</v>
      </c>
      <c r="DC37" s="65">
        <v>6295</v>
      </c>
      <c r="DD37" s="65">
        <v>6522</v>
      </c>
      <c r="DE37" s="65">
        <v>6670</v>
      </c>
      <c r="DF37" s="65">
        <v>6821</v>
      </c>
      <c r="DG37" s="65">
        <v>2836</v>
      </c>
      <c r="DH37" s="65">
        <v>3817</v>
      </c>
      <c r="DI37" s="65">
        <v>4784</v>
      </c>
      <c r="DJ37" s="66">
        <v>7454</v>
      </c>
      <c r="DK37" s="64">
        <v>7410</v>
      </c>
      <c r="DL37" s="65">
        <v>7383</v>
      </c>
      <c r="DM37" s="65">
        <v>7436</v>
      </c>
      <c r="DN37" s="65">
        <v>7458</v>
      </c>
      <c r="DO37" s="65">
        <v>7462</v>
      </c>
      <c r="DP37" s="65">
        <v>7547</v>
      </c>
      <c r="DQ37" s="65">
        <v>7586</v>
      </c>
      <c r="DR37" s="65">
        <v>7673</v>
      </c>
      <c r="DS37" s="65">
        <v>7669</v>
      </c>
      <c r="DT37" s="65">
        <v>7767</v>
      </c>
      <c r="DU37" s="65">
        <v>7756</v>
      </c>
      <c r="DV37" s="66">
        <v>7824</v>
      </c>
      <c r="DW37" s="65">
        <v>7847</v>
      </c>
      <c r="DX37" s="65">
        <v>7942</v>
      </c>
      <c r="DY37" s="65">
        <v>8120</v>
      </c>
      <c r="DZ37" s="65">
        <v>8418</v>
      </c>
      <c r="EA37" s="65">
        <v>8685</v>
      </c>
      <c r="EB37" s="66">
        <v>8821</v>
      </c>
    </row>
    <row r="38" spans="1:132" ht="13.5" thickBot="1" x14ac:dyDescent="0.25">
      <c r="A38" s="3"/>
      <c r="B38" s="67"/>
      <c r="C38" s="68" t="s">
        <v>436</v>
      </c>
      <c r="D38" s="71"/>
      <c r="E38" s="71">
        <v>2</v>
      </c>
      <c r="F38" s="71"/>
      <c r="G38" s="69"/>
      <c r="H38" s="70"/>
      <c r="I38" s="70"/>
      <c r="J38" s="70"/>
      <c r="K38" s="70"/>
      <c r="L38" s="70"/>
      <c r="M38" s="70"/>
      <c r="N38" s="70"/>
      <c r="O38" s="70"/>
      <c r="P38" s="70"/>
      <c r="Q38" s="70"/>
      <c r="R38" s="71"/>
      <c r="S38" s="70"/>
      <c r="T38" s="70"/>
      <c r="U38" s="70"/>
      <c r="V38" s="70"/>
      <c r="W38" s="70"/>
      <c r="X38" s="70"/>
      <c r="Y38" s="70"/>
      <c r="Z38" s="70"/>
      <c r="AA38" s="70"/>
      <c r="AB38" s="70"/>
      <c r="AC38" s="70"/>
      <c r="AD38" s="71"/>
      <c r="AE38" s="70"/>
      <c r="AF38" s="70"/>
      <c r="AG38" s="132"/>
      <c r="AH38" s="70"/>
      <c r="AI38" s="70"/>
      <c r="AJ38" s="70"/>
      <c r="AK38" s="70"/>
      <c r="AL38" s="70"/>
      <c r="AM38" s="70"/>
      <c r="AN38" s="70"/>
      <c r="AO38" s="70"/>
      <c r="AP38" s="71"/>
      <c r="AQ38" s="69"/>
      <c r="AR38" s="70"/>
      <c r="AS38" s="70"/>
      <c r="AT38" s="70"/>
      <c r="AU38" s="70"/>
      <c r="AV38" s="70"/>
      <c r="AW38" s="70"/>
      <c r="AX38" s="70"/>
      <c r="AY38" s="70"/>
      <c r="AZ38" s="70"/>
      <c r="BA38" s="70"/>
      <c r="BB38" s="71"/>
      <c r="BC38" s="69"/>
      <c r="BD38" s="70"/>
      <c r="BE38" s="70"/>
      <c r="BF38" s="70"/>
      <c r="BG38" s="70"/>
      <c r="BH38" s="70"/>
      <c r="BI38" s="70"/>
      <c r="BJ38" s="70"/>
      <c r="BK38" s="70"/>
      <c r="BL38" s="70"/>
      <c r="BM38" s="70"/>
      <c r="BN38" s="71"/>
      <c r="BO38" s="69"/>
      <c r="BP38" s="70"/>
      <c r="BQ38" s="70"/>
      <c r="BR38" s="70"/>
      <c r="BS38" s="70"/>
      <c r="BT38" s="70"/>
      <c r="BU38" s="70"/>
      <c r="BV38" s="70"/>
      <c r="BW38" s="70"/>
      <c r="BX38" s="70"/>
      <c r="BY38" s="70"/>
      <c r="BZ38" s="71"/>
      <c r="CA38" s="70"/>
      <c r="CB38" s="70"/>
      <c r="CC38" s="70"/>
      <c r="CD38" s="70"/>
      <c r="CE38" s="70"/>
      <c r="CF38" s="70"/>
      <c r="CG38" s="70"/>
      <c r="CH38" s="70"/>
      <c r="CI38" s="70"/>
      <c r="CJ38" s="70"/>
      <c r="CK38" s="70"/>
      <c r="CL38" s="71"/>
      <c r="CM38" s="70"/>
      <c r="CN38" s="70"/>
      <c r="CO38" s="70"/>
      <c r="CP38" s="70"/>
      <c r="CQ38" s="70"/>
      <c r="CR38" s="70"/>
      <c r="CS38" s="70"/>
      <c r="CT38" s="70"/>
      <c r="CU38" s="70"/>
      <c r="CV38" s="70"/>
      <c r="CW38" s="70"/>
      <c r="CX38" s="71"/>
      <c r="CY38" s="70"/>
      <c r="CZ38" s="70"/>
      <c r="DA38" s="70"/>
      <c r="DB38" s="70"/>
      <c r="DC38" s="70"/>
      <c r="DD38" s="70"/>
      <c r="DE38" s="70"/>
      <c r="DF38" s="70"/>
      <c r="DG38" s="70"/>
      <c r="DH38" s="70"/>
      <c r="DI38" s="70"/>
      <c r="DJ38" s="71"/>
      <c r="DK38" s="69"/>
      <c r="DL38" s="70"/>
      <c r="DM38" s="70"/>
      <c r="DN38" s="70"/>
      <c r="DO38" s="70"/>
      <c r="DP38" s="70"/>
      <c r="DQ38" s="70"/>
      <c r="DR38" s="70"/>
      <c r="DS38" s="70"/>
      <c r="DT38" s="70"/>
      <c r="DU38" s="70"/>
      <c r="DV38" s="71"/>
      <c r="DW38" s="70"/>
      <c r="DX38" s="70"/>
      <c r="DY38" s="70"/>
      <c r="DZ38" s="70"/>
      <c r="EA38" s="70"/>
      <c r="EB38" s="71"/>
    </row>
    <row r="39" spans="1:132" ht="13.5" thickBot="1" x14ac:dyDescent="0.25">
      <c r="A39" s="3"/>
      <c r="B39" s="72" t="s">
        <v>125</v>
      </c>
      <c r="C39" s="73"/>
      <c r="D39" s="76">
        <f t="shared" ref="D39:P39" si="30">SUM(D29:D38)</f>
        <v>16634</v>
      </c>
      <c r="E39" s="76">
        <f t="shared" si="30"/>
        <v>19015</v>
      </c>
      <c r="F39" s="76">
        <f t="shared" si="30"/>
        <v>22286</v>
      </c>
      <c r="G39" s="74">
        <f t="shared" si="30"/>
        <v>22376</v>
      </c>
      <c r="H39" s="75">
        <f t="shared" si="30"/>
        <v>22439</v>
      </c>
      <c r="I39" s="75">
        <f t="shared" si="30"/>
        <v>22585</v>
      </c>
      <c r="J39" s="75">
        <f t="shared" si="30"/>
        <v>22639</v>
      </c>
      <c r="K39" s="75">
        <f t="shared" si="30"/>
        <v>22899</v>
      </c>
      <c r="L39" s="75">
        <f t="shared" si="30"/>
        <v>23248</v>
      </c>
      <c r="M39" s="75">
        <f t="shared" si="30"/>
        <v>23547</v>
      </c>
      <c r="N39" s="75">
        <f t="shared" si="30"/>
        <v>23710</v>
      </c>
      <c r="O39" s="75">
        <f t="shared" si="30"/>
        <v>23870</v>
      </c>
      <c r="P39" s="75">
        <f t="shared" si="30"/>
        <v>23931</v>
      </c>
      <c r="Q39" s="75">
        <f t="shared" ref="Q39:X39" si="31">SUM(Q29:Q38)</f>
        <v>23897</v>
      </c>
      <c r="R39" s="76">
        <f t="shared" si="31"/>
        <v>23784</v>
      </c>
      <c r="S39" s="75">
        <f t="shared" si="31"/>
        <v>23547</v>
      </c>
      <c r="T39" s="75">
        <f t="shared" si="31"/>
        <v>23559</v>
      </c>
      <c r="U39" s="75">
        <f t="shared" si="31"/>
        <v>23938</v>
      </c>
      <c r="V39" s="75">
        <f t="shared" si="31"/>
        <v>24525</v>
      </c>
      <c r="W39" s="75">
        <f t="shared" si="31"/>
        <v>25503</v>
      </c>
      <c r="X39" s="75">
        <f t="shared" si="31"/>
        <v>26313</v>
      </c>
      <c r="Y39" s="75">
        <f t="shared" ref="Y39:AD39" si="32">SUM(Y29:Y38)</f>
        <v>26880</v>
      </c>
      <c r="Z39" s="75">
        <f t="shared" si="32"/>
        <v>27548</v>
      </c>
      <c r="AA39" s="75">
        <f t="shared" si="32"/>
        <v>27998</v>
      </c>
      <c r="AB39" s="75">
        <f t="shared" si="32"/>
        <v>28322</v>
      </c>
      <c r="AC39" s="75">
        <f t="shared" si="32"/>
        <v>28628</v>
      </c>
      <c r="AD39" s="76">
        <f t="shared" si="32"/>
        <v>28779</v>
      </c>
      <c r="AE39" s="75">
        <f t="shared" ref="AE39:AJ39" si="33">SUM(AE29:AE38)</f>
        <v>28226</v>
      </c>
      <c r="AF39" s="75">
        <f t="shared" si="33"/>
        <v>28161</v>
      </c>
      <c r="AG39" s="133">
        <f t="shared" si="33"/>
        <v>27784</v>
      </c>
      <c r="AH39" s="75">
        <f t="shared" si="33"/>
        <v>28498</v>
      </c>
      <c r="AI39" s="75">
        <f t="shared" si="33"/>
        <v>28912</v>
      </c>
      <c r="AJ39" s="75">
        <f t="shared" si="33"/>
        <v>29137</v>
      </c>
      <c r="AK39" s="75">
        <f t="shared" ref="AK39:AP39" si="34">SUM(AK29:AK38)</f>
        <v>29385</v>
      </c>
      <c r="AL39" s="75">
        <f t="shared" si="34"/>
        <v>29421</v>
      </c>
      <c r="AM39" s="75">
        <f t="shared" si="34"/>
        <v>29475</v>
      </c>
      <c r="AN39" s="75">
        <f t="shared" si="34"/>
        <v>29952</v>
      </c>
      <c r="AO39" s="75">
        <f t="shared" si="34"/>
        <v>30141</v>
      </c>
      <c r="AP39" s="76">
        <f t="shared" si="34"/>
        <v>30108</v>
      </c>
      <c r="AQ39" s="74">
        <f t="shared" ref="AQ39:AV39" si="35">SUM(AQ29:AQ38)</f>
        <v>30144</v>
      </c>
      <c r="AR39" s="75">
        <f t="shared" si="35"/>
        <v>30047</v>
      </c>
      <c r="AS39" s="75">
        <f t="shared" si="35"/>
        <v>32043</v>
      </c>
      <c r="AT39" s="75">
        <f t="shared" si="35"/>
        <v>31756</v>
      </c>
      <c r="AU39" s="75">
        <f t="shared" si="35"/>
        <v>31768</v>
      </c>
      <c r="AV39" s="75">
        <f t="shared" si="35"/>
        <v>32255</v>
      </c>
      <c r="AW39" s="75">
        <f t="shared" ref="AW39:BE39" si="36">SUM(AW29:AW38)</f>
        <v>32631</v>
      </c>
      <c r="AX39" s="75">
        <f t="shared" si="36"/>
        <v>32652</v>
      </c>
      <c r="AY39" s="75">
        <f t="shared" si="36"/>
        <v>32569</v>
      </c>
      <c r="AZ39" s="75">
        <f t="shared" si="36"/>
        <v>33264</v>
      </c>
      <c r="BA39" s="75">
        <f t="shared" si="36"/>
        <v>33316</v>
      </c>
      <c r="BB39" s="76">
        <f t="shared" si="36"/>
        <v>33232</v>
      </c>
      <c r="BC39" s="74">
        <f t="shared" si="36"/>
        <v>33201</v>
      </c>
      <c r="BD39" s="75">
        <f t="shared" si="36"/>
        <v>32664</v>
      </c>
      <c r="BE39" s="75">
        <f t="shared" si="36"/>
        <v>33595</v>
      </c>
      <c r="BF39" s="75">
        <f t="shared" ref="BF39:CR39" si="37">SUM(BF29:BF38)</f>
        <v>33861</v>
      </c>
      <c r="BG39" s="75">
        <f t="shared" si="37"/>
        <v>33964</v>
      </c>
      <c r="BH39" s="75">
        <f t="shared" si="37"/>
        <v>34557</v>
      </c>
      <c r="BI39" s="75">
        <f t="shared" si="37"/>
        <v>34775</v>
      </c>
      <c r="BJ39" s="75">
        <f t="shared" si="37"/>
        <v>35062</v>
      </c>
      <c r="BK39" s="75">
        <f t="shared" si="37"/>
        <v>35272</v>
      </c>
      <c r="BL39" s="75">
        <f t="shared" si="37"/>
        <v>35725</v>
      </c>
      <c r="BM39" s="75">
        <f t="shared" si="37"/>
        <v>35842</v>
      </c>
      <c r="BN39" s="76">
        <f t="shared" si="37"/>
        <v>35927</v>
      </c>
      <c r="BO39" s="74">
        <f t="shared" si="37"/>
        <v>36111</v>
      </c>
      <c r="BP39" s="75">
        <f t="shared" si="37"/>
        <v>35935</v>
      </c>
      <c r="BQ39" s="75">
        <f t="shared" si="37"/>
        <v>36437</v>
      </c>
      <c r="BR39" s="75">
        <f t="shared" si="37"/>
        <v>34691</v>
      </c>
      <c r="BS39" s="75">
        <f t="shared" si="37"/>
        <v>34688</v>
      </c>
      <c r="BT39" s="75">
        <f t="shared" si="37"/>
        <v>34721</v>
      </c>
      <c r="BU39" s="75">
        <f t="shared" si="37"/>
        <v>35465</v>
      </c>
      <c r="BV39" s="75">
        <f t="shared" si="37"/>
        <v>35275</v>
      </c>
      <c r="BW39" s="75">
        <f t="shared" si="37"/>
        <v>35708</v>
      </c>
      <c r="BX39" s="75">
        <f t="shared" si="37"/>
        <v>36587</v>
      </c>
      <c r="BY39" s="75">
        <f t="shared" si="37"/>
        <v>36899</v>
      </c>
      <c r="BZ39" s="76">
        <f t="shared" si="37"/>
        <v>36966</v>
      </c>
      <c r="CA39" s="75">
        <f t="shared" si="37"/>
        <v>37493</v>
      </c>
      <c r="CB39" s="75">
        <f t="shared" si="37"/>
        <v>37544</v>
      </c>
      <c r="CC39" s="75">
        <f t="shared" si="37"/>
        <v>38131</v>
      </c>
      <c r="CD39" s="75">
        <f t="shared" si="37"/>
        <v>38487</v>
      </c>
      <c r="CE39" s="75">
        <f t="shared" si="37"/>
        <v>39023</v>
      </c>
      <c r="CF39" s="75">
        <f t="shared" si="37"/>
        <v>39375</v>
      </c>
      <c r="CG39" s="75">
        <f t="shared" si="37"/>
        <v>39609</v>
      </c>
      <c r="CH39" s="75">
        <f t="shared" si="37"/>
        <v>39913</v>
      </c>
      <c r="CI39" s="75">
        <f t="shared" si="37"/>
        <v>40268</v>
      </c>
      <c r="CJ39" s="75">
        <f t="shared" si="37"/>
        <v>40491</v>
      </c>
      <c r="CK39" s="75">
        <f t="shared" si="37"/>
        <v>40587</v>
      </c>
      <c r="CL39" s="76">
        <f t="shared" si="37"/>
        <v>40541</v>
      </c>
      <c r="CM39" s="75">
        <f t="shared" si="37"/>
        <v>40453</v>
      </c>
      <c r="CN39" s="75">
        <f t="shared" si="37"/>
        <v>40672</v>
      </c>
      <c r="CO39" s="75">
        <f t="shared" si="37"/>
        <v>40922</v>
      </c>
      <c r="CP39" s="75">
        <f t="shared" si="37"/>
        <v>41210</v>
      </c>
      <c r="CQ39" s="75">
        <f t="shared" si="37"/>
        <v>41906</v>
      </c>
      <c r="CR39" s="75">
        <f t="shared" si="37"/>
        <v>42053</v>
      </c>
      <c r="CS39" s="75">
        <f t="shared" ref="CS39:CX39" si="38">SUM(CS29:CS38)</f>
        <v>42526</v>
      </c>
      <c r="CT39" s="75">
        <f t="shared" si="38"/>
        <v>43013</v>
      </c>
      <c r="CU39" s="75">
        <f t="shared" si="38"/>
        <v>43368</v>
      </c>
      <c r="CV39" s="75">
        <f t="shared" si="38"/>
        <v>43019</v>
      </c>
      <c r="CW39" s="75">
        <f t="shared" si="38"/>
        <v>43064</v>
      </c>
      <c r="CX39" s="76">
        <f t="shared" si="38"/>
        <v>42967</v>
      </c>
      <c r="CY39" s="75">
        <f t="shared" ref="CY39:DG39" si="39">SUM(CY29:CY38)</f>
        <v>42984</v>
      </c>
      <c r="CZ39" s="75">
        <f t="shared" si="39"/>
        <v>42933</v>
      </c>
      <c r="DA39" s="75">
        <f t="shared" si="39"/>
        <v>43546</v>
      </c>
      <c r="DB39" s="75">
        <f t="shared" si="39"/>
        <v>44043</v>
      </c>
      <c r="DC39" s="75">
        <f t="shared" si="39"/>
        <v>44556</v>
      </c>
      <c r="DD39" s="75">
        <f t="shared" si="39"/>
        <v>44925</v>
      </c>
      <c r="DE39" s="75">
        <f t="shared" si="39"/>
        <v>45019</v>
      </c>
      <c r="DF39" s="75">
        <f t="shared" si="39"/>
        <v>45511</v>
      </c>
      <c r="DG39" s="75">
        <f t="shared" si="39"/>
        <v>41395</v>
      </c>
      <c r="DH39" s="75">
        <f t="shared" ref="DH39:DM39" si="40">SUM(DH29:DH38)</f>
        <v>42692</v>
      </c>
      <c r="DI39" s="75">
        <f t="shared" si="40"/>
        <v>42819</v>
      </c>
      <c r="DJ39" s="76">
        <f t="shared" si="40"/>
        <v>46405</v>
      </c>
      <c r="DK39" s="74">
        <f t="shared" si="40"/>
        <v>46987</v>
      </c>
      <c r="DL39" s="75">
        <f t="shared" si="40"/>
        <v>46826</v>
      </c>
      <c r="DM39" s="75">
        <f t="shared" si="40"/>
        <v>47200</v>
      </c>
      <c r="DN39" s="75">
        <f t="shared" ref="DN39:DS39" si="41">SUM(DN29:DN38)</f>
        <v>47468</v>
      </c>
      <c r="DO39" s="75">
        <f t="shared" si="41"/>
        <v>47605</v>
      </c>
      <c r="DP39" s="75">
        <f t="shared" si="41"/>
        <v>48071</v>
      </c>
      <c r="DQ39" s="75">
        <f t="shared" si="41"/>
        <v>48548</v>
      </c>
      <c r="DR39" s="75">
        <f t="shared" si="41"/>
        <v>48717</v>
      </c>
      <c r="DS39" s="75">
        <f t="shared" si="41"/>
        <v>48294</v>
      </c>
      <c r="DT39" s="75">
        <f t="shared" ref="DT39:DV39" si="42">SUM(DT29:DT38)</f>
        <v>48690</v>
      </c>
      <c r="DU39" s="75">
        <f t="shared" si="42"/>
        <v>48582</v>
      </c>
      <c r="DV39" s="76">
        <f t="shared" si="42"/>
        <v>48738</v>
      </c>
      <c r="DW39" s="75">
        <f t="shared" ref="DW39:DY39" si="43">SUM(DW29:DW38)</f>
        <v>48525</v>
      </c>
      <c r="DX39" s="75">
        <f t="shared" si="43"/>
        <v>48704</v>
      </c>
      <c r="DY39" s="75">
        <f t="shared" si="43"/>
        <v>49330</v>
      </c>
      <c r="DZ39" s="75">
        <f t="shared" ref="DZ39:EB39" si="44">SUM(DZ29:DZ38)</f>
        <v>50283</v>
      </c>
      <c r="EA39" s="75">
        <f t="shared" si="44"/>
        <v>50877</v>
      </c>
      <c r="EB39" s="76">
        <f t="shared" si="44"/>
        <v>51592</v>
      </c>
    </row>
    <row r="40" spans="1:132" x14ac:dyDescent="0.2">
      <c r="A40" s="3"/>
      <c r="B40" s="86">
        <v>4</v>
      </c>
      <c r="C40" s="77" t="s">
        <v>126</v>
      </c>
      <c r="D40" s="80">
        <v>85</v>
      </c>
      <c r="E40" s="80">
        <v>179</v>
      </c>
      <c r="F40" s="80">
        <v>173</v>
      </c>
      <c r="G40" s="78">
        <v>171</v>
      </c>
      <c r="H40" s="79">
        <v>169</v>
      </c>
      <c r="I40" s="79">
        <v>167</v>
      </c>
      <c r="J40" s="79">
        <v>165</v>
      </c>
      <c r="K40" s="79">
        <v>165</v>
      </c>
      <c r="L40" s="79">
        <v>168</v>
      </c>
      <c r="M40" s="79">
        <v>168</v>
      </c>
      <c r="N40" s="79">
        <v>169</v>
      </c>
      <c r="O40" s="79">
        <v>171</v>
      </c>
      <c r="P40" s="79">
        <v>169</v>
      </c>
      <c r="Q40" s="79">
        <v>168</v>
      </c>
      <c r="R40" s="80">
        <v>173</v>
      </c>
      <c r="S40" s="79">
        <v>175</v>
      </c>
      <c r="T40" s="79">
        <v>174</v>
      </c>
      <c r="U40" s="79">
        <v>174</v>
      </c>
      <c r="V40" s="79">
        <v>172</v>
      </c>
      <c r="W40" s="79">
        <v>177</v>
      </c>
      <c r="X40" s="79">
        <v>174</v>
      </c>
      <c r="Y40" s="79">
        <v>175</v>
      </c>
      <c r="Z40" s="79">
        <v>178</v>
      </c>
      <c r="AA40" s="79">
        <v>178</v>
      </c>
      <c r="AB40" s="79">
        <v>177</v>
      </c>
      <c r="AC40" s="79">
        <v>180</v>
      </c>
      <c r="AD40" s="80">
        <v>178</v>
      </c>
      <c r="AE40" s="79">
        <v>170</v>
      </c>
      <c r="AF40" s="79">
        <v>170</v>
      </c>
      <c r="AG40" s="135">
        <v>170</v>
      </c>
      <c r="AH40" s="79">
        <v>170</v>
      </c>
      <c r="AI40" s="79">
        <v>170</v>
      </c>
      <c r="AJ40" s="79">
        <v>170</v>
      </c>
      <c r="AK40" s="79">
        <v>170</v>
      </c>
      <c r="AL40" s="79">
        <v>170</v>
      </c>
      <c r="AM40" s="79">
        <v>170</v>
      </c>
      <c r="AN40" s="79">
        <v>170</v>
      </c>
      <c r="AO40" s="79">
        <v>170</v>
      </c>
      <c r="AP40" s="80">
        <v>170</v>
      </c>
      <c r="AQ40" s="78">
        <v>170</v>
      </c>
      <c r="AR40" s="79">
        <v>170</v>
      </c>
      <c r="AS40" s="79">
        <v>212</v>
      </c>
      <c r="AT40" s="79">
        <v>205</v>
      </c>
      <c r="AU40" s="79">
        <v>209</v>
      </c>
      <c r="AV40" s="79">
        <v>212</v>
      </c>
      <c r="AW40" s="79">
        <v>214</v>
      </c>
      <c r="AX40" s="79">
        <v>214</v>
      </c>
      <c r="AY40" s="79">
        <v>211</v>
      </c>
      <c r="AZ40" s="79">
        <v>214</v>
      </c>
      <c r="BA40" s="79">
        <v>216</v>
      </c>
      <c r="BB40" s="80">
        <v>216</v>
      </c>
      <c r="BC40" s="78">
        <v>217</v>
      </c>
      <c r="BD40" s="79">
        <v>211</v>
      </c>
      <c r="BE40" s="79">
        <v>214</v>
      </c>
      <c r="BF40" s="79">
        <v>215</v>
      </c>
      <c r="BG40" s="79">
        <v>215</v>
      </c>
      <c r="BH40" s="79">
        <v>216</v>
      </c>
      <c r="BI40" s="79">
        <v>216</v>
      </c>
      <c r="BJ40" s="79">
        <v>223</v>
      </c>
      <c r="BK40" s="79">
        <v>223</v>
      </c>
      <c r="BL40" s="79">
        <v>224</v>
      </c>
      <c r="BM40" s="79">
        <v>224</v>
      </c>
      <c r="BN40" s="80">
        <v>222</v>
      </c>
      <c r="BO40" s="78">
        <v>216</v>
      </c>
      <c r="BP40" s="79">
        <v>209</v>
      </c>
      <c r="BQ40" s="79">
        <v>209</v>
      </c>
      <c r="BR40" s="79">
        <v>209</v>
      </c>
      <c r="BS40" s="79">
        <v>213</v>
      </c>
      <c r="BT40" s="79">
        <v>210</v>
      </c>
      <c r="BU40" s="79">
        <v>214</v>
      </c>
      <c r="BV40" s="79">
        <v>210</v>
      </c>
      <c r="BW40" s="79">
        <v>209</v>
      </c>
      <c r="BX40" s="79">
        <v>210</v>
      </c>
      <c r="BY40" s="79">
        <v>210</v>
      </c>
      <c r="BZ40" s="80">
        <v>210</v>
      </c>
      <c r="CA40" s="79">
        <v>209</v>
      </c>
      <c r="CB40" s="79">
        <v>206</v>
      </c>
      <c r="CC40" s="79">
        <v>206</v>
      </c>
      <c r="CD40" s="79">
        <v>201</v>
      </c>
      <c r="CE40" s="79">
        <v>203</v>
      </c>
      <c r="CF40" s="79">
        <v>205</v>
      </c>
      <c r="CG40" s="79">
        <v>205</v>
      </c>
      <c r="CH40" s="79">
        <v>203</v>
      </c>
      <c r="CI40" s="79">
        <v>202</v>
      </c>
      <c r="CJ40" s="79">
        <v>200</v>
      </c>
      <c r="CK40" s="79">
        <v>202</v>
      </c>
      <c r="CL40" s="80">
        <v>199</v>
      </c>
      <c r="CM40" s="79">
        <v>197</v>
      </c>
      <c r="CN40" s="79">
        <v>198</v>
      </c>
      <c r="CO40" s="79">
        <v>194</v>
      </c>
      <c r="CP40" s="79">
        <v>192</v>
      </c>
      <c r="CQ40" s="79">
        <v>192</v>
      </c>
      <c r="CR40" s="79">
        <v>189</v>
      </c>
      <c r="CS40" s="79">
        <v>187</v>
      </c>
      <c r="CT40" s="79">
        <v>188</v>
      </c>
      <c r="CU40" s="79">
        <v>189</v>
      </c>
      <c r="CV40" s="79">
        <v>174</v>
      </c>
      <c r="CW40" s="79">
        <v>166</v>
      </c>
      <c r="CX40" s="80">
        <v>168</v>
      </c>
      <c r="CY40" s="79">
        <v>164</v>
      </c>
      <c r="CZ40" s="79">
        <v>164</v>
      </c>
      <c r="DA40" s="79">
        <v>163</v>
      </c>
      <c r="DB40" s="79">
        <v>172</v>
      </c>
      <c r="DC40" s="79">
        <v>173</v>
      </c>
      <c r="DD40" s="79">
        <v>183</v>
      </c>
      <c r="DE40" s="79">
        <v>187</v>
      </c>
      <c r="DF40" s="79">
        <v>189</v>
      </c>
      <c r="DG40" s="79">
        <v>184</v>
      </c>
      <c r="DH40" s="79">
        <v>193</v>
      </c>
      <c r="DI40" s="79">
        <v>187</v>
      </c>
      <c r="DJ40" s="80">
        <v>187</v>
      </c>
      <c r="DK40" s="78">
        <v>191</v>
      </c>
      <c r="DL40" s="79">
        <v>186</v>
      </c>
      <c r="DM40" s="79">
        <v>189</v>
      </c>
      <c r="DN40" s="79">
        <v>190</v>
      </c>
      <c r="DO40" s="79">
        <v>192</v>
      </c>
      <c r="DP40" s="79">
        <v>191</v>
      </c>
      <c r="DQ40" s="79">
        <v>188</v>
      </c>
      <c r="DR40" s="79">
        <v>186</v>
      </c>
      <c r="DS40" s="79">
        <v>186</v>
      </c>
      <c r="DT40" s="79">
        <v>184</v>
      </c>
      <c r="DU40" s="79">
        <v>183</v>
      </c>
      <c r="DV40" s="80">
        <v>182</v>
      </c>
      <c r="DW40" s="79">
        <v>177</v>
      </c>
      <c r="DX40" s="79">
        <v>173</v>
      </c>
      <c r="DY40" s="79">
        <v>170</v>
      </c>
      <c r="DZ40" s="79">
        <v>170</v>
      </c>
      <c r="EA40" s="79">
        <v>169</v>
      </c>
      <c r="EB40" s="80">
        <v>168</v>
      </c>
    </row>
    <row r="41" spans="1:132" x14ac:dyDescent="0.2">
      <c r="A41" s="3"/>
      <c r="B41" s="62"/>
      <c r="C41" s="63" t="s">
        <v>127</v>
      </c>
      <c r="D41" s="66">
        <v>15</v>
      </c>
      <c r="E41" s="66">
        <v>12</v>
      </c>
      <c r="F41" s="66">
        <v>12</v>
      </c>
      <c r="G41" s="64">
        <v>12</v>
      </c>
      <c r="H41" s="65">
        <v>12</v>
      </c>
      <c r="I41" s="65">
        <v>12</v>
      </c>
      <c r="J41" s="65">
        <v>11</v>
      </c>
      <c r="K41" s="65">
        <v>10</v>
      </c>
      <c r="L41" s="65">
        <v>10</v>
      </c>
      <c r="M41" s="65">
        <v>11</v>
      </c>
      <c r="N41" s="65">
        <v>11</v>
      </c>
      <c r="O41" s="65">
        <v>10</v>
      </c>
      <c r="P41" s="65">
        <v>10</v>
      </c>
      <c r="Q41" s="65">
        <v>9</v>
      </c>
      <c r="R41" s="66">
        <v>8</v>
      </c>
      <c r="S41" s="65">
        <v>8</v>
      </c>
      <c r="T41" s="65">
        <v>9</v>
      </c>
      <c r="U41" s="65">
        <v>9</v>
      </c>
      <c r="V41" s="65">
        <v>9</v>
      </c>
      <c r="W41" s="65">
        <v>8</v>
      </c>
      <c r="X41" s="65">
        <v>6</v>
      </c>
      <c r="Y41" s="65">
        <v>6</v>
      </c>
      <c r="Z41" s="65">
        <v>5</v>
      </c>
      <c r="AA41" s="65">
        <v>5</v>
      </c>
      <c r="AB41" s="65">
        <v>5</v>
      </c>
      <c r="AC41" s="65">
        <v>6</v>
      </c>
      <c r="AD41" s="66">
        <v>6</v>
      </c>
      <c r="AE41" s="65">
        <v>6</v>
      </c>
      <c r="AF41" s="65">
        <v>6</v>
      </c>
      <c r="AG41" s="131">
        <v>6</v>
      </c>
      <c r="AH41" s="65">
        <v>6</v>
      </c>
      <c r="AI41" s="65">
        <v>6</v>
      </c>
      <c r="AJ41" s="65">
        <v>5</v>
      </c>
      <c r="AK41" s="65">
        <v>5</v>
      </c>
      <c r="AL41" s="65">
        <v>5</v>
      </c>
      <c r="AM41" s="65">
        <v>5</v>
      </c>
      <c r="AN41" s="65">
        <v>5</v>
      </c>
      <c r="AO41" s="65">
        <v>5</v>
      </c>
      <c r="AP41" s="66">
        <v>5</v>
      </c>
      <c r="AQ41" s="64">
        <v>5</v>
      </c>
      <c r="AR41" s="65">
        <v>5</v>
      </c>
      <c r="AS41" s="65">
        <v>7</v>
      </c>
      <c r="AT41" s="65">
        <v>8</v>
      </c>
      <c r="AU41" s="65">
        <v>7</v>
      </c>
      <c r="AV41" s="65">
        <v>7</v>
      </c>
      <c r="AW41" s="65">
        <v>7</v>
      </c>
      <c r="AX41" s="65">
        <v>7</v>
      </c>
      <c r="AY41" s="65">
        <v>7</v>
      </c>
      <c r="AZ41" s="65">
        <v>7</v>
      </c>
      <c r="BA41" s="65">
        <v>7</v>
      </c>
      <c r="BB41" s="66">
        <v>7</v>
      </c>
      <c r="BC41" s="64">
        <v>7</v>
      </c>
      <c r="BD41" s="65">
        <v>7</v>
      </c>
      <c r="BE41" s="65">
        <v>5</v>
      </c>
      <c r="BF41" s="65">
        <v>7</v>
      </c>
      <c r="BG41" s="65">
        <v>6</v>
      </c>
      <c r="BH41" s="65">
        <v>6</v>
      </c>
      <c r="BI41" s="65">
        <v>6</v>
      </c>
      <c r="BJ41" s="65">
        <v>6</v>
      </c>
      <c r="BK41" s="65">
        <v>5</v>
      </c>
      <c r="BL41" s="65">
        <v>4</v>
      </c>
      <c r="BM41" s="65">
        <v>4</v>
      </c>
      <c r="BN41" s="66">
        <v>4</v>
      </c>
      <c r="BO41" s="64">
        <v>4</v>
      </c>
      <c r="BP41" s="65">
        <v>4</v>
      </c>
      <c r="BQ41" s="65">
        <v>5</v>
      </c>
      <c r="BR41" s="65">
        <v>5</v>
      </c>
      <c r="BS41" s="65">
        <v>5</v>
      </c>
      <c r="BT41" s="65">
        <v>5</v>
      </c>
      <c r="BU41" s="65">
        <v>6</v>
      </c>
      <c r="BV41" s="65">
        <v>5</v>
      </c>
      <c r="BW41" s="65">
        <v>4</v>
      </c>
      <c r="BX41" s="65">
        <v>3</v>
      </c>
      <c r="BY41" s="65">
        <v>3</v>
      </c>
      <c r="BZ41" s="66">
        <v>3</v>
      </c>
      <c r="CA41" s="65">
        <v>3</v>
      </c>
      <c r="CB41" s="65">
        <v>3</v>
      </c>
      <c r="CC41" s="65">
        <v>4</v>
      </c>
      <c r="CD41" s="65">
        <v>4</v>
      </c>
      <c r="CE41" s="65">
        <v>4</v>
      </c>
      <c r="CF41" s="65">
        <v>4</v>
      </c>
      <c r="CG41" s="65">
        <v>4</v>
      </c>
      <c r="CH41" s="65">
        <v>4</v>
      </c>
      <c r="CI41" s="65">
        <v>5</v>
      </c>
      <c r="CJ41" s="65">
        <v>5</v>
      </c>
      <c r="CK41" s="65">
        <v>5</v>
      </c>
      <c r="CL41" s="66">
        <v>5</v>
      </c>
      <c r="CM41" s="65">
        <v>5</v>
      </c>
      <c r="CN41" s="65">
        <v>5</v>
      </c>
      <c r="CO41" s="65">
        <v>5</v>
      </c>
      <c r="CP41" s="65">
        <v>5</v>
      </c>
      <c r="CQ41" s="65">
        <v>5</v>
      </c>
      <c r="CR41" s="65">
        <v>5</v>
      </c>
      <c r="CS41" s="65">
        <v>6</v>
      </c>
      <c r="CT41" s="65">
        <v>6</v>
      </c>
      <c r="CU41" s="65">
        <v>6</v>
      </c>
      <c r="CV41" s="65">
        <v>6</v>
      </c>
      <c r="CW41" s="65">
        <v>6</v>
      </c>
      <c r="CX41" s="66">
        <v>7</v>
      </c>
      <c r="CY41" s="65">
        <v>7</v>
      </c>
      <c r="CZ41" s="65">
        <v>7</v>
      </c>
      <c r="DA41" s="65">
        <v>7</v>
      </c>
      <c r="DB41" s="65">
        <v>6</v>
      </c>
      <c r="DC41" s="65">
        <v>6</v>
      </c>
      <c r="DD41" s="65">
        <v>6</v>
      </c>
      <c r="DE41" s="65">
        <v>6</v>
      </c>
      <c r="DF41" s="65">
        <v>6</v>
      </c>
      <c r="DG41" s="65">
        <v>7</v>
      </c>
      <c r="DH41" s="65">
        <v>8</v>
      </c>
      <c r="DI41" s="65">
        <v>8</v>
      </c>
      <c r="DJ41" s="66">
        <v>6</v>
      </c>
      <c r="DK41" s="64">
        <v>6</v>
      </c>
      <c r="DL41" s="65">
        <v>7</v>
      </c>
      <c r="DM41" s="65">
        <v>6</v>
      </c>
      <c r="DN41" s="65">
        <v>8</v>
      </c>
      <c r="DO41" s="65">
        <v>8</v>
      </c>
      <c r="DP41" s="65">
        <v>8</v>
      </c>
      <c r="DQ41" s="65">
        <v>8</v>
      </c>
      <c r="DR41" s="65">
        <v>10</v>
      </c>
      <c r="DS41" s="65">
        <v>9</v>
      </c>
      <c r="DT41" s="65">
        <v>9</v>
      </c>
      <c r="DU41" s="65">
        <v>9</v>
      </c>
      <c r="DV41" s="66">
        <v>9</v>
      </c>
      <c r="DW41" s="65">
        <v>9</v>
      </c>
      <c r="DX41" s="65">
        <v>10</v>
      </c>
      <c r="DY41" s="65">
        <v>11</v>
      </c>
      <c r="DZ41" s="65">
        <v>11</v>
      </c>
      <c r="EA41" s="65">
        <v>11</v>
      </c>
      <c r="EB41" s="66">
        <v>11</v>
      </c>
    </row>
    <row r="42" spans="1:132" x14ac:dyDescent="0.2">
      <c r="A42" s="3"/>
      <c r="B42" s="62"/>
      <c r="C42" s="63" t="s">
        <v>128</v>
      </c>
      <c r="D42" s="66">
        <v>123</v>
      </c>
      <c r="E42" s="66">
        <v>152</v>
      </c>
      <c r="F42" s="66">
        <v>194</v>
      </c>
      <c r="G42" s="64">
        <v>196</v>
      </c>
      <c r="H42" s="65">
        <v>198</v>
      </c>
      <c r="I42" s="65">
        <v>189</v>
      </c>
      <c r="J42" s="65">
        <v>182</v>
      </c>
      <c r="K42" s="65">
        <v>183</v>
      </c>
      <c r="L42" s="65">
        <v>191</v>
      </c>
      <c r="M42" s="65">
        <v>196</v>
      </c>
      <c r="N42" s="65">
        <v>199</v>
      </c>
      <c r="O42" s="65">
        <v>198</v>
      </c>
      <c r="P42" s="65">
        <v>197</v>
      </c>
      <c r="Q42" s="65">
        <v>201</v>
      </c>
      <c r="R42" s="66">
        <v>199</v>
      </c>
      <c r="S42" s="65">
        <v>198</v>
      </c>
      <c r="T42" s="65">
        <v>198</v>
      </c>
      <c r="U42" s="65">
        <v>204</v>
      </c>
      <c r="V42" s="65">
        <v>202</v>
      </c>
      <c r="W42" s="65">
        <v>206</v>
      </c>
      <c r="X42" s="65">
        <v>208</v>
      </c>
      <c r="Y42" s="65">
        <v>209</v>
      </c>
      <c r="Z42" s="65">
        <v>209</v>
      </c>
      <c r="AA42" s="65">
        <v>211</v>
      </c>
      <c r="AB42" s="65">
        <v>213</v>
      </c>
      <c r="AC42" s="65">
        <v>220</v>
      </c>
      <c r="AD42" s="66">
        <v>226</v>
      </c>
      <c r="AE42" s="65">
        <v>234</v>
      </c>
      <c r="AF42" s="65">
        <v>234</v>
      </c>
      <c r="AG42" s="131">
        <v>234</v>
      </c>
      <c r="AH42" s="65">
        <v>234</v>
      </c>
      <c r="AI42" s="65">
        <v>234</v>
      </c>
      <c r="AJ42" s="65">
        <v>235</v>
      </c>
      <c r="AK42" s="65">
        <v>235</v>
      </c>
      <c r="AL42" s="65">
        <v>235</v>
      </c>
      <c r="AM42" s="65">
        <v>235</v>
      </c>
      <c r="AN42" s="65">
        <v>235</v>
      </c>
      <c r="AO42" s="65">
        <v>235</v>
      </c>
      <c r="AP42" s="66">
        <v>235</v>
      </c>
      <c r="AQ42" s="64">
        <v>235</v>
      </c>
      <c r="AR42" s="65">
        <v>235</v>
      </c>
      <c r="AS42" s="65">
        <v>162</v>
      </c>
      <c r="AT42" s="65">
        <v>158</v>
      </c>
      <c r="AU42" s="65">
        <v>160</v>
      </c>
      <c r="AV42" s="65">
        <v>168</v>
      </c>
      <c r="AW42" s="65">
        <v>168</v>
      </c>
      <c r="AX42" s="65">
        <v>168</v>
      </c>
      <c r="AY42" s="65">
        <v>162</v>
      </c>
      <c r="AZ42" s="65">
        <v>167</v>
      </c>
      <c r="BA42" s="65">
        <v>165</v>
      </c>
      <c r="BB42" s="66">
        <v>162</v>
      </c>
      <c r="BC42" s="64">
        <v>165</v>
      </c>
      <c r="BD42" s="65">
        <v>159</v>
      </c>
      <c r="BE42" s="65">
        <v>172</v>
      </c>
      <c r="BF42" s="65">
        <v>173</v>
      </c>
      <c r="BG42" s="65">
        <v>178</v>
      </c>
      <c r="BH42" s="65">
        <v>186</v>
      </c>
      <c r="BI42" s="65">
        <v>191</v>
      </c>
      <c r="BJ42" s="65">
        <v>198</v>
      </c>
      <c r="BK42" s="65">
        <v>202</v>
      </c>
      <c r="BL42" s="65">
        <v>203</v>
      </c>
      <c r="BM42" s="65">
        <v>209</v>
      </c>
      <c r="BN42" s="66">
        <v>209</v>
      </c>
      <c r="BO42" s="64">
        <v>210</v>
      </c>
      <c r="BP42" s="65">
        <v>210</v>
      </c>
      <c r="BQ42" s="65">
        <v>213</v>
      </c>
      <c r="BR42" s="65">
        <v>212</v>
      </c>
      <c r="BS42" s="65">
        <v>292</v>
      </c>
      <c r="BT42" s="65">
        <v>290</v>
      </c>
      <c r="BU42" s="65">
        <v>295</v>
      </c>
      <c r="BV42" s="65">
        <v>286</v>
      </c>
      <c r="BW42" s="65">
        <v>291</v>
      </c>
      <c r="BX42" s="65">
        <v>294</v>
      </c>
      <c r="BY42" s="65">
        <v>294</v>
      </c>
      <c r="BZ42" s="66">
        <v>294</v>
      </c>
      <c r="CA42" s="65">
        <v>308</v>
      </c>
      <c r="CB42" s="65">
        <v>312</v>
      </c>
      <c r="CC42" s="65">
        <v>321</v>
      </c>
      <c r="CD42" s="65">
        <v>322</v>
      </c>
      <c r="CE42" s="65">
        <v>329</v>
      </c>
      <c r="CF42" s="65">
        <v>342</v>
      </c>
      <c r="CG42" s="65">
        <v>350</v>
      </c>
      <c r="CH42" s="65">
        <v>352</v>
      </c>
      <c r="CI42" s="65">
        <v>359</v>
      </c>
      <c r="CJ42" s="65">
        <v>361</v>
      </c>
      <c r="CK42" s="65">
        <v>362</v>
      </c>
      <c r="CL42" s="66">
        <v>360</v>
      </c>
      <c r="CM42" s="65">
        <v>362</v>
      </c>
      <c r="CN42" s="65">
        <v>364</v>
      </c>
      <c r="CO42" s="65">
        <v>349</v>
      </c>
      <c r="CP42" s="65">
        <v>343</v>
      </c>
      <c r="CQ42" s="65">
        <v>348</v>
      </c>
      <c r="CR42" s="65">
        <v>345</v>
      </c>
      <c r="CS42" s="65">
        <v>345</v>
      </c>
      <c r="CT42" s="65">
        <v>345</v>
      </c>
      <c r="CU42" s="65">
        <v>347</v>
      </c>
      <c r="CV42" s="65">
        <v>356</v>
      </c>
      <c r="CW42" s="65">
        <v>358</v>
      </c>
      <c r="CX42" s="66">
        <v>354</v>
      </c>
      <c r="CY42" s="65">
        <v>355</v>
      </c>
      <c r="CZ42" s="65">
        <v>353</v>
      </c>
      <c r="DA42" s="65">
        <v>353</v>
      </c>
      <c r="DB42" s="65">
        <v>347</v>
      </c>
      <c r="DC42" s="65">
        <v>341</v>
      </c>
      <c r="DD42" s="65">
        <v>340</v>
      </c>
      <c r="DE42" s="65">
        <v>346</v>
      </c>
      <c r="DF42" s="65">
        <v>346</v>
      </c>
      <c r="DG42" s="65">
        <v>341</v>
      </c>
      <c r="DH42" s="65">
        <v>359</v>
      </c>
      <c r="DI42" s="65">
        <v>348</v>
      </c>
      <c r="DJ42" s="66">
        <v>342</v>
      </c>
      <c r="DK42" s="64">
        <v>344</v>
      </c>
      <c r="DL42" s="65">
        <v>342</v>
      </c>
      <c r="DM42" s="65">
        <v>343</v>
      </c>
      <c r="DN42" s="65">
        <v>342</v>
      </c>
      <c r="DO42" s="65">
        <v>337</v>
      </c>
      <c r="DP42" s="65">
        <v>339</v>
      </c>
      <c r="DQ42" s="65">
        <v>335</v>
      </c>
      <c r="DR42" s="65">
        <v>336</v>
      </c>
      <c r="DS42" s="65">
        <v>337</v>
      </c>
      <c r="DT42" s="65">
        <v>338</v>
      </c>
      <c r="DU42" s="65">
        <v>337</v>
      </c>
      <c r="DV42" s="66">
        <v>337</v>
      </c>
      <c r="DW42" s="65">
        <v>332</v>
      </c>
      <c r="DX42" s="65">
        <v>319</v>
      </c>
      <c r="DY42" s="65">
        <v>313</v>
      </c>
      <c r="DZ42" s="65">
        <v>311</v>
      </c>
      <c r="EA42" s="65">
        <v>312</v>
      </c>
      <c r="EB42" s="66">
        <v>309</v>
      </c>
    </row>
    <row r="43" spans="1:132" x14ac:dyDescent="0.2">
      <c r="A43" s="3"/>
      <c r="B43" s="62"/>
      <c r="C43" s="63" t="s">
        <v>129</v>
      </c>
      <c r="D43" s="66">
        <v>9612</v>
      </c>
      <c r="E43" s="66">
        <v>10644</v>
      </c>
      <c r="F43" s="66">
        <v>17141</v>
      </c>
      <c r="G43" s="64">
        <v>17624</v>
      </c>
      <c r="H43" s="65">
        <v>17845</v>
      </c>
      <c r="I43" s="65">
        <v>18338</v>
      </c>
      <c r="J43" s="65">
        <v>18879</v>
      </c>
      <c r="K43" s="65">
        <v>19509</v>
      </c>
      <c r="L43" s="65">
        <v>18900</v>
      </c>
      <c r="M43" s="65">
        <v>19368</v>
      </c>
      <c r="N43" s="65">
        <v>19815</v>
      </c>
      <c r="O43" s="65">
        <v>20106</v>
      </c>
      <c r="P43" s="65">
        <v>19081</v>
      </c>
      <c r="Q43" s="65">
        <v>19417</v>
      </c>
      <c r="R43" s="66">
        <v>19356</v>
      </c>
      <c r="S43" s="65">
        <v>19656</v>
      </c>
      <c r="T43" s="65">
        <v>19720</v>
      </c>
      <c r="U43" s="65">
        <v>20040</v>
      </c>
      <c r="V43" s="65">
        <v>20432</v>
      </c>
      <c r="W43" s="65">
        <v>20633</v>
      </c>
      <c r="X43" s="65">
        <v>20784</v>
      </c>
      <c r="Y43" s="65">
        <v>21166</v>
      </c>
      <c r="Z43" s="65">
        <v>21441</v>
      </c>
      <c r="AA43" s="65">
        <v>21615</v>
      </c>
      <c r="AB43" s="65">
        <v>21777</v>
      </c>
      <c r="AC43" s="65">
        <v>21830</v>
      </c>
      <c r="AD43" s="66">
        <v>21684</v>
      </c>
      <c r="AE43" s="65">
        <v>21365</v>
      </c>
      <c r="AF43" s="65">
        <v>21065</v>
      </c>
      <c r="AG43" s="131">
        <v>21043</v>
      </c>
      <c r="AH43" s="65">
        <v>21600</v>
      </c>
      <c r="AI43" s="65">
        <v>22096</v>
      </c>
      <c r="AJ43" s="65">
        <v>21784</v>
      </c>
      <c r="AK43" s="65">
        <v>22027</v>
      </c>
      <c r="AL43" s="65">
        <v>22670</v>
      </c>
      <c r="AM43" s="65">
        <v>22649</v>
      </c>
      <c r="AN43" s="65">
        <v>22628</v>
      </c>
      <c r="AO43" s="65">
        <v>22778</v>
      </c>
      <c r="AP43" s="66">
        <v>22895</v>
      </c>
      <c r="AQ43" s="64">
        <v>23141</v>
      </c>
      <c r="AR43" s="65">
        <v>23311</v>
      </c>
      <c r="AS43" s="65">
        <v>24023</v>
      </c>
      <c r="AT43" s="65">
        <v>24199</v>
      </c>
      <c r="AU43" s="65">
        <v>24740</v>
      </c>
      <c r="AV43" s="65">
        <v>24583</v>
      </c>
      <c r="AW43" s="65">
        <v>24688</v>
      </c>
      <c r="AX43" s="65">
        <v>24243</v>
      </c>
      <c r="AY43" s="65">
        <v>24182</v>
      </c>
      <c r="AZ43" s="65">
        <v>24313</v>
      </c>
      <c r="BA43" s="65">
        <v>24393</v>
      </c>
      <c r="BB43" s="66">
        <v>24696</v>
      </c>
      <c r="BC43" s="64">
        <v>24786</v>
      </c>
      <c r="BD43" s="65">
        <v>24639</v>
      </c>
      <c r="BE43" s="65">
        <v>25308</v>
      </c>
      <c r="BF43" s="65">
        <v>25581</v>
      </c>
      <c r="BG43" s="65">
        <v>25634</v>
      </c>
      <c r="BH43" s="65">
        <v>25953</v>
      </c>
      <c r="BI43" s="65">
        <v>26270</v>
      </c>
      <c r="BJ43" s="65">
        <v>26648</v>
      </c>
      <c r="BK43" s="65">
        <v>26947</v>
      </c>
      <c r="BL43" s="65">
        <v>27328</v>
      </c>
      <c r="BM43" s="65">
        <v>27600</v>
      </c>
      <c r="BN43" s="66">
        <v>27647</v>
      </c>
      <c r="BO43" s="64">
        <v>28113</v>
      </c>
      <c r="BP43" s="65">
        <v>28006</v>
      </c>
      <c r="BQ43" s="65">
        <v>28640</v>
      </c>
      <c r="BR43" s="65">
        <v>29218</v>
      </c>
      <c r="BS43" s="65">
        <v>29675</v>
      </c>
      <c r="BT43" s="65">
        <v>29832</v>
      </c>
      <c r="BU43" s="65">
        <v>30231</v>
      </c>
      <c r="BV43" s="65">
        <v>30707</v>
      </c>
      <c r="BW43" s="65">
        <v>30993</v>
      </c>
      <c r="BX43" s="65">
        <v>31159</v>
      </c>
      <c r="BY43" s="65">
        <v>31405</v>
      </c>
      <c r="BZ43" s="66">
        <v>31554</v>
      </c>
      <c r="CA43" s="65">
        <v>31748</v>
      </c>
      <c r="CB43" s="65">
        <v>32032</v>
      </c>
      <c r="CC43" s="65">
        <v>32395</v>
      </c>
      <c r="CD43" s="65">
        <v>32870</v>
      </c>
      <c r="CE43" s="65">
        <v>33198</v>
      </c>
      <c r="CF43" s="65">
        <v>33381</v>
      </c>
      <c r="CG43" s="65">
        <v>33610</v>
      </c>
      <c r="CH43" s="65">
        <v>34091</v>
      </c>
      <c r="CI43" s="65">
        <v>34452</v>
      </c>
      <c r="CJ43" s="65">
        <v>34623</v>
      </c>
      <c r="CK43" s="65">
        <v>35085</v>
      </c>
      <c r="CL43" s="66">
        <v>35308</v>
      </c>
      <c r="CM43" s="65">
        <v>35572</v>
      </c>
      <c r="CN43" s="65">
        <v>35864</v>
      </c>
      <c r="CO43" s="65">
        <v>36192</v>
      </c>
      <c r="CP43" s="65">
        <v>36497</v>
      </c>
      <c r="CQ43" s="65">
        <v>36748</v>
      </c>
      <c r="CR43" s="65">
        <v>36985</v>
      </c>
      <c r="CS43" s="65">
        <v>37635</v>
      </c>
      <c r="CT43" s="65">
        <v>38081</v>
      </c>
      <c r="CU43" s="65">
        <v>38446</v>
      </c>
      <c r="CV43" s="65">
        <v>38456</v>
      </c>
      <c r="CW43" s="65">
        <v>38425</v>
      </c>
      <c r="CX43" s="66">
        <v>38863</v>
      </c>
      <c r="CY43" s="65">
        <v>39272</v>
      </c>
      <c r="CZ43" s="65">
        <v>39313</v>
      </c>
      <c r="DA43" s="65">
        <v>39528</v>
      </c>
      <c r="DB43" s="65">
        <v>39489</v>
      </c>
      <c r="DC43" s="65">
        <v>39459</v>
      </c>
      <c r="DD43" s="65">
        <v>39760</v>
      </c>
      <c r="DE43" s="65">
        <v>40370</v>
      </c>
      <c r="DF43" s="65">
        <v>40987</v>
      </c>
      <c r="DG43" s="65">
        <v>40213</v>
      </c>
      <c r="DH43" s="65">
        <v>41422</v>
      </c>
      <c r="DI43" s="65">
        <v>42305</v>
      </c>
      <c r="DJ43" s="66">
        <v>43055</v>
      </c>
      <c r="DK43" s="64">
        <v>43999</v>
      </c>
      <c r="DL43" s="65">
        <v>44309</v>
      </c>
      <c r="DM43" s="65">
        <v>44865</v>
      </c>
      <c r="DN43" s="65">
        <v>45092</v>
      </c>
      <c r="DO43" s="65">
        <v>45315</v>
      </c>
      <c r="DP43" s="65">
        <v>45718</v>
      </c>
      <c r="DQ43" s="65">
        <v>45719</v>
      </c>
      <c r="DR43" s="65">
        <v>45813</v>
      </c>
      <c r="DS43" s="65">
        <v>45566</v>
      </c>
      <c r="DT43" s="65">
        <v>45527</v>
      </c>
      <c r="DU43" s="65">
        <v>45573</v>
      </c>
      <c r="DV43" s="66">
        <v>45612</v>
      </c>
      <c r="DW43" s="65">
        <v>46003</v>
      </c>
      <c r="DX43" s="65">
        <v>46235</v>
      </c>
      <c r="DY43" s="65">
        <v>46785</v>
      </c>
      <c r="DZ43" s="65">
        <v>47788</v>
      </c>
      <c r="EA43" s="65">
        <v>48546</v>
      </c>
      <c r="EB43" s="66">
        <v>48883</v>
      </c>
    </row>
    <row r="44" spans="1:132" x14ac:dyDescent="0.2">
      <c r="A44" s="3"/>
      <c r="B44" s="62"/>
      <c r="C44" s="63" t="s">
        <v>130</v>
      </c>
      <c r="D44" s="66">
        <v>869</v>
      </c>
      <c r="E44" s="66">
        <v>963</v>
      </c>
      <c r="F44" s="66">
        <v>1066</v>
      </c>
      <c r="G44" s="64">
        <v>1061</v>
      </c>
      <c r="H44" s="65">
        <v>1058</v>
      </c>
      <c r="I44" s="65">
        <v>1074</v>
      </c>
      <c r="J44" s="65">
        <v>1087</v>
      </c>
      <c r="K44" s="65">
        <v>1087</v>
      </c>
      <c r="L44" s="65">
        <v>1101</v>
      </c>
      <c r="M44" s="65">
        <v>1115</v>
      </c>
      <c r="N44" s="65">
        <v>1113</v>
      </c>
      <c r="O44" s="65">
        <v>1109</v>
      </c>
      <c r="P44" s="65">
        <v>1104</v>
      </c>
      <c r="Q44" s="65">
        <v>1091</v>
      </c>
      <c r="R44" s="66">
        <v>1083</v>
      </c>
      <c r="S44" s="65">
        <v>1067</v>
      </c>
      <c r="T44" s="65">
        <v>1065</v>
      </c>
      <c r="U44" s="65">
        <v>1056</v>
      </c>
      <c r="V44" s="65">
        <v>1055</v>
      </c>
      <c r="W44" s="65">
        <v>1065</v>
      </c>
      <c r="X44" s="65">
        <v>1076</v>
      </c>
      <c r="Y44" s="65">
        <v>1104</v>
      </c>
      <c r="Z44" s="65">
        <v>1129</v>
      </c>
      <c r="AA44" s="65">
        <v>1143</v>
      </c>
      <c r="AB44" s="65">
        <v>1164</v>
      </c>
      <c r="AC44" s="65">
        <v>1183</v>
      </c>
      <c r="AD44" s="66">
        <v>1196</v>
      </c>
      <c r="AE44" s="65">
        <v>1143</v>
      </c>
      <c r="AF44" s="65">
        <v>1144</v>
      </c>
      <c r="AG44" s="131">
        <v>1150</v>
      </c>
      <c r="AH44" s="65">
        <v>1154</v>
      </c>
      <c r="AI44" s="65">
        <v>1162</v>
      </c>
      <c r="AJ44" s="65">
        <v>1173</v>
      </c>
      <c r="AK44" s="65">
        <v>1184</v>
      </c>
      <c r="AL44" s="65">
        <v>1195</v>
      </c>
      <c r="AM44" s="65">
        <v>1199</v>
      </c>
      <c r="AN44" s="65">
        <v>1208</v>
      </c>
      <c r="AO44" s="65">
        <v>1211</v>
      </c>
      <c r="AP44" s="66">
        <v>1211</v>
      </c>
      <c r="AQ44" s="64">
        <v>1210</v>
      </c>
      <c r="AR44" s="65">
        <v>1207</v>
      </c>
      <c r="AS44" s="65">
        <v>1251</v>
      </c>
      <c r="AT44" s="65">
        <v>1212</v>
      </c>
      <c r="AU44" s="65">
        <v>1223</v>
      </c>
      <c r="AV44" s="65">
        <v>1238</v>
      </c>
      <c r="AW44" s="65">
        <v>1250</v>
      </c>
      <c r="AX44" s="65">
        <v>1253</v>
      </c>
      <c r="AY44" s="65">
        <v>1248</v>
      </c>
      <c r="AZ44" s="65">
        <v>1262</v>
      </c>
      <c r="BA44" s="65">
        <v>1262</v>
      </c>
      <c r="BB44" s="66">
        <v>1255</v>
      </c>
      <c r="BC44" s="64">
        <v>1251</v>
      </c>
      <c r="BD44" s="65">
        <v>1235</v>
      </c>
      <c r="BE44" s="65">
        <v>1249</v>
      </c>
      <c r="BF44" s="65">
        <v>1240</v>
      </c>
      <c r="BG44" s="65">
        <v>1231</v>
      </c>
      <c r="BH44" s="65">
        <v>1220</v>
      </c>
      <c r="BI44" s="65">
        <v>1236</v>
      </c>
      <c r="BJ44" s="65">
        <v>1247</v>
      </c>
      <c r="BK44" s="65">
        <v>1258</v>
      </c>
      <c r="BL44" s="65">
        <v>1271</v>
      </c>
      <c r="BM44" s="65">
        <v>1280</v>
      </c>
      <c r="BN44" s="66">
        <v>1282</v>
      </c>
      <c r="BO44" s="64">
        <v>1279</v>
      </c>
      <c r="BP44" s="65">
        <v>1276</v>
      </c>
      <c r="BQ44" s="65">
        <v>1266</v>
      </c>
      <c r="BR44" s="65">
        <v>1277</v>
      </c>
      <c r="BS44" s="65">
        <v>1285</v>
      </c>
      <c r="BT44" s="65">
        <v>1269</v>
      </c>
      <c r="BU44" s="65">
        <v>1298</v>
      </c>
      <c r="BV44" s="65">
        <v>1272</v>
      </c>
      <c r="BW44" s="65">
        <v>1276</v>
      </c>
      <c r="BX44" s="65">
        <v>1257</v>
      </c>
      <c r="BY44" s="65">
        <v>1256</v>
      </c>
      <c r="BZ44" s="66">
        <v>1251</v>
      </c>
      <c r="CA44" s="65">
        <v>1254</v>
      </c>
      <c r="CB44" s="65">
        <v>1249</v>
      </c>
      <c r="CC44" s="65">
        <v>1249</v>
      </c>
      <c r="CD44" s="65">
        <v>1243</v>
      </c>
      <c r="CE44" s="65">
        <v>1239</v>
      </c>
      <c r="CF44" s="65">
        <v>1237</v>
      </c>
      <c r="CG44" s="65">
        <v>1231</v>
      </c>
      <c r="CH44" s="65">
        <v>1230</v>
      </c>
      <c r="CI44" s="65">
        <v>1231</v>
      </c>
      <c r="CJ44" s="65">
        <v>1257</v>
      </c>
      <c r="CK44" s="65">
        <v>1254</v>
      </c>
      <c r="CL44" s="66">
        <v>1269</v>
      </c>
      <c r="CM44" s="65">
        <v>1274</v>
      </c>
      <c r="CN44" s="65">
        <v>1284</v>
      </c>
      <c r="CO44" s="65">
        <v>1284</v>
      </c>
      <c r="CP44" s="65">
        <v>1304</v>
      </c>
      <c r="CQ44" s="65">
        <v>1310</v>
      </c>
      <c r="CR44" s="65">
        <v>1326</v>
      </c>
      <c r="CS44" s="65">
        <v>1341</v>
      </c>
      <c r="CT44" s="65">
        <v>1346</v>
      </c>
      <c r="CU44" s="65">
        <v>1349</v>
      </c>
      <c r="CV44" s="65">
        <v>1382</v>
      </c>
      <c r="CW44" s="65">
        <v>1380</v>
      </c>
      <c r="CX44" s="66">
        <v>1381</v>
      </c>
      <c r="CY44" s="65">
        <v>1379</v>
      </c>
      <c r="CZ44" s="65">
        <v>1364</v>
      </c>
      <c r="DA44" s="65">
        <v>1371</v>
      </c>
      <c r="DB44" s="65">
        <v>1377</v>
      </c>
      <c r="DC44" s="65">
        <v>1367</v>
      </c>
      <c r="DD44" s="65">
        <v>1367</v>
      </c>
      <c r="DE44" s="65">
        <v>1369</v>
      </c>
      <c r="DF44" s="65">
        <v>1362</v>
      </c>
      <c r="DG44" s="65">
        <v>1331</v>
      </c>
      <c r="DH44" s="65">
        <v>1377</v>
      </c>
      <c r="DI44" s="65">
        <v>1364</v>
      </c>
      <c r="DJ44" s="66">
        <v>1335</v>
      </c>
      <c r="DK44" s="64">
        <v>1328</v>
      </c>
      <c r="DL44" s="65">
        <v>1327</v>
      </c>
      <c r="DM44" s="65">
        <v>1318</v>
      </c>
      <c r="DN44" s="65">
        <v>1311</v>
      </c>
      <c r="DO44" s="65">
        <v>1295</v>
      </c>
      <c r="DP44" s="65">
        <v>1307</v>
      </c>
      <c r="DQ44" s="65">
        <v>1406</v>
      </c>
      <c r="DR44" s="65">
        <v>1408</v>
      </c>
      <c r="DS44" s="65">
        <v>1475</v>
      </c>
      <c r="DT44" s="65">
        <v>1502</v>
      </c>
      <c r="DU44" s="65">
        <v>1500</v>
      </c>
      <c r="DV44" s="66">
        <v>1531</v>
      </c>
      <c r="DW44" s="65">
        <v>1527</v>
      </c>
      <c r="DX44" s="65">
        <v>1560</v>
      </c>
      <c r="DY44" s="65">
        <v>1561</v>
      </c>
      <c r="DZ44" s="65">
        <v>1569</v>
      </c>
      <c r="EA44" s="65">
        <v>1567</v>
      </c>
      <c r="EB44" s="66">
        <v>1600</v>
      </c>
    </row>
    <row r="45" spans="1:132" x14ac:dyDescent="0.2">
      <c r="A45" s="3"/>
      <c r="B45" s="62"/>
      <c r="C45" s="63" t="s">
        <v>131</v>
      </c>
      <c r="D45" s="66">
        <v>2</v>
      </c>
      <c r="E45" s="66"/>
      <c r="F45" s="66"/>
      <c r="G45" s="64"/>
      <c r="H45" s="65"/>
      <c r="I45" s="65"/>
      <c r="J45" s="65"/>
      <c r="K45" s="65"/>
      <c r="L45" s="65"/>
      <c r="M45" s="65"/>
      <c r="N45" s="65"/>
      <c r="O45" s="65"/>
      <c r="P45" s="65"/>
      <c r="Q45" s="65"/>
      <c r="R45" s="66"/>
      <c r="S45" s="65"/>
      <c r="T45" s="65">
        <v>1</v>
      </c>
      <c r="U45" s="65">
        <v>1</v>
      </c>
      <c r="V45" s="65">
        <v>1</v>
      </c>
      <c r="W45" s="65">
        <v>1</v>
      </c>
      <c r="X45" s="65">
        <v>1</v>
      </c>
      <c r="Y45" s="65">
        <v>1</v>
      </c>
      <c r="Z45" s="65">
        <v>1</v>
      </c>
      <c r="AA45" s="65">
        <v>1</v>
      </c>
      <c r="AB45" s="65">
        <v>1</v>
      </c>
      <c r="AC45" s="65">
        <v>1</v>
      </c>
      <c r="AD45" s="66">
        <v>1</v>
      </c>
      <c r="AE45" s="65">
        <v>1</v>
      </c>
      <c r="AF45" s="65">
        <v>1</v>
      </c>
      <c r="AG45" s="131">
        <v>1</v>
      </c>
      <c r="AH45" s="65">
        <v>1</v>
      </c>
      <c r="AI45" s="65">
        <v>1</v>
      </c>
      <c r="AJ45" s="65">
        <v>1</v>
      </c>
      <c r="AK45" s="65">
        <v>1</v>
      </c>
      <c r="AL45" s="65">
        <v>1</v>
      </c>
      <c r="AM45" s="65">
        <v>1</v>
      </c>
      <c r="AN45" s="65">
        <v>1</v>
      </c>
      <c r="AO45" s="65">
        <v>1</v>
      </c>
      <c r="AP45" s="66">
        <v>1</v>
      </c>
      <c r="AQ45" s="64">
        <v>1</v>
      </c>
      <c r="AR45" s="65">
        <v>1</v>
      </c>
      <c r="AS45" s="65">
        <v>1</v>
      </c>
      <c r="AT45" s="65">
        <v>1</v>
      </c>
      <c r="AU45" s="65">
        <v>1</v>
      </c>
      <c r="AV45" s="65">
        <v>2</v>
      </c>
      <c r="AW45" s="65">
        <v>2</v>
      </c>
      <c r="AX45" s="65">
        <v>2</v>
      </c>
      <c r="AY45" s="65">
        <v>2</v>
      </c>
      <c r="AZ45" s="65">
        <v>2</v>
      </c>
      <c r="BA45" s="65">
        <v>2</v>
      </c>
      <c r="BB45" s="66">
        <v>2</v>
      </c>
      <c r="BC45" s="64">
        <v>2</v>
      </c>
      <c r="BD45" s="65">
        <v>2</v>
      </c>
      <c r="BE45" s="65">
        <v>2</v>
      </c>
      <c r="BF45" s="65">
        <v>2</v>
      </c>
      <c r="BG45" s="65">
        <v>2</v>
      </c>
      <c r="BH45" s="65">
        <v>2</v>
      </c>
      <c r="BI45" s="65">
        <v>2</v>
      </c>
      <c r="BJ45" s="65">
        <v>2</v>
      </c>
      <c r="BK45" s="65">
        <v>2</v>
      </c>
      <c r="BL45" s="65">
        <v>2</v>
      </c>
      <c r="BM45" s="65">
        <v>2</v>
      </c>
      <c r="BN45" s="66">
        <v>2</v>
      </c>
      <c r="BO45" s="64">
        <v>1</v>
      </c>
      <c r="BP45" s="65">
        <v>1</v>
      </c>
      <c r="BQ45" s="65">
        <v>1</v>
      </c>
      <c r="BR45" s="65">
        <v>1</v>
      </c>
      <c r="BS45" s="65">
        <v>1</v>
      </c>
      <c r="BT45" s="65">
        <v>1</v>
      </c>
      <c r="BU45" s="65">
        <v>1</v>
      </c>
      <c r="BV45" s="65">
        <v>1</v>
      </c>
      <c r="BW45" s="65">
        <v>1</v>
      </c>
      <c r="BX45" s="65">
        <v>1</v>
      </c>
      <c r="BY45" s="65">
        <v>1</v>
      </c>
      <c r="BZ45" s="66">
        <v>1</v>
      </c>
      <c r="CA45" s="65">
        <v>1</v>
      </c>
      <c r="CB45" s="65">
        <v>1</v>
      </c>
      <c r="CC45" s="65">
        <v>1</v>
      </c>
      <c r="CD45" s="65">
        <v>1</v>
      </c>
      <c r="CE45" s="65">
        <v>1</v>
      </c>
      <c r="CF45" s="65">
        <v>1</v>
      </c>
      <c r="CG45" s="65">
        <v>1</v>
      </c>
      <c r="CH45" s="65">
        <v>1</v>
      </c>
      <c r="CI45" s="65">
        <v>1</v>
      </c>
      <c r="CJ45" s="65">
        <v>1</v>
      </c>
      <c r="CK45" s="65">
        <v>1</v>
      </c>
      <c r="CL45" s="66">
        <v>1</v>
      </c>
      <c r="CM45" s="65">
        <v>1</v>
      </c>
      <c r="CN45" s="65">
        <v>1</v>
      </c>
      <c r="CO45" s="65">
        <v>1</v>
      </c>
      <c r="CP45" s="65">
        <v>1</v>
      </c>
      <c r="CQ45" s="65">
        <v>1</v>
      </c>
      <c r="CR45" s="65">
        <v>1</v>
      </c>
      <c r="CS45" s="65">
        <v>1</v>
      </c>
      <c r="CT45" s="65">
        <v>1</v>
      </c>
      <c r="CU45" s="65">
        <v>1</v>
      </c>
      <c r="CV45" s="65">
        <v>1</v>
      </c>
      <c r="CW45" s="65">
        <v>1</v>
      </c>
      <c r="CX45" s="66">
        <v>1</v>
      </c>
      <c r="CY45" s="65">
        <v>1</v>
      </c>
      <c r="CZ45" s="65">
        <v>1</v>
      </c>
      <c r="DA45" s="65">
        <v>1</v>
      </c>
      <c r="DB45" s="65">
        <v>1</v>
      </c>
      <c r="DC45" s="65">
        <v>1</v>
      </c>
      <c r="DD45" s="65">
        <v>1</v>
      </c>
      <c r="DE45" s="65">
        <v>1</v>
      </c>
      <c r="DF45" s="65">
        <v>1</v>
      </c>
      <c r="DG45" s="65">
        <v>1</v>
      </c>
      <c r="DH45" s="65">
        <v>1</v>
      </c>
      <c r="DI45" s="65">
        <v>1</v>
      </c>
      <c r="DJ45" s="66">
        <v>1</v>
      </c>
      <c r="DK45" s="64">
        <v>1</v>
      </c>
      <c r="DL45" s="65">
        <v>1</v>
      </c>
      <c r="DM45" s="65">
        <v>1</v>
      </c>
      <c r="DN45" s="65">
        <v>1</v>
      </c>
      <c r="DO45" s="65">
        <v>1</v>
      </c>
      <c r="DP45" s="65">
        <v>1</v>
      </c>
      <c r="DQ45" s="65">
        <v>1</v>
      </c>
      <c r="DR45" s="65">
        <v>2</v>
      </c>
      <c r="DS45" s="65">
        <v>6</v>
      </c>
      <c r="DT45" s="65">
        <v>8</v>
      </c>
      <c r="DU45" s="65">
        <v>9</v>
      </c>
      <c r="DV45" s="66">
        <v>9</v>
      </c>
      <c r="DW45" s="65">
        <v>10</v>
      </c>
      <c r="DX45" s="65">
        <v>10</v>
      </c>
      <c r="DY45" s="65">
        <v>6</v>
      </c>
      <c r="DZ45" s="65">
        <v>6</v>
      </c>
      <c r="EA45" s="65">
        <v>7</v>
      </c>
      <c r="EB45" s="66">
        <v>7</v>
      </c>
    </row>
    <row r="46" spans="1:132" x14ac:dyDescent="0.2">
      <c r="A46" s="3"/>
      <c r="B46" s="62"/>
      <c r="C46" s="63" t="s">
        <v>132</v>
      </c>
      <c r="D46" s="66">
        <v>19787</v>
      </c>
      <c r="E46" s="66">
        <v>21413</v>
      </c>
      <c r="F46" s="66">
        <v>27035</v>
      </c>
      <c r="G46" s="64">
        <v>27229</v>
      </c>
      <c r="H46" s="65">
        <v>27455</v>
      </c>
      <c r="I46" s="65">
        <v>27616</v>
      </c>
      <c r="J46" s="65">
        <v>28134</v>
      </c>
      <c r="K46" s="65">
        <v>28580</v>
      </c>
      <c r="L46" s="65">
        <v>28323</v>
      </c>
      <c r="M46" s="65">
        <v>28840</v>
      </c>
      <c r="N46" s="65">
        <v>29146</v>
      </c>
      <c r="O46" s="65">
        <v>29258</v>
      </c>
      <c r="P46" s="65">
        <v>29018</v>
      </c>
      <c r="Q46" s="65">
        <v>29191</v>
      </c>
      <c r="R46" s="66">
        <v>29183</v>
      </c>
      <c r="S46" s="65">
        <v>29385</v>
      </c>
      <c r="T46" s="65">
        <v>29451</v>
      </c>
      <c r="U46" s="65">
        <v>29950</v>
      </c>
      <c r="V46" s="65">
        <v>30345</v>
      </c>
      <c r="W46" s="65">
        <v>30708</v>
      </c>
      <c r="X46" s="65">
        <v>30885</v>
      </c>
      <c r="Y46" s="65">
        <v>31235</v>
      </c>
      <c r="Z46" s="65">
        <v>31753</v>
      </c>
      <c r="AA46" s="65">
        <v>31999</v>
      </c>
      <c r="AB46" s="65">
        <v>32089</v>
      </c>
      <c r="AC46" s="65">
        <v>32331</v>
      </c>
      <c r="AD46" s="66">
        <v>32193</v>
      </c>
      <c r="AE46" s="65">
        <v>33256</v>
      </c>
      <c r="AF46" s="65">
        <v>33147</v>
      </c>
      <c r="AG46" s="131">
        <v>33142</v>
      </c>
      <c r="AH46" s="65">
        <v>33683</v>
      </c>
      <c r="AI46" s="65">
        <v>34093</v>
      </c>
      <c r="AJ46" s="65">
        <v>33957</v>
      </c>
      <c r="AK46" s="65">
        <v>34302</v>
      </c>
      <c r="AL46" s="65">
        <v>35114</v>
      </c>
      <c r="AM46" s="65">
        <v>35185</v>
      </c>
      <c r="AN46" s="65">
        <v>35453</v>
      </c>
      <c r="AO46" s="65">
        <v>35697</v>
      </c>
      <c r="AP46" s="66">
        <v>35771</v>
      </c>
      <c r="AQ46" s="64">
        <v>35837</v>
      </c>
      <c r="AR46" s="65">
        <v>35904</v>
      </c>
      <c r="AS46" s="65">
        <v>36976</v>
      </c>
      <c r="AT46" s="65">
        <v>36617</v>
      </c>
      <c r="AU46" s="65">
        <v>36718</v>
      </c>
      <c r="AV46" s="65">
        <v>36504</v>
      </c>
      <c r="AW46" s="65">
        <v>36922</v>
      </c>
      <c r="AX46" s="65">
        <v>36784</v>
      </c>
      <c r="AY46" s="65">
        <v>37220</v>
      </c>
      <c r="AZ46" s="65">
        <v>37855</v>
      </c>
      <c r="BA46" s="65">
        <v>38078</v>
      </c>
      <c r="BB46" s="66">
        <v>38295</v>
      </c>
      <c r="BC46" s="64">
        <v>38457</v>
      </c>
      <c r="BD46" s="65">
        <v>37881</v>
      </c>
      <c r="BE46" s="65">
        <v>39565</v>
      </c>
      <c r="BF46" s="65">
        <v>40173</v>
      </c>
      <c r="BG46" s="65">
        <v>40393</v>
      </c>
      <c r="BH46" s="65">
        <v>41218</v>
      </c>
      <c r="BI46" s="65">
        <v>41637</v>
      </c>
      <c r="BJ46" s="65">
        <v>42115</v>
      </c>
      <c r="BK46" s="65">
        <v>42451</v>
      </c>
      <c r="BL46" s="65">
        <v>42842</v>
      </c>
      <c r="BM46" s="65">
        <v>43034</v>
      </c>
      <c r="BN46" s="66">
        <v>43298</v>
      </c>
      <c r="BO46" s="64">
        <v>43645</v>
      </c>
      <c r="BP46" s="65">
        <v>43734</v>
      </c>
      <c r="BQ46" s="65">
        <v>44865</v>
      </c>
      <c r="BR46" s="65">
        <v>45698</v>
      </c>
      <c r="BS46" s="65">
        <v>46173</v>
      </c>
      <c r="BT46" s="65">
        <v>46118</v>
      </c>
      <c r="BU46" s="65">
        <v>46917</v>
      </c>
      <c r="BV46" s="65">
        <v>47406</v>
      </c>
      <c r="BW46" s="65">
        <v>47556</v>
      </c>
      <c r="BX46" s="65">
        <v>47846</v>
      </c>
      <c r="BY46" s="65">
        <v>48079</v>
      </c>
      <c r="BZ46" s="66">
        <v>48083</v>
      </c>
      <c r="CA46" s="65">
        <v>48141</v>
      </c>
      <c r="CB46" s="65">
        <v>48269</v>
      </c>
      <c r="CC46" s="65">
        <v>48998</v>
      </c>
      <c r="CD46" s="65">
        <v>49269</v>
      </c>
      <c r="CE46" s="65">
        <v>49508</v>
      </c>
      <c r="CF46" s="65">
        <v>49724</v>
      </c>
      <c r="CG46" s="65">
        <v>49926</v>
      </c>
      <c r="CH46" s="65">
        <v>49993</v>
      </c>
      <c r="CI46" s="65">
        <v>50060</v>
      </c>
      <c r="CJ46" s="65">
        <v>50195</v>
      </c>
      <c r="CK46" s="65">
        <v>50198</v>
      </c>
      <c r="CL46" s="66">
        <v>50355</v>
      </c>
      <c r="CM46" s="65">
        <v>50450</v>
      </c>
      <c r="CN46" s="65">
        <v>51132</v>
      </c>
      <c r="CO46" s="65">
        <v>51527</v>
      </c>
      <c r="CP46" s="65">
        <v>52062</v>
      </c>
      <c r="CQ46" s="65">
        <v>52519</v>
      </c>
      <c r="CR46" s="65">
        <v>53033</v>
      </c>
      <c r="CS46" s="65">
        <v>53782</v>
      </c>
      <c r="CT46" s="65">
        <v>54423</v>
      </c>
      <c r="CU46" s="65">
        <v>54679</v>
      </c>
      <c r="CV46" s="65">
        <v>55124</v>
      </c>
      <c r="CW46" s="65">
        <v>55212</v>
      </c>
      <c r="CX46" s="66">
        <v>55621</v>
      </c>
      <c r="CY46" s="65">
        <v>55947</v>
      </c>
      <c r="CZ46" s="65">
        <v>56029</v>
      </c>
      <c r="DA46" s="65">
        <v>56423</v>
      </c>
      <c r="DB46" s="65">
        <v>56896</v>
      </c>
      <c r="DC46" s="65">
        <v>56952</v>
      </c>
      <c r="DD46" s="65">
        <v>57608</v>
      </c>
      <c r="DE46" s="65">
        <v>57775</v>
      </c>
      <c r="DF46" s="65">
        <v>58240</v>
      </c>
      <c r="DG46" s="65">
        <v>54303</v>
      </c>
      <c r="DH46" s="65">
        <v>53856</v>
      </c>
      <c r="DI46" s="65">
        <v>55547</v>
      </c>
      <c r="DJ46" s="66">
        <v>58308</v>
      </c>
      <c r="DK46" s="64">
        <v>59562</v>
      </c>
      <c r="DL46" s="65">
        <v>60008</v>
      </c>
      <c r="DM46" s="65">
        <v>60331</v>
      </c>
      <c r="DN46" s="65">
        <v>60515</v>
      </c>
      <c r="DO46" s="65">
        <v>60305</v>
      </c>
      <c r="DP46" s="65">
        <v>60946</v>
      </c>
      <c r="DQ46" s="65">
        <v>61167</v>
      </c>
      <c r="DR46" s="65">
        <v>61275</v>
      </c>
      <c r="DS46" s="65">
        <v>61057</v>
      </c>
      <c r="DT46" s="65">
        <v>60799</v>
      </c>
      <c r="DU46" s="65">
        <v>60654</v>
      </c>
      <c r="DV46" s="66">
        <v>60752</v>
      </c>
      <c r="DW46" s="65">
        <v>61037</v>
      </c>
      <c r="DX46" s="65">
        <v>61317</v>
      </c>
      <c r="DY46" s="65">
        <v>61913</v>
      </c>
      <c r="DZ46" s="65">
        <v>62372</v>
      </c>
      <c r="EA46" s="65">
        <v>62817</v>
      </c>
      <c r="EB46" s="66">
        <v>62897</v>
      </c>
    </row>
    <row r="47" spans="1:132" x14ac:dyDescent="0.2">
      <c r="A47" s="3"/>
      <c r="B47" s="62"/>
      <c r="C47" s="63" t="s">
        <v>133</v>
      </c>
      <c r="D47" s="66">
        <v>406</v>
      </c>
      <c r="E47" s="66">
        <v>508</v>
      </c>
      <c r="F47" s="66">
        <v>574</v>
      </c>
      <c r="G47" s="64">
        <v>586</v>
      </c>
      <c r="H47" s="65">
        <v>591</v>
      </c>
      <c r="I47" s="65">
        <v>580</v>
      </c>
      <c r="J47" s="65">
        <v>581</v>
      </c>
      <c r="K47" s="65">
        <v>581</v>
      </c>
      <c r="L47" s="65">
        <v>580</v>
      </c>
      <c r="M47" s="65">
        <v>584</v>
      </c>
      <c r="N47" s="65">
        <v>575</v>
      </c>
      <c r="O47" s="65">
        <v>581</v>
      </c>
      <c r="P47" s="65">
        <v>589</v>
      </c>
      <c r="Q47" s="65">
        <v>589</v>
      </c>
      <c r="R47" s="66">
        <v>585</v>
      </c>
      <c r="S47" s="65">
        <v>584</v>
      </c>
      <c r="T47" s="65">
        <v>582</v>
      </c>
      <c r="U47" s="65">
        <v>573</v>
      </c>
      <c r="V47" s="65">
        <v>569</v>
      </c>
      <c r="W47" s="65">
        <v>572</v>
      </c>
      <c r="X47" s="65">
        <v>564</v>
      </c>
      <c r="Y47" s="65">
        <v>571</v>
      </c>
      <c r="Z47" s="65">
        <v>574</v>
      </c>
      <c r="AA47" s="65">
        <v>574</v>
      </c>
      <c r="AB47" s="65">
        <v>580</v>
      </c>
      <c r="AC47" s="65">
        <v>589</v>
      </c>
      <c r="AD47" s="66">
        <v>598</v>
      </c>
      <c r="AE47" s="65">
        <v>596</v>
      </c>
      <c r="AF47" s="65">
        <v>597</v>
      </c>
      <c r="AG47" s="131">
        <v>601</v>
      </c>
      <c r="AH47" s="65">
        <v>602</v>
      </c>
      <c r="AI47" s="65">
        <v>607</v>
      </c>
      <c r="AJ47" s="65">
        <v>611</v>
      </c>
      <c r="AK47" s="65">
        <v>616</v>
      </c>
      <c r="AL47" s="65">
        <v>621</v>
      </c>
      <c r="AM47" s="65">
        <v>622</v>
      </c>
      <c r="AN47" s="65">
        <v>626</v>
      </c>
      <c r="AO47" s="65">
        <v>627</v>
      </c>
      <c r="AP47" s="66">
        <v>627</v>
      </c>
      <c r="AQ47" s="64">
        <v>627</v>
      </c>
      <c r="AR47" s="65">
        <v>627</v>
      </c>
      <c r="AS47" s="65">
        <v>632</v>
      </c>
      <c r="AT47" s="65">
        <v>616</v>
      </c>
      <c r="AU47" s="65">
        <v>619</v>
      </c>
      <c r="AV47" s="65">
        <v>625</v>
      </c>
      <c r="AW47" s="65">
        <v>631</v>
      </c>
      <c r="AX47" s="65">
        <v>632</v>
      </c>
      <c r="AY47" s="65">
        <v>633</v>
      </c>
      <c r="AZ47" s="65">
        <v>645</v>
      </c>
      <c r="BA47" s="65">
        <v>646</v>
      </c>
      <c r="BB47" s="66">
        <v>640</v>
      </c>
      <c r="BC47" s="64">
        <v>640</v>
      </c>
      <c r="BD47" s="65">
        <v>630</v>
      </c>
      <c r="BE47" s="65">
        <v>632</v>
      </c>
      <c r="BF47" s="65">
        <v>637</v>
      </c>
      <c r="BG47" s="65">
        <v>630</v>
      </c>
      <c r="BH47" s="65">
        <v>635</v>
      </c>
      <c r="BI47" s="65">
        <v>637</v>
      </c>
      <c r="BJ47" s="65">
        <v>633</v>
      </c>
      <c r="BK47" s="65">
        <v>630</v>
      </c>
      <c r="BL47" s="65">
        <v>635</v>
      </c>
      <c r="BM47" s="65">
        <v>653</v>
      </c>
      <c r="BN47" s="66">
        <v>670</v>
      </c>
      <c r="BO47" s="64">
        <v>690</v>
      </c>
      <c r="BP47" s="65">
        <v>693</v>
      </c>
      <c r="BQ47" s="65">
        <v>694</v>
      </c>
      <c r="BR47" s="65">
        <v>694</v>
      </c>
      <c r="BS47" s="65">
        <v>688</v>
      </c>
      <c r="BT47" s="65">
        <v>678</v>
      </c>
      <c r="BU47" s="65">
        <v>695</v>
      </c>
      <c r="BV47" s="65">
        <v>690</v>
      </c>
      <c r="BW47" s="65">
        <v>698</v>
      </c>
      <c r="BX47" s="65">
        <v>744</v>
      </c>
      <c r="BY47" s="65">
        <v>744</v>
      </c>
      <c r="BZ47" s="66">
        <v>744</v>
      </c>
      <c r="CA47" s="65">
        <v>789</v>
      </c>
      <c r="CB47" s="65">
        <v>780</v>
      </c>
      <c r="CC47" s="65">
        <v>776</v>
      </c>
      <c r="CD47" s="65">
        <v>799</v>
      </c>
      <c r="CE47" s="65">
        <v>815</v>
      </c>
      <c r="CF47" s="65">
        <v>828</v>
      </c>
      <c r="CG47" s="65">
        <v>857</v>
      </c>
      <c r="CH47" s="65">
        <v>856</v>
      </c>
      <c r="CI47" s="65">
        <v>870</v>
      </c>
      <c r="CJ47" s="65">
        <v>875</v>
      </c>
      <c r="CK47" s="65">
        <v>871</v>
      </c>
      <c r="CL47" s="66">
        <v>873</v>
      </c>
      <c r="CM47" s="65">
        <v>884</v>
      </c>
      <c r="CN47" s="65">
        <v>887</v>
      </c>
      <c r="CO47" s="65">
        <v>892</v>
      </c>
      <c r="CP47" s="65">
        <v>886</v>
      </c>
      <c r="CQ47" s="65">
        <v>899</v>
      </c>
      <c r="CR47" s="65">
        <v>895</v>
      </c>
      <c r="CS47" s="65">
        <v>901</v>
      </c>
      <c r="CT47" s="65">
        <v>902</v>
      </c>
      <c r="CU47" s="65">
        <v>904</v>
      </c>
      <c r="CV47" s="65">
        <v>872</v>
      </c>
      <c r="CW47" s="65">
        <v>874</v>
      </c>
      <c r="CX47" s="66">
        <v>871</v>
      </c>
      <c r="CY47" s="65">
        <v>877</v>
      </c>
      <c r="CZ47" s="65">
        <v>876</v>
      </c>
      <c r="DA47" s="65">
        <v>877</v>
      </c>
      <c r="DB47" s="65">
        <v>885</v>
      </c>
      <c r="DC47" s="65">
        <v>884</v>
      </c>
      <c r="DD47" s="65">
        <v>890</v>
      </c>
      <c r="DE47" s="65">
        <v>888</v>
      </c>
      <c r="DF47" s="65">
        <v>891</v>
      </c>
      <c r="DG47" s="65">
        <v>816</v>
      </c>
      <c r="DH47" s="65">
        <v>874</v>
      </c>
      <c r="DI47" s="65">
        <v>870</v>
      </c>
      <c r="DJ47" s="66">
        <v>897</v>
      </c>
      <c r="DK47" s="64">
        <v>891</v>
      </c>
      <c r="DL47" s="65">
        <v>889</v>
      </c>
      <c r="DM47" s="65">
        <v>885</v>
      </c>
      <c r="DN47" s="65">
        <v>881</v>
      </c>
      <c r="DO47" s="65">
        <v>879</v>
      </c>
      <c r="DP47" s="65">
        <v>890</v>
      </c>
      <c r="DQ47" s="65">
        <v>888</v>
      </c>
      <c r="DR47" s="65">
        <v>892</v>
      </c>
      <c r="DS47" s="65">
        <v>884</v>
      </c>
      <c r="DT47" s="65">
        <v>866</v>
      </c>
      <c r="DU47" s="65">
        <v>845</v>
      </c>
      <c r="DV47" s="66">
        <v>830</v>
      </c>
      <c r="DW47" s="65">
        <v>818</v>
      </c>
      <c r="DX47" s="65">
        <v>812</v>
      </c>
      <c r="DY47" s="65">
        <v>800</v>
      </c>
      <c r="DZ47" s="65">
        <v>790</v>
      </c>
      <c r="EA47" s="65">
        <v>778</v>
      </c>
      <c r="EB47" s="66">
        <v>766</v>
      </c>
    </row>
    <row r="48" spans="1:132" x14ac:dyDescent="0.2">
      <c r="A48" s="3"/>
      <c r="B48" s="62"/>
      <c r="C48" s="63" t="s">
        <v>134</v>
      </c>
      <c r="D48" s="66">
        <v>118</v>
      </c>
      <c r="E48" s="66">
        <v>124</v>
      </c>
      <c r="F48" s="66">
        <v>141</v>
      </c>
      <c r="G48" s="64">
        <v>145</v>
      </c>
      <c r="H48" s="65">
        <v>141</v>
      </c>
      <c r="I48" s="65">
        <v>137</v>
      </c>
      <c r="J48" s="65">
        <v>133</v>
      </c>
      <c r="K48" s="65">
        <v>136</v>
      </c>
      <c r="L48" s="65">
        <v>133</v>
      </c>
      <c r="M48" s="65">
        <v>132</v>
      </c>
      <c r="N48" s="65">
        <v>132</v>
      </c>
      <c r="O48" s="65">
        <v>130</v>
      </c>
      <c r="P48" s="65">
        <v>132</v>
      </c>
      <c r="Q48" s="65">
        <v>132</v>
      </c>
      <c r="R48" s="66">
        <v>129</v>
      </c>
      <c r="S48" s="65">
        <v>128</v>
      </c>
      <c r="T48" s="65">
        <v>127</v>
      </c>
      <c r="U48" s="65">
        <v>128</v>
      </c>
      <c r="V48" s="65">
        <v>130</v>
      </c>
      <c r="W48" s="65">
        <v>134</v>
      </c>
      <c r="X48" s="65">
        <v>136</v>
      </c>
      <c r="Y48" s="65">
        <v>136</v>
      </c>
      <c r="Z48" s="65">
        <v>136</v>
      </c>
      <c r="AA48" s="65">
        <v>135</v>
      </c>
      <c r="AB48" s="65">
        <v>136</v>
      </c>
      <c r="AC48" s="65">
        <v>136</v>
      </c>
      <c r="AD48" s="66">
        <v>137</v>
      </c>
      <c r="AE48" s="65">
        <v>130</v>
      </c>
      <c r="AF48" s="65">
        <v>129</v>
      </c>
      <c r="AG48" s="131">
        <v>129</v>
      </c>
      <c r="AH48" s="65">
        <v>129</v>
      </c>
      <c r="AI48" s="65">
        <v>129</v>
      </c>
      <c r="AJ48" s="65">
        <v>128</v>
      </c>
      <c r="AK48" s="65">
        <v>128</v>
      </c>
      <c r="AL48" s="65">
        <v>128</v>
      </c>
      <c r="AM48" s="65">
        <v>128</v>
      </c>
      <c r="AN48" s="65">
        <v>128</v>
      </c>
      <c r="AO48" s="65">
        <v>128</v>
      </c>
      <c r="AP48" s="66">
        <v>128</v>
      </c>
      <c r="AQ48" s="64">
        <v>128</v>
      </c>
      <c r="AR48" s="65">
        <v>128</v>
      </c>
      <c r="AS48" s="65">
        <v>127</v>
      </c>
      <c r="AT48" s="65">
        <v>125</v>
      </c>
      <c r="AU48" s="65">
        <v>126</v>
      </c>
      <c r="AV48" s="65">
        <v>131</v>
      </c>
      <c r="AW48" s="65">
        <v>131</v>
      </c>
      <c r="AX48" s="65">
        <v>131</v>
      </c>
      <c r="AY48" s="65">
        <v>127</v>
      </c>
      <c r="AZ48" s="65">
        <v>128</v>
      </c>
      <c r="BA48" s="65">
        <v>130</v>
      </c>
      <c r="BB48" s="66">
        <v>132</v>
      </c>
      <c r="BC48" s="64">
        <v>133</v>
      </c>
      <c r="BD48" s="65">
        <v>132</v>
      </c>
      <c r="BE48" s="65">
        <v>132</v>
      </c>
      <c r="BF48" s="65">
        <v>133</v>
      </c>
      <c r="BG48" s="65">
        <v>130</v>
      </c>
      <c r="BH48" s="65">
        <v>129</v>
      </c>
      <c r="BI48" s="65">
        <v>130</v>
      </c>
      <c r="BJ48" s="65">
        <v>131</v>
      </c>
      <c r="BK48" s="65">
        <v>130</v>
      </c>
      <c r="BL48" s="65">
        <v>131</v>
      </c>
      <c r="BM48" s="65">
        <v>132</v>
      </c>
      <c r="BN48" s="66">
        <v>134</v>
      </c>
      <c r="BO48" s="64">
        <v>133</v>
      </c>
      <c r="BP48" s="65">
        <v>132</v>
      </c>
      <c r="BQ48" s="65">
        <v>132</v>
      </c>
      <c r="BR48" s="65">
        <v>130</v>
      </c>
      <c r="BS48" s="65">
        <v>132</v>
      </c>
      <c r="BT48" s="65">
        <v>131</v>
      </c>
      <c r="BU48" s="65">
        <v>134</v>
      </c>
      <c r="BV48" s="65">
        <v>131</v>
      </c>
      <c r="BW48" s="65">
        <v>135</v>
      </c>
      <c r="BX48" s="65">
        <v>136</v>
      </c>
      <c r="BY48" s="65">
        <v>136</v>
      </c>
      <c r="BZ48" s="66">
        <v>136</v>
      </c>
      <c r="CA48" s="65">
        <v>136</v>
      </c>
      <c r="CB48" s="65">
        <v>132</v>
      </c>
      <c r="CC48" s="65">
        <v>133</v>
      </c>
      <c r="CD48" s="65">
        <v>133</v>
      </c>
      <c r="CE48" s="65">
        <v>131</v>
      </c>
      <c r="CF48" s="65">
        <v>131</v>
      </c>
      <c r="CG48" s="65">
        <v>131</v>
      </c>
      <c r="CH48" s="65">
        <v>131</v>
      </c>
      <c r="CI48" s="65">
        <v>129</v>
      </c>
      <c r="CJ48" s="65">
        <v>128</v>
      </c>
      <c r="CK48" s="65">
        <v>128</v>
      </c>
      <c r="CL48" s="66">
        <v>137</v>
      </c>
      <c r="CM48" s="65">
        <v>141</v>
      </c>
      <c r="CN48" s="65">
        <v>141</v>
      </c>
      <c r="CO48" s="65">
        <v>142</v>
      </c>
      <c r="CP48" s="65">
        <v>146</v>
      </c>
      <c r="CQ48" s="65">
        <v>155</v>
      </c>
      <c r="CR48" s="65">
        <v>154</v>
      </c>
      <c r="CS48" s="65">
        <v>155</v>
      </c>
      <c r="CT48" s="65">
        <v>155</v>
      </c>
      <c r="CU48" s="65">
        <v>155</v>
      </c>
      <c r="CV48" s="65">
        <v>160</v>
      </c>
      <c r="CW48" s="65">
        <v>159</v>
      </c>
      <c r="CX48" s="66">
        <v>159</v>
      </c>
      <c r="CY48" s="65">
        <v>159</v>
      </c>
      <c r="CZ48" s="65">
        <v>157</v>
      </c>
      <c r="DA48" s="65">
        <v>158</v>
      </c>
      <c r="DB48" s="65">
        <v>158</v>
      </c>
      <c r="DC48" s="65">
        <v>157</v>
      </c>
      <c r="DD48" s="65">
        <v>156</v>
      </c>
      <c r="DE48" s="65">
        <v>154</v>
      </c>
      <c r="DF48" s="65">
        <v>153</v>
      </c>
      <c r="DG48" s="65">
        <v>155</v>
      </c>
      <c r="DH48" s="65">
        <v>158</v>
      </c>
      <c r="DI48" s="65">
        <v>155</v>
      </c>
      <c r="DJ48" s="66">
        <v>160</v>
      </c>
      <c r="DK48" s="64">
        <v>159</v>
      </c>
      <c r="DL48" s="65">
        <v>156</v>
      </c>
      <c r="DM48" s="65">
        <v>154</v>
      </c>
      <c r="DN48" s="65">
        <v>154</v>
      </c>
      <c r="DO48" s="65">
        <v>156</v>
      </c>
      <c r="DP48" s="65">
        <v>155</v>
      </c>
      <c r="DQ48" s="65">
        <v>154</v>
      </c>
      <c r="DR48" s="65">
        <v>153</v>
      </c>
      <c r="DS48" s="65">
        <v>149</v>
      </c>
      <c r="DT48" s="65">
        <v>157</v>
      </c>
      <c r="DU48" s="65">
        <v>159</v>
      </c>
      <c r="DV48" s="66">
        <v>165</v>
      </c>
      <c r="DW48" s="65">
        <v>165</v>
      </c>
      <c r="DX48" s="65">
        <v>207</v>
      </c>
      <c r="DY48" s="65">
        <v>163</v>
      </c>
      <c r="DZ48" s="65">
        <v>158</v>
      </c>
      <c r="EA48" s="65">
        <v>161</v>
      </c>
      <c r="EB48" s="66">
        <v>160</v>
      </c>
    </row>
    <row r="49" spans="1:132" x14ac:dyDescent="0.2">
      <c r="A49" s="3"/>
      <c r="B49" s="62"/>
      <c r="C49" s="63" t="s">
        <v>135</v>
      </c>
      <c r="D49" s="66">
        <v>3184</v>
      </c>
      <c r="E49" s="66">
        <v>3615</v>
      </c>
      <c r="F49" s="66">
        <v>4076</v>
      </c>
      <c r="G49" s="64">
        <v>4092</v>
      </c>
      <c r="H49" s="65">
        <v>4114</v>
      </c>
      <c r="I49" s="65">
        <v>4157</v>
      </c>
      <c r="J49" s="65">
        <v>4187</v>
      </c>
      <c r="K49" s="65">
        <v>4220</v>
      </c>
      <c r="L49" s="65">
        <v>4233</v>
      </c>
      <c r="M49" s="65">
        <v>4232</v>
      </c>
      <c r="N49" s="65">
        <v>4209</v>
      </c>
      <c r="O49" s="65">
        <v>4187</v>
      </c>
      <c r="P49" s="65">
        <v>4191</v>
      </c>
      <c r="Q49" s="65">
        <v>4192</v>
      </c>
      <c r="R49" s="66">
        <v>4193</v>
      </c>
      <c r="S49" s="65">
        <v>4109</v>
      </c>
      <c r="T49" s="65">
        <v>4089</v>
      </c>
      <c r="U49" s="65">
        <v>4096</v>
      </c>
      <c r="V49" s="65">
        <v>4116</v>
      </c>
      <c r="W49" s="65">
        <v>4133</v>
      </c>
      <c r="X49" s="65">
        <v>4135</v>
      </c>
      <c r="Y49" s="65">
        <v>4155</v>
      </c>
      <c r="Z49" s="65">
        <v>4262</v>
      </c>
      <c r="AA49" s="65">
        <v>4339</v>
      </c>
      <c r="AB49" s="65">
        <v>4387</v>
      </c>
      <c r="AC49" s="65">
        <v>4453</v>
      </c>
      <c r="AD49" s="66">
        <v>4486</v>
      </c>
      <c r="AE49" s="65">
        <v>4451</v>
      </c>
      <c r="AF49" s="65">
        <v>4455</v>
      </c>
      <c r="AG49" s="131">
        <v>4484</v>
      </c>
      <c r="AH49" s="65">
        <v>4501</v>
      </c>
      <c r="AI49" s="65">
        <v>4528</v>
      </c>
      <c r="AJ49" s="65">
        <v>4568</v>
      </c>
      <c r="AK49" s="65">
        <v>4603</v>
      </c>
      <c r="AL49" s="65">
        <v>4641</v>
      </c>
      <c r="AM49" s="65">
        <v>4658</v>
      </c>
      <c r="AN49" s="65">
        <v>4690</v>
      </c>
      <c r="AO49" s="65">
        <v>4706</v>
      </c>
      <c r="AP49" s="66">
        <v>4697</v>
      </c>
      <c r="AQ49" s="64">
        <v>4689</v>
      </c>
      <c r="AR49" s="65">
        <v>4671</v>
      </c>
      <c r="AS49" s="65">
        <v>5156</v>
      </c>
      <c r="AT49" s="65">
        <v>4997</v>
      </c>
      <c r="AU49" s="65">
        <v>5026</v>
      </c>
      <c r="AV49" s="65">
        <v>5039</v>
      </c>
      <c r="AW49" s="65">
        <v>5096</v>
      </c>
      <c r="AX49" s="65">
        <v>5118</v>
      </c>
      <c r="AY49" s="65">
        <v>5135</v>
      </c>
      <c r="AZ49" s="65">
        <v>5185</v>
      </c>
      <c r="BA49" s="65">
        <v>5208</v>
      </c>
      <c r="BB49" s="66">
        <v>5214</v>
      </c>
      <c r="BC49" s="64">
        <v>5246</v>
      </c>
      <c r="BD49" s="65">
        <v>5123</v>
      </c>
      <c r="BE49" s="65">
        <v>5282</v>
      </c>
      <c r="BF49" s="65">
        <v>5380</v>
      </c>
      <c r="BG49" s="65">
        <v>5417</v>
      </c>
      <c r="BH49" s="65">
        <v>5506</v>
      </c>
      <c r="BI49" s="65">
        <v>5559</v>
      </c>
      <c r="BJ49" s="65">
        <v>5643</v>
      </c>
      <c r="BK49" s="65">
        <v>5702</v>
      </c>
      <c r="BL49" s="65">
        <v>5769</v>
      </c>
      <c r="BM49" s="65">
        <v>5796</v>
      </c>
      <c r="BN49" s="66">
        <v>5808</v>
      </c>
      <c r="BO49" s="64">
        <v>5822</v>
      </c>
      <c r="BP49" s="65">
        <v>5754</v>
      </c>
      <c r="BQ49" s="65">
        <v>5843</v>
      </c>
      <c r="BR49" s="65">
        <v>5893</v>
      </c>
      <c r="BS49" s="65">
        <v>5960</v>
      </c>
      <c r="BT49" s="65">
        <v>5879</v>
      </c>
      <c r="BU49" s="65">
        <v>6021</v>
      </c>
      <c r="BV49" s="65">
        <v>6108</v>
      </c>
      <c r="BW49" s="65">
        <v>6150</v>
      </c>
      <c r="BX49" s="65">
        <v>6196</v>
      </c>
      <c r="BY49" s="65">
        <v>6202</v>
      </c>
      <c r="BZ49" s="66">
        <v>6186</v>
      </c>
      <c r="CA49" s="65">
        <v>6284</v>
      </c>
      <c r="CB49" s="65">
        <v>6327</v>
      </c>
      <c r="CC49" s="65">
        <v>6404</v>
      </c>
      <c r="CD49" s="65">
        <v>6356</v>
      </c>
      <c r="CE49" s="65">
        <v>6536</v>
      </c>
      <c r="CF49" s="65">
        <v>6556</v>
      </c>
      <c r="CG49" s="65">
        <v>6612</v>
      </c>
      <c r="CH49" s="65">
        <v>6614</v>
      </c>
      <c r="CI49" s="65">
        <v>6611</v>
      </c>
      <c r="CJ49" s="65">
        <v>6580</v>
      </c>
      <c r="CK49" s="65">
        <v>6577</v>
      </c>
      <c r="CL49" s="66">
        <v>6588</v>
      </c>
      <c r="CM49" s="65">
        <v>6585</v>
      </c>
      <c r="CN49" s="65">
        <v>6612</v>
      </c>
      <c r="CO49" s="65">
        <v>6680</v>
      </c>
      <c r="CP49" s="65">
        <v>6756</v>
      </c>
      <c r="CQ49" s="65">
        <v>6857</v>
      </c>
      <c r="CR49" s="65">
        <v>6881</v>
      </c>
      <c r="CS49" s="65">
        <v>6893</v>
      </c>
      <c r="CT49" s="65">
        <v>6910</v>
      </c>
      <c r="CU49" s="65">
        <v>6914</v>
      </c>
      <c r="CV49" s="65">
        <v>6657</v>
      </c>
      <c r="CW49" s="65">
        <v>6572</v>
      </c>
      <c r="CX49" s="66">
        <v>6640</v>
      </c>
      <c r="CY49" s="65">
        <v>6723</v>
      </c>
      <c r="CZ49" s="65">
        <v>6867</v>
      </c>
      <c r="DA49" s="65">
        <v>7055</v>
      </c>
      <c r="DB49" s="65">
        <v>7317</v>
      </c>
      <c r="DC49" s="65">
        <v>7711</v>
      </c>
      <c r="DD49" s="65">
        <v>8059</v>
      </c>
      <c r="DE49" s="65">
        <v>8352</v>
      </c>
      <c r="DF49" s="65">
        <v>8671</v>
      </c>
      <c r="DG49" s="65">
        <v>9640</v>
      </c>
      <c r="DH49" s="65">
        <v>9648</v>
      </c>
      <c r="DI49" s="65">
        <v>9799</v>
      </c>
      <c r="DJ49" s="66">
        <v>10079</v>
      </c>
      <c r="DK49" s="64">
        <v>10522</v>
      </c>
      <c r="DL49" s="65">
        <v>10594</v>
      </c>
      <c r="DM49" s="65">
        <v>10704</v>
      </c>
      <c r="DN49" s="65">
        <v>10811</v>
      </c>
      <c r="DO49" s="65">
        <v>10925</v>
      </c>
      <c r="DP49" s="65">
        <v>11100</v>
      </c>
      <c r="DQ49" s="65">
        <v>11206</v>
      </c>
      <c r="DR49" s="65">
        <v>11280</v>
      </c>
      <c r="DS49" s="65">
        <v>11255</v>
      </c>
      <c r="DT49" s="65">
        <v>11276</v>
      </c>
      <c r="DU49" s="65">
        <v>11270</v>
      </c>
      <c r="DV49" s="66">
        <v>11317</v>
      </c>
      <c r="DW49" s="65">
        <v>11327</v>
      </c>
      <c r="DX49" s="65">
        <v>11412</v>
      </c>
      <c r="DY49" s="65">
        <v>11670</v>
      </c>
      <c r="DZ49" s="65">
        <v>12120</v>
      </c>
      <c r="EA49" s="65">
        <v>12399</v>
      </c>
      <c r="EB49" s="66">
        <v>12671</v>
      </c>
    </row>
    <row r="50" spans="1:132" x14ac:dyDescent="0.2">
      <c r="A50" s="3"/>
      <c r="B50" s="62"/>
      <c r="C50" s="63" t="s">
        <v>136</v>
      </c>
      <c r="D50" s="66">
        <v>17</v>
      </c>
      <c r="E50" s="66">
        <v>11</v>
      </c>
      <c r="F50" s="66">
        <v>5</v>
      </c>
      <c r="G50" s="64">
        <v>5</v>
      </c>
      <c r="H50" s="65">
        <v>6</v>
      </c>
      <c r="I50" s="65">
        <v>4</v>
      </c>
      <c r="J50" s="65">
        <v>4</v>
      </c>
      <c r="K50" s="65">
        <v>4</v>
      </c>
      <c r="L50" s="65">
        <v>4</v>
      </c>
      <c r="M50" s="65">
        <v>3</v>
      </c>
      <c r="N50" s="65">
        <v>3</v>
      </c>
      <c r="O50" s="65">
        <v>3</v>
      </c>
      <c r="P50" s="65">
        <v>3</v>
      </c>
      <c r="Q50" s="65">
        <v>3</v>
      </c>
      <c r="R50" s="66">
        <v>2</v>
      </c>
      <c r="S50" s="65">
        <v>2</v>
      </c>
      <c r="T50" s="65">
        <v>2</v>
      </c>
      <c r="U50" s="65">
        <v>2</v>
      </c>
      <c r="V50" s="65">
        <v>2</v>
      </c>
      <c r="W50" s="65">
        <v>2</v>
      </c>
      <c r="X50" s="65">
        <v>2</v>
      </c>
      <c r="Y50" s="65">
        <v>2</v>
      </c>
      <c r="Z50" s="65"/>
      <c r="AA50" s="65"/>
      <c r="AB50" s="65"/>
      <c r="AC50" s="65">
        <v>2</v>
      </c>
      <c r="AD50" s="66">
        <v>2</v>
      </c>
      <c r="AE50" s="65">
        <v>2</v>
      </c>
      <c r="AF50" s="65">
        <v>2</v>
      </c>
      <c r="AG50" s="131">
        <v>2</v>
      </c>
      <c r="AH50" s="65">
        <v>2</v>
      </c>
      <c r="AI50" s="65">
        <v>2</v>
      </c>
      <c r="AJ50" s="65">
        <v>2</v>
      </c>
      <c r="AK50" s="65">
        <v>2</v>
      </c>
      <c r="AL50" s="65">
        <v>2</v>
      </c>
      <c r="AM50" s="65">
        <v>2</v>
      </c>
      <c r="AN50" s="65">
        <v>2</v>
      </c>
      <c r="AO50" s="65">
        <v>2</v>
      </c>
      <c r="AP50" s="66">
        <v>3</v>
      </c>
      <c r="AQ50" s="64">
        <v>3</v>
      </c>
      <c r="AR50" s="65">
        <v>3</v>
      </c>
      <c r="AS50" s="65">
        <v>1</v>
      </c>
      <c r="AT50" s="65">
        <v>1</v>
      </c>
      <c r="AU50" s="65">
        <v>1</v>
      </c>
      <c r="AV50" s="65">
        <v>1</v>
      </c>
      <c r="AW50" s="65">
        <v>1</v>
      </c>
      <c r="AX50" s="65">
        <v>1</v>
      </c>
      <c r="AY50" s="65">
        <v>1</v>
      </c>
      <c r="AZ50" s="65">
        <v>1</v>
      </c>
      <c r="BA50" s="65">
        <v>1</v>
      </c>
      <c r="BB50" s="66">
        <v>1</v>
      </c>
      <c r="BC50" s="64">
        <v>1</v>
      </c>
      <c r="BD50" s="65">
        <v>1</v>
      </c>
      <c r="BE50" s="65">
        <v>1</v>
      </c>
      <c r="BF50" s="65">
        <v>1</v>
      </c>
      <c r="BG50" s="65">
        <v>1</v>
      </c>
      <c r="BH50" s="65">
        <v>1</v>
      </c>
      <c r="BI50" s="65">
        <v>1</v>
      </c>
      <c r="BJ50" s="65">
        <v>1</v>
      </c>
      <c r="BK50" s="65">
        <v>1</v>
      </c>
      <c r="BL50" s="65">
        <v>1</v>
      </c>
      <c r="BM50" s="65">
        <v>3</v>
      </c>
      <c r="BN50" s="66">
        <v>3</v>
      </c>
      <c r="BO50" s="64">
        <v>4</v>
      </c>
      <c r="BP50" s="65">
        <v>5</v>
      </c>
      <c r="BQ50" s="65">
        <v>5</v>
      </c>
      <c r="BR50" s="65">
        <v>5</v>
      </c>
      <c r="BS50" s="65">
        <v>5</v>
      </c>
      <c r="BT50" s="65">
        <v>5</v>
      </c>
      <c r="BU50" s="65">
        <v>5</v>
      </c>
      <c r="BV50" s="65">
        <v>5</v>
      </c>
      <c r="BW50" s="65">
        <v>6</v>
      </c>
      <c r="BX50" s="65">
        <v>6</v>
      </c>
      <c r="BY50" s="65">
        <v>6</v>
      </c>
      <c r="BZ50" s="66">
        <v>6</v>
      </c>
      <c r="CA50" s="65">
        <v>7</v>
      </c>
      <c r="CB50" s="65">
        <v>6</v>
      </c>
      <c r="CC50" s="65">
        <v>6</v>
      </c>
      <c r="CD50" s="65">
        <v>6</v>
      </c>
      <c r="CE50" s="65">
        <v>6</v>
      </c>
      <c r="CF50" s="65">
        <v>6</v>
      </c>
      <c r="CG50" s="65">
        <v>6</v>
      </c>
      <c r="CH50" s="65">
        <v>7</v>
      </c>
      <c r="CI50" s="65">
        <v>7</v>
      </c>
      <c r="CJ50" s="65">
        <v>7</v>
      </c>
      <c r="CK50" s="65">
        <v>7</v>
      </c>
      <c r="CL50" s="66">
        <v>7</v>
      </c>
      <c r="CM50" s="65">
        <v>7</v>
      </c>
      <c r="CN50" s="65">
        <v>7</v>
      </c>
      <c r="CO50" s="65">
        <v>7</v>
      </c>
      <c r="CP50" s="65">
        <v>7</v>
      </c>
      <c r="CQ50" s="65">
        <v>7</v>
      </c>
      <c r="CR50" s="65">
        <v>7</v>
      </c>
      <c r="CS50" s="65">
        <v>7</v>
      </c>
      <c r="CT50" s="65">
        <v>8</v>
      </c>
      <c r="CU50" s="65">
        <v>8</v>
      </c>
      <c r="CV50" s="65">
        <v>8</v>
      </c>
      <c r="CW50" s="65">
        <v>8</v>
      </c>
      <c r="CX50" s="66">
        <v>8</v>
      </c>
      <c r="CY50" s="65">
        <v>8</v>
      </c>
      <c r="CZ50" s="65">
        <v>8</v>
      </c>
      <c r="DA50" s="65">
        <v>8</v>
      </c>
      <c r="DB50" s="65">
        <v>8</v>
      </c>
      <c r="DC50" s="65">
        <v>8</v>
      </c>
      <c r="DD50" s="65">
        <v>8</v>
      </c>
      <c r="DE50" s="65">
        <v>7</v>
      </c>
      <c r="DF50" s="65">
        <v>7</v>
      </c>
      <c r="DG50" s="65">
        <v>7</v>
      </c>
      <c r="DH50" s="65">
        <v>7</v>
      </c>
      <c r="DI50" s="65">
        <v>7</v>
      </c>
      <c r="DJ50" s="66">
        <v>7</v>
      </c>
      <c r="DK50" s="64">
        <v>7</v>
      </c>
      <c r="DL50" s="65">
        <v>7</v>
      </c>
      <c r="DM50" s="65">
        <v>7</v>
      </c>
      <c r="DN50" s="65">
        <v>7</v>
      </c>
      <c r="DO50" s="65">
        <v>7</v>
      </c>
      <c r="DP50" s="65">
        <v>7</v>
      </c>
      <c r="DQ50" s="65">
        <v>7</v>
      </c>
      <c r="DR50" s="65">
        <v>7</v>
      </c>
      <c r="DS50" s="65">
        <v>7</v>
      </c>
      <c r="DT50" s="65">
        <v>7</v>
      </c>
      <c r="DU50" s="65">
        <v>7</v>
      </c>
      <c r="DV50" s="66">
        <v>7</v>
      </c>
      <c r="DW50" s="65">
        <v>7</v>
      </c>
      <c r="DX50" s="65">
        <v>7</v>
      </c>
      <c r="DY50" s="65">
        <v>7</v>
      </c>
      <c r="DZ50" s="65">
        <v>7</v>
      </c>
      <c r="EA50" s="65">
        <v>7</v>
      </c>
      <c r="EB50" s="66">
        <v>7</v>
      </c>
    </row>
    <row r="51" spans="1:132" x14ac:dyDescent="0.2">
      <c r="A51" s="3"/>
      <c r="B51" s="62"/>
      <c r="C51" s="63" t="s">
        <v>137</v>
      </c>
      <c r="D51" s="66">
        <v>118</v>
      </c>
      <c r="E51" s="66">
        <v>131</v>
      </c>
      <c r="F51" s="66">
        <v>157</v>
      </c>
      <c r="G51" s="64">
        <v>166</v>
      </c>
      <c r="H51" s="65">
        <v>172</v>
      </c>
      <c r="I51" s="65">
        <v>175</v>
      </c>
      <c r="J51" s="65">
        <v>174</v>
      </c>
      <c r="K51" s="65">
        <v>184</v>
      </c>
      <c r="L51" s="65">
        <v>184</v>
      </c>
      <c r="M51" s="65">
        <v>183</v>
      </c>
      <c r="N51" s="65">
        <v>180</v>
      </c>
      <c r="O51" s="65">
        <v>186</v>
      </c>
      <c r="P51" s="65">
        <v>183</v>
      </c>
      <c r="Q51" s="65">
        <v>180</v>
      </c>
      <c r="R51" s="66">
        <v>183</v>
      </c>
      <c r="S51" s="65">
        <v>182</v>
      </c>
      <c r="T51" s="65">
        <v>181</v>
      </c>
      <c r="U51" s="65">
        <v>184</v>
      </c>
      <c r="V51" s="65">
        <v>183</v>
      </c>
      <c r="W51" s="65">
        <v>188</v>
      </c>
      <c r="X51" s="65">
        <v>190</v>
      </c>
      <c r="Y51" s="65">
        <v>191</v>
      </c>
      <c r="Z51" s="65">
        <v>194</v>
      </c>
      <c r="AA51" s="65">
        <v>194</v>
      </c>
      <c r="AB51" s="65">
        <v>193</v>
      </c>
      <c r="AC51" s="65">
        <v>197</v>
      </c>
      <c r="AD51" s="66">
        <v>195</v>
      </c>
      <c r="AE51" s="65">
        <v>183</v>
      </c>
      <c r="AF51" s="65">
        <v>183</v>
      </c>
      <c r="AG51" s="131">
        <v>183</v>
      </c>
      <c r="AH51" s="65">
        <v>183</v>
      </c>
      <c r="AI51" s="65">
        <v>183</v>
      </c>
      <c r="AJ51" s="65">
        <v>183</v>
      </c>
      <c r="AK51" s="65">
        <v>183</v>
      </c>
      <c r="AL51" s="65">
        <v>183</v>
      </c>
      <c r="AM51" s="65">
        <v>183</v>
      </c>
      <c r="AN51" s="65">
        <v>183</v>
      </c>
      <c r="AO51" s="65">
        <v>183</v>
      </c>
      <c r="AP51" s="66">
        <v>183</v>
      </c>
      <c r="AQ51" s="64">
        <v>183</v>
      </c>
      <c r="AR51" s="65">
        <v>183</v>
      </c>
      <c r="AS51" s="65">
        <v>213</v>
      </c>
      <c r="AT51" s="65">
        <v>209</v>
      </c>
      <c r="AU51" s="65">
        <v>211</v>
      </c>
      <c r="AV51" s="65">
        <v>210</v>
      </c>
      <c r="AW51" s="65">
        <v>210</v>
      </c>
      <c r="AX51" s="65">
        <v>212</v>
      </c>
      <c r="AY51" s="65">
        <v>214</v>
      </c>
      <c r="AZ51" s="65">
        <v>216</v>
      </c>
      <c r="BA51" s="65">
        <v>212</v>
      </c>
      <c r="BB51" s="66">
        <v>211</v>
      </c>
      <c r="BC51" s="64">
        <v>214</v>
      </c>
      <c r="BD51" s="65">
        <v>209</v>
      </c>
      <c r="BE51" s="65">
        <v>214</v>
      </c>
      <c r="BF51" s="65">
        <v>220</v>
      </c>
      <c r="BG51" s="65">
        <v>210</v>
      </c>
      <c r="BH51" s="65">
        <v>215</v>
      </c>
      <c r="BI51" s="65">
        <v>216</v>
      </c>
      <c r="BJ51" s="65">
        <v>221</v>
      </c>
      <c r="BK51" s="65">
        <v>214</v>
      </c>
      <c r="BL51" s="65">
        <v>215</v>
      </c>
      <c r="BM51" s="65">
        <v>227</v>
      </c>
      <c r="BN51" s="66">
        <v>222</v>
      </c>
      <c r="BO51" s="64">
        <v>222</v>
      </c>
      <c r="BP51" s="65">
        <v>222</v>
      </c>
      <c r="BQ51" s="65">
        <v>226</v>
      </c>
      <c r="BR51" s="65">
        <v>228</v>
      </c>
      <c r="BS51" s="65">
        <v>229</v>
      </c>
      <c r="BT51" s="65">
        <v>227</v>
      </c>
      <c r="BU51" s="65">
        <v>231</v>
      </c>
      <c r="BV51" s="65">
        <v>223</v>
      </c>
      <c r="BW51" s="65">
        <v>223</v>
      </c>
      <c r="BX51" s="65">
        <v>221</v>
      </c>
      <c r="BY51" s="65">
        <v>221</v>
      </c>
      <c r="BZ51" s="66">
        <v>221</v>
      </c>
      <c r="CA51" s="65">
        <v>215</v>
      </c>
      <c r="CB51" s="65">
        <v>214</v>
      </c>
      <c r="CC51" s="65">
        <v>213</v>
      </c>
      <c r="CD51" s="65">
        <v>207</v>
      </c>
      <c r="CE51" s="65">
        <v>209</v>
      </c>
      <c r="CF51" s="65">
        <v>206</v>
      </c>
      <c r="CG51" s="65">
        <v>203</v>
      </c>
      <c r="CH51" s="65">
        <v>205</v>
      </c>
      <c r="CI51" s="65">
        <v>203</v>
      </c>
      <c r="CJ51" s="65">
        <v>200</v>
      </c>
      <c r="CK51" s="65">
        <v>200</v>
      </c>
      <c r="CL51" s="66">
        <v>201</v>
      </c>
      <c r="CM51" s="65">
        <v>209</v>
      </c>
      <c r="CN51" s="65">
        <v>210</v>
      </c>
      <c r="CO51" s="65">
        <v>233</v>
      </c>
      <c r="CP51" s="65">
        <v>235</v>
      </c>
      <c r="CQ51" s="65">
        <v>235</v>
      </c>
      <c r="CR51" s="65">
        <v>237</v>
      </c>
      <c r="CS51" s="65">
        <v>243</v>
      </c>
      <c r="CT51" s="65">
        <v>243</v>
      </c>
      <c r="CU51" s="65">
        <v>243</v>
      </c>
      <c r="CV51" s="65">
        <v>244</v>
      </c>
      <c r="CW51" s="65">
        <v>244</v>
      </c>
      <c r="CX51" s="66">
        <v>246</v>
      </c>
      <c r="CY51" s="65">
        <v>245</v>
      </c>
      <c r="CZ51" s="65">
        <v>244</v>
      </c>
      <c r="DA51" s="65">
        <v>251</v>
      </c>
      <c r="DB51" s="65">
        <v>249</v>
      </c>
      <c r="DC51" s="65">
        <v>243</v>
      </c>
      <c r="DD51" s="65">
        <v>243</v>
      </c>
      <c r="DE51" s="65">
        <v>246</v>
      </c>
      <c r="DF51" s="65">
        <v>249</v>
      </c>
      <c r="DG51" s="65">
        <v>244</v>
      </c>
      <c r="DH51" s="65">
        <v>252</v>
      </c>
      <c r="DI51" s="65">
        <v>248</v>
      </c>
      <c r="DJ51" s="66">
        <v>247</v>
      </c>
      <c r="DK51" s="64">
        <v>242</v>
      </c>
      <c r="DL51" s="65">
        <v>238</v>
      </c>
      <c r="DM51" s="65">
        <v>237</v>
      </c>
      <c r="DN51" s="65">
        <v>234</v>
      </c>
      <c r="DO51" s="65">
        <v>232</v>
      </c>
      <c r="DP51" s="65">
        <v>233</v>
      </c>
      <c r="DQ51" s="65">
        <v>233</v>
      </c>
      <c r="DR51" s="65">
        <v>230</v>
      </c>
      <c r="DS51" s="65">
        <v>230</v>
      </c>
      <c r="DT51" s="65">
        <v>231</v>
      </c>
      <c r="DU51" s="65">
        <v>231</v>
      </c>
      <c r="DV51" s="66">
        <v>229</v>
      </c>
      <c r="DW51" s="65">
        <v>226</v>
      </c>
      <c r="DX51" s="65">
        <v>222</v>
      </c>
      <c r="DY51" s="65">
        <v>227</v>
      </c>
      <c r="DZ51" s="65">
        <v>222</v>
      </c>
      <c r="EA51" s="65">
        <v>219</v>
      </c>
      <c r="EB51" s="66">
        <v>221</v>
      </c>
    </row>
    <row r="52" spans="1:132" x14ac:dyDescent="0.2">
      <c r="A52" s="3"/>
      <c r="B52" s="62"/>
      <c r="C52" s="63" t="s">
        <v>138</v>
      </c>
      <c r="D52" s="66">
        <v>1</v>
      </c>
      <c r="E52" s="66">
        <v>2</v>
      </c>
      <c r="F52" s="66">
        <v>2</v>
      </c>
      <c r="G52" s="64">
        <v>2</v>
      </c>
      <c r="H52" s="65">
        <v>2</v>
      </c>
      <c r="I52" s="65">
        <v>2</v>
      </c>
      <c r="J52" s="65">
        <v>3</v>
      </c>
      <c r="K52" s="65">
        <v>3</v>
      </c>
      <c r="L52" s="65">
        <v>3</v>
      </c>
      <c r="M52" s="65">
        <v>3</v>
      </c>
      <c r="N52" s="65">
        <v>3</v>
      </c>
      <c r="O52" s="65">
        <v>3</v>
      </c>
      <c r="P52" s="65">
        <v>3</v>
      </c>
      <c r="Q52" s="65">
        <v>3</v>
      </c>
      <c r="R52" s="66">
        <v>3</v>
      </c>
      <c r="S52" s="65">
        <v>3</v>
      </c>
      <c r="T52" s="65">
        <v>3</v>
      </c>
      <c r="U52" s="65">
        <v>3</v>
      </c>
      <c r="V52" s="65">
        <v>3</v>
      </c>
      <c r="W52" s="65">
        <v>3</v>
      </c>
      <c r="X52" s="65">
        <v>3</v>
      </c>
      <c r="Y52" s="65">
        <v>3</v>
      </c>
      <c r="Z52" s="65">
        <v>1</v>
      </c>
      <c r="AA52" s="65">
        <v>1</v>
      </c>
      <c r="AB52" s="65">
        <v>1</v>
      </c>
      <c r="AC52" s="65">
        <v>3</v>
      </c>
      <c r="AD52" s="66">
        <v>3</v>
      </c>
      <c r="AE52" s="65">
        <v>1</v>
      </c>
      <c r="AF52" s="65">
        <v>1</v>
      </c>
      <c r="AG52" s="131">
        <v>1</v>
      </c>
      <c r="AH52" s="65">
        <v>1</v>
      </c>
      <c r="AI52" s="65">
        <v>1</v>
      </c>
      <c r="AJ52" s="65">
        <v>1</v>
      </c>
      <c r="AK52" s="65">
        <v>1</v>
      </c>
      <c r="AL52" s="65">
        <v>1</v>
      </c>
      <c r="AM52" s="65">
        <v>1</v>
      </c>
      <c r="AN52" s="65">
        <v>1</v>
      </c>
      <c r="AO52" s="65">
        <v>1</v>
      </c>
      <c r="AP52" s="66">
        <v>1</v>
      </c>
      <c r="AQ52" s="64">
        <v>1</v>
      </c>
      <c r="AR52" s="65">
        <v>1</v>
      </c>
      <c r="AS52" s="65">
        <v>1</v>
      </c>
      <c r="AT52" s="65">
        <v>1</v>
      </c>
      <c r="AU52" s="65">
        <v>1</v>
      </c>
      <c r="AV52" s="65">
        <v>1</v>
      </c>
      <c r="AW52" s="65">
        <v>1</v>
      </c>
      <c r="AX52" s="65">
        <v>1</v>
      </c>
      <c r="AY52" s="65">
        <v>1</v>
      </c>
      <c r="AZ52" s="65">
        <v>1</v>
      </c>
      <c r="BA52" s="65">
        <v>1</v>
      </c>
      <c r="BB52" s="66">
        <v>1</v>
      </c>
      <c r="BC52" s="64">
        <v>1</v>
      </c>
      <c r="BD52" s="65">
        <v>1</v>
      </c>
      <c r="BE52" s="65">
        <v>1</v>
      </c>
      <c r="BF52" s="65">
        <v>1</v>
      </c>
      <c r="BG52" s="65">
        <v>1</v>
      </c>
      <c r="BH52" s="65">
        <v>1</v>
      </c>
      <c r="BI52" s="65">
        <v>1</v>
      </c>
      <c r="BJ52" s="65">
        <v>0</v>
      </c>
      <c r="BK52" s="65">
        <v>0</v>
      </c>
      <c r="BL52" s="65"/>
      <c r="BM52" s="65"/>
      <c r="BN52" s="66"/>
      <c r="BO52" s="64"/>
      <c r="BP52" s="65"/>
      <c r="BQ52" s="65"/>
      <c r="BR52" s="65"/>
      <c r="BS52" s="65"/>
      <c r="BT52" s="65"/>
      <c r="BU52" s="65"/>
      <c r="BV52" s="65"/>
      <c r="BW52" s="65"/>
      <c r="BX52" s="65"/>
      <c r="BY52" s="65"/>
      <c r="BZ52" s="66"/>
      <c r="CA52" s="65">
        <v>1</v>
      </c>
      <c r="CB52" s="65">
        <v>1</v>
      </c>
      <c r="CC52" s="65">
        <v>1</v>
      </c>
      <c r="CD52" s="65">
        <v>1</v>
      </c>
      <c r="CE52" s="65">
        <v>1</v>
      </c>
      <c r="CF52" s="65">
        <v>1</v>
      </c>
      <c r="CG52" s="65">
        <v>2</v>
      </c>
      <c r="CH52" s="65">
        <v>2</v>
      </c>
      <c r="CI52" s="65">
        <v>2</v>
      </c>
      <c r="CJ52" s="65">
        <v>2</v>
      </c>
      <c r="CK52" s="65">
        <v>2</v>
      </c>
      <c r="CL52" s="66">
        <v>2</v>
      </c>
      <c r="CM52" s="65">
        <v>2</v>
      </c>
      <c r="CN52" s="65">
        <v>2</v>
      </c>
      <c r="CO52" s="65">
        <v>2</v>
      </c>
      <c r="CP52" s="65">
        <v>2</v>
      </c>
      <c r="CQ52" s="65">
        <v>2</v>
      </c>
      <c r="CR52" s="65">
        <v>2</v>
      </c>
      <c r="CS52" s="65">
        <v>2</v>
      </c>
      <c r="CT52" s="65">
        <v>2</v>
      </c>
      <c r="CU52" s="65">
        <v>2</v>
      </c>
      <c r="CV52" s="65">
        <v>2</v>
      </c>
      <c r="CW52" s="65">
        <v>2</v>
      </c>
      <c r="CX52" s="66">
        <v>2</v>
      </c>
      <c r="CY52" s="65">
        <v>2</v>
      </c>
      <c r="CZ52" s="65">
        <v>2</v>
      </c>
      <c r="DA52" s="65">
        <v>2</v>
      </c>
      <c r="DB52" s="65">
        <v>2</v>
      </c>
      <c r="DC52" s="65">
        <v>2</v>
      </c>
      <c r="DD52" s="65">
        <v>2</v>
      </c>
      <c r="DE52" s="65">
        <v>2</v>
      </c>
      <c r="DF52" s="65">
        <v>2</v>
      </c>
      <c r="DG52" s="65">
        <v>4</v>
      </c>
      <c r="DH52" s="65">
        <v>4</v>
      </c>
      <c r="DI52" s="65">
        <v>4</v>
      </c>
      <c r="DJ52" s="66">
        <v>4</v>
      </c>
      <c r="DK52" s="64">
        <v>4</v>
      </c>
      <c r="DL52" s="65">
        <v>4</v>
      </c>
      <c r="DM52" s="65">
        <v>4</v>
      </c>
      <c r="DN52" s="65">
        <v>4</v>
      </c>
      <c r="DO52" s="65">
        <v>4</v>
      </c>
      <c r="DP52" s="65">
        <v>4</v>
      </c>
      <c r="DQ52" s="65">
        <v>4</v>
      </c>
      <c r="DR52" s="65">
        <v>4</v>
      </c>
      <c r="DS52" s="65">
        <v>4</v>
      </c>
      <c r="DT52" s="65">
        <v>4</v>
      </c>
      <c r="DU52" s="65">
        <v>4</v>
      </c>
      <c r="DV52" s="66">
        <v>4</v>
      </c>
      <c r="DW52" s="65">
        <v>4</v>
      </c>
      <c r="DX52" s="65">
        <v>5</v>
      </c>
      <c r="DY52" s="65">
        <v>5</v>
      </c>
      <c r="DZ52" s="65">
        <v>5</v>
      </c>
      <c r="EA52" s="65">
        <v>5</v>
      </c>
      <c r="EB52" s="66">
        <v>5</v>
      </c>
    </row>
    <row r="53" spans="1:132" x14ac:dyDescent="0.2">
      <c r="A53" s="3"/>
      <c r="B53" s="62"/>
      <c r="C53" s="63" t="s">
        <v>139</v>
      </c>
      <c r="D53" s="66">
        <v>399</v>
      </c>
      <c r="E53" s="66">
        <v>450</v>
      </c>
      <c r="F53" s="66">
        <v>494</v>
      </c>
      <c r="G53" s="64">
        <v>492</v>
      </c>
      <c r="H53" s="65">
        <v>496</v>
      </c>
      <c r="I53" s="65">
        <v>497</v>
      </c>
      <c r="J53" s="65">
        <v>495</v>
      </c>
      <c r="K53" s="65">
        <v>492</v>
      </c>
      <c r="L53" s="65">
        <v>505</v>
      </c>
      <c r="M53" s="65">
        <v>508</v>
      </c>
      <c r="N53" s="65">
        <v>517</v>
      </c>
      <c r="O53" s="65">
        <v>524</v>
      </c>
      <c r="P53" s="65">
        <v>519</v>
      </c>
      <c r="Q53" s="65">
        <v>524</v>
      </c>
      <c r="R53" s="66">
        <v>519</v>
      </c>
      <c r="S53" s="65">
        <v>506</v>
      </c>
      <c r="T53" s="65">
        <v>506</v>
      </c>
      <c r="U53" s="65">
        <v>507</v>
      </c>
      <c r="V53" s="65">
        <v>512</v>
      </c>
      <c r="W53" s="65">
        <v>518</v>
      </c>
      <c r="X53" s="65">
        <v>519</v>
      </c>
      <c r="Y53" s="65">
        <v>529</v>
      </c>
      <c r="Z53" s="65">
        <v>530</v>
      </c>
      <c r="AA53" s="65">
        <v>532</v>
      </c>
      <c r="AB53" s="65">
        <v>540</v>
      </c>
      <c r="AC53" s="65">
        <v>552</v>
      </c>
      <c r="AD53" s="66">
        <v>563</v>
      </c>
      <c r="AE53" s="65">
        <v>560</v>
      </c>
      <c r="AF53" s="65">
        <v>560</v>
      </c>
      <c r="AG53" s="131">
        <v>564</v>
      </c>
      <c r="AH53" s="65">
        <v>564</v>
      </c>
      <c r="AI53" s="65">
        <v>569</v>
      </c>
      <c r="AJ53" s="65">
        <v>573</v>
      </c>
      <c r="AK53" s="65">
        <v>577</v>
      </c>
      <c r="AL53" s="65">
        <v>581</v>
      </c>
      <c r="AM53" s="65">
        <v>582</v>
      </c>
      <c r="AN53" s="65">
        <v>586</v>
      </c>
      <c r="AO53" s="65">
        <v>585</v>
      </c>
      <c r="AP53" s="66">
        <v>586</v>
      </c>
      <c r="AQ53" s="64">
        <v>587</v>
      </c>
      <c r="AR53" s="65">
        <v>586</v>
      </c>
      <c r="AS53" s="65">
        <v>707</v>
      </c>
      <c r="AT53" s="65">
        <v>695</v>
      </c>
      <c r="AU53" s="65">
        <v>696</v>
      </c>
      <c r="AV53" s="65">
        <v>701</v>
      </c>
      <c r="AW53" s="65">
        <v>705</v>
      </c>
      <c r="AX53" s="65">
        <v>706</v>
      </c>
      <c r="AY53" s="65">
        <v>706</v>
      </c>
      <c r="AZ53" s="65">
        <v>708</v>
      </c>
      <c r="BA53" s="65">
        <v>717</v>
      </c>
      <c r="BB53" s="66">
        <v>721</v>
      </c>
      <c r="BC53" s="64">
        <v>718</v>
      </c>
      <c r="BD53" s="65">
        <v>711</v>
      </c>
      <c r="BE53" s="65">
        <v>696</v>
      </c>
      <c r="BF53" s="65">
        <v>695</v>
      </c>
      <c r="BG53" s="65">
        <v>688</v>
      </c>
      <c r="BH53" s="65">
        <v>686</v>
      </c>
      <c r="BI53" s="65">
        <v>681</v>
      </c>
      <c r="BJ53" s="65">
        <v>671</v>
      </c>
      <c r="BK53" s="65">
        <v>663</v>
      </c>
      <c r="BL53" s="65">
        <v>669</v>
      </c>
      <c r="BM53" s="65">
        <v>654</v>
      </c>
      <c r="BN53" s="66">
        <v>654</v>
      </c>
      <c r="BO53" s="64">
        <v>646</v>
      </c>
      <c r="BP53" s="65">
        <v>641</v>
      </c>
      <c r="BQ53" s="65">
        <v>629</v>
      </c>
      <c r="BR53" s="65">
        <v>622</v>
      </c>
      <c r="BS53" s="65">
        <v>624</v>
      </c>
      <c r="BT53" s="65">
        <v>617</v>
      </c>
      <c r="BU53" s="65">
        <v>625</v>
      </c>
      <c r="BV53" s="65">
        <v>611</v>
      </c>
      <c r="BW53" s="65">
        <v>601</v>
      </c>
      <c r="BX53" s="65">
        <v>423</v>
      </c>
      <c r="BY53" s="65">
        <v>422</v>
      </c>
      <c r="BZ53" s="66">
        <v>422</v>
      </c>
      <c r="CA53" s="65">
        <v>418</v>
      </c>
      <c r="CB53" s="65">
        <v>411</v>
      </c>
      <c r="CC53" s="65">
        <v>406</v>
      </c>
      <c r="CD53" s="65">
        <v>399</v>
      </c>
      <c r="CE53" s="65">
        <v>394</v>
      </c>
      <c r="CF53" s="65">
        <v>403</v>
      </c>
      <c r="CG53" s="65">
        <v>453</v>
      </c>
      <c r="CH53" s="65">
        <v>523</v>
      </c>
      <c r="CI53" s="65">
        <v>545</v>
      </c>
      <c r="CJ53" s="65">
        <v>568</v>
      </c>
      <c r="CK53" s="65">
        <v>569</v>
      </c>
      <c r="CL53" s="66">
        <v>568</v>
      </c>
      <c r="CM53" s="65">
        <v>558</v>
      </c>
      <c r="CN53" s="65">
        <v>560</v>
      </c>
      <c r="CO53" s="65">
        <v>569</v>
      </c>
      <c r="CP53" s="65">
        <v>589</v>
      </c>
      <c r="CQ53" s="65">
        <v>604</v>
      </c>
      <c r="CR53" s="65">
        <v>618</v>
      </c>
      <c r="CS53" s="65">
        <v>620</v>
      </c>
      <c r="CT53" s="65">
        <v>619</v>
      </c>
      <c r="CU53" s="65">
        <v>621</v>
      </c>
      <c r="CV53" s="65">
        <v>715</v>
      </c>
      <c r="CW53" s="65">
        <v>705</v>
      </c>
      <c r="CX53" s="66">
        <v>707</v>
      </c>
      <c r="CY53" s="65">
        <v>714</v>
      </c>
      <c r="CZ53" s="65">
        <v>722</v>
      </c>
      <c r="DA53" s="65">
        <v>732</v>
      </c>
      <c r="DB53" s="65">
        <v>750</v>
      </c>
      <c r="DC53" s="65">
        <v>745</v>
      </c>
      <c r="DD53" s="65">
        <v>746</v>
      </c>
      <c r="DE53" s="65">
        <v>743</v>
      </c>
      <c r="DF53" s="65">
        <v>745</v>
      </c>
      <c r="DG53" s="65">
        <v>735</v>
      </c>
      <c r="DH53" s="65">
        <v>839</v>
      </c>
      <c r="DI53" s="65">
        <v>772</v>
      </c>
      <c r="DJ53" s="66">
        <v>746</v>
      </c>
      <c r="DK53" s="64">
        <v>742</v>
      </c>
      <c r="DL53" s="65">
        <v>741</v>
      </c>
      <c r="DM53" s="65">
        <v>737</v>
      </c>
      <c r="DN53" s="65">
        <v>737</v>
      </c>
      <c r="DO53" s="65">
        <v>749</v>
      </c>
      <c r="DP53" s="65">
        <v>757</v>
      </c>
      <c r="DQ53" s="65">
        <v>760</v>
      </c>
      <c r="DR53" s="65">
        <v>756</v>
      </c>
      <c r="DS53" s="65">
        <v>750</v>
      </c>
      <c r="DT53" s="65">
        <v>765</v>
      </c>
      <c r="DU53" s="65">
        <v>761</v>
      </c>
      <c r="DV53" s="66">
        <v>743</v>
      </c>
      <c r="DW53" s="65">
        <v>729</v>
      </c>
      <c r="DX53" s="65">
        <v>718</v>
      </c>
      <c r="DY53" s="65">
        <v>705</v>
      </c>
      <c r="DZ53" s="65">
        <v>699</v>
      </c>
      <c r="EA53" s="65">
        <v>690</v>
      </c>
      <c r="EB53" s="66">
        <v>672</v>
      </c>
    </row>
    <row r="54" spans="1:132" x14ac:dyDescent="0.2">
      <c r="A54" s="3"/>
      <c r="B54" s="62"/>
      <c r="C54" s="63" t="s">
        <v>140</v>
      </c>
      <c r="D54" s="66">
        <v>418</v>
      </c>
      <c r="E54" s="66">
        <v>473</v>
      </c>
      <c r="F54" s="66">
        <v>573</v>
      </c>
      <c r="G54" s="64">
        <v>569</v>
      </c>
      <c r="H54" s="65">
        <v>564</v>
      </c>
      <c r="I54" s="65">
        <v>557</v>
      </c>
      <c r="J54" s="65">
        <v>564</v>
      </c>
      <c r="K54" s="65">
        <v>565</v>
      </c>
      <c r="L54" s="65">
        <v>562</v>
      </c>
      <c r="M54" s="65">
        <v>564</v>
      </c>
      <c r="N54" s="65">
        <v>569</v>
      </c>
      <c r="O54" s="65">
        <v>576</v>
      </c>
      <c r="P54" s="65">
        <v>580</v>
      </c>
      <c r="Q54" s="65">
        <v>578</v>
      </c>
      <c r="R54" s="66">
        <v>583</v>
      </c>
      <c r="S54" s="65">
        <v>577</v>
      </c>
      <c r="T54" s="65">
        <v>583</v>
      </c>
      <c r="U54" s="65">
        <v>581</v>
      </c>
      <c r="V54" s="65">
        <v>578</v>
      </c>
      <c r="W54" s="65">
        <v>586</v>
      </c>
      <c r="X54" s="65">
        <v>588</v>
      </c>
      <c r="Y54" s="65">
        <v>590</v>
      </c>
      <c r="Z54" s="65">
        <v>601</v>
      </c>
      <c r="AA54" s="65">
        <v>614</v>
      </c>
      <c r="AB54" s="65">
        <v>632</v>
      </c>
      <c r="AC54" s="65">
        <v>643</v>
      </c>
      <c r="AD54" s="66">
        <v>645</v>
      </c>
      <c r="AE54" s="65">
        <v>642</v>
      </c>
      <c r="AF54" s="65">
        <v>642</v>
      </c>
      <c r="AG54" s="131">
        <v>641</v>
      </c>
      <c r="AH54" s="65">
        <v>642</v>
      </c>
      <c r="AI54" s="65">
        <v>646</v>
      </c>
      <c r="AJ54" s="65">
        <v>650</v>
      </c>
      <c r="AK54" s="65">
        <v>654</v>
      </c>
      <c r="AL54" s="65">
        <v>658</v>
      </c>
      <c r="AM54" s="65">
        <v>659</v>
      </c>
      <c r="AN54" s="65">
        <v>663</v>
      </c>
      <c r="AO54" s="65">
        <v>665</v>
      </c>
      <c r="AP54" s="66">
        <v>664</v>
      </c>
      <c r="AQ54" s="64">
        <v>664</v>
      </c>
      <c r="AR54" s="65">
        <v>663</v>
      </c>
      <c r="AS54" s="65">
        <v>740</v>
      </c>
      <c r="AT54" s="65">
        <v>719</v>
      </c>
      <c r="AU54" s="65">
        <v>724</v>
      </c>
      <c r="AV54" s="65">
        <v>721</v>
      </c>
      <c r="AW54" s="65">
        <v>726</v>
      </c>
      <c r="AX54" s="65">
        <v>732</v>
      </c>
      <c r="AY54" s="65">
        <v>738</v>
      </c>
      <c r="AZ54" s="65">
        <v>759</v>
      </c>
      <c r="BA54" s="65">
        <v>734</v>
      </c>
      <c r="BB54" s="66">
        <v>718</v>
      </c>
      <c r="BC54" s="64">
        <v>700</v>
      </c>
      <c r="BD54" s="65">
        <v>700</v>
      </c>
      <c r="BE54" s="65">
        <v>703</v>
      </c>
      <c r="BF54" s="65">
        <v>706</v>
      </c>
      <c r="BG54" s="65">
        <v>699</v>
      </c>
      <c r="BH54" s="65">
        <v>711</v>
      </c>
      <c r="BI54" s="65">
        <v>737</v>
      </c>
      <c r="BJ54" s="65">
        <v>746</v>
      </c>
      <c r="BK54" s="65">
        <v>758</v>
      </c>
      <c r="BL54" s="65">
        <v>766</v>
      </c>
      <c r="BM54" s="65">
        <v>793</v>
      </c>
      <c r="BN54" s="66">
        <v>806</v>
      </c>
      <c r="BO54" s="64">
        <v>812</v>
      </c>
      <c r="BP54" s="65">
        <v>806</v>
      </c>
      <c r="BQ54" s="65">
        <v>816</v>
      </c>
      <c r="BR54" s="65">
        <v>838</v>
      </c>
      <c r="BS54" s="65">
        <v>847</v>
      </c>
      <c r="BT54" s="65">
        <v>839</v>
      </c>
      <c r="BU54" s="65">
        <v>859</v>
      </c>
      <c r="BV54" s="65">
        <v>869</v>
      </c>
      <c r="BW54" s="65">
        <v>886</v>
      </c>
      <c r="BX54" s="65">
        <v>598</v>
      </c>
      <c r="BY54" s="65">
        <v>599</v>
      </c>
      <c r="BZ54" s="66">
        <v>598</v>
      </c>
      <c r="CA54" s="65">
        <v>895</v>
      </c>
      <c r="CB54" s="65">
        <v>915</v>
      </c>
      <c r="CC54" s="65">
        <v>920</v>
      </c>
      <c r="CD54" s="65">
        <v>921</v>
      </c>
      <c r="CE54" s="65">
        <v>932</v>
      </c>
      <c r="CF54" s="65">
        <v>935</v>
      </c>
      <c r="CG54" s="65">
        <v>940</v>
      </c>
      <c r="CH54" s="65">
        <v>944</v>
      </c>
      <c r="CI54" s="65">
        <v>950</v>
      </c>
      <c r="CJ54" s="65">
        <v>945</v>
      </c>
      <c r="CK54" s="65">
        <v>952</v>
      </c>
      <c r="CL54" s="66">
        <v>955</v>
      </c>
      <c r="CM54" s="65">
        <v>944</v>
      </c>
      <c r="CN54" s="65">
        <v>944</v>
      </c>
      <c r="CO54" s="65">
        <v>940</v>
      </c>
      <c r="CP54" s="65">
        <v>953</v>
      </c>
      <c r="CQ54" s="65">
        <v>988</v>
      </c>
      <c r="CR54" s="65">
        <v>1003</v>
      </c>
      <c r="CS54" s="65">
        <v>1005</v>
      </c>
      <c r="CT54" s="65">
        <v>1007</v>
      </c>
      <c r="CU54" s="65">
        <v>1014</v>
      </c>
      <c r="CV54" s="65">
        <v>1022</v>
      </c>
      <c r="CW54" s="65">
        <v>1017</v>
      </c>
      <c r="CX54" s="66">
        <v>1000</v>
      </c>
      <c r="CY54" s="65">
        <v>995</v>
      </c>
      <c r="CZ54" s="65">
        <v>992</v>
      </c>
      <c r="DA54" s="65">
        <v>988</v>
      </c>
      <c r="DB54" s="65">
        <v>1001</v>
      </c>
      <c r="DC54" s="65">
        <v>981</v>
      </c>
      <c r="DD54" s="65">
        <v>993</v>
      </c>
      <c r="DE54" s="65">
        <v>992</v>
      </c>
      <c r="DF54" s="65">
        <v>993</v>
      </c>
      <c r="DG54" s="65">
        <v>981</v>
      </c>
      <c r="DH54" s="65">
        <v>1019</v>
      </c>
      <c r="DI54" s="65">
        <v>1007</v>
      </c>
      <c r="DJ54" s="66">
        <v>996</v>
      </c>
      <c r="DK54" s="64">
        <v>984</v>
      </c>
      <c r="DL54" s="65">
        <v>981</v>
      </c>
      <c r="DM54" s="65">
        <v>966</v>
      </c>
      <c r="DN54" s="65">
        <v>961</v>
      </c>
      <c r="DO54" s="65">
        <v>946</v>
      </c>
      <c r="DP54" s="65">
        <v>939</v>
      </c>
      <c r="DQ54" s="65">
        <v>926</v>
      </c>
      <c r="DR54" s="65">
        <v>910</v>
      </c>
      <c r="DS54" s="65">
        <v>904</v>
      </c>
      <c r="DT54" s="65">
        <v>894</v>
      </c>
      <c r="DU54" s="65">
        <v>883</v>
      </c>
      <c r="DV54" s="66">
        <v>865</v>
      </c>
      <c r="DW54" s="65">
        <v>849</v>
      </c>
      <c r="DX54" s="65">
        <v>839</v>
      </c>
      <c r="DY54" s="65">
        <v>813</v>
      </c>
      <c r="DZ54" s="65">
        <v>778</v>
      </c>
      <c r="EA54" s="65">
        <v>765</v>
      </c>
      <c r="EB54" s="66">
        <v>747</v>
      </c>
    </row>
    <row r="55" spans="1:132" ht="13.5" thickBot="1" x14ac:dyDescent="0.25">
      <c r="A55" s="3"/>
      <c r="B55" s="67"/>
      <c r="C55" s="68" t="s">
        <v>436</v>
      </c>
      <c r="D55" s="71"/>
      <c r="E55" s="71">
        <v>1</v>
      </c>
      <c r="F55" s="71"/>
      <c r="G55" s="69"/>
      <c r="H55" s="70"/>
      <c r="I55" s="70"/>
      <c r="J55" s="70"/>
      <c r="K55" s="70"/>
      <c r="L55" s="70"/>
      <c r="M55" s="70"/>
      <c r="N55" s="70"/>
      <c r="O55" s="70"/>
      <c r="P55" s="70"/>
      <c r="Q55" s="70"/>
      <c r="R55" s="71"/>
      <c r="S55" s="70"/>
      <c r="T55" s="70"/>
      <c r="U55" s="70"/>
      <c r="V55" s="70"/>
      <c r="W55" s="70"/>
      <c r="X55" s="70"/>
      <c r="Y55" s="70"/>
      <c r="Z55" s="70"/>
      <c r="AA55" s="70"/>
      <c r="AB55" s="70"/>
      <c r="AC55" s="70"/>
      <c r="AD55" s="71"/>
      <c r="AE55" s="70"/>
      <c r="AF55" s="70"/>
      <c r="AG55" s="132"/>
      <c r="AH55" s="70"/>
      <c r="AI55" s="70"/>
      <c r="AJ55" s="70"/>
      <c r="AK55" s="70"/>
      <c r="AL55" s="70"/>
      <c r="AM55" s="70"/>
      <c r="AN55" s="70"/>
      <c r="AO55" s="70"/>
      <c r="AP55" s="71"/>
      <c r="AQ55" s="69"/>
      <c r="AR55" s="70"/>
      <c r="AS55" s="70"/>
      <c r="AT55" s="70"/>
      <c r="AU55" s="70"/>
      <c r="AV55" s="70"/>
      <c r="AW55" s="70"/>
      <c r="AX55" s="70"/>
      <c r="AY55" s="70"/>
      <c r="AZ55" s="70"/>
      <c r="BA55" s="70"/>
      <c r="BB55" s="71"/>
      <c r="BC55" s="69"/>
      <c r="BD55" s="70"/>
      <c r="BE55" s="70"/>
      <c r="BF55" s="70"/>
      <c r="BG55" s="70"/>
      <c r="BH55" s="70"/>
      <c r="BI55" s="70"/>
      <c r="BJ55" s="70"/>
      <c r="BK55" s="70"/>
      <c r="BL55" s="70"/>
      <c r="BM55" s="70"/>
      <c r="BN55" s="71"/>
      <c r="BO55" s="69"/>
      <c r="BP55" s="70"/>
      <c r="BQ55" s="70"/>
      <c r="BR55" s="70"/>
      <c r="BS55" s="70"/>
      <c r="BT55" s="70"/>
      <c r="BU55" s="70"/>
      <c r="BV55" s="70"/>
      <c r="BW55" s="70"/>
      <c r="BX55" s="70"/>
      <c r="BY55" s="70"/>
      <c r="BZ55" s="71"/>
      <c r="CA55" s="70"/>
      <c r="CB55" s="70"/>
      <c r="CC55" s="70"/>
      <c r="CD55" s="70"/>
      <c r="CE55" s="70"/>
      <c r="CF55" s="70"/>
      <c r="CG55" s="70"/>
      <c r="CH55" s="70"/>
      <c r="CI55" s="70"/>
      <c r="CJ55" s="70"/>
      <c r="CK55" s="70"/>
      <c r="CL55" s="71"/>
      <c r="CM55" s="70"/>
      <c r="CN55" s="70"/>
      <c r="CO55" s="70"/>
      <c r="CP55" s="70"/>
      <c r="CQ55" s="70"/>
      <c r="CR55" s="70"/>
      <c r="CS55" s="70"/>
      <c r="CT55" s="70"/>
      <c r="CU55" s="70"/>
      <c r="CV55" s="70"/>
      <c r="CW55" s="70"/>
      <c r="CX55" s="71"/>
      <c r="CY55" s="70"/>
      <c r="CZ55" s="70"/>
      <c r="DA55" s="70"/>
      <c r="DB55" s="70"/>
      <c r="DC55" s="70"/>
      <c r="DD55" s="70"/>
      <c r="DE55" s="70"/>
      <c r="DF55" s="70"/>
      <c r="DG55" s="70"/>
      <c r="DH55" s="70"/>
      <c r="DI55" s="70"/>
      <c r="DJ55" s="71"/>
      <c r="DK55" s="69"/>
      <c r="DL55" s="70"/>
      <c r="DM55" s="70"/>
      <c r="DN55" s="70"/>
      <c r="DO55" s="70"/>
      <c r="DP55" s="70"/>
      <c r="DQ55" s="70"/>
      <c r="DR55" s="70"/>
      <c r="DS55" s="70"/>
      <c r="DT55" s="70"/>
      <c r="DU55" s="70"/>
      <c r="DV55" s="71"/>
      <c r="DW55" s="70"/>
      <c r="DX55" s="70"/>
      <c r="DY55" s="70"/>
      <c r="DZ55" s="70"/>
      <c r="EA55" s="70"/>
      <c r="EB55" s="71"/>
    </row>
    <row r="56" spans="1:132" ht="13.5" thickBot="1" x14ac:dyDescent="0.25">
      <c r="A56" s="3"/>
      <c r="B56" s="72" t="s">
        <v>141</v>
      </c>
      <c r="C56" s="73"/>
      <c r="D56" s="76">
        <f t="shared" ref="D56:P56" si="45">SUM(D40:D55)</f>
        <v>35154</v>
      </c>
      <c r="E56" s="76">
        <f t="shared" si="45"/>
        <v>38678</v>
      </c>
      <c r="F56" s="76">
        <f t="shared" si="45"/>
        <v>51643</v>
      </c>
      <c r="G56" s="74">
        <f t="shared" si="45"/>
        <v>52350</v>
      </c>
      <c r="H56" s="75">
        <f t="shared" si="45"/>
        <v>52823</v>
      </c>
      <c r="I56" s="75">
        <f t="shared" si="45"/>
        <v>53505</v>
      </c>
      <c r="J56" s="75">
        <f t="shared" si="45"/>
        <v>54599</v>
      </c>
      <c r="K56" s="75">
        <f t="shared" si="45"/>
        <v>55719</v>
      </c>
      <c r="L56" s="75">
        <f t="shared" si="45"/>
        <v>54897</v>
      </c>
      <c r="M56" s="75">
        <f t="shared" si="45"/>
        <v>55907</v>
      </c>
      <c r="N56" s="75">
        <f t="shared" si="45"/>
        <v>56641</v>
      </c>
      <c r="O56" s="75">
        <f t="shared" si="45"/>
        <v>57042</v>
      </c>
      <c r="P56" s="75">
        <f t="shared" si="45"/>
        <v>55779</v>
      </c>
      <c r="Q56" s="75">
        <f t="shared" ref="Q56:X56" si="46">SUM(Q40:Q55)</f>
        <v>56278</v>
      </c>
      <c r="R56" s="76">
        <f t="shared" si="46"/>
        <v>56199</v>
      </c>
      <c r="S56" s="75">
        <f t="shared" si="46"/>
        <v>56580</v>
      </c>
      <c r="T56" s="75">
        <f t="shared" si="46"/>
        <v>56691</v>
      </c>
      <c r="U56" s="75">
        <f t="shared" si="46"/>
        <v>57508</v>
      </c>
      <c r="V56" s="75">
        <f t="shared" si="46"/>
        <v>58309</v>
      </c>
      <c r="W56" s="75">
        <f t="shared" si="46"/>
        <v>58934</v>
      </c>
      <c r="X56" s="75">
        <f t="shared" si="46"/>
        <v>59271</v>
      </c>
      <c r="Y56" s="75">
        <f t="shared" ref="Y56:AD56" si="47">SUM(Y40:Y55)</f>
        <v>60073</v>
      </c>
      <c r="Z56" s="75">
        <f t="shared" si="47"/>
        <v>61014</v>
      </c>
      <c r="AA56" s="75">
        <f t="shared" si="47"/>
        <v>61541</v>
      </c>
      <c r="AB56" s="75">
        <f t="shared" si="47"/>
        <v>61895</v>
      </c>
      <c r="AC56" s="75">
        <f t="shared" si="47"/>
        <v>62326</v>
      </c>
      <c r="AD56" s="76">
        <f t="shared" si="47"/>
        <v>62113</v>
      </c>
      <c r="AE56" s="75">
        <f t="shared" ref="AE56:AJ56" si="48">SUM(AE40:AE55)</f>
        <v>62740</v>
      </c>
      <c r="AF56" s="75">
        <f t="shared" si="48"/>
        <v>62336</v>
      </c>
      <c r="AG56" s="133">
        <f t="shared" si="48"/>
        <v>62351</v>
      </c>
      <c r="AH56" s="75">
        <f t="shared" si="48"/>
        <v>63472</v>
      </c>
      <c r="AI56" s="75">
        <f t="shared" si="48"/>
        <v>64427</v>
      </c>
      <c r="AJ56" s="75">
        <f t="shared" si="48"/>
        <v>64041</v>
      </c>
      <c r="AK56" s="75">
        <f t="shared" ref="AK56:AP56" si="49">SUM(AK40:AK55)</f>
        <v>64688</v>
      </c>
      <c r="AL56" s="75">
        <f t="shared" si="49"/>
        <v>66205</v>
      </c>
      <c r="AM56" s="75">
        <f t="shared" si="49"/>
        <v>66279</v>
      </c>
      <c r="AN56" s="75">
        <f t="shared" si="49"/>
        <v>66579</v>
      </c>
      <c r="AO56" s="75">
        <f t="shared" si="49"/>
        <v>66994</v>
      </c>
      <c r="AP56" s="76">
        <f t="shared" si="49"/>
        <v>67177</v>
      </c>
      <c r="AQ56" s="74">
        <f t="shared" ref="AQ56:AV56" si="50">SUM(AQ40:AQ55)</f>
        <v>67481</v>
      </c>
      <c r="AR56" s="75">
        <f t="shared" si="50"/>
        <v>67695</v>
      </c>
      <c r="AS56" s="75">
        <f t="shared" si="50"/>
        <v>70209</v>
      </c>
      <c r="AT56" s="75">
        <f t="shared" si="50"/>
        <v>69763</v>
      </c>
      <c r="AU56" s="75">
        <f t="shared" si="50"/>
        <v>70462</v>
      </c>
      <c r="AV56" s="75">
        <f t="shared" si="50"/>
        <v>70143</v>
      </c>
      <c r="AW56" s="75">
        <f t="shared" ref="AW56:BE56" si="51">SUM(AW40:AW55)</f>
        <v>70752</v>
      </c>
      <c r="AX56" s="75">
        <f t="shared" si="51"/>
        <v>70204</v>
      </c>
      <c r="AY56" s="75">
        <f t="shared" si="51"/>
        <v>70587</v>
      </c>
      <c r="AZ56" s="75">
        <f t="shared" si="51"/>
        <v>71463</v>
      </c>
      <c r="BA56" s="75">
        <f t="shared" si="51"/>
        <v>71772</v>
      </c>
      <c r="BB56" s="76">
        <f t="shared" si="51"/>
        <v>72271</v>
      </c>
      <c r="BC56" s="74">
        <f t="shared" si="51"/>
        <v>72538</v>
      </c>
      <c r="BD56" s="75">
        <f t="shared" si="51"/>
        <v>71641</v>
      </c>
      <c r="BE56" s="75">
        <f t="shared" si="51"/>
        <v>74176</v>
      </c>
      <c r="BF56" s="75">
        <f t="shared" ref="BF56:CR56" si="52">SUM(BF40:BF55)</f>
        <v>75164</v>
      </c>
      <c r="BG56" s="75">
        <f t="shared" si="52"/>
        <v>75435</v>
      </c>
      <c r="BH56" s="75">
        <f t="shared" si="52"/>
        <v>76685</v>
      </c>
      <c r="BI56" s="75">
        <f t="shared" si="52"/>
        <v>77520</v>
      </c>
      <c r="BJ56" s="75">
        <f t="shared" si="52"/>
        <v>78485</v>
      </c>
      <c r="BK56" s="75">
        <f t="shared" si="52"/>
        <v>79186</v>
      </c>
      <c r="BL56" s="75">
        <f t="shared" si="52"/>
        <v>80060</v>
      </c>
      <c r="BM56" s="75">
        <f t="shared" si="52"/>
        <v>80611</v>
      </c>
      <c r="BN56" s="76">
        <f t="shared" si="52"/>
        <v>80961</v>
      </c>
      <c r="BO56" s="74">
        <f t="shared" si="52"/>
        <v>81797</v>
      </c>
      <c r="BP56" s="75">
        <f t="shared" si="52"/>
        <v>81693</v>
      </c>
      <c r="BQ56" s="75">
        <f t="shared" si="52"/>
        <v>83544</v>
      </c>
      <c r="BR56" s="75">
        <f t="shared" si="52"/>
        <v>85030</v>
      </c>
      <c r="BS56" s="75">
        <f t="shared" si="52"/>
        <v>86129</v>
      </c>
      <c r="BT56" s="75">
        <f t="shared" si="52"/>
        <v>86101</v>
      </c>
      <c r="BU56" s="75">
        <f t="shared" si="52"/>
        <v>87532</v>
      </c>
      <c r="BV56" s="75">
        <f t="shared" si="52"/>
        <v>88524</v>
      </c>
      <c r="BW56" s="75">
        <f t="shared" si="52"/>
        <v>89029</v>
      </c>
      <c r="BX56" s="75">
        <f t="shared" si="52"/>
        <v>89094</v>
      </c>
      <c r="BY56" s="75">
        <f t="shared" si="52"/>
        <v>89578</v>
      </c>
      <c r="BZ56" s="76">
        <f t="shared" si="52"/>
        <v>89709</v>
      </c>
      <c r="CA56" s="75">
        <f t="shared" si="52"/>
        <v>90409</v>
      </c>
      <c r="CB56" s="75">
        <f t="shared" si="52"/>
        <v>90858</v>
      </c>
      <c r="CC56" s="75">
        <f t="shared" si="52"/>
        <v>92033</v>
      </c>
      <c r="CD56" s="75">
        <f t="shared" si="52"/>
        <v>92732</v>
      </c>
      <c r="CE56" s="75">
        <f t="shared" si="52"/>
        <v>93506</v>
      </c>
      <c r="CF56" s="75">
        <f t="shared" si="52"/>
        <v>93960</v>
      </c>
      <c r="CG56" s="75">
        <f t="shared" si="52"/>
        <v>94531</v>
      </c>
      <c r="CH56" s="75">
        <f t="shared" si="52"/>
        <v>95156</v>
      </c>
      <c r="CI56" s="75">
        <f t="shared" si="52"/>
        <v>95627</v>
      </c>
      <c r="CJ56" s="75">
        <f t="shared" si="52"/>
        <v>95947</v>
      </c>
      <c r="CK56" s="75">
        <f t="shared" si="52"/>
        <v>96413</v>
      </c>
      <c r="CL56" s="76">
        <f t="shared" si="52"/>
        <v>96828</v>
      </c>
      <c r="CM56" s="75">
        <f t="shared" si="52"/>
        <v>97191</v>
      </c>
      <c r="CN56" s="75">
        <f t="shared" si="52"/>
        <v>98211</v>
      </c>
      <c r="CO56" s="75">
        <f t="shared" si="52"/>
        <v>99017</v>
      </c>
      <c r="CP56" s="75">
        <f t="shared" si="52"/>
        <v>99978</v>
      </c>
      <c r="CQ56" s="75">
        <f t="shared" si="52"/>
        <v>100870</v>
      </c>
      <c r="CR56" s="75">
        <f t="shared" si="52"/>
        <v>101681</v>
      </c>
      <c r="CS56" s="75">
        <f t="shared" ref="CS56:CX56" si="53">SUM(CS40:CS55)</f>
        <v>103123</v>
      </c>
      <c r="CT56" s="75">
        <f t="shared" si="53"/>
        <v>104236</v>
      </c>
      <c r="CU56" s="75">
        <f t="shared" si="53"/>
        <v>104878</v>
      </c>
      <c r="CV56" s="75">
        <f t="shared" si="53"/>
        <v>105179</v>
      </c>
      <c r="CW56" s="75">
        <f t="shared" si="53"/>
        <v>105129</v>
      </c>
      <c r="CX56" s="76">
        <f t="shared" si="53"/>
        <v>106028</v>
      </c>
      <c r="CY56" s="75">
        <f t="shared" ref="CY56:DG56" si="54">SUM(CY40:CY55)</f>
        <v>106848</v>
      </c>
      <c r="CZ56" s="75">
        <f t="shared" si="54"/>
        <v>107099</v>
      </c>
      <c r="DA56" s="75">
        <f t="shared" si="54"/>
        <v>107917</v>
      </c>
      <c r="DB56" s="75">
        <f t="shared" si="54"/>
        <v>108658</v>
      </c>
      <c r="DC56" s="75">
        <f t="shared" si="54"/>
        <v>109030</v>
      </c>
      <c r="DD56" s="75">
        <f t="shared" si="54"/>
        <v>110362</v>
      </c>
      <c r="DE56" s="75">
        <f t="shared" si="54"/>
        <v>111438</v>
      </c>
      <c r="DF56" s="75">
        <f t="shared" si="54"/>
        <v>112842</v>
      </c>
      <c r="DG56" s="75">
        <f t="shared" si="54"/>
        <v>108962</v>
      </c>
      <c r="DH56" s="75">
        <f t="shared" ref="DH56:DM56" si="55">SUM(DH40:DH55)</f>
        <v>110017</v>
      </c>
      <c r="DI56" s="75">
        <f t="shared" si="55"/>
        <v>112622</v>
      </c>
      <c r="DJ56" s="76">
        <f t="shared" si="55"/>
        <v>116370</v>
      </c>
      <c r="DK56" s="74">
        <f t="shared" si="55"/>
        <v>118982</v>
      </c>
      <c r="DL56" s="75">
        <f t="shared" si="55"/>
        <v>119790</v>
      </c>
      <c r="DM56" s="75">
        <f t="shared" si="55"/>
        <v>120747</v>
      </c>
      <c r="DN56" s="75">
        <f t="shared" ref="DN56:DS56" si="56">SUM(DN40:DN55)</f>
        <v>121248</v>
      </c>
      <c r="DO56" s="75">
        <f t="shared" si="56"/>
        <v>121351</v>
      </c>
      <c r="DP56" s="75">
        <f t="shared" si="56"/>
        <v>122595</v>
      </c>
      <c r="DQ56" s="75">
        <f t="shared" si="56"/>
        <v>123002</v>
      </c>
      <c r="DR56" s="75">
        <f t="shared" si="56"/>
        <v>123262</v>
      </c>
      <c r="DS56" s="75">
        <f t="shared" si="56"/>
        <v>122819</v>
      </c>
      <c r="DT56" s="75">
        <f t="shared" ref="DT56:DV56" si="57">SUM(DT40:DT55)</f>
        <v>122567</v>
      </c>
      <c r="DU56" s="75">
        <f t="shared" si="57"/>
        <v>122425</v>
      </c>
      <c r="DV56" s="76">
        <f t="shared" si="57"/>
        <v>122592</v>
      </c>
      <c r="DW56" s="75">
        <f t="shared" ref="DW56:DY56" si="58">SUM(DW40:DW55)</f>
        <v>123220</v>
      </c>
      <c r="DX56" s="75">
        <f t="shared" si="58"/>
        <v>123846</v>
      </c>
      <c r="DY56" s="75">
        <f t="shared" si="58"/>
        <v>125149</v>
      </c>
      <c r="DZ56" s="75">
        <f t="shared" ref="DZ56:EB56" si="59">SUM(DZ40:DZ55)</f>
        <v>127006</v>
      </c>
      <c r="EA56" s="75">
        <f t="shared" si="59"/>
        <v>128453</v>
      </c>
      <c r="EB56" s="76">
        <f t="shared" si="59"/>
        <v>129124</v>
      </c>
    </row>
    <row r="57" spans="1:132" x14ac:dyDescent="0.2">
      <c r="A57" s="3"/>
      <c r="B57" s="86">
        <v>5</v>
      </c>
      <c r="C57" s="77" t="s">
        <v>142</v>
      </c>
      <c r="D57" s="80">
        <v>564</v>
      </c>
      <c r="E57" s="80">
        <v>586</v>
      </c>
      <c r="F57" s="80">
        <v>676</v>
      </c>
      <c r="G57" s="78">
        <v>686</v>
      </c>
      <c r="H57" s="79">
        <v>687</v>
      </c>
      <c r="I57" s="79">
        <v>692</v>
      </c>
      <c r="J57" s="79">
        <v>684</v>
      </c>
      <c r="K57" s="79">
        <v>683</v>
      </c>
      <c r="L57" s="79">
        <v>681</v>
      </c>
      <c r="M57" s="79">
        <v>682</v>
      </c>
      <c r="N57" s="79">
        <v>694</v>
      </c>
      <c r="O57" s="79">
        <v>696</v>
      </c>
      <c r="P57" s="79">
        <v>704</v>
      </c>
      <c r="Q57" s="79">
        <v>714</v>
      </c>
      <c r="R57" s="80">
        <v>716</v>
      </c>
      <c r="S57" s="79">
        <v>718</v>
      </c>
      <c r="T57" s="79">
        <v>733</v>
      </c>
      <c r="U57" s="79">
        <v>736</v>
      </c>
      <c r="V57" s="79">
        <v>733</v>
      </c>
      <c r="W57" s="79">
        <v>738</v>
      </c>
      <c r="X57" s="79">
        <v>750</v>
      </c>
      <c r="Y57" s="79">
        <v>756</v>
      </c>
      <c r="Z57" s="79">
        <v>765</v>
      </c>
      <c r="AA57" s="79">
        <v>775</v>
      </c>
      <c r="AB57" s="79">
        <v>790</v>
      </c>
      <c r="AC57" s="79">
        <v>809</v>
      </c>
      <c r="AD57" s="80">
        <v>828</v>
      </c>
      <c r="AE57" s="79">
        <v>837</v>
      </c>
      <c r="AF57" s="79">
        <v>837</v>
      </c>
      <c r="AG57" s="135">
        <v>841</v>
      </c>
      <c r="AH57" s="79">
        <v>843</v>
      </c>
      <c r="AI57" s="79">
        <v>848</v>
      </c>
      <c r="AJ57" s="79">
        <v>855</v>
      </c>
      <c r="AK57" s="79">
        <v>862</v>
      </c>
      <c r="AL57" s="79">
        <v>869</v>
      </c>
      <c r="AM57" s="79">
        <v>872</v>
      </c>
      <c r="AN57" s="79">
        <v>878</v>
      </c>
      <c r="AO57" s="79">
        <v>880</v>
      </c>
      <c r="AP57" s="80">
        <v>880</v>
      </c>
      <c r="AQ57" s="78">
        <v>879</v>
      </c>
      <c r="AR57" s="79">
        <v>877</v>
      </c>
      <c r="AS57" s="79">
        <v>964</v>
      </c>
      <c r="AT57" s="79">
        <v>937</v>
      </c>
      <c r="AU57" s="79">
        <v>942</v>
      </c>
      <c r="AV57" s="79">
        <v>930</v>
      </c>
      <c r="AW57" s="79">
        <v>938</v>
      </c>
      <c r="AX57" s="79">
        <v>942</v>
      </c>
      <c r="AY57" s="79">
        <v>960</v>
      </c>
      <c r="AZ57" s="79">
        <v>966</v>
      </c>
      <c r="BA57" s="79">
        <v>980</v>
      </c>
      <c r="BB57" s="80">
        <v>976</v>
      </c>
      <c r="BC57" s="78">
        <v>991</v>
      </c>
      <c r="BD57" s="79">
        <v>970</v>
      </c>
      <c r="BE57" s="79">
        <v>1003</v>
      </c>
      <c r="BF57" s="79">
        <v>1000</v>
      </c>
      <c r="BG57" s="79">
        <v>1000</v>
      </c>
      <c r="BH57" s="79">
        <v>1017</v>
      </c>
      <c r="BI57" s="79">
        <v>1035</v>
      </c>
      <c r="BJ57" s="79">
        <v>1055</v>
      </c>
      <c r="BK57" s="79">
        <v>1063</v>
      </c>
      <c r="BL57" s="79">
        <v>1073</v>
      </c>
      <c r="BM57" s="79">
        <v>1099</v>
      </c>
      <c r="BN57" s="80">
        <v>1115</v>
      </c>
      <c r="BO57" s="78">
        <v>1161</v>
      </c>
      <c r="BP57" s="79">
        <v>1182</v>
      </c>
      <c r="BQ57" s="79">
        <v>1214</v>
      </c>
      <c r="BR57" s="79">
        <v>1233</v>
      </c>
      <c r="BS57" s="79">
        <v>1244</v>
      </c>
      <c r="BT57" s="79">
        <v>1227</v>
      </c>
      <c r="BU57" s="79">
        <v>1258</v>
      </c>
      <c r="BV57" s="79">
        <v>1297</v>
      </c>
      <c r="BW57" s="79">
        <v>1305</v>
      </c>
      <c r="BX57" s="79">
        <v>1320</v>
      </c>
      <c r="BY57" s="79">
        <v>1320</v>
      </c>
      <c r="BZ57" s="80">
        <v>1319</v>
      </c>
      <c r="CA57" s="79">
        <v>1373</v>
      </c>
      <c r="CB57" s="79">
        <v>1380</v>
      </c>
      <c r="CC57" s="79">
        <v>1381</v>
      </c>
      <c r="CD57" s="79">
        <v>1374</v>
      </c>
      <c r="CE57" s="79">
        <v>1380</v>
      </c>
      <c r="CF57" s="79">
        <v>1378</v>
      </c>
      <c r="CG57" s="79">
        <v>1379</v>
      </c>
      <c r="CH57" s="79">
        <v>1367</v>
      </c>
      <c r="CI57" s="79">
        <v>1365</v>
      </c>
      <c r="CJ57" s="79">
        <v>1160</v>
      </c>
      <c r="CK57" s="79">
        <v>1161</v>
      </c>
      <c r="CL57" s="80">
        <v>1177</v>
      </c>
      <c r="CM57" s="79">
        <v>1201</v>
      </c>
      <c r="CN57" s="79">
        <v>1204</v>
      </c>
      <c r="CO57" s="79">
        <v>1218</v>
      </c>
      <c r="CP57" s="79">
        <v>1213</v>
      </c>
      <c r="CQ57" s="79">
        <v>1404</v>
      </c>
      <c r="CR57" s="79">
        <v>1200</v>
      </c>
      <c r="CS57" s="79">
        <v>1433</v>
      </c>
      <c r="CT57" s="79">
        <v>1434</v>
      </c>
      <c r="CU57" s="79">
        <v>1440</v>
      </c>
      <c r="CV57" s="79">
        <v>1478</v>
      </c>
      <c r="CW57" s="79">
        <v>1448</v>
      </c>
      <c r="CX57" s="80">
        <v>1464</v>
      </c>
      <c r="CY57" s="79">
        <v>1481</v>
      </c>
      <c r="CZ57" s="79">
        <v>1483</v>
      </c>
      <c r="DA57" s="79">
        <v>1493</v>
      </c>
      <c r="DB57" s="79">
        <v>1488</v>
      </c>
      <c r="DC57" s="79">
        <v>1469</v>
      </c>
      <c r="DD57" s="79">
        <v>1469</v>
      </c>
      <c r="DE57" s="79">
        <v>1473</v>
      </c>
      <c r="DF57" s="79">
        <v>1460</v>
      </c>
      <c r="DG57" s="79">
        <v>1373</v>
      </c>
      <c r="DH57" s="79">
        <v>1441</v>
      </c>
      <c r="DI57" s="79">
        <v>1432</v>
      </c>
      <c r="DJ57" s="80">
        <v>1402</v>
      </c>
      <c r="DK57" s="78">
        <v>1411</v>
      </c>
      <c r="DL57" s="79">
        <v>1418</v>
      </c>
      <c r="DM57" s="79">
        <v>1430</v>
      </c>
      <c r="DN57" s="79">
        <v>1420</v>
      </c>
      <c r="DO57" s="79">
        <v>1421</v>
      </c>
      <c r="DP57" s="79">
        <v>1424</v>
      </c>
      <c r="DQ57" s="79">
        <v>1436</v>
      </c>
      <c r="DR57" s="79">
        <v>1431</v>
      </c>
      <c r="DS57" s="79">
        <v>1447</v>
      </c>
      <c r="DT57" s="79">
        <v>1430</v>
      </c>
      <c r="DU57" s="79">
        <v>1451</v>
      </c>
      <c r="DV57" s="80">
        <v>1459</v>
      </c>
      <c r="DW57" s="79">
        <v>1468</v>
      </c>
      <c r="DX57" s="79">
        <v>1435</v>
      </c>
      <c r="DY57" s="79">
        <v>1452</v>
      </c>
      <c r="DZ57" s="79">
        <v>1433</v>
      </c>
      <c r="EA57" s="79">
        <v>1424</v>
      </c>
      <c r="EB57" s="80">
        <v>1405</v>
      </c>
    </row>
    <row r="58" spans="1:132" x14ac:dyDescent="0.2">
      <c r="A58" s="3"/>
      <c r="B58" s="62"/>
      <c r="C58" s="63" t="s">
        <v>143</v>
      </c>
      <c r="D58" s="66">
        <v>459</v>
      </c>
      <c r="E58" s="66">
        <v>528</v>
      </c>
      <c r="F58" s="66">
        <v>666</v>
      </c>
      <c r="G58" s="64">
        <v>666</v>
      </c>
      <c r="H58" s="65">
        <v>664</v>
      </c>
      <c r="I58" s="65">
        <v>674</v>
      </c>
      <c r="J58" s="65">
        <v>679</v>
      </c>
      <c r="K58" s="65">
        <v>686</v>
      </c>
      <c r="L58" s="65">
        <v>697</v>
      </c>
      <c r="M58" s="65">
        <v>696</v>
      </c>
      <c r="N58" s="65">
        <v>688</v>
      </c>
      <c r="O58" s="65">
        <v>692</v>
      </c>
      <c r="P58" s="65">
        <v>700</v>
      </c>
      <c r="Q58" s="65">
        <v>691</v>
      </c>
      <c r="R58" s="66">
        <v>684</v>
      </c>
      <c r="S58" s="65">
        <v>692</v>
      </c>
      <c r="T58" s="65">
        <v>682</v>
      </c>
      <c r="U58" s="65">
        <v>683</v>
      </c>
      <c r="V58" s="65">
        <v>693</v>
      </c>
      <c r="W58" s="65">
        <v>712</v>
      </c>
      <c r="X58" s="65">
        <v>719</v>
      </c>
      <c r="Y58" s="65">
        <v>720</v>
      </c>
      <c r="Z58" s="65">
        <v>725</v>
      </c>
      <c r="AA58" s="65">
        <v>729</v>
      </c>
      <c r="AB58" s="65">
        <v>733</v>
      </c>
      <c r="AC58" s="65">
        <v>735</v>
      </c>
      <c r="AD58" s="66">
        <v>732</v>
      </c>
      <c r="AE58" s="65">
        <v>716</v>
      </c>
      <c r="AF58" s="65">
        <v>716</v>
      </c>
      <c r="AG58" s="131">
        <v>720</v>
      </c>
      <c r="AH58" s="65">
        <v>722</v>
      </c>
      <c r="AI58" s="65">
        <v>726</v>
      </c>
      <c r="AJ58" s="65">
        <v>734</v>
      </c>
      <c r="AK58" s="65">
        <v>740</v>
      </c>
      <c r="AL58" s="65">
        <v>745</v>
      </c>
      <c r="AM58" s="65">
        <v>747</v>
      </c>
      <c r="AN58" s="65">
        <v>752</v>
      </c>
      <c r="AO58" s="65">
        <v>753</v>
      </c>
      <c r="AP58" s="66">
        <v>753</v>
      </c>
      <c r="AQ58" s="64">
        <v>753</v>
      </c>
      <c r="AR58" s="65">
        <v>751</v>
      </c>
      <c r="AS58" s="65">
        <v>812</v>
      </c>
      <c r="AT58" s="65">
        <v>790</v>
      </c>
      <c r="AU58" s="65">
        <v>795</v>
      </c>
      <c r="AV58" s="65">
        <v>789</v>
      </c>
      <c r="AW58" s="65">
        <v>796</v>
      </c>
      <c r="AX58" s="65">
        <v>801</v>
      </c>
      <c r="AY58" s="65">
        <v>810</v>
      </c>
      <c r="AZ58" s="65">
        <v>823</v>
      </c>
      <c r="BA58" s="65">
        <v>823</v>
      </c>
      <c r="BB58" s="66">
        <v>821</v>
      </c>
      <c r="BC58" s="64">
        <v>820</v>
      </c>
      <c r="BD58" s="65">
        <v>812</v>
      </c>
      <c r="BE58" s="65">
        <v>824</v>
      </c>
      <c r="BF58" s="65">
        <v>850</v>
      </c>
      <c r="BG58" s="65">
        <v>839</v>
      </c>
      <c r="BH58" s="65">
        <v>848</v>
      </c>
      <c r="BI58" s="65">
        <v>858</v>
      </c>
      <c r="BJ58" s="65">
        <v>872</v>
      </c>
      <c r="BK58" s="65">
        <v>868</v>
      </c>
      <c r="BL58" s="65">
        <v>877</v>
      </c>
      <c r="BM58" s="65">
        <v>881</v>
      </c>
      <c r="BN58" s="66">
        <v>896</v>
      </c>
      <c r="BO58" s="64">
        <v>887</v>
      </c>
      <c r="BP58" s="65">
        <v>888</v>
      </c>
      <c r="BQ58" s="65">
        <v>901</v>
      </c>
      <c r="BR58" s="65">
        <v>908</v>
      </c>
      <c r="BS58" s="65">
        <v>929</v>
      </c>
      <c r="BT58" s="65">
        <v>918</v>
      </c>
      <c r="BU58" s="65">
        <v>939</v>
      </c>
      <c r="BV58" s="65">
        <v>949</v>
      </c>
      <c r="BW58" s="65">
        <v>964</v>
      </c>
      <c r="BX58" s="65">
        <v>978</v>
      </c>
      <c r="BY58" s="65">
        <v>978</v>
      </c>
      <c r="BZ58" s="66">
        <v>977</v>
      </c>
      <c r="CA58" s="65">
        <v>992</v>
      </c>
      <c r="CB58" s="65">
        <v>984</v>
      </c>
      <c r="CC58" s="65">
        <v>985</v>
      </c>
      <c r="CD58" s="65">
        <v>994</v>
      </c>
      <c r="CE58" s="65">
        <v>1004</v>
      </c>
      <c r="CF58" s="65">
        <v>1011</v>
      </c>
      <c r="CG58" s="65">
        <v>1015</v>
      </c>
      <c r="CH58" s="65">
        <v>1024</v>
      </c>
      <c r="CI58" s="65">
        <v>1018</v>
      </c>
      <c r="CJ58" s="65">
        <v>1014</v>
      </c>
      <c r="CK58" s="65">
        <v>1019</v>
      </c>
      <c r="CL58" s="66">
        <v>996</v>
      </c>
      <c r="CM58" s="65">
        <v>1007</v>
      </c>
      <c r="CN58" s="65">
        <v>1015</v>
      </c>
      <c r="CO58" s="65">
        <v>1019</v>
      </c>
      <c r="CP58" s="65">
        <v>1047</v>
      </c>
      <c r="CQ58" s="65">
        <v>1058</v>
      </c>
      <c r="CR58" s="65">
        <v>1047</v>
      </c>
      <c r="CS58" s="65">
        <v>1048</v>
      </c>
      <c r="CT58" s="65">
        <v>1049</v>
      </c>
      <c r="CU58" s="65">
        <v>1052</v>
      </c>
      <c r="CV58" s="65">
        <v>1082</v>
      </c>
      <c r="CW58" s="65">
        <v>1083</v>
      </c>
      <c r="CX58" s="66">
        <v>1089</v>
      </c>
      <c r="CY58" s="65">
        <v>1086</v>
      </c>
      <c r="CZ58" s="65">
        <v>1089</v>
      </c>
      <c r="DA58" s="65">
        <v>1105</v>
      </c>
      <c r="DB58" s="65">
        <v>1108</v>
      </c>
      <c r="DC58" s="65">
        <v>1105</v>
      </c>
      <c r="DD58" s="65">
        <v>1102</v>
      </c>
      <c r="DE58" s="65">
        <v>1131</v>
      </c>
      <c r="DF58" s="65">
        <v>1236</v>
      </c>
      <c r="DG58" s="65">
        <v>1210</v>
      </c>
      <c r="DH58" s="65">
        <v>1230</v>
      </c>
      <c r="DI58" s="65">
        <v>1216</v>
      </c>
      <c r="DJ58" s="66">
        <v>1213</v>
      </c>
      <c r="DK58" s="64">
        <v>1209</v>
      </c>
      <c r="DL58" s="65">
        <v>1189</v>
      </c>
      <c r="DM58" s="65">
        <v>1183</v>
      </c>
      <c r="DN58" s="65">
        <v>1137</v>
      </c>
      <c r="DO58" s="65">
        <v>1128</v>
      </c>
      <c r="DP58" s="65">
        <v>1127</v>
      </c>
      <c r="DQ58" s="65">
        <v>1120</v>
      </c>
      <c r="DR58" s="65">
        <v>1100</v>
      </c>
      <c r="DS58" s="65">
        <v>1099</v>
      </c>
      <c r="DT58" s="65">
        <v>1087</v>
      </c>
      <c r="DU58" s="65">
        <v>1075</v>
      </c>
      <c r="DV58" s="66">
        <v>1055</v>
      </c>
      <c r="DW58" s="65">
        <v>1034</v>
      </c>
      <c r="DX58" s="65">
        <v>1005</v>
      </c>
      <c r="DY58" s="65">
        <v>996</v>
      </c>
      <c r="DZ58" s="65">
        <v>950</v>
      </c>
      <c r="EA58" s="65">
        <v>915</v>
      </c>
      <c r="EB58" s="66">
        <v>886</v>
      </c>
    </row>
    <row r="59" spans="1:132" x14ac:dyDescent="0.2">
      <c r="A59" s="3"/>
      <c r="B59" s="62"/>
      <c r="C59" s="63" t="s">
        <v>144</v>
      </c>
      <c r="D59" s="66">
        <v>2511</v>
      </c>
      <c r="E59" s="66">
        <v>2992</v>
      </c>
      <c r="F59" s="66">
        <v>3855</v>
      </c>
      <c r="G59" s="64">
        <v>3820</v>
      </c>
      <c r="H59" s="65">
        <v>3866</v>
      </c>
      <c r="I59" s="65">
        <v>3844</v>
      </c>
      <c r="J59" s="65">
        <v>3931</v>
      </c>
      <c r="K59" s="65">
        <v>3949</v>
      </c>
      <c r="L59" s="65">
        <v>3983</v>
      </c>
      <c r="M59" s="65">
        <v>4013</v>
      </c>
      <c r="N59" s="65">
        <v>4075</v>
      </c>
      <c r="O59" s="65">
        <v>4080</v>
      </c>
      <c r="P59" s="65">
        <v>4155</v>
      </c>
      <c r="Q59" s="65">
        <v>4147</v>
      </c>
      <c r="R59" s="66">
        <v>4130</v>
      </c>
      <c r="S59" s="65">
        <v>4153</v>
      </c>
      <c r="T59" s="65">
        <v>4097</v>
      </c>
      <c r="U59" s="65">
        <v>4181</v>
      </c>
      <c r="V59" s="65">
        <v>4198</v>
      </c>
      <c r="W59" s="65">
        <v>4284</v>
      </c>
      <c r="X59" s="65">
        <v>4322</v>
      </c>
      <c r="Y59" s="65">
        <v>4473</v>
      </c>
      <c r="Z59" s="65">
        <v>4451</v>
      </c>
      <c r="AA59" s="65">
        <v>4411</v>
      </c>
      <c r="AB59" s="65">
        <v>4414</v>
      </c>
      <c r="AC59" s="65">
        <v>4455</v>
      </c>
      <c r="AD59" s="66">
        <v>4425</v>
      </c>
      <c r="AE59" s="65">
        <v>4006</v>
      </c>
      <c r="AF59" s="65">
        <v>4083</v>
      </c>
      <c r="AG59" s="131">
        <v>4277</v>
      </c>
      <c r="AH59" s="65">
        <v>4697</v>
      </c>
      <c r="AI59" s="65">
        <v>4762</v>
      </c>
      <c r="AJ59" s="65">
        <v>5242</v>
      </c>
      <c r="AK59" s="65">
        <v>5512</v>
      </c>
      <c r="AL59" s="65">
        <v>5739</v>
      </c>
      <c r="AM59" s="65">
        <v>5800</v>
      </c>
      <c r="AN59" s="65">
        <v>5914</v>
      </c>
      <c r="AO59" s="65">
        <v>5972</v>
      </c>
      <c r="AP59" s="66">
        <v>5921</v>
      </c>
      <c r="AQ59" s="64">
        <v>5952</v>
      </c>
      <c r="AR59" s="65">
        <v>6029</v>
      </c>
      <c r="AS59" s="65">
        <v>6242</v>
      </c>
      <c r="AT59" s="65">
        <v>6297</v>
      </c>
      <c r="AU59" s="65">
        <v>6312</v>
      </c>
      <c r="AV59" s="65">
        <v>6375</v>
      </c>
      <c r="AW59" s="65">
        <v>6403</v>
      </c>
      <c r="AX59" s="65">
        <v>6407</v>
      </c>
      <c r="AY59" s="65">
        <v>6418</v>
      </c>
      <c r="AZ59" s="65">
        <v>6607</v>
      </c>
      <c r="BA59" s="65">
        <v>6629</v>
      </c>
      <c r="BB59" s="66">
        <v>6518</v>
      </c>
      <c r="BC59" s="64">
        <v>6437</v>
      </c>
      <c r="BD59" s="65">
        <v>6540</v>
      </c>
      <c r="BE59" s="65">
        <v>6640</v>
      </c>
      <c r="BF59" s="65">
        <v>6735</v>
      </c>
      <c r="BG59" s="65">
        <v>6807</v>
      </c>
      <c r="BH59" s="65">
        <v>6821</v>
      </c>
      <c r="BI59" s="65">
        <v>6967</v>
      </c>
      <c r="BJ59" s="65">
        <v>6963</v>
      </c>
      <c r="BK59" s="65">
        <v>7020</v>
      </c>
      <c r="BL59" s="65">
        <v>7120</v>
      </c>
      <c r="BM59" s="65">
        <v>7114</v>
      </c>
      <c r="BN59" s="66">
        <v>7013</v>
      </c>
      <c r="BO59" s="64">
        <v>7101</v>
      </c>
      <c r="BP59" s="65">
        <v>7112</v>
      </c>
      <c r="BQ59" s="65">
        <v>7203</v>
      </c>
      <c r="BR59" s="65">
        <v>7284</v>
      </c>
      <c r="BS59" s="65">
        <v>7395</v>
      </c>
      <c r="BT59" s="65">
        <v>7402</v>
      </c>
      <c r="BU59" s="65">
        <v>7499</v>
      </c>
      <c r="BV59" s="65">
        <v>7546</v>
      </c>
      <c r="BW59" s="65">
        <v>7537</v>
      </c>
      <c r="BX59" s="65">
        <v>7601</v>
      </c>
      <c r="BY59" s="65">
        <v>7579</v>
      </c>
      <c r="BZ59" s="66">
        <v>7564</v>
      </c>
      <c r="CA59" s="65">
        <v>7534</v>
      </c>
      <c r="CB59" s="65">
        <v>7557</v>
      </c>
      <c r="CC59" s="65">
        <v>7670</v>
      </c>
      <c r="CD59" s="65">
        <v>7729</v>
      </c>
      <c r="CE59" s="65">
        <v>7785</v>
      </c>
      <c r="CF59" s="65">
        <v>8005</v>
      </c>
      <c r="CG59" s="65">
        <v>8060</v>
      </c>
      <c r="CH59" s="65">
        <v>8144</v>
      </c>
      <c r="CI59" s="65">
        <v>8172</v>
      </c>
      <c r="CJ59" s="65">
        <v>8207</v>
      </c>
      <c r="CK59" s="65">
        <v>8074</v>
      </c>
      <c r="CL59" s="66">
        <v>8126</v>
      </c>
      <c r="CM59" s="65">
        <v>8078</v>
      </c>
      <c r="CN59" s="65">
        <v>8105</v>
      </c>
      <c r="CO59" s="65">
        <v>8204</v>
      </c>
      <c r="CP59" s="65">
        <v>8230</v>
      </c>
      <c r="CQ59" s="65">
        <v>8211</v>
      </c>
      <c r="CR59" s="65">
        <v>8313</v>
      </c>
      <c r="CS59" s="65">
        <v>8341</v>
      </c>
      <c r="CT59" s="65">
        <v>8377</v>
      </c>
      <c r="CU59" s="65">
        <v>8389</v>
      </c>
      <c r="CV59" s="65">
        <v>8127</v>
      </c>
      <c r="CW59" s="65">
        <v>8225</v>
      </c>
      <c r="CX59" s="66">
        <v>8130</v>
      </c>
      <c r="CY59" s="65">
        <v>8106</v>
      </c>
      <c r="CZ59" s="65">
        <v>8192</v>
      </c>
      <c r="DA59" s="65">
        <v>8142</v>
      </c>
      <c r="DB59" s="65">
        <v>8119</v>
      </c>
      <c r="DC59" s="65">
        <v>8207</v>
      </c>
      <c r="DD59" s="65">
        <v>8320</v>
      </c>
      <c r="DE59" s="65">
        <v>8348</v>
      </c>
      <c r="DF59" s="65">
        <v>8291</v>
      </c>
      <c r="DG59" s="65">
        <v>8542</v>
      </c>
      <c r="DH59" s="65">
        <v>8684</v>
      </c>
      <c r="DI59" s="65">
        <v>8670</v>
      </c>
      <c r="DJ59" s="66">
        <v>8523</v>
      </c>
      <c r="DK59" s="64">
        <v>9310</v>
      </c>
      <c r="DL59" s="65">
        <v>9416</v>
      </c>
      <c r="DM59" s="65">
        <v>9468</v>
      </c>
      <c r="DN59" s="65">
        <v>9766</v>
      </c>
      <c r="DO59" s="65">
        <v>9741</v>
      </c>
      <c r="DP59" s="65">
        <v>9802</v>
      </c>
      <c r="DQ59" s="65">
        <v>9866</v>
      </c>
      <c r="DR59" s="65">
        <v>9975</v>
      </c>
      <c r="DS59" s="65">
        <v>10047</v>
      </c>
      <c r="DT59" s="65">
        <v>10050</v>
      </c>
      <c r="DU59" s="65">
        <v>10255</v>
      </c>
      <c r="DV59" s="66">
        <v>10224</v>
      </c>
      <c r="DW59" s="65">
        <v>10318</v>
      </c>
      <c r="DX59" s="65">
        <v>10422</v>
      </c>
      <c r="DY59" s="65">
        <v>10553</v>
      </c>
      <c r="DZ59" s="65">
        <v>10845</v>
      </c>
      <c r="EA59" s="65">
        <v>10971</v>
      </c>
      <c r="EB59" s="66">
        <v>10986</v>
      </c>
    </row>
    <row r="60" spans="1:132" x14ac:dyDescent="0.2">
      <c r="A60" s="3"/>
      <c r="B60" s="62"/>
      <c r="C60" s="63" t="s">
        <v>145</v>
      </c>
      <c r="D60" s="66">
        <v>265</v>
      </c>
      <c r="E60" s="66">
        <v>334</v>
      </c>
      <c r="F60" s="66">
        <v>416</v>
      </c>
      <c r="G60" s="64">
        <v>414</v>
      </c>
      <c r="H60" s="65">
        <v>423</v>
      </c>
      <c r="I60" s="65">
        <v>427</v>
      </c>
      <c r="J60" s="65">
        <v>438</v>
      </c>
      <c r="K60" s="65">
        <v>441</v>
      </c>
      <c r="L60" s="65">
        <v>447</v>
      </c>
      <c r="M60" s="65">
        <v>449</v>
      </c>
      <c r="N60" s="65">
        <v>455</v>
      </c>
      <c r="O60" s="65">
        <v>459</v>
      </c>
      <c r="P60" s="65">
        <v>478</v>
      </c>
      <c r="Q60" s="65">
        <v>480</v>
      </c>
      <c r="R60" s="66">
        <v>480</v>
      </c>
      <c r="S60" s="65">
        <v>484</v>
      </c>
      <c r="T60" s="65">
        <v>493</v>
      </c>
      <c r="U60" s="65">
        <v>493</v>
      </c>
      <c r="V60" s="65">
        <v>499</v>
      </c>
      <c r="W60" s="65">
        <v>507</v>
      </c>
      <c r="X60" s="65">
        <v>518</v>
      </c>
      <c r="Y60" s="65">
        <v>522</v>
      </c>
      <c r="Z60" s="65">
        <v>541</v>
      </c>
      <c r="AA60" s="65">
        <v>547</v>
      </c>
      <c r="AB60" s="65">
        <v>548</v>
      </c>
      <c r="AC60" s="65">
        <v>564</v>
      </c>
      <c r="AD60" s="66">
        <v>584</v>
      </c>
      <c r="AE60" s="65">
        <v>571</v>
      </c>
      <c r="AF60" s="65">
        <v>572</v>
      </c>
      <c r="AG60" s="131">
        <v>577</v>
      </c>
      <c r="AH60" s="65">
        <v>578</v>
      </c>
      <c r="AI60" s="65">
        <v>579</v>
      </c>
      <c r="AJ60" s="65">
        <v>586</v>
      </c>
      <c r="AK60" s="65">
        <v>588</v>
      </c>
      <c r="AL60" s="65">
        <v>591</v>
      </c>
      <c r="AM60" s="65">
        <v>591</v>
      </c>
      <c r="AN60" s="65">
        <v>593</v>
      </c>
      <c r="AO60" s="65">
        <v>593</v>
      </c>
      <c r="AP60" s="66">
        <v>592</v>
      </c>
      <c r="AQ60" s="64">
        <v>590</v>
      </c>
      <c r="AR60" s="65">
        <v>592</v>
      </c>
      <c r="AS60" s="65">
        <v>760</v>
      </c>
      <c r="AT60" s="65">
        <v>739</v>
      </c>
      <c r="AU60" s="65">
        <v>739</v>
      </c>
      <c r="AV60" s="65">
        <v>743</v>
      </c>
      <c r="AW60" s="65">
        <v>749</v>
      </c>
      <c r="AX60" s="65">
        <v>757</v>
      </c>
      <c r="AY60" s="65">
        <v>756</v>
      </c>
      <c r="AZ60" s="65">
        <v>758</v>
      </c>
      <c r="BA60" s="65">
        <v>753</v>
      </c>
      <c r="BB60" s="66">
        <v>752</v>
      </c>
      <c r="BC60" s="64">
        <v>750</v>
      </c>
      <c r="BD60" s="65">
        <v>732</v>
      </c>
      <c r="BE60" s="65">
        <v>756</v>
      </c>
      <c r="BF60" s="65">
        <v>763</v>
      </c>
      <c r="BG60" s="65">
        <v>763</v>
      </c>
      <c r="BH60" s="65">
        <v>780</v>
      </c>
      <c r="BI60" s="65">
        <v>786</v>
      </c>
      <c r="BJ60" s="65">
        <v>787</v>
      </c>
      <c r="BK60" s="65">
        <v>790</v>
      </c>
      <c r="BL60" s="65">
        <v>797</v>
      </c>
      <c r="BM60" s="65">
        <v>805</v>
      </c>
      <c r="BN60" s="66">
        <v>808</v>
      </c>
      <c r="BO60" s="64">
        <v>817</v>
      </c>
      <c r="BP60" s="65">
        <v>819</v>
      </c>
      <c r="BQ60" s="65">
        <v>832</v>
      </c>
      <c r="BR60" s="65">
        <v>836</v>
      </c>
      <c r="BS60" s="65">
        <v>851</v>
      </c>
      <c r="BT60" s="65">
        <v>841</v>
      </c>
      <c r="BU60" s="65">
        <v>862</v>
      </c>
      <c r="BV60" s="65">
        <v>861</v>
      </c>
      <c r="BW60" s="65">
        <v>877</v>
      </c>
      <c r="BX60" s="65">
        <v>893</v>
      </c>
      <c r="BY60" s="65">
        <v>894</v>
      </c>
      <c r="BZ60" s="66">
        <v>892</v>
      </c>
      <c r="CA60" s="65">
        <v>919</v>
      </c>
      <c r="CB60" s="65">
        <v>916</v>
      </c>
      <c r="CC60" s="65">
        <v>924</v>
      </c>
      <c r="CD60" s="65">
        <v>933</v>
      </c>
      <c r="CE60" s="65">
        <v>908</v>
      </c>
      <c r="CF60" s="65">
        <v>868</v>
      </c>
      <c r="CG60" s="65">
        <v>865</v>
      </c>
      <c r="CH60" s="65">
        <v>846</v>
      </c>
      <c r="CI60" s="65">
        <v>840</v>
      </c>
      <c r="CJ60" s="65">
        <v>838</v>
      </c>
      <c r="CK60" s="65">
        <v>838</v>
      </c>
      <c r="CL60" s="66">
        <v>827</v>
      </c>
      <c r="CM60" s="65">
        <v>823</v>
      </c>
      <c r="CN60" s="65">
        <v>826</v>
      </c>
      <c r="CO60" s="65">
        <v>833</v>
      </c>
      <c r="CP60" s="65">
        <v>827</v>
      </c>
      <c r="CQ60" s="65">
        <v>824</v>
      </c>
      <c r="CR60" s="65">
        <v>826</v>
      </c>
      <c r="CS60" s="65">
        <v>835</v>
      </c>
      <c r="CT60" s="65">
        <v>836</v>
      </c>
      <c r="CU60" s="65">
        <v>837</v>
      </c>
      <c r="CV60" s="65">
        <v>752</v>
      </c>
      <c r="CW60" s="65">
        <v>761</v>
      </c>
      <c r="CX60" s="66">
        <v>760</v>
      </c>
      <c r="CY60" s="65">
        <v>758</v>
      </c>
      <c r="CZ60" s="65">
        <v>755</v>
      </c>
      <c r="DA60" s="65">
        <v>764</v>
      </c>
      <c r="DB60" s="65">
        <v>753</v>
      </c>
      <c r="DC60" s="65">
        <v>760</v>
      </c>
      <c r="DD60" s="65">
        <v>765</v>
      </c>
      <c r="DE60" s="65">
        <v>766</v>
      </c>
      <c r="DF60" s="65">
        <v>768</v>
      </c>
      <c r="DG60" s="65">
        <v>688</v>
      </c>
      <c r="DH60" s="65">
        <v>753</v>
      </c>
      <c r="DI60" s="65">
        <v>745</v>
      </c>
      <c r="DJ60" s="66">
        <v>661</v>
      </c>
      <c r="DK60" s="64">
        <v>674</v>
      </c>
      <c r="DL60" s="65">
        <v>676</v>
      </c>
      <c r="DM60" s="65">
        <v>668</v>
      </c>
      <c r="DN60" s="65">
        <v>667</v>
      </c>
      <c r="DO60" s="65">
        <v>655</v>
      </c>
      <c r="DP60" s="65">
        <v>651</v>
      </c>
      <c r="DQ60" s="65">
        <v>649</v>
      </c>
      <c r="DR60" s="65">
        <v>644</v>
      </c>
      <c r="DS60" s="65">
        <v>636</v>
      </c>
      <c r="DT60" s="65">
        <v>745</v>
      </c>
      <c r="DU60" s="65">
        <v>735</v>
      </c>
      <c r="DV60" s="66">
        <v>697</v>
      </c>
      <c r="DW60" s="65">
        <v>698</v>
      </c>
      <c r="DX60" s="65">
        <v>741</v>
      </c>
      <c r="DY60" s="65">
        <v>663</v>
      </c>
      <c r="DZ60" s="65">
        <v>646</v>
      </c>
      <c r="EA60" s="65">
        <v>635</v>
      </c>
      <c r="EB60" s="66">
        <v>633</v>
      </c>
    </row>
    <row r="61" spans="1:132" x14ac:dyDescent="0.2">
      <c r="A61" s="3"/>
      <c r="B61" s="62"/>
      <c r="C61" s="63" t="s">
        <v>146</v>
      </c>
      <c r="D61" s="66">
        <v>420</v>
      </c>
      <c r="E61" s="66">
        <v>505</v>
      </c>
      <c r="F61" s="66">
        <v>668</v>
      </c>
      <c r="G61" s="64">
        <v>676</v>
      </c>
      <c r="H61" s="65">
        <v>689</v>
      </c>
      <c r="I61" s="65">
        <v>692</v>
      </c>
      <c r="J61" s="65">
        <v>706</v>
      </c>
      <c r="K61" s="65">
        <v>711</v>
      </c>
      <c r="L61" s="65">
        <v>724</v>
      </c>
      <c r="M61" s="65">
        <v>733</v>
      </c>
      <c r="N61" s="65">
        <v>744</v>
      </c>
      <c r="O61" s="65">
        <v>749</v>
      </c>
      <c r="P61" s="65">
        <v>772</v>
      </c>
      <c r="Q61" s="65">
        <v>763</v>
      </c>
      <c r="R61" s="66">
        <v>774</v>
      </c>
      <c r="S61" s="65">
        <v>770</v>
      </c>
      <c r="T61" s="65">
        <v>764</v>
      </c>
      <c r="U61" s="65">
        <v>759</v>
      </c>
      <c r="V61" s="65">
        <v>767</v>
      </c>
      <c r="W61" s="65">
        <v>776</v>
      </c>
      <c r="X61" s="65">
        <v>783</v>
      </c>
      <c r="Y61" s="65">
        <v>792</v>
      </c>
      <c r="Z61" s="65">
        <v>808</v>
      </c>
      <c r="AA61" s="65">
        <v>822</v>
      </c>
      <c r="AB61" s="65">
        <v>827</v>
      </c>
      <c r="AC61" s="65">
        <v>842</v>
      </c>
      <c r="AD61" s="66">
        <v>872</v>
      </c>
      <c r="AE61" s="65">
        <v>883</v>
      </c>
      <c r="AF61" s="65">
        <v>884</v>
      </c>
      <c r="AG61" s="131">
        <v>889</v>
      </c>
      <c r="AH61" s="65">
        <v>892</v>
      </c>
      <c r="AI61" s="65">
        <v>896</v>
      </c>
      <c r="AJ61" s="65">
        <v>905</v>
      </c>
      <c r="AK61" s="65">
        <v>914</v>
      </c>
      <c r="AL61" s="65">
        <v>921</v>
      </c>
      <c r="AM61" s="65">
        <v>924</v>
      </c>
      <c r="AN61" s="65">
        <v>930</v>
      </c>
      <c r="AO61" s="65">
        <v>933</v>
      </c>
      <c r="AP61" s="66">
        <v>932</v>
      </c>
      <c r="AQ61" s="64">
        <v>932</v>
      </c>
      <c r="AR61" s="65">
        <v>929</v>
      </c>
      <c r="AS61" s="65">
        <v>1096</v>
      </c>
      <c r="AT61" s="65">
        <v>1064</v>
      </c>
      <c r="AU61" s="65">
        <v>1071</v>
      </c>
      <c r="AV61" s="65">
        <v>1059</v>
      </c>
      <c r="AW61" s="65">
        <v>1068</v>
      </c>
      <c r="AX61" s="65">
        <v>1075</v>
      </c>
      <c r="AY61" s="65">
        <v>1090</v>
      </c>
      <c r="AZ61" s="65">
        <v>1108</v>
      </c>
      <c r="BA61" s="65">
        <v>1116</v>
      </c>
      <c r="BB61" s="66">
        <v>1119</v>
      </c>
      <c r="BC61" s="64">
        <v>1146</v>
      </c>
      <c r="BD61" s="65">
        <v>1095</v>
      </c>
      <c r="BE61" s="65">
        <v>1198</v>
      </c>
      <c r="BF61" s="65">
        <v>1214</v>
      </c>
      <c r="BG61" s="65">
        <v>1197</v>
      </c>
      <c r="BH61" s="65">
        <v>1225</v>
      </c>
      <c r="BI61" s="65">
        <v>1225</v>
      </c>
      <c r="BJ61" s="65">
        <v>1256</v>
      </c>
      <c r="BK61" s="65">
        <v>1271</v>
      </c>
      <c r="BL61" s="65">
        <v>1285</v>
      </c>
      <c r="BM61" s="65">
        <v>1289</v>
      </c>
      <c r="BN61" s="66">
        <v>1314</v>
      </c>
      <c r="BO61" s="64">
        <v>1339</v>
      </c>
      <c r="BP61" s="65">
        <v>1351</v>
      </c>
      <c r="BQ61" s="65">
        <v>1380</v>
      </c>
      <c r="BR61" s="65">
        <v>1381</v>
      </c>
      <c r="BS61" s="65">
        <v>1410</v>
      </c>
      <c r="BT61" s="65">
        <v>1391</v>
      </c>
      <c r="BU61" s="65">
        <v>1426</v>
      </c>
      <c r="BV61" s="65">
        <v>1414</v>
      </c>
      <c r="BW61" s="65">
        <v>1435</v>
      </c>
      <c r="BX61" s="65">
        <v>1459</v>
      </c>
      <c r="BY61" s="65">
        <v>1461</v>
      </c>
      <c r="BZ61" s="66">
        <v>1458</v>
      </c>
      <c r="CA61" s="65">
        <v>1520</v>
      </c>
      <c r="CB61" s="65">
        <v>1529</v>
      </c>
      <c r="CC61" s="65">
        <v>1544</v>
      </c>
      <c r="CD61" s="65">
        <v>1554</v>
      </c>
      <c r="CE61" s="65">
        <v>1552</v>
      </c>
      <c r="CF61" s="65">
        <v>1562</v>
      </c>
      <c r="CG61" s="65">
        <v>1569</v>
      </c>
      <c r="CH61" s="65">
        <v>1592</v>
      </c>
      <c r="CI61" s="65">
        <v>1599</v>
      </c>
      <c r="CJ61" s="65">
        <v>1580</v>
      </c>
      <c r="CK61" s="65">
        <v>1584</v>
      </c>
      <c r="CL61" s="66">
        <v>1560</v>
      </c>
      <c r="CM61" s="65">
        <v>1559</v>
      </c>
      <c r="CN61" s="65">
        <v>1571</v>
      </c>
      <c r="CO61" s="65">
        <v>1577</v>
      </c>
      <c r="CP61" s="65">
        <v>1587</v>
      </c>
      <c r="CQ61" s="65">
        <v>1598</v>
      </c>
      <c r="CR61" s="65">
        <v>1591</v>
      </c>
      <c r="CS61" s="65">
        <v>1597</v>
      </c>
      <c r="CT61" s="65">
        <v>1599</v>
      </c>
      <c r="CU61" s="65">
        <v>1606</v>
      </c>
      <c r="CV61" s="65">
        <v>1599</v>
      </c>
      <c r="CW61" s="65">
        <v>1598</v>
      </c>
      <c r="CX61" s="66">
        <v>1597</v>
      </c>
      <c r="CY61" s="65">
        <v>1591</v>
      </c>
      <c r="CZ61" s="65">
        <v>1587</v>
      </c>
      <c r="DA61" s="65">
        <v>1582</v>
      </c>
      <c r="DB61" s="65">
        <v>1567</v>
      </c>
      <c r="DC61" s="65">
        <v>1581</v>
      </c>
      <c r="DD61" s="65">
        <v>1567</v>
      </c>
      <c r="DE61" s="65">
        <v>1560</v>
      </c>
      <c r="DF61" s="65">
        <v>1532</v>
      </c>
      <c r="DG61" s="65">
        <v>814</v>
      </c>
      <c r="DH61" s="65">
        <v>1463</v>
      </c>
      <c r="DI61" s="65">
        <v>857</v>
      </c>
      <c r="DJ61" s="66">
        <v>1511</v>
      </c>
      <c r="DK61" s="64">
        <v>1496</v>
      </c>
      <c r="DL61" s="65">
        <v>1484</v>
      </c>
      <c r="DM61" s="65">
        <v>1507</v>
      </c>
      <c r="DN61" s="65">
        <v>1529</v>
      </c>
      <c r="DO61" s="65">
        <v>1532</v>
      </c>
      <c r="DP61" s="65">
        <v>1540</v>
      </c>
      <c r="DQ61" s="65">
        <v>1540</v>
      </c>
      <c r="DR61" s="65">
        <v>1548</v>
      </c>
      <c r="DS61" s="65">
        <v>1555</v>
      </c>
      <c r="DT61" s="65">
        <v>1565</v>
      </c>
      <c r="DU61" s="65">
        <v>1551</v>
      </c>
      <c r="DV61" s="66">
        <v>1548</v>
      </c>
      <c r="DW61" s="65">
        <v>1527</v>
      </c>
      <c r="DX61" s="65">
        <v>1496</v>
      </c>
      <c r="DY61" s="65">
        <v>1495</v>
      </c>
      <c r="DZ61" s="65">
        <v>1467</v>
      </c>
      <c r="EA61" s="65">
        <v>1461</v>
      </c>
      <c r="EB61" s="66">
        <v>1445</v>
      </c>
    </row>
    <row r="62" spans="1:132" x14ac:dyDescent="0.2">
      <c r="A62" s="3"/>
      <c r="B62" s="62"/>
      <c r="C62" s="63" t="s">
        <v>147</v>
      </c>
      <c r="D62" s="66">
        <v>1033</v>
      </c>
      <c r="E62" s="66">
        <v>903</v>
      </c>
      <c r="F62" s="66">
        <v>4329</v>
      </c>
      <c r="G62" s="64">
        <v>4521</v>
      </c>
      <c r="H62" s="65">
        <v>4677</v>
      </c>
      <c r="I62" s="65">
        <v>4786</v>
      </c>
      <c r="J62" s="65">
        <v>4938</v>
      </c>
      <c r="K62" s="65">
        <v>5046</v>
      </c>
      <c r="L62" s="65">
        <v>4579</v>
      </c>
      <c r="M62" s="65">
        <v>7339</v>
      </c>
      <c r="N62" s="65">
        <v>4847</v>
      </c>
      <c r="O62" s="65">
        <v>4967</v>
      </c>
      <c r="P62" s="65">
        <v>1181</v>
      </c>
      <c r="Q62" s="65">
        <v>1184</v>
      </c>
      <c r="R62" s="66">
        <v>1185</v>
      </c>
      <c r="S62" s="65">
        <v>1196</v>
      </c>
      <c r="T62" s="65">
        <v>1202</v>
      </c>
      <c r="U62" s="65">
        <v>1210</v>
      </c>
      <c r="V62" s="65">
        <v>1218</v>
      </c>
      <c r="W62" s="65">
        <v>1228</v>
      </c>
      <c r="X62" s="65">
        <v>1217</v>
      </c>
      <c r="Y62" s="65">
        <v>1215</v>
      </c>
      <c r="Z62" s="65">
        <v>1233</v>
      </c>
      <c r="AA62" s="65">
        <v>1254</v>
      </c>
      <c r="AB62" s="65">
        <v>1275</v>
      </c>
      <c r="AC62" s="65">
        <v>1286</v>
      </c>
      <c r="AD62" s="66">
        <v>1292</v>
      </c>
      <c r="AE62" s="65">
        <v>1252</v>
      </c>
      <c r="AF62" s="65">
        <v>1251</v>
      </c>
      <c r="AG62" s="131">
        <v>1260</v>
      </c>
      <c r="AH62" s="65">
        <v>1263</v>
      </c>
      <c r="AI62" s="65">
        <v>1272</v>
      </c>
      <c r="AJ62" s="65">
        <v>1284</v>
      </c>
      <c r="AK62" s="65">
        <v>1296</v>
      </c>
      <c r="AL62" s="65">
        <v>1308</v>
      </c>
      <c r="AM62" s="65">
        <v>1312</v>
      </c>
      <c r="AN62" s="65">
        <v>1322</v>
      </c>
      <c r="AO62" s="65">
        <v>1326</v>
      </c>
      <c r="AP62" s="66">
        <v>1324</v>
      </c>
      <c r="AQ62" s="64">
        <v>1322</v>
      </c>
      <c r="AR62" s="65">
        <v>1319</v>
      </c>
      <c r="AS62" s="65">
        <v>1592</v>
      </c>
      <c r="AT62" s="65">
        <v>1540</v>
      </c>
      <c r="AU62" s="65">
        <v>1552</v>
      </c>
      <c r="AV62" s="65">
        <v>1572</v>
      </c>
      <c r="AW62" s="65">
        <v>1589</v>
      </c>
      <c r="AX62" s="65">
        <v>1598</v>
      </c>
      <c r="AY62" s="65">
        <v>1589</v>
      </c>
      <c r="AZ62" s="65">
        <v>1634</v>
      </c>
      <c r="BA62" s="65">
        <v>1636</v>
      </c>
      <c r="BB62" s="66">
        <v>1636</v>
      </c>
      <c r="BC62" s="64">
        <v>1642</v>
      </c>
      <c r="BD62" s="65">
        <v>1605</v>
      </c>
      <c r="BE62" s="65">
        <v>1651</v>
      </c>
      <c r="BF62" s="65">
        <v>1676</v>
      </c>
      <c r="BG62" s="65">
        <v>1682</v>
      </c>
      <c r="BH62" s="65">
        <v>1714</v>
      </c>
      <c r="BI62" s="65">
        <v>1756</v>
      </c>
      <c r="BJ62" s="65">
        <v>1780</v>
      </c>
      <c r="BK62" s="65">
        <v>1809</v>
      </c>
      <c r="BL62" s="65">
        <v>1829</v>
      </c>
      <c r="BM62" s="65">
        <v>1845</v>
      </c>
      <c r="BN62" s="66">
        <v>1844</v>
      </c>
      <c r="BO62" s="64">
        <v>1836</v>
      </c>
      <c r="BP62" s="65">
        <v>1820</v>
      </c>
      <c r="BQ62" s="65">
        <v>1882</v>
      </c>
      <c r="BR62" s="65">
        <v>1866</v>
      </c>
      <c r="BS62" s="65">
        <v>1876</v>
      </c>
      <c r="BT62" s="65">
        <v>1848</v>
      </c>
      <c r="BU62" s="65">
        <v>1892</v>
      </c>
      <c r="BV62" s="65">
        <v>1875</v>
      </c>
      <c r="BW62" s="65">
        <v>1879</v>
      </c>
      <c r="BX62" s="65">
        <v>1894</v>
      </c>
      <c r="BY62" s="65">
        <v>1898</v>
      </c>
      <c r="BZ62" s="66">
        <v>1894</v>
      </c>
      <c r="CA62" s="65">
        <v>1898</v>
      </c>
      <c r="CB62" s="65">
        <v>1899</v>
      </c>
      <c r="CC62" s="65">
        <v>1915</v>
      </c>
      <c r="CD62" s="65">
        <v>1925</v>
      </c>
      <c r="CE62" s="65">
        <v>1920</v>
      </c>
      <c r="CF62" s="65">
        <v>1955</v>
      </c>
      <c r="CG62" s="65">
        <v>1985</v>
      </c>
      <c r="CH62" s="65">
        <v>1998</v>
      </c>
      <c r="CI62" s="65">
        <v>2002</v>
      </c>
      <c r="CJ62" s="65">
        <v>2023</v>
      </c>
      <c r="CK62" s="65">
        <v>2014</v>
      </c>
      <c r="CL62" s="66">
        <v>2005</v>
      </c>
      <c r="CM62" s="65">
        <v>1991</v>
      </c>
      <c r="CN62" s="65">
        <v>2001</v>
      </c>
      <c r="CO62" s="65">
        <v>2025</v>
      </c>
      <c r="CP62" s="65">
        <v>2035</v>
      </c>
      <c r="CQ62" s="65">
        <v>2069</v>
      </c>
      <c r="CR62" s="65">
        <v>2052</v>
      </c>
      <c r="CS62" s="65">
        <v>2050</v>
      </c>
      <c r="CT62" s="65">
        <v>2055</v>
      </c>
      <c r="CU62" s="65">
        <v>2060</v>
      </c>
      <c r="CV62" s="65">
        <v>2064</v>
      </c>
      <c r="CW62" s="65">
        <v>2071</v>
      </c>
      <c r="CX62" s="66">
        <v>2089</v>
      </c>
      <c r="CY62" s="65">
        <v>2099</v>
      </c>
      <c r="CZ62" s="65">
        <v>2089</v>
      </c>
      <c r="DA62" s="65">
        <v>2093</v>
      </c>
      <c r="DB62" s="65">
        <v>2097</v>
      </c>
      <c r="DC62" s="65">
        <v>2083</v>
      </c>
      <c r="DD62" s="65">
        <v>2088</v>
      </c>
      <c r="DE62" s="65">
        <v>2089</v>
      </c>
      <c r="DF62" s="65">
        <v>2098</v>
      </c>
      <c r="DG62" s="65">
        <v>2053</v>
      </c>
      <c r="DH62" s="65">
        <v>2107</v>
      </c>
      <c r="DI62" s="65">
        <v>2093</v>
      </c>
      <c r="DJ62" s="66">
        <v>2069</v>
      </c>
      <c r="DK62" s="64">
        <v>2051</v>
      </c>
      <c r="DL62" s="65">
        <v>2040</v>
      </c>
      <c r="DM62" s="65">
        <v>2035</v>
      </c>
      <c r="DN62" s="65">
        <v>2024</v>
      </c>
      <c r="DO62" s="65">
        <v>2014</v>
      </c>
      <c r="DP62" s="65">
        <v>2022</v>
      </c>
      <c r="DQ62" s="65">
        <v>2033</v>
      </c>
      <c r="DR62" s="65">
        <v>2032</v>
      </c>
      <c r="DS62" s="65">
        <v>2032</v>
      </c>
      <c r="DT62" s="65">
        <v>2029</v>
      </c>
      <c r="DU62" s="65">
        <v>2012</v>
      </c>
      <c r="DV62" s="66">
        <v>2010</v>
      </c>
      <c r="DW62" s="65">
        <v>1979</v>
      </c>
      <c r="DX62" s="65">
        <v>2028</v>
      </c>
      <c r="DY62" s="65">
        <v>1944</v>
      </c>
      <c r="DZ62" s="65">
        <v>1925</v>
      </c>
      <c r="EA62" s="65">
        <v>1881</v>
      </c>
      <c r="EB62" s="66">
        <v>1867</v>
      </c>
    </row>
    <row r="63" spans="1:132" x14ac:dyDescent="0.2">
      <c r="A63" s="3"/>
      <c r="B63" s="62"/>
      <c r="C63" s="63" t="s">
        <v>148</v>
      </c>
      <c r="D63" s="66">
        <v>188</v>
      </c>
      <c r="E63" s="66">
        <v>192</v>
      </c>
      <c r="F63" s="66">
        <v>198</v>
      </c>
      <c r="G63" s="64">
        <v>206</v>
      </c>
      <c r="H63" s="65">
        <v>205</v>
      </c>
      <c r="I63" s="65">
        <v>211</v>
      </c>
      <c r="J63" s="65">
        <v>214</v>
      </c>
      <c r="K63" s="65">
        <v>219</v>
      </c>
      <c r="L63" s="65">
        <v>222</v>
      </c>
      <c r="M63" s="65">
        <v>235</v>
      </c>
      <c r="N63" s="65">
        <v>248</v>
      </c>
      <c r="O63" s="65">
        <v>266</v>
      </c>
      <c r="P63" s="65">
        <v>275</v>
      </c>
      <c r="Q63" s="65">
        <v>282</v>
      </c>
      <c r="R63" s="66">
        <v>286</v>
      </c>
      <c r="S63" s="65">
        <v>288</v>
      </c>
      <c r="T63" s="65">
        <v>295</v>
      </c>
      <c r="U63" s="65">
        <v>298</v>
      </c>
      <c r="V63" s="65">
        <v>302</v>
      </c>
      <c r="W63" s="65">
        <v>313</v>
      </c>
      <c r="X63" s="65">
        <v>321</v>
      </c>
      <c r="Y63" s="65">
        <v>330</v>
      </c>
      <c r="Z63" s="65">
        <v>332</v>
      </c>
      <c r="AA63" s="65">
        <v>330</v>
      </c>
      <c r="AB63" s="65">
        <v>336</v>
      </c>
      <c r="AC63" s="65">
        <v>331</v>
      </c>
      <c r="AD63" s="66">
        <v>338</v>
      </c>
      <c r="AE63" s="65">
        <v>326</v>
      </c>
      <c r="AF63" s="65">
        <v>326</v>
      </c>
      <c r="AG63" s="131">
        <v>327</v>
      </c>
      <c r="AH63" s="65">
        <v>326</v>
      </c>
      <c r="AI63" s="65">
        <v>327</v>
      </c>
      <c r="AJ63" s="65">
        <v>328</v>
      </c>
      <c r="AK63" s="65">
        <v>330</v>
      </c>
      <c r="AL63" s="65">
        <v>332</v>
      </c>
      <c r="AM63" s="65">
        <v>332</v>
      </c>
      <c r="AN63" s="65">
        <v>334</v>
      </c>
      <c r="AO63" s="65">
        <v>334</v>
      </c>
      <c r="AP63" s="66">
        <v>334</v>
      </c>
      <c r="AQ63" s="64">
        <v>334</v>
      </c>
      <c r="AR63" s="65">
        <v>334</v>
      </c>
      <c r="AS63" s="65">
        <v>370</v>
      </c>
      <c r="AT63" s="65">
        <v>360</v>
      </c>
      <c r="AU63" s="65">
        <v>361</v>
      </c>
      <c r="AV63" s="65">
        <v>360</v>
      </c>
      <c r="AW63" s="65">
        <v>362</v>
      </c>
      <c r="AX63" s="65">
        <v>362</v>
      </c>
      <c r="AY63" s="65">
        <v>368</v>
      </c>
      <c r="AZ63" s="65">
        <v>378</v>
      </c>
      <c r="BA63" s="65">
        <v>374</v>
      </c>
      <c r="BB63" s="66">
        <v>369</v>
      </c>
      <c r="BC63" s="64">
        <v>362</v>
      </c>
      <c r="BD63" s="65">
        <v>363</v>
      </c>
      <c r="BE63" s="65">
        <v>369</v>
      </c>
      <c r="BF63" s="65">
        <v>370</v>
      </c>
      <c r="BG63" s="65">
        <v>371</v>
      </c>
      <c r="BH63" s="65">
        <v>378</v>
      </c>
      <c r="BI63" s="65">
        <v>378</v>
      </c>
      <c r="BJ63" s="65">
        <v>387</v>
      </c>
      <c r="BK63" s="65">
        <v>389</v>
      </c>
      <c r="BL63" s="65">
        <v>391</v>
      </c>
      <c r="BM63" s="65">
        <v>401</v>
      </c>
      <c r="BN63" s="66">
        <v>399</v>
      </c>
      <c r="BO63" s="64">
        <v>396</v>
      </c>
      <c r="BP63" s="65">
        <v>405</v>
      </c>
      <c r="BQ63" s="65">
        <v>411</v>
      </c>
      <c r="BR63" s="65">
        <v>414</v>
      </c>
      <c r="BS63" s="65">
        <v>421</v>
      </c>
      <c r="BT63" s="65">
        <v>416</v>
      </c>
      <c r="BU63" s="65">
        <v>425</v>
      </c>
      <c r="BV63" s="65">
        <v>434</v>
      </c>
      <c r="BW63" s="65">
        <v>442</v>
      </c>
      <c r="BX63" s="65">
        <v>447</v>
      </c>
      <c r="BY63" s="65">
        <v>447</v>
      </c>
      <c r="BZ63" s="66">
        <v>447</v>
      </c>
      <c r="CA63" s="65">
        <v>445</v>
      </c>
      <c r="CB63" s="65">
        <v>440</v>
      </c>
      <c r="CC63" s="65">
        <v>435</v>
      </c>
      <c r="CD63" s="65">
        <v>438</v>
      </c>
      <c r="CE63" s="65">
        <v>442</v>
      </c>
      <c r="CF63" s="65">
        <v>441</v>
      </c>
      <c r="CG63" s="65">
        <v>439</v>
      </c>
      <c r="CH63" s="65">
        <v>441</v>
      </c>
      <c r="CI63" s="65">
        <v>435</v>
      </c>
      <c r="CJ63" s="65">
        <v>438</v>
      </c>
      <c r="CK63" s="65">
        <v>438</v>
      </c>
      <c r="CL63" s="66">
        <v>437</v>
      </c>
      <c r="CM63" s="65">
        <v>439</v>
      </c>
      <c r="CN63" s="65">
        <v>439</v>
      </c>
      <c r="CO63" s="65">
        <v>440</v>
      </c>
      <c r="CP63" s="65">
        <v>436</v>
      </c>
      <c r="CQ63" s="65">
        <v>442</v>
      </c>
      <c r="CR63" s="65">
        <v>435</v>
      </c>
      <c r="CS63" s="65">
        <v>439</v>
      </c>
      <c r="CT63" s="65">
        <v>439</v>
      </c>
      <c r="CU63" s="65">
        <v>441</v>
      </c>
      <c r="CV63" s="65">
        <v>443</v>
      </c>
      <c r="CW63" s="65">
        <v>437</v>
      </c>
      <c r="CX63" s="66">
        <v>444</v>
      </c>
      <c r="CY63" s="65">
        <v>448</v>
      </c>
      <c r="CZ63" s="65">
        <v>446</v>
      </c>
      <c r="DA63" s="65">
        <v>449</v>
      </c>
      <c r="DB63" s="65">
        <v>444</v>
      </c>
      <c r="DC63" s="65">
        <v>451</v>
      </c>
      <c r="DD63" s="65">
        <v>450</v>
      </c>
      <c r="DE63" s="65">
        <v>452</v>
      </c>
      <c r="DF63" s="65">
        <v>455</v>
      </c>
      <c r="DG63" s="65">
        <v>442</v>
      </c>
      <c r="DH63" s="65">
        <v>456</v>
      </c>
      <c r="DI63" s="65">
        <v>452</v>
      </c>
      <c r="DJ63" s="66">
        <v>441</v>
      </c>
      <c r="DK63" s="64">
        <v>442</v>
      </c>
      <c r="DL63" s="65">
        <v>441</v>
      </c>
      <c r="DM63" s="65">
        <v>443</v>
      </c>
      <c r="DN63" s="65">
        <v>446</v>
      </c>
      <c r="DO63" s="65">
        <v>443</v>
      </c>
      <c r="DP63" s="65">
        <v>449</v>
      </c>
      <c r="DQ63" s="65">
        <v>450</v>
      </c>
      <c r="DR63" s="65">
        <v>443</v>
      </c>
      <c r="DS63" s="65">
        <v>458</v>
      </c>
      <c r="DT63" s="65">
        <v>464</v>
      </c>
      <c r="DU63" s="65">
        <v>461</v>
      </c>
      <c r="DV63" s="66">
        <v>456</v>
      </c>
      <c r="DW63" s="65">
        <v>457</v>
      </c>
      <c r="DX63" s="65">
        <v>445</v>
      </c>
      <c r="DY63" s="65">
        <v>442</v>
      </c>
      <c r="DZ63" s="65">
        <v>437</v>
      </c>
      <c r="EA63" s="65">
        <v>434</v>
      </c>
      <c r="EB63" s="66">
        <v>431</v>
      </c>
    </row>
    <row r="64" spans="1:132" x14ac:dyDescent="0.2">
      <c r="A64" s="3"/>
      <c r="B64" s="62"/>
      <c r="C64" s="63" t="s">
        <v>149</v>
      </c>
      <c r="D64" s="66">
        <v>4850</v>
      </c>
      <c r="E64" s="66">
        <v>5113</v>
      </c>
      <c r="F64" s="66">
        <v>5736</v>
      </c>
      <c r="G64" s="64">
        <v>5807</v>
      </c>
      <c r="H64" s="65">
        <v>5826</v>
      </c>
      <c r="I64" s="65">
        <v>5857</v>
      </c>
      <c r="J64" s="65">
        <v>6118</v>
      </c>
      <c r="K64" s="65">
        <v>6101</v>
      </c>
      <c r="L64" s="65">
        <v>6142</v>
      </c>
      <c r="M64" s="65">
        <v>7005</v>
      </c>
      <c r="N64" s="65">
        <v>6213</v>
      </c>
      <c r="O64" s="65">
        <v>6274</v>
      </c>
      <c r="P64" s="65">
        <v>6319</v>
      </c>
      <c r="Q64" s="65">
        <v>6331</v>
      </c>
      <c r="R64" s="66">
        <v>6338</v>
      </c>
      <c r="S64" s="65">
        <v>6398</v>
      </c>
      <c r="T64" s="65">
        <v>6430</v>
      </c>
      <c r="U64" s="65">
        <v>6475</v>
      </c>
      <c r="V64" s="65">
        <v>6536</v>
      </c>
      <c r="W64" s="65">
        <v>6635</v>
      </c>
      <c r="X64" s="65">
        <v>6684</v>
      </c>
      <c r="Y64" s="65">
        <v>6716</v>
      </c>
      <c r="Z64" s="65">
        <v>6778</v>
      </c>
      <c r="AA64" s="65">
        <v>6810</v>
      </c>
      <c r="AB64" s="65">
        <v>6890</v>
      </c>
      <c r="AC64" s="65">
        <v>6965</v>
      </c>
      <c r="AD64" s="66">
        <v>7044</v>
      </c>
      <c r="AE64" s="65">
        <v>6859</v>
      </c>
      <c r="AF64" s="65">
        <v>6903</v>
      </c>
      <c r="AG64" s="131">
        <v>6817</v>
      </c>
      <c r="AH64" s="65">
        <v>6976</v>
      </c>
      <c r="AI64" s="65">
        <v>7054</v>
      </c>
      <c r="AJ64" s="65">
        <v>7987</v>
      </c>
      <c r="AK64" s="65">
        <v>7299</v>
      </c>
      <c r="AL64" s="65">
        <v>7627</v>
      </c>
      <c r="AM64" s="65">
        <v>7676</v>
      </c>
      <c r="AN64" s="65">
        <v>7680</v>
      </c>
      <c r="AO64" s="65">
        <v>7759</v>
      </c>
      <c r="AP64" s="66">
        <v>7772</v>
      </c>
      <c r="AQ64" s="64">
        <v>7814</v>
      </c>
      <c r="AR64" s="65">
        <v>7850</v>
      </c>
      <c r="AS64" s="65">
        <v>7850</v>
      </c>
      <c r="AT64" s="65">
        <v>7875</v>
      </c>
      <c r="AU64" s="65">
        <v>7923</v>
      </c>
      <c r="AV64" s="65">
        <v>7962</v>
      </c>
      <c r="AW64" s="65">
        <v>8003</v>
      </c>
      <c r="AX64" s="65">
        <v>8026</v>
      </c>
      <c r="AY64" s="65">
        <v>8082</v>
      </c>
      <c r="AZ64" s="65">
        <v>8148</v>
      </c>
      <c r="BA64" s="65">
        <v>8221</v>
      </c>
      <c r="BB64" s="66">
        <v>8234</v>
      </c>
      <c r="BC64" s="64">
        <v>8290</v>
      </c>
      <c r="BD64" s="65">
        <v>8268</v>
      </c>
      <c r="BE64" s="65">
        <v>8423</v>
      </c>
      <c r="BF64" s="65">
        <v>8499</v>
      </c>
      <c r="BG64" s="65">
        <v>8536</v>
      </c>
      <c r="BH64" s="65">
        <v>8662</v>
      </c>
      <c r="BI64" s="65">
        <v>8780</v>
      </c>
      <c r="BJ64" s="65">
        <v>8854</v>
      </c>
      <c r="BK64" s="65">
        <v>8944</v>
      </c>
      <c r="BL64" s="65">
        <v>8960</v>
      </c>
      <c r="BM64" s="65">
        <v>9059</v>
      </c>
      <c r="BN64" s="66">
        <v>9189</v>
      </c>
      <c r="BO64" s="64">
        <v>9343</v>
      </c>
      <c r="BP64" s="65">
        <v>9427</v>
      </c>
      <c r="BQ64" s="65">
        <v>9548</v>
      </c>
      <c r="BR64" s="65">
        <v>9661</v>
      </c>
      <c r="BS64" s="65">
        <v>9745</v>
      </c>
      <c r="BT64" s="65">
        <v>9758</v>
      </c>
      <c r="BU64" s="65">
        <v>9890</v>
      </c>
      <c r="BV64" s="65">
        <v>9981</v>
      </c>
      <c r="BW64" s="65">
        <v>10030</v>
      </c>
      <c r="BX64" s="65">
        <v>10185</v>
      </c>
      <c r="BY64" s="65">
        <v>10239</v>
      </c>
      <c r="BZ64" s="66">
        <v>10314</v>
      </c>
      <c r="CA64" s="65">
        <v>10453</v>
      </c>
      <c r="CB64" s="65">
        <v>10529</v>
      </c>
      <c r="CC64" s="65">
        <v>9957</v>
      </c>
      <c r="CD64" s="65">
        <v>10012</v>
      </c>
      <c r="CE64" s="65">
        <v>10628</v>
      </c>
      <c r="CF64" s="65">
        <v>10658</v>
      </c>
      <c r="CG64" s="65">
        <v>10792</v>
      </c>
      <c r="CH64" s="65">
        <v>10904</v>
      </c>
      <c r="CI64" s="65">
        <v>10926</v>
      </c>
      <c r="CJ64" s="65">
        <v>11027</v>
      </c>
      <c r="CK64" s="65">
        <v>11101</v>
      </c>
      <c r="CL64" s="66">
        <v>11151</v>
      </c>
      <c r="CM64" s="65">
        <v>11329</v>
      </c>
      <c r="CN64" s="65">
        <v>11478</v>
      </c>
      <c r="CO64" s="65">
        <v>11510</v>
      </c>
      <c r="CP64" s="65">
        <v>11568</v>
      </c>
      <c r="CQ64" s="65">
        <v>11588</v>
      </c>
      <c r="CR64" s="65">
        <v>11626</v>
      </c>
      <c r="CS64" s="65">
        <v>11674</v>
      </c>
      <c r="CT64" s="65">
        <v>11728</v>
      </c>
      <c r="CU64" s="65">
        <v>11792</v>
      </c>
      <c r="CV64" s="65">
        <v>11858</v>
      </c>
      <c r="CW64" s="65">
        <v>11936</v>
      </c>
      <c r="CX64" s="66">
        <v>12081</v>
      </c>
      <c r="CY64" s="65">
        <v>12252</v>
      </c>
      <c r="CZ64" s="65">
        <v>12348</v>
      </c>
      <c r="DA64" s="65">
        <v>12356</v>
      </c>
      <c r="DB64" s="65">
        <v>12344</v>
      </c>
      <c r="DC64" s="65">
        <v>12385</v>
      </c>
      <c r="DD64" s="65">
        <v>12493</v>
      </c>
      <c r="DE64" s="65">
        <v>12534</v>
      </c>
      <c r="DF64" s="65">
        <v>12625</v>
      </c>
      <c r="DG64" s="65">
        <v>12298</v>
      </c>
      <c r="DH64" s="65">
        <v>12613</v>
      </c>
      <c r="DI64" s="65">
        <v>12762</v>
      </c>
      <c r="DJ64" s="66">
        <v>12896</v>
      </c>
      <c r="DK64" s="64">
        <v>13221</v>
      </c>
      <c r="DL64" s="65">
        <v>13340</v>
      </c>
      <c r="DM64" s="65">
        <v>13401</v>
      </c>
      <c r="DN64" s="65">
        <v>13386</v>
      </c>
      <c r="DO64" s="65">
        <v>13331</v>
      </c>
      <c r="DP64" s="65">
        <v>13360</v>
      </c>
      <c r="DQ64" s="65">
        <v>13397</v>
      </c>
      <c r="DR64" s="65">
        <v>13438</v>
      </c>
      <c r="DS64" s="65">
        <v>13442</v>
      </c>
      <c r="DT64" s="65">
        <v>13452</v>
      </c>
      <c r="DU64" s="65">
        <v>13449</v>
      </c>
      <c r="DV64" s="66">
        <v>13559</v>
      </c>
      <c r="DW64" s="65">
        <v>13675</v>
      </c>
      <c r="DX64" s="65">
        <v>13747</v>
      </c>
      <c r="DY64" s="65">
        <v>13790</v>
      </c>
      <c r="DZ64" s="65">
        <v>13693</v>
      </c>
      <c r="EA64" s="65">
        <v>13679</v>
      </c>
      <c r="EB64" s="66">
        <v>13712</v>
      </c>
    </row>
    <row r="65" spans="1:132" x14ac:dyDescent="0.2">
      <c r="A65" s="3"/>
      <c r="B65" s="62"/>
      <c r="C65" s="63" t="s">
        <v>150</v>
      </c>
      <c r="D65" s="66">
        <v>478</v>
      </c>
      <c r="E65" s="66">
        <v>543</v>
      </c>
      <c r="F65" s="66">
        <v>633</v>
      </c>
      <c r="G65" s="64">
        <v>643</v>
      </c>
      <c r="H65" s="65">
        <v>645</v>
      </c>
      <c r="I65" s="65">
        <v>649</v>
      </c>
      <c r="J65" s="65">
        <v>644</v>
      </c>
      <c r="K65" s="65">
        <v>663</v>
      </c>
      <c r="L65" s="65">
        <v>655</v>
      </c>
      <c r="M65" s="65">
        <v>656</v>
      </c>
      <c r="N65" s="65">
        <v>660</v>
      </c>
      <c r="O65" s="65">
        <v>661</v>
      </c>
      <c r="P65" s="65">
        <v>660</v>
      </c>
      <c r="Q65" s="65">
        <v>665</v>
      </c>
      <c r="R65" s="66">
        <v>675</v>
      </c>
      <c r="S65" s="65">
        <v>698</v>
      </c>
      <c r="T65" s="65">
        <v>696</v>
      </c>
      <c r="U65" s="65">
        <v>695</v>
      </c>
      <c r="V65" s="65">
        <v>695</v>
      </c>
      <c r="W65" s="65">
        <v>708</v>
      </c>
      <c r="X65" s="65">
        <v>713</v>
      </c>
      <c r="Y65" s="65">
        <v>723</v>
      </c>
      <c r="Z65" s="65">
        <v>731</v>
      </c>
      <c r="AA65" s="65">
        <v>744</v>
      </c>
      <c r="AB65" s="65">
        <v>753</v>
      </c>
      <c r="AC65" s="65">
        <v>755</v>
      </c>
      <c r="AD65" s="66">
        <v>772</v>
      </c>
      <c r="AE65" s="65">
        <v>794</v>
      </c>
      <c r="AF65" s="65">
        <v>794</v>
      </c>
      <c r="AG65" s="131">
        <v>798</v>
      </c>
      <c r="AH65" s="65">
        <v>799</v>
      </c>
      <c r="AI65" s="65">
        <v>803</v>
      </c>
      <c r="AJ65" s="65">
        <v>810</v>
      </c>
      <c r="AK65" s="65">
        <v>817</v>
      </c>
      <c r="AL65" s="65">
        <v>824</v>
      </c>
      <c r="AM65" s="65">
        <v>825</v>
      </c>
      <c r="AN65" s="65">
        <v>830</v>
      </c>
      <c r="AO65" s="65">
        <v>831</v>
      </c>
      <c r="AP65" s="66">
        <v>831</v>
      </c>
      <c r="AQ65" s="64">
        <v>832</v>
      </c>
      <c r="AR65" s="65">
        <v>831</v>
      </c>
      <c r="AS65" s="65">
        <v>901</v>
      </c>
      <c r="AT65" s="65">
        <v>876</v>
      </c>
      <c r="AU65" s="65">
        <v>881</v>
      </c>
      <c r="AV65" s="65">
        <v>867</v>
      </c>
      <c r="AW65" s="65">
        <v>874</v>
      </c>
      <c r="AX65" s="65">
        <v>879</v>
      </c>
      <c r="AY65" s="65">
        <v>897</v>
      </c>
      <c r="AZ65" s="65">
        <v>909</v>
      </c>
      <c r="BA65" s="65">
        <v>915</v>
      </c>
      <c r="BB65" s="66">
        <v>915</v>
      </c>
      <c r="BC65" s="64">
        <v>932</v>
      </c>
      <c r="BD65" s="65">
        <v>901</v>
      </c>
      <c r="BE65" s="65">
        <v>961</v>
      </c>
      <c r="BF65" s="65">
        <v>956</v>
      </c>
      <c r="BG65" s="65">
        <v>961</v>
      </c>
      <c r="BH65" s="65">
        <v>980</v>
      </c>
      <c r="BI65" s="65">
        <v>984</v>
      </c>
      <c r="BJ65" s="65">
        <v>967</v>
      </c>
      <c r="BK65" s="65">
        <v>967</v>
      </c>
      <c r="BL65" s="65">
        <v>978</v>
      </c>
      <c r="BM65" s="65">
        <v>971</v>
      </c>
      <c r="BN65" s="66">
        <v>1012</v>
      </c>
      <c r="BO65" s="64">
        <v>1025</v>
      </c>
      <c r="BP65" s="65">
        <v>1019</v>
      </c>
      <c r="BQ65" s="65">
        <v>1028</v>
      </c>
      <c r="BR65" s="65">
        <v>1023</v>
      </c>
      <c r="BS65" s="65">
        <v>1053</v>
      </c>
      <c r="BT65" s="65">
        <v>1040</v>
      </c>
      <c r="BU65" s="65">
        <v>1062</v>
      </c>
      <c r="BV65" s="65">
        <v>1090</v>
      </c>
      <c r="BW65" s="65">
        <v>1112</v>
      </c>
      <c r="BX65" s="65">
        <v>1118</v>
      </c>
      <c r="BY65" s="65">
        <v>1118</v>
      </c>
      <c r="BZ65" s="66">
        <v>1116</v>
      </c>
      <c r="CA65" s="65">
        <v>1159</v>
      </c>
      <c r="CB65" s="65">
        <v>1146</v>
      </c>
      <c r="CC65" s="65">
        <v>1145</v>
      </c>
      <c r="CD65" s="65">
        <v>1136</v>
      </c>
      <c r="CE65" s="65">
        <v>1141</v>
      </c>
      <c r="CF65" s="65">
        <v>1139</v>
      </c>
      <c r="CG65" s="65">
        <v>1141</v>
      </c>
      <c r="CH65" s="65">
        <v>1134</v>
      </c>
      <c r="CI65" s="65">
        <v>1131</v>
      </c>
      <c r="CJ65" s="65">
        <v>1158</v>
      </c>
      <c r="CK65" s="65">
        <v>1163</v>
      </c>
      <c r="CL65" s="66">
        <v>1169</v>
      </c>
      <c r="CM65" s="65">
        <v>1180</v>
      </c>
      <c r="CN65" s="65">
        <v>1187</v>
      </c>
      <c r="CO65" s="65">
        <v>1196</v>
      </c>
      <c r="CP65" s="65">
        <v>1203</v>
      </c>
      <c r="CQ65" s="65">
        <v>1202</v>
      </c>
      <c r="CR65" s="65">
        <v>1193</v>
      </c>
      <c r="CS65" s="65">
        <v>1195</v>
      </c>
      <c r="CT65" s="65">
        <v>1198</v>
      </c>
      <c r="CU65" s="65">
        <v>1200</v>
      </c>
      <c r="CV65" s="65">
        <v>1249</v>
      </c>
      <c r="CW65" s="65">
        <v>1229</v>
      </c>
      <c r="CX65" s="66">
        <v>1217</v>
      </c>
      <c r="CY65" s="65">
        <v>1214</v>
      </c>
      <c r="CZ65" s="65">
        <v>1195</v>
      </c>
      <c r="DA65" s="65">
        <v>1194</v>
      </c>
      <c r="DB65" s="65">
        <v>1180</v>
      </c>
      <c r="DC65" s="65">
        <v>1163</v>
      </c>
      <c r="DD65" s="65">
        <v>1152</v>
      </c>
      <c r="DE65" s="65">
        <v>1142</v>
      </c>
      <c r="DF65" s="65">
        <v>1136</v>
      </c>
      <c r="DG65" s="65">
        <v>451</v>
      </c>
      <c r="DH65" s="65">
        <v>1093</v>
      </c>
      <c r="DI65" s="65">
        <v>524</v>
      </c>
      <c r="DJ65" s="66">
        <v>1088</v>
      </c>
      <c r="DK65" s="64">
        <v>1093</v>
      </c>
      <c r="DL65" s="65">
        <v>1089</v>
      </c>
      <c r="DM65" s="65">
        <v>1088</v>
      </c>
      <c r="DN65" s="65">
        <v>1072</v>
      </c>
      <c r="DO65" s="65">
        <v>1085</v>
      </c>
      <c r="DP65" s="65">
        <v>1085</v>
      </c>
      <c r="DQ65" s="65">
        <v>1084</v>
      </c>
      <c r="DR65" s="65">
        <v>1070</v>
      </c>
      <c r="DS65" s="65">
        <v>1072</v>
      </c>
      <c r="DT65" s="65">
        <v>1060</v>
      </c>
      <c r="DU65" s="65">
        <v>1056</v>
      </c>
      <c r="DV65" s="66">
        <v>1057</v>
      </c>
      <c r="DW65" s="65">
        <v>1047</v>
      </c>
      <c r="DX65" s="65">
        <v>1098</v>
      </c>
      <c r="DY65" s="65">
        <v>1031</v>
      </c>
      <c r="DZ65" s="65">
        <v>1006</v>
      </c>
      <c r="EA65" s="65">
        <v>995</v>
      </c>
      <c r="EB65" s="66">
        <v>981</v>
      </c>
    </row>
    <row r="66" spans="1:132" x14ac:dyDescent="0.2">
      <c r="A66" s="3"/>
      <c r="B66" s="62"/>
      <c r="C66" s="63" t="s">
        <v>151</v>
      </c>
      <c r="D66" s="66">
        <v>481</v>
      </c>
      <c r="E66" s="66">
        <v>543</v>
      </c>
      <c r="F66" s="66">
        <v>667</v>
      </c>
      <c r="G66" s="64">
        <v>669</v>
      </c>
      <c r="H66" s="65">
        <v>668</v>
      </c>
      <c r="I66" s="65">
        <v>661</v>
      </c>
      <c r="J66" s="65">
        <v>670</v>
      </c>
      <c r="K66" s="65">
        <v>674</v>
      </c>
      <c r="L66" s="65">
        <v>671</v>
      </c>
      <c r="M66" s="65">
        <v>676</v>
      </c>
      <c r="N66" s="65">
        <v>685</v>
      </c>
      <c r="O66" s="65">
        <v>684</v>
      </c>
      <c r="P66" s="65">
        <v>681</v>
      </c>
      <c r="Q66" s="65">
        <v>686</v>
      </c>
      <c r="R66" s="66">
        <v>676</v>
      </c>
      <c r="S66" s="65">
        <v>678</v>
      </c>
      <c r="T66" s="65">
        <v>683</v>
      </c>
      <c r="U66" s="65">
        <v>692</v>
      </c>
      <c r="V66" s="65">
        <v>693</v>
      </c>
      <c r="W66" s="65">
        <v>698</v>
      </c>
      <c r="X66" s="65">
        <v>694</v>
      </c>
      <c r="Y66" s="65">
        <v>701</v>
      </c>
      <c r="Z66" s="65">
        <v>712</v>
      </c>
      <c r="AA66" s="65">
        <v>721</v>
      </c>
      <c r="AB66" s="65">
        <v>730</v>
      </c>
      <c r="AC66" s="65">
        <v>746</v>
      </c>
      <c r="AD66" s="66">
        <v>746</v>
      </c>
      <c r="AE66" s="65">
        <v>734</v>
      </c>
      <c r="AF66" s="65">
        <v>734</v>
      </c>
      <c r="AG66" s="131">
        <v>738</v>
      </c>
      <c r="AH66" s="65">
        <v>740</v>
      </c>
      <c r="AI66" s="65">
        <v>744</v>
      </c>
      <c r="AJ66" s="65">
        <v>752</v>
      </c>
      <c r="AK66" s="65">
        <v>759</v>
      </c>
      <c r="AL66" s="65">
        <v>765</v>
      </c>
      <c r="AM66" s="65">
        <v>767</v>
      </c>
      <c r="AN66" s="65">
        <v>773</v>
      </c>
      <c r="AO66" s="65">
        <v>775</v>
      </c>
      <c r="AP66" s="66">
        <v>775</v>
      </c>
      <c r="AQ66" s="64">
        <v>775</v>
      </c>
      <c r="AR66" s="65">
        <v>773</v>
      </c>
      <c r="AS66" s="65">
        <v>889</v>
      </c>
      <c r="AT66" s="65">
        <v>863</v>
      </c>
      <c r="AU66" s="65">
        <v>869</v>
      </c>
      <c r="AV66" s="65">
        <v>856</v>
      </c>
      <c r="AW66" s="65">
        <v>864</v>
      </c>
      <c r="AX66" s="65">
        <v>868</v>
      </c>
      <c r="AY66" s="65">
        <v>885</v>
      </c>
      <c r="AZ66" s="65">
        <v>898</v>
      </c>
      <c r="BA66" s="65">
        <v>892</v>
      </c>
      <c r="BB66" s="66">
        <v>904</v>
      </c>
      <c r="BC66" s="64">
        <v>933</v>
      </c>
      <c r="BD66" s="65">
        <v>894</v>
      </c>
      <c r="BE66" s="65">
        <v>949</v>
      </c>
      <c r="BF66" s="65">
        <v>973</v>
      </c>
      <c r="BG66" s="65">
        <v>968</v>
      </c>
      <c r="BH66" s="65">
        <v>980</v>
      </c>
      <c r="BI66" s="65">
        <v>998</v>
      </c>
      <c r="BJ66" s="65">
        <v>1006</v>
      </c>
      <c r="BK66" s="65">
        <v>1025</v>
      </c>
      <c r="BL66" s="65">
        <v>1035</v>
      </c>
      <c r="BM66" s="65">
        <v>1037</v>
      </c>
      <c r="BN66" s="66">
        <v>1049</v>
      </c>
      <c r="BO66" s="64">
        <v>1071</v>
      </c>
      <c r="BP66" s="65">
        <v>1082</v>
      </c>
      <c r="BQ66" s="65">
        <v>1095</v>
      </c>
      <c r="BR66" s="65">
        <v>1111</v>
      </c>
      <c r="BS66" s="65">
        <v>1119</v>
      </c>
      <c r="BT66" s="65">
        <v>1105</v>
      </c>
      <c r="BU66" s="65">
        <v>1132</v>
      </c>
      <c r="BV66" s="65">
        <v>1130</v>
      </c>
      <c r="BW66" s="65">
        <v>1156</v>
      </c>
      <c r="BX66" s="65">
        <v>1165</v>
      </c>
      <c r="BY66" s="65">
        <v>1166</v>
      </c>
      <c r="BZ66" s="66">
        <v>1164</v>
      </c>
      <c r="CA66" s="65">
        <v>1218</v>
      </c>
      <c r="CB66" s="65">
        <v>1238</v>
      </c>
      <c r="CC66" s="65">
        <v>1240</v>
      </c>
      <c r="CD66" s="65">
        <v>1234</v>
      </c>
      <c r="CE66" s="65">
        <v>1252</v>
      </c>
      <c r="CF66" s="65">
        <v>1255</v>
      </c>
      <c r="CG66" s="65">
        <v>1259</v>
      </c>
      <c r="CH66" s="65">
        <v>1258</v>
      </c>
      <c r="CI66" s="65">
        <v>1258</v>
      </c>
      <c r="CJ66" s="65">
        <v>1268</v>
      </c>
      <c r="CK66" s="65">
        <v>1270</v>
      </c>
      <c r="CL66" s="66">
        <v>1276</v>
      </c>
      <c r="CM66" s="65">
        <v>1288</v>
      </c>
      <c r="CN66" s="65">
        <v>1296</v>
      </c>
      <c r="CO66" s="65">
        <v>1283</v>
      </c>
      <c r="CP66" s="65">
        <v>1293</v>
      </c>
      <c r="CQ66" s="65">
        <v>1289</v>
      </c>
      <c r="CR66" s="65">
        <v>690</v>
      </c>
      <c r="CS66" s="65">
        <v>699</v>
      </c>
      <c r="CT66" s="65">
        <v>699</v>
      </c>
      <c r="CU66" s="65">
        <v>703</v>
      </c>
      <c r="CV66" s="65">
        <v>1339</v>
      </c>
      <c r="CW66" s="65">
        <v>1330</v>
      </c>
      <c r="CX66" s="66">
        <v>1212</v>
      </c>
      <c r="CY66" s="65">
        <v>1224</v>
      </c>
      <c r="CZ66" s="65">
        <v>1182</v>
      </c>
      <c r="DA66" s="65">
        <v>1240</v>
      </c>
      <c r="DB66" s="65">
        <v>1234</v>
      </c>
      <c r="DC66" s="65">
        <v>1229</v>
      </c>
      <c r="DD66" s="65">
        <v>1225</v>
      </c>
      <c r="DE66" s="65">
        <v>1228</v>
      </c>
      <c r="DF66" s="65">
        <v>1217</v>
      </c>
      <c r="DG66" s="65">
        <v>1242</v>
      </c>
      <c r="DH66" s="65">
        <v>1287</v>
      </c>
      <c r="DI66" s="65">
        <v>1296</v>
      </c>
      <c r="DJ66" s="66">
        <v>1300</v>
      </c>
      <c r="DK66" s="64">
        <v>1304</v>
      </c>
      <c r="DL66" s="65">
        <v>1309</v>
      </c>
      <c r="DM66" s="65">
        <v>1313</v>
      </c>
      <c r="DN66" s="65">
        <v>1316</v>
      </c>
      <c r="DO66" s="65">
        <v>1300</v>
      </c>
      <c r="DP66" s="65">
        <v>1308</v>
      </c>
      <c r="DQ66" s="65">
        <v>1300</v>
      </c>
      <c r="DR66" s="65">
        <v>1285</v>
      </c>
      <c r="DS66" s="65">
        <v>1286</v>
      </c>
      <c r="DT66" s="65">
        <v>1279</v>
      </c>
      <c r="DU66" s="65">
        <v>1275</v>
      </c>
      <c r="DV66" s="66">
        <v>1265</v>
      </c>
      <c r="DW66" s="65">
        <v>1240</v>
      </c>
      <c r="DX66" s="65">
        <v>1246</v>
      </c>
      <c r="DY66" s="65">
        <v>1215</v>
      </c>
      <c r="DZ66" s="65">
        <v>1193</v>
      </c>
      <c r="EA66" s="65">
        <v>1193</v>
      </c>
      <c r="EB66" s="66">
        <v>1177</v>
      </c>
    </row>
    <row r="67" spans="1:132" x14ac:dyDescent="0.2">
      <c r="A67" s="3"/>
      <c r="B67" s="62"/>
      <c r="C67" s="63" t="s">
        <v>152</v>
      </c>
      <c r="D67" s="66">
        <v>314</v>
      </c>
      <c r="E67" s="66">
        <v>348</v>
      </c>
      <c r="F67" s="66">
        <v>415</v>
      </c>
      <c r="G67" s="64">
        <v>410</v>
      </c>
      <c r="H67" s="65">
        <v>412</v>
      </c>
      <c r="I67" s="65">
        <v>410</v>
      </c>
      <c r="J67" s="65">
        <v>415</v>
      </c>
      <c r="K67" s="65">
        <v>421</v>
      </c>
      <c r="L67" s="65">
        <v>432</v>
      </c>
      <c r="M67" s="65">
        <v>431</v>
      </c>
      <c r="N67" s="65">
        <v>447</v>
      </c>
      <c r="O67" s="65">
        <v>437</v>
      </c>
      <c r="P67" s="65">
        <v>446</v>
      </c>
      <c r="Q67" s="65">
        <v>444</v>
      </c>
      <c r="R67" s="66">
        <v>442</v>
      </c>
      <c r="S67" s="65">
        <v>459</v>
      </c>
      <c r="T67" s="65">
        <v>444</v>
      </c>
      <c r="U67" s="65">
        <v>459</v>
      </c>
      <c r="V67" s="65">
        <v>453</v>
      </c>
      <c r="W67" s="65">
        <v>458</v>
      </c>
      <c r="X67" s="65">
        <v>482</v>
      </c>
      <c r="Y67" s="65">
        <v>499</v>
      </c>
      <c r="Z67" s="65">
        <v>488</v>
      </c>
      <c r="AA67" s="65">
        <v>479</v>
      </c>
      <c r="AB67" s="65">
        <v>471</v>
      </c>
      <c r="AC67" s="65">
        <v>490</v>
      </c>
      <c r="AD67" s="66">
        <v>490</v>
      </c>
      <c r="AE67" s="65">
        <v>529</v>
      </c>
      <c r="AF67" s="65">
        <v>567</v>
      </c>
      <c r="AG67" s="131">
        <v>582</v>
      </c>
      <c r="AH67" s="65">
        <v>582</v>
      </c>
      <c r="AI67" s="65">
        <v>590</v>
      </c>
      <c r="AJ67" s="65">
        <v>613</v>
      </c>
      <c r="AK67" s="65">
        <v>608</v>
      </c>
      <c r="AL67" s="65">
        <v>627</v>
      </c>
      <c r="AM67" s="65">
        <v>621</v>
      </c>
      <c r="AN67" s="65">
        <v>618</v>
      </c>
      <c r="AO67" s="65">
        <v>621</v>
      </c>
      <c r="AP67" s="66">
        <v>606</v>
      </c>
      <c r="AQ67" s="64">
        <v>601</v>
      </c>
      <c r="AR67" s="65">
        <v>604</v>
      </c>
      <c r="AS67" s="65">
        <v>671</v>
      </c>
      <c r="AT67" s="65">
        <v>669</v>
      </c>
      <c r="AU67" s="65">
        <v>685</v>
      </c>
      <c r="AV67" s="65">
        <v>616</v>
      </c>
      <c r="AW67" s="65">
        <v>657</v>
      </c>
      <c r="AX67" s="65">
        <v>657</v>
      </c>
      <c r="AY67" s="65">
        <v>671</v>
      </c>
      <c r="AZ67" s="65">
        <v>667</v>
      </c>
      <c r="BA67" s="65">
        <v>682</v>
      </c>
      <c r="BB67" s="66">
        <v>666</v>
      </c>
      <c r="BC67" s="64">
        <v>622</v>
      </c>
      <c r="BD67" s="65">
        <v>653</v>
      </c>
      <c r="BE67" s="65">
        <v>652</v>
      </c>
      <c r="BF67" s="65">
        <v>662</v>
      </c>
      <c r="BG67" s="65">
        <v>669</v>
      </c>
      <c r="BH67" s="65">
        <v>673</v>
      </c>
      <c r="BI67" s="65">
        <v>693</v>
      </c>
      <c r="BJ67" s="65">
        <v>687</v>
      </c>
      <c r="BK67" s="65">
        <v>702</v>
      </c>
      <c r="BL67" s="65">
        <v>717</v>
      </c>
      <c r="BM67" s="65">
        <v>713</v>
      </c>
      <c r="BN67" s="66">
        <v>667</v>
      </c>
      <c r="BO67" s="64">
        <v>713</v>
      </c>
      <c r="BP67" s="65">
        <v>723</v>
      </c>
      <c r="BQ67" s="65">
        <v>743</v>
      </c>
      <c r="BR67" s="65">
        <v>747</v>
      </c>
      <c r="BS67" s="65">
        <v>759</v>
      </c>
      <c r="BT67" s="65">
        <v>764</v>
      </c>
      <c r="BU67" s="65">
        <v>773</v>
      </c>
      <c r="BV67" s="65">
        <v>763</v>
      </c>
      <c r="BW67" s="65">
        <v>749</v>
      </c>
      <c r="BX67" s="65">
        <v>739</v>
      </c>
      <c r="BY67" s="65">
        <v>739</v>
      </c>
      <c r="BZ67" s="66">
        <v>731</v>
      </c>
      <c r="CA67" s="65">
        <v>721</v>
      </c>
      <c r="CB67" s="65">
        <v>723</v>
      </c>
      <c r="CC67" s="65">
        <v>731</v>
      </c>
      <c r="CD67" s="65">
        <v>729</v>
      </c>
      <c r="CE67" s="65">
        <v>735</v>
      </c>
      <c r="CF67" s="65">
        <v>764</v>
      </c>
      <c r="CG67" s="65">
        <v>764</v>
      </c>
      <c r="CH67" s="65">
        <v>762</v>
      </c>
      <c r="CI67" s="65">
        <v>767</v>
      </c>
      <c r="CJ67" s="65">
        <v>766</v>
      </c>
      <c r="CK67" s="65">
        <v>751</v>
      </c>
      <c r="CL67" s="66">
        <v>748</v>
      </c>
      <c r="CM67" s="65">
        <v>742</v>
      </c>
      <c r="CN67" s="65">
        <v>742</v>
      </c>
      <c r="CO67" s="65">
        <v>731</v>
      </c>
      <c r="CP67" s="65">
        <v>733</v>
      </c>
      <c r="CQ67" s="65">
        <v>736</v>
      </c>
      <c r="CR67" s="65">
        <v>881</v>
      </c>
      <c r="CS67" s="65">
        <v>881</v>
      </c>
      <c r="CT67" s="65">
        <v>880</v>
      </c>
      <c r="CU67" s="65">
        <v>881</v>
      </c>
      <c r="CV67" s="65">
        <v>880</v>
      </c>
      <c r="CW67" s="65">
        <v>875</v>
      </c>
      <c r="CX67" s="66">
        <v>870</v>
      </c>
      <c r="CY67" s="65">
        <v>862</v>
      </c>
      <c r="CZ67" s="65">
        <v>857</v>
      </c>
      <c r="DA67" s="65">
        <v>861</v>
      </c>
      <c r="DB67" s="65">
        <v>861</v>
      </c>
      <c r="DC67" s="65">
        <v>852</v>
      </c>
      <c r="DD67" s="65">
        <v>853</v>
      </c>
      <c r="DE67" s="65">
        <v>849</v>
      </c>
      <c r="DF67" s="65">
        <v>844</v>
      </c>
      <c r="DG67" s="65">
        <v>800</v>
      </c>
      <c r="DH67" s="65">
        <v>819</v>
      </c>
      <c r="DI67" s="65">
        <v>821</v>
      </c>
      <c r="DJ67" s="66">
        <v>635</v>
      </c>
      <c r="DK67" s="64">
        <v>621</v>
      </c>
      <c r="DL67" s="65">
        <v>616</v>
      </c>
      <c r="DM67" s="65">
        <v>612</v>
      </c>
      <c r="DN67" s="65">
        <v>605</v>
      </c>
      <c r="DO67" s="65">
        <v>602</v>
      </c>
      <c r="DP67" s="65">
        <v>600</v>
      </c>
      <c r="DQ67" s="65">
        <v>702</v>
      </c>
      <c r="DR67" s="65">
        <v>704</v>
      </c>
      <c r="DS67" s="65">
        <v>697</v>
      </c>
      <c r="DT67" s="65">
        <v>692</v>
      </c>
      <c r="DU67" s="65">
        <v>693</v>
      </c>
      <c r="DV67" s="66">
        <v>669</v>
      </c>
      <c r="DW67" s="65">
        <v>673</v>
      </c>
      <c r="DX67" s="65">
        <v>670</v>
      </c>
      <c r="DY67" s="65">
        <v>659</v>
      </c>
      <c r="DZ67" s="65">
        <v>652</v>
      </c>
      <c r="EA67" s="65">
        <v>648</v>
      </c>
      <c r="EB67" s="66">
        <v>649</v>
      </c>
    </row>
    <row r="68" spans="1:132" x14ac:dyDescent="0.2">
      <c r="A68" s="3"/>
      <c r="B68" s="62"/>
      <c r="C68" s="63" t="s">
        <v>153</v>
      </c>
      <c r="D68" s="66">
        <v>219</v>
      </c>
      <c r="E68" s="66">
        <v>53</v>
      </c>
      <c r="F68" s="66">
        <v>137</v>
      </c>
      <c r="G68" s="64">
        <v>137</v>
      </c>
      <c r="H68" s="65">
        <v>137</v>
      </c>
      <c r="I68" s="65">
        <v>134</v>
      </c>
      <c r="J68" s="65">
        <v>136</v>
      </c>
      <c r="K68" s="65">
        <v>134</v>
      </c>
      <c r="L68" s="65">
        <v>133</v>
      </c>
      <c r="M68" s="65">
        <v>137</v>
      </c>
      <c r="N68" s="65">
        <v>141</v>
      </c>
      <c r="O68" s="65">
        <v>145</v>
      </c>
      <c r="P68" s="65">
        <v>140</v>
      </c>
      <c r="Q68" s="65">
        <v>143</v>
      </c>
      <c r="R68" s="66">
        <v>151</v>
      </c>
      <c r="S68" s="65">
        <v>152</v>
      </c>
      <c r="T68" s="65">
        <v>152</v>
      </c>
      <c r="U68" s="65">
        <v>152</v>
      </c>
      <c r="V68" s="65">
        <v>152</v>
      </c>
      <c r="W68" s="65">
        <v>154</v>
      </c>
      <c r="X68" s="65">
        <v>156</v>
      </c>
      <c r="Y68" s="65">
        <v>155</v>
      </c>
      <c r="Z68" s="65">
        <v>162</v>
      </c>
      <c r="AA68" s="65">
        <v>157</v>
      </c>
      <c r="AB68" s="65">
        <v>158</v>
      </c>
      <c r="AC68" s="65">
        <v>155</v>
      </c>
      <c r="AD68" s="66">
        <v>155</v>
      </c>
      <c r="AE68" s="65">
        <v>155</v>
      </c>
      <c r="AF68" s="65">
        <v>155</v>
      </c>
      <c r="AG68" s="131">
        <v>157</v>
      </c>
      <c r="AH68" s="65">
        <v>156</v>
      </c>
      <c r="AI68" s="65">
        <v>157</v>
      </c>
      <c r="AJ68" s="65">
        <v>157</v>
      </c>
      <c r="AK68" s="65">
        <v>153</v>
      </c>
      <c r="AL68" s="65">
        <v>153</v>
      </c>
      <c r="AM68" s="65">
        <v>153</v>
      </c>
      <c r="AN68" s="65">
        <v>152</v>
      </c>
      <c r="AO68" s="65">
        <v>153</v>
      </c>
      <c r="AP68" s="66">
        <v>157</v>
      </c>
      <c r="AQ68" s="64">
        <v>157</v>
      </c>
      <c r="AR68" s="65">
        <v>155</v>
      </c>
      <c r="AS68" s="65">
        <v>289</v>
      </c>
      <c r="AT68" s="65">
        <v>295</v>
      </c>
      <c r="AU68" s="65">
        <v>295</v>
      </c>
      <c r="AV68" s="65">
        <v>292</v>
      </c>
      <c r="AW68" s="65">
        <v>291</v>
      </c>
      <c r="AX68" s="65">
        <v>290</v>
      </c>
      <c r="AY68" s="65">
        <v>289</v>
      </c>
      <c r="AZ68" s="65">
        <v>288</v>
      </c>
      <c r="BA68" s="65">
        <v>288</v>
      </c>
      <c r="BB68" s="66">
        <v>287</v>
      </c>
      <c r="BC68" s="64">
        <v>289</v>
      </c>
      <c r="BD68" s="65">
        <v>286</v>
      </c>
      <c r="BE68" s="65">
        <v>301</v>
      </c>
      <c r="BF68" s="65">
        <v>282</v>
      </c>
      <c r="BG68" s="65">
        <v>282</v>
      </c>
      <c r="BH68" s="65">
        <v>282</v>
      </c>
      <c r="BI68" s="65">
        <v>280</v>
      </c>
      <c r="BJ68" s="65">
        <v>281</v>
      </c>
      <c r="BK68" s="65">
        <v>281</v>
      </c>
      <c r="BL68" s="65">
        <v>280</v>
      </c>
      <c r="BM68" s="65">
        <v>294</v>
      </c>
      <c r="BN68" s="66">
        <v>277</v>
      </c>
      <c r="BO68" s="64">
        <v>279</v>
      </c>
      <c r="BP68" s="65">
        <v>283</v>
      </c>
      <c r="BQ68" s="65">
        <v>283</v>
      </c>
      <c r="BR68" s="65">
        <v>282</v>
      </c>
      <c r="BS68" s="65">
        <v>281</v>
      </c>
      <c r="BT68" s="65">
        <v>282</v>
      </c>
      <c r="BU68" s="65">
        <v>294</v>
      </c>
      <c r="BV68" s="65">
        <v>274</v>
      </c>
      <c r="BW68" s="65">
        <v>300</v>
      </c>
      <c r="BX68" s="65">
        <v>298</v>
      </c>
      <c r="BY68" s="65">
        <v>298</v>
      </c>
      <c r="BZ68" s="66">
        <v>281</v>
      </c>
      <c r="CA68" s="65">
        <v>281</v>
      </c>
      <c r="CB68" s="65">
        <v>281</v>
      </c>
      <c r="CC68" s="65">
        <v>282</v>
      </c>
      <c r="CD68" s="65">
        <v>270</v>
      </c>
      <c r="CE68" s="65">
        <v>266</v>
      </c>
      <c r="CF68" s="65">
        <v>277</v>
      </c>
      <c r="CG68" s="65">
        <v>273</v>
      </c>
      <c r="CH68" s="65">
        <v>272</v>
      </c>
      <c r="CI68" s="65">
        <v>270</v>
      </c>
      <c r="CJ68" s="65">
        <v>267</v>
      </c>
      <c r="CK68" s="65">
        <v>265</v>
      </c>
      <c r="CL68" s="66">
        <v>264</v>
      </c>
      <c r="CM68" s="65">
        <v>262</v>
      </c>
      <c r="CN68" s="65">
        <v>262</v>
      </c>
      <c r="CO68" s="65">
        <v>260</v>
      </c>
      <c r="CP68" s="65">
        <v>259</v>
      </c>
      <c r="CQ68" s="65">
        <v>260</v>
      </c>
      <c r="CR68" s="65">
        <v>259</v>
      </c>
      <c r="CS68" s="65">
        <v>258</v>
      </c>
      <c r="CT68" s="65">
        <v>261</v>
      </c>
      <c r="CU68" s="65">
        <v>260</v>
      </c>
      <c r="CV68" s="65">
        <v>260</v>
      </c>
      <c r="CW68" s="65">
        <v>259</v>
      </c>
      <c r="CX68" s="66">
        <v>258</v>
      </c>
      <c r="CY68" s="65">
        <v>258</v>
      </c>
      <c r="CZ68" s="65">
        <v>278</v>
      </c>
      <c r="DA68" s="65">
        <v>255</v>
      </c>
      <c r="DB68" s="65">
        <v>252</v>
      </c>
      <c r="DC68" s="65">
        <v>251</v>
      </c>
      <c r="DD68" s="65">
        <v>246</v>
      </c>
      <c r="DE68" s="65">
        <v>246</v>
      </c>
      <c r="DF68" s="65">
        <v>246</v>
      </c>
      <c r="DG68" s="65">
        <v>244</v>
      </c>
      <c r="DH68" s="65">
        <v>243</v>
      </c>
      <c r="DI68" s="65">
        <v>238</v>
      </c>
      <c r="DJ68" s="66">
        <v>235</v>
      </c>
      <c r="DK68" s="64">
        <v>234</v>
      </c>
      <c r="DL68" s="65">
        <v>231</v>
      </c>
      <c r="DM68" s="65">
        <v>231</v>
      </c>
      <c r="DN68" s="65">
        <v>231</v>
      </c>
      <c r="DO68" s="65">
        <v>230</v>
      </c>
      <c r="DP68" s="65">
        <v>230</v>
      </c>
      <c r="DQ68" s="65">
        <v>230</v>
      </c>
      <c r="DR68" s="65">
        <v>229</v>
      </c>
      <c r="DS68" s="65">
        <v>229</v>
      </c>
      <c r="DT68" s="65">
        <v>228</v>
      </c>
      <c r="DU68" s="65">
        <v>228</v>
      </c>
      <c r="DV68" s="66">
        <v>227</v>
      </c>
      <c r="DW68" s="65">
        <v>227</v>
      </c>
      <c r="DX68" s="65">
        <v>227</v>
      </c>
      <c r="DY68" s="65">
        <v>227</v>
      </c>
      <c r="DZ68" s="65">
        <v>227</v>
      </c>
      <c r="EA68" s="65">
        <v>227</v>
      </c>
      <c r="EB68" s="66">
        <v>227</v>
      </c>
    </row>
    <row r="69" spans="1:132" x14ac:dyDescent="0.2">
      <c r="A69" s="3"/>
      <c r="B69" s="62"/>
      <c r="C69" s="63" t="s">
        <v>154</v>
      </c>
      <c r="D69" s="66">
        <v>20</v>
      </c>
      <c r="E69" s="66">
        <v>20</v>
      </c>
      <c r="F69" s="66">
        <v>20</v>
      </c>
      <c r="G69" s="64">
        <v>20</v>
      </c>
      <c r="H69" s="65">
        <v>20</v>
      </c>
      <c r="I69" s="65">
        <v>18</v>
      </c>
      <c r="J69" s="65">
        <v>13</v>
      </c>
      <c r="K69" s="65">
        <v>11</v>
      </c>
      <c r="L69" s="65">
        <v>9</v>
      </c>
      <c r="M69" s="65">
        <v>9</v>
      </c>
      <c r="N69" s="65">
        <v>8</v>
      </c>
      <c r="O69" s="65">
        <v>7</v>
      </c>
      <c r="P69" s="65">
        <v>1</v>
      </c>
      <c r="Q69" s="65">
        <v>1</v>
      </c>
      <c r="R69" s="66">
        <v>1</v>
      </c>
      <c r="S69" s="65">
        <v>1</v>
      </c>
      <c r="T69" s="65">
        <v>1</v>
      </c>
      <c r="U69" s="65">
        <v>1</v>
      </c>
      <c r="V69" s="65">
        <v>1</v>
      </c>
      <c r="W69" s="65">
        <v>1</v>
      </c>
      <c r="X69" s="65">
        <v>1</v>
      </c>
      <c r="Y69" s="65">
        <v>1</v>
      </c>
      <c r="Z69" s="65">
        <v>1</v>
      </c>
      <c r="AA69" s="65">
        <v>1</v>
      </c>
      <c r="AB69" s="65">
        <v>1</v>
      </c>
      <c r="AC69" s="65">
        <v>1</v>
      </c>
      <c r="AD69" s="66">
        <v>1</v>
      </c>
      <c r="AE69" s="65"/>
      <c r="AF69" s="65"/>
      <c r="AG69" s="131"/>
      <c r="AH69" s="65"/>
      <c r="AI69" s="65"/>
      <c r="AJ69" s="65"/>
      <c r="AK69" s="65"/>
      <c r="AL69" s="65"/>
      <c r="AM69" s="65"/>
      <c r="AN69" s="65"/>
      <c r="AO69" s="65"/>
      <c r="AP69" s="66"/>
      <c r="AQ69" s="64"/>
      <c r="AR69" s="65"/>
      <c r="AS69" s="65"/>
      <c r="AT69" s="65"/>
      <c r="AU69" s="65"/>
      <c r="AV69" s="65"/>
      <c r="AW69" s="65"/>
      <c r="AX69" s="65"/>
      <c r="AY69" s="65"/>
      <c r="AZ69" s="65"/>
      <c r="BA69" s="65"/>
      <c r="BB69" s="66"/>
      <c r="BC69" s="64"/>
      <c r="BD69" s="65"/>
      <c r="BE69" s="65"/>
      <c r="BF69" s="65"/>
      <c r="BG69" s="65"/>
      <c r="BH69" s="65"/>
      <c r="BI69" s="65"/>
      <c r="BJ69" s="65"/>
      <c r="BK69" s="65"/>
      <c r="BL69" s="65"/>
      <c r="BM69" s="65"/>
      <c r="BN69" s="66"/>
      <c r="BO69" s="64"/>
      <c r="BP69" s="65"/>
      <c r="BQ69" s="65"/>
      <c r="BR69" s="65"/>
      <c r="BS69" s="65"/>
      <c r="BT69" s="65"/>
      <c r="BU69" s="65"/>
      <c r="BV69" s="65"/>
      <c r="BW69" s="65"/>
      <c r="BX69" s="65"/>
      <c r="BY69" s="65"/>
      <c r="BZ69" s="66"/>
      <c r="CA69" s="65"/>
      <c r="CB69" s="65"/>
      <c r="CC69" s="65"/>
      <c r="CD69" s="65"/>
      <c r="CE69" s="65"/>
      <c r="CF69" s="65"/>
      <c r="CG69" s="65"/>
      <c r="CH69" s="65"/>
      <c r="CI69" s="65"/>
      <c r="CJ69" s="65"/>
      <c r="CK69" s="65"/>
      <c r="CL69" s="66"/>
      <c r="CM69" s="65"/>
      <c r="CN69" s="65"/>
      <c r="CO69" s="65"/>
      <c r="CP69" s="65"/>
      <c r="CQ69" s="65"/>
      <c r="CR69" s="65"/>
      <c r="CS69" s="65"/>
      <c r="CT69" s="65"/>
      <c r="CU69" s="65"/>
      <c r="CV69" s="65"/>
      <c r="CW69" s="65"/>
      <c r="CX69" s="66"/>
      <c r="CY69" s="65"/>
      <c r="CZ69" s="65">
        <v>1</v>
      </c>
      <c r="DA69" s="65">
        <v>1</v>
      </c>
      <c r="DB69" s="65">
        <v>1</v>
      </c>
      <c r="DC69" s="65">
        <v>1</v>
      </c>
      <c r="DD69" s="65">
        <v>1</v>
      </c>
      <c r="DE69" s="65">
        <v>1</v>
      </c>
      <c r="DF69" s="65">
        <v>1</v>
      </c>
      <c r="DG69" s="65">
        <v>1</v>
      </c>
      <c r="DH69" s="65">
        <v>1</v>
      </c>
      <c r="DI69" s="65">
        <v>1</v>
      </c>
      <c r="DJ69" s="66"/>
      <c r="DK69" s="64"/>
      <c r="DL69" s="65"/>
      <c r="DM69" s="65">
        <v>1</v>
      </c>
      <c r="DN69" s="65">
        <v>1</v>
      </c>
      <c r="DO69" s="65">
        <v>1</v>
      </c>
      <c r="DP69" s="65">
        <v>1</v>
      </c>
      <c r="DQ69" s="65">
        <v>1</v>
      </c>
      <c r="DR69" s="65">
        <v>1</v>
      </c>
      <c r="DS69" s="65">
        <v>1</v>
      </c>
      <c r="DT69" s="65">
        <v>1</v>
      </c>
      <c r="DU69" s="65">
        <v>1</v>
      </c>
      <c r="DV69" s="66">
        <v>1</v>
      </c>
      <c r="DW69" s="65">
        <v>1</v>
      </c>
      <c r="DX69" s="65">
        <v>1</v>
      </c>
      <c r="DY69" s="65">
        <v>1</v>
      </c>
      <c r="DZ69" s="65">
        <v>1</v>
      </c>
      <c r="EA69" s="65">
        <v>1</v>
      </c>
      <c r="EB69" s="66">
        <v>1</v>
      </c>
    </row>
    <row r="70" spans="1:132" x14ac:dyDescent="0.2">
      <c r="A70" s="3"/>
      <c r="B70" s="62"/>
      <c r="C70" s="63" t="s">
        <v>155</v>
      </c>
      <c r="D70" s="66">
        <v>577</v>
      </c>
      <c r="E70" s="66">
        <v>749</v>
      </c>
      <c r="F70" s="66">
        <v>1359</v>
      </c>
      <c r="G70" s="64">
        <v>1362</v>
      </c>
      <c r="H70" s="65">
        <v>1385</v>
      </c>
      <c r="I70" s="65">
        <v>1391</v>
      </c>
      <c r="J70" s="65">
        <v>1413</v>
      </c>
      <c r="K70" s="65">
        <v>1446</v>
      </c>
      <c r="L70" s="65">
        <v>1445</v>
      </c>
      <c r="M70" s="65">
        <v>1448</v>
      </c>
      <c r="N70" s="65">
        <v>1470</v>
      </c>
      <c r="O70" s="65">
        <v>1492</v>
      </c>
      <c r="P70" s="65">
        <v>1502</v>
      </c>
      <c r="Q70" s="65">
        <v>1506</v>
      </c>
      <c r="R70" s="66">
        <v>1503</v>
      </c>
      <c r="S70" s="65">
        <v>1522</v>
      </c>
      <c r="T70" s="65">
        <v>1526</v>
      </c>
      <c r="U70" s="65">
        <v>1548</v>
      </c>
      <c r="V70" s="65">
        <v>1562</v>
      </c>
      <c r="W70" s="65">
        <v>1587</v>
      </c>
      <c r="X70" s="65">
        <v>1593</v>
      </c>
      <c r="Y70" s="65">
        <v>1630</v>
      </c>
      <c r="Z70" s="65">
        <v>1654</v>
      </c>
      <c r="AA70" s="65">
        <v>1673</v>
      </c>
      <c r="AB70" s="65">
        <v>1698</v>
      </c>
      <c r="AC70" s="65">
        <v>1695</v>
      </c>
      <c r="AD70" s="66">
        <v>1727</v>
      </c>
      <c r="AE70" s="65">
        <v>1700</v>
      </c>
      <c r="AF70" s="65">
        <v>1709</v>
      </c>
      <c r="AG70" s="131">
        <v>1696</v>
      </c>
      <c r="AH70" s="65">
        <v>1774</v>
      </c>
      <c r="AI70" s="65">
        <v>1812</v>
      </c>
      <c r="AJ70" s="65">
        <v>1787</v>
      </c>
      <c r="AK70" s="65">
        <v>1810</v>
      </c>
      <c r="AL70" s="65">
        <v>1906</v>
      </c>
      <c r="AM70" s="65">
        <v>1895</v>
      </c>
      <c r="AN70" s="65">
        <v>1906</v>
      </c>
      <c r="AO70" s="65">
        <v>1922</v>
      </c>
      <c r="AP70" s="66">
        <v>1897</v>
      </c>
      <c r="AQ70" s="64">
        <v>1917</v>
      </c>
      <c r="AR70" s="65">
        <v>1933</v>
      </c>
      <c r="AS70" s="65">
        <v>2056</v>
      </c>
      <c r="AT70" s="65">
        <v>2052</v>
      </c>
      <c r="AU70" s="65">
        <v>2073</v>
      </c>
      <c r="AV70" s="65">
        <v>2068</v>
      </c>
      <c r="AW70" s="65">
        <v>2112</v>
      </c>
      <c r="AX70" s="65">
        <v>2124</v>
      </c>
      <c r="AY70" s="65">
        <v>2141</v>
      </c>
      <c r="AZ70" s="65">
        <v>2150</v>
      </c>
      <c r="BA70" s="65">
        <v>2150</v>
      </c>
      <c r="BB70" s="66">
        <v>2164</v>
      </c>
      <c r="BC70" s="64">
        <v>2150</v>
      </c>
      <c r="BD70" s="65">
        <v>2150</v>
      </c>
      <c r="BE70" s="65">
        <v>2194</v>
      </c>
      <c r="BF70" s="65">
        <v>2223</v>
      </c>
      <c r="BG70" s="65">
        <v>2240</v>
      </c>
      <c r="BH70" s="65">
        <v>2263</v>
      </c>
      <c r="BI70" s="65">
        <v>2322</v>
      </c>
      <c r="BJ70" s="65">
        <v>2340</v>
      </c>
      <c r="BK70" s="65">
        <v>2339</v>
      </c>
      <c r="BL70" s="65">
        <v>2363</v>
      </c>
      <c r="BM70" s="65">
        <v>2367</v>
      </c>
      <c r="BN70" s="66">
        <v>2397</v>
      </c>
      <c r="BO70" s="64">
        <v>2432</v>
      </c>
      <c r="BP70" s="65">
        <v>2509</v>
      </c>
      <c r="BQ70" s="65">
        <v>2562</v>
      </c>
      <c r="BR70" s="65">
        <v>2563</v>
      </c>
      <c r="BS70" s="65">
        <v>2587</v>
      </c>
      <c r="BT70" s="65">
        <v>2616</v>
      </c>
      <c r="BU70" s="65">
        <v>2646</v>
      </c>
      <c r="BV70" s="65">
        <v>2683</v>
      </c>
      <c r="BW70" s="65">
        <v>2715</v>
      </c>
      <c r="BX70" s="65">
        <v>2742</v>
      </c>
      <c r="BY70" s="65">
        <v>2761</v>
      </c>
      <c r="BZ70" s="66">
        <v>2795</v>
      </c>
      <c r="CA70" s="65">
        <v>2821</v>
      </c>
      <c r="CB70" s="65">
        <v>2855</v>
      </c>
      <c r="CC70" s="65">
        <v>2917</v>
      </c>
      <c r="CD70" s="65">
        <v>2971</v>
      </c>
      <c r="CE70" s="65">
        <v>2994</v>
      </c>
      <c r="CF70" s="65">
        <v>3013</v>
      </c>
      <c r="CG70" s="65">
        <v>3062</v>
      </c>
      <c r="CH70" s="65">
        <v>3102</v>
      </c>
      <c r="CI70" s="65">
        <v>3135</v>
      </c>
      <c r="CJ70" s="65">
        <v>3176</v>
      </c>
      <c r="CK70" s="65">
        <v>3388</v>
      </c>
      <c r="CL70" s="66">
        <v>3396</v>
      </c>
      <c r="CM70" s="65">
        <v>3428</v>
      </c>
      <c r="CN70" s="65">
        <v>3448</v>
      </c>
      <c r="CO70" s="65">
        <v>3470</v>
      </c>
      <c r="CP70" s="65">
        <v>3480</v>
      </c>
      <c r="CQ70" s="65">
        <v>3486</v>
      </c>
      <c r="CR70" s="65">
        <v>3557</v>
      </c>
      <c r="CS70" s="65">
        <v>3571</v>
      </c>
      <c r="CT70" s="65">
        <v>3575</v>
      </c>
      <c r="CU70" s="65">
        <v>3589</v>
      </c>
      <c r="CV70" s="65">
        <v>3613</v>
      </c>
      <c r="CW70" s="65">
        <v>3680</v>
      </c>
      <c r="CX70" s="66">
        <v>3667</v>
      </c>
      <c r="CY70" s="65">
        <v>3672</v>
      </c>
      <c r="CZ70" s="65">
        <v>3725</v>
      </c>
      <c r="DA70" s="65">
        <v>3710</v>
      </c>
      <c r="DB70" s="65">
        <v>3725</v>
      </c>
      <c r="DC70" s="65">
        <v>3737</v>
      </c>
      <c r="DD70" s="65">
        <v>3761</v>
      </c>
      <c r="DE70" s="65">
        <v>3773</v>
      </c>
      <c r="DF70" s="65">
        <v>3787</v>
      </c>
      <c r="DG70" s="65">
        <v>3735</v>
      </c>
      <c r="DH70" s="65">
        <v>3777</v>
      </c>
      <c r="DI70" s="65">
        <v>3768</v>
      </c>
      <c r="DJ70" s="66">
        <v>3749</v>
      </c>
      <c r="DK70" s="64">
        <v>3761</v>
      </c>
      <c r="DL70" s="65">
        <v>3776</v>
      </c>
      <c r="DM70" s="65">
        <v>3821</v>
      </c>
      <c r="DN70" s="65">
        <v>3850</v>
      </c>
      <c r="DO70" s="65">
        <v>3965</v>
      </c>
      <c r="DP70" s="65">
        <v>3984</v>
      </c>
      <c r="DQ70" s="65">
        <v>4045</v>
      </c>
      <c r="DR70" s="65">
        <v>4108</v>
      </c>
      <c r="DS70" s="65">
        <v>4099</v>
      </c>
      <c r="DT70" s="65">
        <v>4122</v>
      </c>
      <c r="DU70" s="65">
        <v>4136</v>
      </c>
      <c r="DV70" s="66">
        <v>4151</v>
      </c>
      <c r="DW70" s="65">
        <v>4180</v>
      </c>
      <c r="DX70" s="65">
        <v>4220</v>
      </c>
      <c r="DY70" s="65">
        <v>4238</v>
      </c>
      <c r="DZ70" s="65">
        <v>4312</v>
      </c>
      <c r="EA70" s="65">
        <v>4395</v>
      </c>
      <c r="EB70" s="66">
        <v>4403</v>
      </c>
    </row>
    <row r="71" spans="1:132" x14ac:dyDescent="0.2">
      <c r="A71" s="3"/>
      <c r="B71" s="62"/>
      <c r="C71" s="63" t="s">
        <v>156</v>
      </c>
      <c r="D71" s="66">
        <v>985</v>
      </c>
      <c r="E71" s="66">
        <v>1007</v>
      </c>
      <c r="F71" s="66">
        <v>1162</v>
      </c>
      <c r="G71" s="64">
        <v>1175</v>
      </c>
      <c r="H71" s="65">
        <v>1191</v>
      </c>
      <c r="I71" s="65">
        <v>1187</v>
      </c>
      <c r="J71" s="65">
        <v>1185</v>
      </c>
      <c r="K71" s="65">
        <v>1201</v>
      </c>
      <c r="L71" s="65">
        <v>1208</v>
      </c>
      <c r="M71" s="65">
        <v>1211</v>
      </c>
      <c r="N71" s="65">
        <v>1222</v>
      </c>
      <c r="O71" s="65">
        <v>1239</v>
      </c>
      <c r="P71" s="65">
        <v>1256</v>
      </c>
      <c r="Q71" s="65">
        <v>1251</v>
      </c>
      <c r="R71" s="66">
        <v>1242</v>
      </c>
      <c r="S71" s="65">
        <v>1247</v>
      </c>
      <c r="T71" s="65">
        <v>1261</v>
      </c>
      <c r="U71" s="65">
        <v>1261</v>
      </c>
      <c r="V71" s="65">
        <v>1249</v>
      </c>
      <c r="W71" s="65">
        <v>1271</v>
      </c>
      <c r="X71" s="65">
        <v>1282</v>
      </c>
      <c r="Y71" s="65">
        <v>1294</v>
      </c>
      <c r="Z71" s="65">
        <v>1311</v>
      </c>
      <c r="AA71" s="65">
        <v>1323</v>
      </c>
      <c r="AB71" s="65">
        <v>1329</v>
      </c>
      <c r="AC71" s="65">
        <v>1352</v>
      </c>
      <c r="AD71" s="66">
        <v>1371</v>
      </c>
      <c r="AE71" s="65">
        <v>1414</v>
      </c>
      <c r="AF71" s="65">
        <v>1414</v>
      </c>
      <c r="AG71" s="131">
        <v>1424</v>
      </c>
      <c r="AH71" s="65">
        <v>1429</v>
      </c>
      <c r="AI71" s="65">
        <v>1440</v>
      </c>
      <c r="AJ71" s="65">
        <v>1453</v>
      </c>
      <c r="AK71" s="65">
        <v>1466</v>
      </c>
      <c r="AL71" s="65">
        <v>1478</v>
      </c>
      <c r="AM71" s="65">
        <v>1482</v>
      </c>
      <c r="AN71" s="65">
        <v>1494</v>
      </c>
      <c r="AO71" s="65">
        <v>1498</v>
      </c>
      <c r="AP71" s="66">
        <v>1496</v>
      </c>
      <c r="AQ71" s="64">
        <v>1493</v>
      </c>
      <c r="AR71" s="65">
        <v>1488</v>
      </c>
      <c r="AS71" s="65">
        <v>1720</v>
      </c>
      <c r="AT71" s="65">
        <v>1666</v>
      </c>
      <c r="AU71" s="65">
        <v>1680</v>
      </c>
      <c r="AV71" s="65">
        <v>1686</v>
      </c>
      <c r="AW71" s="65">
        <v>1702</v>
      </c>
      <c r="AX71" s="65">
        <v>1710</v>
      </c>
      <c r="AY71" s="65">
        <v>1713</v>
      </c>
      <c r="AZ71" s="65">
        <v>1736</v>
      </c>
      <c r="BA71" s="65">
        <v>1733</v>
      </c>
      <c r="BB71" s="66">
        <v>1750</v>
      </c>
      <c r="BC71" s="64">
        <v>1747</v>
      </c>
      <c r="BD71" s="65">
        <v>1712</v>
      </c>
      <c r="BE71" s="65">
        <v>1738</v>
      </c>
      <c r="BF71" s="65">
        <v>1734</v>
      </c>
      <c r="BG71" s="65">
        <v>1723</v>
      </c>
      <c r="BH71" s="65">
        <v>1752</v>
      </c>
      <c r="BI71" s="65">
        <v>1758</v>
      </c>
      <c r="BJ71" s="65">
        <v>1769</v>
      </c>
      <c r="BK71" s="65">
        <v>1816</v>
      </c>
      <c r="BL71" s="65">
        <v>1835</v>
      </c>
      <c r="BM71" s="65">
        <v>1861</v>
      </c>
      <c r="BN71" s="66">
        <v>1864</v>
      </c>
      <c r="BO71" s="64">
        <v>1855</v>
      </c>
      <c r="BP71" s="65">
        <v>1855</v>
      </c>
      <c r="BQ71" s="65">
        <v>1875</v>
      </c>
      <c r="BR71" s="65">
        <v>1887</v>
      </c>
      <c r="BS71" s="65">
        <v>1950</v>
      </c>
      <c r="BT71" s="65">
        <v>1923</v>
      </c>
      <c r="BU71" s="65">
        <v>1967</v>
      </c>
      <c r="BV71" s="65">
        <v>2000</v>
      </c>
      <c r="BW71" s="65">
        <v>2036</v>
      </c>
      <c r="BX71" s="65">
        <v>2084</v>
      </c>
      <c r="BY71" s="65">
        <v>2084</v>
      </c>
      <c r="BZ71" s="66">
        <v>2080</v>
      </c>
      <c r="CA71" s="65">
        <v>1293</v>
      </c>
      <c r="CB71" s="65">
        <v>1317</v>
      </c>
      <c r="CC71" s="65">
        <v>1344</v>
      </c>
      <c r="CD71" s="65">
        <v>1362</v>
      </c>
      <c r="CE71" s="65">
        <v>1364</v>
      </c>
      <c r="CF71" s="65">
        <v>1390</v>
      </c>
      <c r="CG71" s="65">
        <v>2237</v>
      </c>
      <c r="CH71" s="65">
        <v>2263</v>
      </c>
      <c r="CI71" s="65">
        <v>2250</v>
      </c>
      <c r="CJ71" s="65">
        <v>2251</v>
      </c>
      <c r="CK71" s="65">
        <v>2246</v>
      </c>
      <c r="CL71" s="66">
        <v>2230</v>
      </c>
      <c r="CM71" s="65">
        <v>2218</v>
      </c>
      <c r="CN71" s="65">
        <v>2231</v>
      </c>
      <c r="CO71" s="65">
        <v>2234</v>
      </c>
      <c r="CP71" s="65">
        <v>2243</v>
      </c>
      <c r="CQ71" s="65">
        <v>2262</v>
      </c>
      <c r="CR71" s="65">
        <v>2241</v>
      </c>
      <c r="CS71" s="65">
        <v>2259</v>
      </c>
      <c r="CT71" s="65">
        <v>2264</v>
      </c>
      <c r="CU71" s="65">
        <v>2270</v>
      </c>
      <c r="CV71" s="65">
        <v>2294</v>
      </c>
      <c r="CW71" s="65">
        <v>2286</v>
      </c>
      <c r="CX71" s="66">
        <v>2291</v>
      </c>
      <c r="CY71" s="65">
        <v>2276</v>
      </c>
      <c r="CZ71" s="65">
        <v>2293</v>
      </c>
      <c r="DA71" s="65">
        <v>2294</v>
      </c>
      <c r="DB71" s="65">
        <v>2305</v>
      </c>
      <c r="DC71" s="65">
        <v>2320</v>
      </c>
      <c r="DD71" s="65">
        <v>2321</v>
      </c>
      <c r="DE71" s="65">
        <v>2312</v>
      </c>
      <c r="DF71" s="65">
        <v>2299</v>
      </c>
      <c r="DG71" s="65">
        <v>2239</v>
      </c>
      <c r="DH71" s="65">
        <v>2280</v>
      </c>
      <c r="DI71" s="65">
        <v>2249</v>
      </c>
      <c r="DJ71" s="66">
        <v>2207</v>
      </c>
      <c r="DK71" s="64">
        <v>2191</v>
      </c>
      <c r="DL71" s="65">
        <v>2164</v>
      </c>
      <c r="DM71" s="65">
        <v>2148</v>
      </c>
      <c r="DN71" s="65">
        <v>2114</v>
      </c>
      <c r="DO71" s="65">
        <v>2094</v>
      </c>
      <c r="DP71" s="65">
        <v>2095</v>
      </c>
      <c r="DQ71" s="65">
        <v>2066</v>
      </c>
      <c r="DR71" s="65">
        <v>2042</v>
      </c>
      <c r="DS71" s="65">
        <v>2008</v>
      </c>
      <c r="DT71" s="65">
        <v>1991</v>
      </c>
      <c r="DU71" s="65">
        <v>1965</v>
      </c>
      <c r="DV71" s="66">
        <v>1943</v>
      </c>
      <c r="DW71" s="65">
        <v>1916</v>
      </c>
      <c r="DX71" s="65">
        <v>1874</v>
      </c>
      <c r="DY71" s="65">
        <v>1855</v>
      </c>
      <c r="DZ71" s="65">
        <v>1832</v>
      </c>
      <c r="EA71" s="65">
        <v>1802</v>
      </c>
      <c r="EB71" s="66">
        <v>1748</v>
      </c>
    </row>
    <row r="72" spans="1:132" x14ac:dyDescent="0.2">
      <c r="A72" s="3"/>
      <c r="B72" s="62"/>
      <c r="C72" s="63" t="s">
        <v>157</v>
      </c>
      <c r="D72" s="66">
        <v>2066</v>
      </c>
      <c r="E72" s="66">
        <v>2257</v>
      </c>
      <c r="F72" s="66">
        <v>3357</v>
      </c>
      <c r="G72" s="64">
        <v>3357</v>
      </c>
      <c r="H72" s="65">
        <v>3400</v>
      </c>
      <c r="I72" s="65">
        <v>3469</v>
      </c>
      <c r="J72" s="65">
        <v>3516</v>
      </c>
      <c r="K72" s="65">
        <v>3557</v>
      </c>
      <c r="L72" s="65">
        <v>3575</v>
      </c>
      <c r="M72" s="65">
        <v>3585</v>
      </c>
      <c r="N72" s="65">
        <v>3617</v>
      </c>
      <c r="O72" s="65">
        <v>3657</v>
      </c>
      <c r="P72" s="65">
        <v>3693</v>
      </c>
      <c r="Q72" s="65">
        <v>3700</v>
      </c>
      <c r="R72" s="66">
        <v>3700</v>
      </c>
      <c r="S72" s="65">
        <v>3711</v>
      </c>
      <c r="T72" s="65">
        <v>3744</v>
      </c>
      <c r="U72" s="65">
        <v>3812</v>
      </c>
      <c r="V72" s="65">
        <v>3856</v>
      </c>
      <c r="W72" s="65">
        <v>3958</v>
      </c>
      <c r="X72" s="65">
        <v>4034</v>
      </c>
      <c r="Y72" s="65">
        <v>4114</v>
      </c>
      <c r="Z72" s="65">
        <v>4187</v>
      </c>
      <c r="AA72" s="65">
        <v>4172</v>
      </c>
      <c r="AB72" s="65">
        <v>4208</v>
      </c>
      <c r="AC72" s="65">
        <v>4223</v>
      </c>
      <c r="AD72" s="66">
        <v>4222</v>
      </c>
      <c r="AE72" s="65">
        <v>4137</v>
      </c>
      <c r="AF72" s="65">
        <v>4143</v>
      </c>
      <c r="AG72" s="131">
        <v>4143</v>
      </c>
      <c r="AH72" s="65">
        <v>4285</v>
      </c>
      <c r="AI72" s="65">
        <v>4368</v>
      </c>
      <c r="AJ72" s="65">
        <v>4353</v>
      </c>
      <c r="AK72" s="65">
        <v>4424</v>
      </c>
      <c r="AL72" s="65">
        <v>4543</v>
      </c>
      <c r="AM72" s="65">
        <v>4559</v>
      </c>
      <c r="AN72" s="65">
        <v>4592</v>
      </c>
      <c r="AO72" s="65">
        <v>4607</v>
      </c>
      <c r="AP72" s="66">
        <v>4595</v>
      </c>
      <c r="AQ72" s="64">
        <v>4621</v>
      </c>
      <c r="AR72" s="65">
        <v>4640</v>
      </c>
      <c r="AS72" s="65">
        <v>4772</v>
      </c>
      <c r="AT72" s="65">
        <v>4741</v>
      </c>
      <c r="AU72" s="65">
        <v>4780</v>
      </c>
      <c r="AV72" s="65">
        <v>4805</v>
      </c>
      <c r="AW72" s="65">
        <v>4844</v>
      </c>
      <c r="AX72" s="65">
        <v>4878</v>
      </c>
      <c r="AY72" s="65">
        <v>4875</v>
      </c>
      <c r="AZ72" s="65">
        <v>4949</v>
      </c>
      <c r="BA72" s="65">
        <v>4932</v>
      </c>
      <c r="BB72" s="66">
        <v>4981</v>
      </c>
      <c r="BC72" s="64">
        <v>4994</v>
      </c>
      <c r="BD72" s="65">
        <v>4947</v>
      </c>
      <c r="BE72" s="65">
        <v>5134</v>
      </c>
      <c r="BF72" s="65">
        <v>5205</v>
      </c>
      <c r="BG72" s="65">
        <v>5229</v>
      </c>
      <c r="BH72" s="65">
        <v>5359</v>
      </c>
      <c r="BI72" s="65">
        <v>5388</v>
      </c>
      <c r="BJ72" s="65">
        <v>5454</v>
      </c>
      <c r="BK72" s="65">
        <v>5482</v>
      </c>
      <c r="BL72" s="65">
        <v>5566</v>
      </c>
      <c r="BM72" s="65">
        <v>5557</v>
      </c>
      <c r="BN72" s="66">
        <v>5565</v>
      </c>
      <c r="BO72" s="64">
        <v>5578</v>
      </c>
      <c r="BP72" s="65">
        <v>5611</v>
      </c>
      <c r="BQ72" s="65">
        <v>5736</v>
      </c>
      <c r="BR72" s="65">
        <v>5815</v>
      </c>
      <c r="BS72" s="65">
        <v>5892</v>
      </c>
      <c r="BT72" s="65">
        <v>5912</v>
      </c>
      <c r="BU72" s="65">
        <v>6025</v>
      </c>
      <c r="BV72" s="65">
        <v>6131</v>
      </c>
      <c r="BW72" s="65">
        <v>6171</v>
      </c>
      <c r="BX72" s="65">
        <v>6200</v>
      </c>
      <c r="BY72" s="65">
        <v>6233</v>
      </c>
      <c r="BZ72" s="66">
        <v>6251</v>
      </c>
      <c r="CA72" s="65">
        <v>6292</v>
      </c>
      <c r="CB72" s="65">
        <v>6334</v>
      </c>
      <c r="CC72" s="65">
        <v>6372</v>
      </c>
      <c r="CD72" s="65">
        <v>6381</v>
      </c>
      <c r="CE72" s="65">
        <v>6443</v>
      </c>
      <c r="CF72" s="65">
        <v>5909</v>
      </c>
      <c r="CG72" s="65">
        <v>6530</v>
      </c>
      <c r="CH72" s="65">
        <v>6542</v>
      </c>
      <c r="CI72" s="65">
        <v>6546</v>
      </c>
      <c r="CJ72" s="65">
        <v>6568</v>
      </c>
      <c r="CK72" s="65">
        <v>6545</v>
      </c>
      <c r="CL72" s="66">
        <v>6539</v>
      </c>
      <c r="CM72" s="65">
        <v>6537</v>
      </c>
      <c r="CN72" s="65">
        <v>6540</v>
      </c>
      <c r="CO72" s="65">
        <v>6554</v>
      </c>
      <c r="CP72" s="65">
        <v>6603</v>
      </c>
      <c r="CQ72" s="65">
        <v>6608</v>
      </c>
      <c r="CR72" s="65">
        <v>6650</v>
      </c>
      <c r="CS72" s="65">
        <v>6687</v>
      </c>
      <c r="CT72" s="65">
        <v>6710</v>
      </c>
      <c r="CU72" s="65">
        <v>6736</v>
      </c>
      <c r="CV72" s="65">
        <v>6797</v>
      </c>
      <c r="CW72" s="65">
        <v>6860</v>
      </c>
      <c r="CX72" s="66">
        <v>6870</v>
      </c>
      <c r="CY72" s="65">
        <v>6924</v>
      </c>
      <c r="CZ72" s="65">
        <v>6962</v>
      </c>
      <c r="DA72" s="65">
        <v>7021</v>
      </c>
      <c r="DB72" s="65">
        <v>7073</v>
      </c>
      <c r="DC72" s="65">
        <v>7121</v>
      </c>
      <c r="DD72" s="65">
        <v>7210</v>
      </c>
      <c r="DE72" s="65">
        <v>7165</v>
      </c>
      <c r="DF72" s="65">
        <v>7154</v>
      </c>
      <c r="DG72" s="65">
        <v>7081</v>
      </c>
      <c r="DH72" s="65">
        <v>7147</v>
      </c>
      <c r="DI72" s="65">
        <v>7121</v>
      </c>
      <c r="DJ72" s="66">
        <v>7082</v>
      </c>
      <c r="DK72" s="64">
        <v>7120</v>
      </c>
      <c r="DL72" s="65">
        <v>7132</v>
      </c>
      <c r="DM72" s="65">
        <v>7169</v>
      </c>
      <c r="DN72" s="65">
        <v>7149</v>
      </c>
      <c r="DO72" s="65">
        <v>7136</v>
      </c>
      <c r="DP72" s="65">
        <v>7178</v>
      </c>
      <c r="DQ72" s="65">
        <v>7195</v>
      </c>
      <c r="DR72" s="65">
        <v>7296</v>
      </c>
      <c r="DS72" s="65">
        <v>7362</v>
      </c>
      <c r="DT72" s="65">
        <v>7375</v>
      </c>
      <c r="DU72" s="65">
        <v>7343</v>
      </c>
      <c r="DV72" s="66">
        <v>7444</v>
      </c>
      <c r="DW72" s="65">
        <v>7468</v>
      </c>
      <c r="DX72" s="65">
        <v>7497</v>
      </c>
      <c r="DY72" s="65">
        <v>7576</v>
      </c>
      <c r="DZ72" s="65">
        <v>7842</v>
      </c>
      <c r="EA72" s="65">
        <v>8577</v>
      </c>
      <c r="EB72" s="66">
        <v>8828</v>
      </c>
    </row>
    <row r="73" spans="1:132" x14ac:dyDescent="0.2">
      <c r="A73" s="3"/>
      <c r="B73" s="62"/>
      <c r="C73" s="63" t="s">
        <v>158</v>
      </c>
      <c r="D73" s="66">
        <v>508</v>
      </c>
      <c r="E73" s="66">
        <v>553</v>
      </c>
      <c r="F73" s="66">
        <v>664</v>
      </c>
      <c r="G73" s="64">
        <v>666</v>
      </c>
      <c r="H73" s="65">
        <v>654</v>
      </c>
      <c r="I73" s="65">
        <v>652</v>
      </c>
      <c r="J73" s="65">
        <v>653</v>
      </c>
      <c r="K73" s="65">
        <v>667</v>
      </c>
      <c r="L73" s="65">
        <v>646</v>
      </c>
      <c r="M73" s="65">
        <v>653</v>
      </c>
      <c r="N73" s="65">
        <v>676</v>
      </c>
      <c r="O73" s="65">
        <v>671</v>
      </c>
      <c r="P73" s="65">
        <v>679</v>
      </c>
      <c r="Q73" s="65">
        <v>682</v>
      </c>
      <c r="R73" s="66">
        <v>676</v>
      </c>
      <c r="S73" s="65">
        <v>686</v>
      </c>
      <c r="T73" s="65">
        <v>679</v>
      </c>
      <c r="U73" s="65">
        <v>674</v>
      </c>
      <c r="V73" s="65">
        <v>664</v>
      </c>
      <c r="W73" s="65">
        <v>678</v>
      </c>
      <c r="X73" s="65">
        <v>703</v>
      </c>
      <c r="Y73" s="65">
        <v>733</v>
      </c>
      <c r="Z73" s="65">
        <v>726</v>
      </c>
      <c r="AA73" s="65">
        <v>732</v>
      </c>
      <c r="AB73" s="65">
        <v>735</v>
      </c>
      <c r="AC73" s="65">
        <v>749</v>
      </c>
      <c r="AD73" s="66">
        <v>764</v>
      </c>
      <c r="AE73" s="65">
        <v>849</v>
      </c>
      <c r="AF73" s="65">
        <v>845</v>
      </c>
      <c r="AG73" s="131">
        <v>850</v>
      </c>
      <c r="AH73" s="65">
        <v>846</v>
      </c>
      <c r="AI73" s="65">
        <v>848</v>
      </c>
      <c r="AJ73" s="65">
        <v>851</v>
      </c>
      <c r="AK73" s="65">
        <v>860</v>
      </c>
      <c r="AL73" s="65">
        <v>872</v>
      </c>
      <c r="AM73" s="65">
        <v>868</v>
      </c>
      <c r="AN73" s="65">
        <v>864</v>
      </c>
      <c r="AO73" s="65">
        <v>872</v>
      </c>
      <c r="AP73" s="66">
        <v>864</v>
      </c>
      <c r="AQ73" s="64">
        <v>878</v>
      </c>
      <c r="AR73" s="65">
        <v>883</v>
      </c>
      <c r="AS73" s="65">
        <v>1050</v>
      </c>
      <c r="AT73" s="65">
        <v>1032</v>
      </c>
      <c r="AU73" s="65">
        <v>1053</v>
      </c>
      <c r="AV73" s="65">
        <v>1030</v>
      </c>
      <c r="AW73" s="65">
        <v>1057</v>
      </c>
      <c r="AX73" s="65">
        <v>1074</v>
      </c>
      <c r="AY73" s="65">
        <v>1084</v>
      </c>
      <c r="AZ73" s="65">
        <v>1094</v>
      </c>
      <c r="BA73" s="65">
        <v>1122</v>
      </c>
      <c r="BB73" s="66">
        <v>1106</v>
      </c>
      <c r="BC73" s="64">
        <v>1095</v>
      </c>
      <c r="BD73" s="65">
        <v>1102</v>
      </c>
      <c r="BE73" s="65">
        <v>1148</v>
      </c>
      <c r="BF73" s="65">
        <v>1132</v>
      </c>
      <c r="BG73" s="65">
        <v>1127</v>
      </c>
      <c r="BH73" s="65">
        <v>1143</v>
      </c>
      <c r="BI73" s="65">
        <v>1172</v>
      </c>
      <c r="BJ73" s="65">
        <v>1187</v>
      </c>
      <c r="BK73" s="65">
        <v>1193</v>
      </c>
      <c r="BL73" s="65">
        <v>1201</v>
      </c>
      <c r="BM73" s="65">
        <v>1231</v>
      </c>
      <c r="BN73" s="66">
        <v>1235</v>
      </c>
      <c r="BO73" s="64">
        <v>1261</v>
      </c>
      <c r="BP73" s="65">
        <v>1280</v>
      </c>
      <c r="BQ73" s="65">
        <v>1335</v>
      </c>
      <c r="BR73" s="65">
        <v>1366</v>
      </c>
      <c r="BS73" s="65">
        <v>1376</v>
      </c>
      <c r="BT73" s="65">
        <v>1355</v>
      </c>
      <c r="BU73" s="65">
        <v>1385</v>
      </c>
      <c r="BV73" s="65">
        <v>1402</v>
      </c>
      <c r="BW73" s="65">
        <v>1405</v>
      </c>
      <c r="BX73" s="65">
        <v>1377</v>
      </c>
      <c r="BY73" s="65">
        <v>1376</v>
      </c>
      <c r="BZ73" s="66">
        <v>1377</v>
      </c>
      <c r="CA73" s="65">
        <v>1424</v>
      </c>
      <c r="CB73" s="65">
        <v>1418</v>
      </c>
      <c r="CC73" s="65">
        <v>1439</v>
      </c>
      <c r="CD73" s="65">
        <v>1440</v>
      </c>
      <c r="CE73" s="65">
        <v>1440</v>
      </c>
      <c r="CF73" s="65">
        <v>1532</v>
      </c>
      <c r="CG73" s="65">
        <v>1525</v>
      </c>
      <c r="CH73" s="65">
        <v>1532</v>
      </c>
      <c r="CI73" s="65">
        <v>1522</v>
      </c>
      <c r="CJ73" s="65">
        <v>1520</v>
      </c>
      <c r="CK73" s="65">
        <v>1501</v>
      </c>
      <c r="CL73" s="66">
        <v>1513</v>
      </c>
      <c r="CM73" s="65">
        <v>1491</v>
      </c>
      <c r="CN73" s="65">
        <v>1516</v>
      </c>
      <c r="CO73" s="65">
        <v>1499</v>
      </c>
      <c r="CP73" s="65">
        <v>1483</v>
      </c>
      <c r="CQ73" s="65">
        <v>1482</v>
      </c>
      <c r="CR73" s="65">
        <v>1484</v>
      </c>
      <c r="CS73" s="65">
        <v>1506</v>
      </c>
      <c r="CT73" s="65">
        <v>1501</v>
      </c>
      <c r="CU73" s="65">
        <v>1508</v>
      </c>
      <c r="CV73" s="65">
        <v>1512</v>
      </c>
      <c r="CW73" s="65">
        <v>1519</v>
      </c>
      <c r="CX73" s="66">
        <v>1510</v>
      </c>
      <c r="CY73" s="65">
        <v>1494</v>
      </c>
      <c r="CZ73" s="65">
        <v>1491</v>
      </c>
      <c r="DA73" s="65">
        <v>1469</v>
      </c>
      <c r="DB73" s="65">
        <v>1453</v>
      </c>
      <c r="DC73" s="65">
        <v>1472</v>
      </c>
      <c r="DD73" s="65">
        <v>1470</v>
      </c>
      <c r="DE73" s="65">
        <v>1475</v>
      </c>
      <c r="DF73" s="65">
        <v>1492</v>
      </c>
      <c r="DG73" s="65">
        <v>1464</v>
      </c>
      <c r="DH73" s="65">
        <v>1498</v>
      </c>
      <c r="DI73" s="65">
        <v>1490</v>
      </c>
      <c r="DJ73" s="66">
        <v>1430</v>
      </c>
      <c r="DK73" s="64">
        <v>1430</v>
      </c>
      <c r="DL73" s="65">
        <v>1425</v>
      </c>
      <c r="DM73" s="65">
        <v>1448</v>
      </c>
      <c r="DN73" s="65">
        <v>1445</v>
      </c>
      <c r="DO73" s="65">
        <v>1446</v>
      </c>
      <c r="DP73" s="65">
        <v>1447</v>
      </c>
      <c r="DQ73" s="65">
        <v>1536</v>
      </c>
      <c r="DR73" s="65">
        <v>1531</v>
      </c>
      <c r="DS73" s="65">
        <v>1560</v>
      </c>
      <c r="DT73" s="65">
        <v>1557</v>
      </c>
      <c r="DU73" s="65">
        <v>1537</v>
      </c>
      <c r="DV73" s="66">
        <v>1508</v>
      </c>
      <c r="DW73" s="65">
        <v>1524</v>
      </c>
      <c r="DX73" s="65">
        <v>1482</v>
      </c>
      <c r="DY73" s="65">
        <v>1485</v>
      </c>
      <c r="DZ73" s="65">
        <v>1494</v>
      </c>
      <c r="EA73" s="65">
        <v>1505</v>
      </c>
      <c r="EB73" s="66">
        <v>1511</v>
      </c>
    </row>
    <row r="74" spans="1:132" x14ac:dyDescent="0.2">
      <c r="A74" s="3"/>
      <c r="B74" s="62"/>
      <c r="C74" s="63" t="s">
        <v>159</v>
      </c>
      <c r="D74" s="66">
        <v>4923</v>
      </c>
      <c r="E74" s="66">
        <v>5660</v>
      </c>
      <c r="F74" s="66">
        <v>7162</v>
      </c>
      <c r="G74" s="64">
        <v>7046</v>
      </c>
      <c r="H74" s="65">
        <v>7067</v>
      </c>
      <c r="I74" s="65">
        <v>7136</v>
      </c>
      <c r="J74" s="65">
        <v>7183</v>
      </c>
      <c r="K74" s="65">
        <v>7276</v>
      </c>
      <c r="L74" s="65">
        <v>7344</v>
      </c>
      <c r="M74" s="65">
        <v>7417</v>
      </c>
      <c r="N74" s="65">
        <v>7478</v>
      </c>
      <c r="O74" s="65">
        <v>7487</v>
      </c>
      <c r="P74" s="65">
        <v>7500</v>
      </c>
      <c r="Q74" s="65">
        <v>7503</v>
      </c>
      <c r="R74" s="66">
        <v>7460</v>
      </c>
      <c r="S74" s="65">
        <v>7443</v>
      </c>
      <c r="T74" s="65">
        <v>7423</v>
      </c>
      <c r="U74" s="65">
        <v>7499</v>
      </c>
      <c r="V74" s="65">
        <v>7588</v>
      </c>
      <c r="W74" s="65">
        <v>7763</v>
      </c>
      <c r="X74" s="65">
        <v>7895</v>
      </c>
      <c r="Y74" s="65">
        <v>7969</v>
      </c>
      <c r="Z74" s="65">
        <v>8034</v>
      </c>
      <c r="AA74" s="65">
        <v>8101</v>
      </c>
      <c r="AB74" s="65">
        <v>8182</v>
      </c>
      <c r="AC74" s="65">
        <v>8238</v>
      </c>
      <c r="AD74" s="66">
        <v>8281</v>
      </c>
      <c r="AE74" s="65">
        <v>8020</v>
      </c>
      <c r="AF74" s="65">
        <v>8110</v>
      </c>
      <c r="AG74" s="131">
        <v>8134</v>
      </c>
      <c r="AH74" s="65">
        <v>8388</v>
      </c>
      <c r="AI74" s="65">
        <v>8497</v>
      </c>
      <c r="AJ74" s="65">
        <v>8673</v>
      </c>
      <c r="AK74" s="65">
        <v>8814</v>
      </c>
      <c r="AL74" s="65">
        <v>9017</v>
      </c>
      <c r="AM74" s="65">
        <v>8984</v>
      </c>
      <c r="AN74" s="65">
        <v>9169</v>
      </c>
      <c r="AO74" s="65">
        <v>9200</v>
      </c>
      <c r="AP74" s="66">
        <v>9190</v>
      </c>
      <c r="AQ74" s="64">
        <v>9242</v>
      </c>
      <c r="AR74" s="65">
        <v>9262</v>
      </c>
      <c r="AS74" s="65">
        <v>9902</v>
      </c>
      <c r="AT74" s="65">
        <v>9871</v>
      </c>
      <c r="AU74" s="65">
        <v>9877</v>
      </c>
      <c r="AV74" s="65">
        <v>9945</v>
      </c>
      <c r="AW74" s="65">
        <v>10083</v>
      </c>
      <c r="AX74" s="65">
        <v>10112</v>
      </c>
      <c r="AY74" s="65">
        <v>10201</v>
      </c>
      <c r="AZ74" s="65">
        <v>10409</v>
      </c>
      <c r="BA74" s="65">
        <v>10518</v>
      </c>
      <c r="BB74" s="66">
        <v>10441</v>
      </c>
      <c r="BC74" s="64">
        <v>10468</v>
      </c>
      <c r="BD74" s="65">
        <v>10428</v>
      </c>
      <c r="BE74" s="65">
        <v>10890</v>
      </c>
      <c r="BF74" s="65">
        <v>11035</v>
      </c>
      <c r="BG74" s="65">
        <v>11108</v>
      </c>
      <c r="BH74" s="65">
        <v>11295</v>
      </c>
      <c r="BI74" s="65">
        <v>11564</v>
      </c>
      <c r="BJ74" s="65">
        <v>11685</v>
      </c>
      <c r="BK74" s="65">
        <v>11869</v>
      </c>
      <c r="BL74" s="65">
        <v>11918</v>
      </c>
      <c r="BM74" s="65">
        <v>11978</v>
      </c>
      <c r="BN74" s="66">
        <v>12035</v>
      </c>
      <c r="BO74" s="64">
        <v>12159</v>
      </c>
      <c r="BP74" s="65">
        <v>12122</v>
      </c>
      <c r="BQ74" s="65">
        <v>12309</v>
      </c>
      <c r="BR74" s="65">
        <v>12434</v>
      </c>
      <c r="BS74" s="65">
        <v>12605</v>
      </c>
      <c r="BT74" s="65">
        <v>12582</v>
      </c>
      <c r="BU74" s="65">
        <v>12784</v>
      </c>
      <c r="BV74" s="65">
        <v>12886</v>
      </c>
      <c r="BW74" s="65">
        <v>12913</v>
      </c>
      <c r="BX74" s="65">
        <v>13031</v>
      </c>
      <c r="BY74" s="65">
        <v>13034</v>
      </c>
      <c r="BZ74" s="66">
        <v>13013</v>
      </c>
      <c r="CA74" s="65">
        <v>13073</v>
      </c>
      <c r="CB74" s="65">
        <v>13115</v>
      </c>
      <c r="CC74" s="65">
        <v>13240</v>
      </c>
      <c r="CD74" s="65">
        <v>13440</v>
      </c>
      <c r="CE74" s="65">
        <v>13683</v>
      </c>
      <c r="CF74" s="65">
        <v>13714</v>
      </c>
      <c r="CG74" s="65">
        <v>13718</v>
      </c>
      <c r="CH74" s="65">
        <v>13778</v>
      </c>
      <c r="CI74" s="65">
        <v>13825</v>
      </c>
      <c r="CJ74" s="65">
        <v>13874</v>
      </c>
      <c r="CK74" s="65">
        <v>13927</v>
      </c>
      <c r="CL74" s="66">
        <v>13920</v>
      </c>
      <c r="CM74" s="65">
        <v>13959</v>
      </c>
      <c r="CN74" s="65">
        <v>14011</v>
      </c>
      <c r="CO74" s="65">
        <v>14104</v>
      </c>
      <c r="CP74" s="65">
        <v>14218</v>
      </c>
      <c r="CQ74" s="65">
        <v>14371</v>
      </c>
      <c r="CR74" s="65">
        <v>14423</v>
      </c>
      <c r="CS74" s="65">
        <v>14518</v>
      </c>
      <c r="CT74" s="65">
        <v>14604</v>
      </c>
      <c r="CU74" s="65">
        <v>14708</v>
      </c>
      <c r="CV74" s="65">
        <v>14614</v>
      </c>
      <c r="CW74" s="65">
        <v>14632</v>
      </c>
      <c r="CX74" s="66">
        <v>14639</v>
      </c>
      <c r="CY74" s="65">
        <v>14623</v>
      </c>
      <c r="CZ74" s="65">
        <v>14615</v>
      </c>
      <c r="DA74" s="65">
        <v>14733</v>
      </c>
      <c r="DB74" s="65">
        <v>14933</v>
      </c>
      <c r="DC74" s="65">
        <v>14975</v>
      </c>
      <c r="DD74" s="65">
        <v>15043</v>
      </c>
      <c r="DE74" s="65">
        <v>15144</v>
      </c>
      <c r="DF74" s="65">
        <v>15337</v>
      </c>
      <c r="DG74" s="65">
        <v>15346</v>
      </c>
      <c r="DH74" s="65">
        <v>15886</v>
      </c>
      <c r="DI74" s="65">
        <v>15883</v>
      </c>
      <c r="DJ74" s="66">
        <v>15713</v>
      </c>
      <c r="DK74" s="64">
        <v>15763</v>
      </c>
      <c r="DL74" s="65">
        <v>15799</v>
      </c>
      <c r="DM74" s="65">
        <v>15846</v>
      </c>
      <c r="DN74" s="65">
        <v>15919</v>
      </c>
      <c r="DO74" s="65">
        <v>16035</v>
      </c>
      <c r="DP74" s="65">
        <v>16207</v>
      </c>
      <c r="DQ74" s="65">
        <v>16418</v>
      </c>
      <c r="DR74" s="65">
        <v>16437</v>
      </c>
      <c r="DS74" s="65">
        <v>16347</v>
      </c>
      <c r="DT74" s="65">
        <v>16276</v>
      </c>
      <c r="DU74" s="65">
        <v>16314</v>
      </c>
      <c r="DV74" s="66">
        <v>16281</v>
      </c>
      <c r="DW74" s="65">
        <v>16223</v>
      </c>
      <c r="DX74" s="65">
        <v>16409</v>
      </c>
      <c r="DY74" s="65">
        <v>16679</v>
      </c>
      <c r="DZ74" s="65">
        <v>17504</v>
      </c>
      <c r="EA74" s="65">
        <v>17840</v>
      </c>
      <c r="EB74" s="66">
        <v>18011</v>
      </c>
    </row>
    <row r="75" spans="1:132" x14ac:dyDescent="0.2">
      <c r="A75" s="3"/>
      <c r="B75" s="62"/>
      <c r="C75" s="63" t="s">
        <v>160</v>
      </c>
      <c r="D75" s="66">
        <v>809</v>
      </c>
      <c r="E75" s="66">
        <v>885</v>
      </c>
      <c r="F75" s="66">
        <v>1124</v>
      </c>
      <c r="G75" s="64">
        <v>1136</v>
      </c>
      <c r="H75" s="65">
        <v>1136</v>
      </c>
      <c r="I75" s="65">
        <v>1140</v>
      </c>
      <c r="J75" s="65">
        <v>1144</v>
      </c>
      <c r="K75" s="65">
        <v>1159</v>
      </c>
      <c r="L75" s="65">
        <v>1187</v>
      </c>
      <c r="M75" s="65">
        <v>1182</v>
      </c>
      <c r="N75" s="65">
        <v>1194</v>
      </c>
      <c r="O75" s="65">
        <v>1190</v>
      </c>
      <c r="P75" s="65">
        <v>1199</v>
      </c>
      <c r="Q75" s="65">
        <v>1197</v>
      </c>
      <c r="R75" s="66">
        <v>1192</v>
      </c>
      <c r="S75" s="65">
        <v>1179</v>
      </c>
      <c r="T75" s="65">
        <v>1172</v>
      </c>
      <c r="U75" s="65">
        <v>1173</v>
      </c>
      <c r="V75" s="65">
        <v>1178</v>
      </c>
      <c r="W75" s="65">
        <v>1187</v>
      </c>
      <c r="X75" s="65">
        <v>1200</v>
      </c>
      <c r="Y75" s="65">
        <v>1208</v>
      </c>
      <c r="Z75" s="65">
        <v>1227</v>
      </c>
      <c r="AA75" s="65">
        <v>1237</v>
      </c>
      <c r="AB75" s="65">
        <v>1241</v>
      </c>
      <c r="AC75" s="65">
        <v>1239</v>
      </c>
      <c r="AD75" s="66">
        <v>1252</v>
      </c>
      <c r="AE75" s="65">
        <v>1252</v>
      </c>
      <c r="AF75" s="65">
        <v>1252</v>
      </c>
      <c r="AG75" s="131">
        <v>1259</v>
      </c>
      <c r="AH75" s="65">
        <v>1262</v>
      </c>
      <c r="AI75" s="65">
        <v>1270</v>
      </c>
      <c r="AJ75" s="65">
        <v>1281</v>
      </c>
      <c r="AK75" s="65">
        <v>1292</v>
      </c>
      <c r="AL75" s="65">
        <v>1303</v>
      </c>
      <c r="AM75" s="65">
        <v>1307</v>
      </c>
      <c r="AN75" s="65">
        <v>1316</v>
      </c>
      <c r="AO75" s="65">
        <v>1319</v>
      </c>
      <c r="AP75" s="66">
        <v>1317</v>
      </c>
      <c r="AQ75" s="64">
        <v>1315</v>
      </c>
      <c r="AR75" s="65">
        <v>1312</v>
      </c>
      <c r="AS75" s="65">
        <v>1416</v>
      </c>
      <c r="AT75" s="65">
        <v>1371</v>
      </c>
      <c r="AU75" s="65">
        <v>1390</v>
      </c>
      <c r="AV75" s="65">
        <v>1416</v>
      </c>
      <c r="AW75" s="65">
        <v>1432</v>
      </c>
      <c r="AX75" s="65">
        <v>1445</v>
      </c>
      <c r="AY75" s="65">
        <v>1438</v>
      </c>
      <c r="AZ75" s="65">
        <v>1463</v>
      </c>
      <c r="BA75" s="65">
        <v>1471</v>
      </c>
      <c r="BB75" s="66">
        <v>1479</v>
      </c>
      <c r="BC75" s="64">
        <v>1458</v>
      </c>
      <c r="BD75" s="65">
        <v>1449</v>
      </c>
      <c r="BE75" s="65">
        <v>1476</v>
      </c>
      <c r="BF75" s="65">
        <v>1490</v>
      </c>
      <c r="BG75" s="65">
        <v>1488</v>
      </c>
      <c r="BH75" s="65">
        <v>1512</v>
      </c>
      <c r="BI75" s="65">
        <v>1525</v>
      </c>
      <c r="BJ75" s="65">
        <v>1521</v>
      </c>
      <c r="BK75" s="65">
        <v>1546</v>
      </c>
      <c r="BL75" s="65">
        <v>1568</v>
      </c>
      <c r="BM75" s="65">
        <v>1587</v>
      </c>
      <c r="BN75" s="66">
        <v>1567</v>
      </c>
      <c r="BO75" s="64">
        <v>1569</v>
      </c>
      <c r="BP75" s="65">
        <v>1559</v>
      </c>
      <c r="BQ75" s="65">
        <v>1559</v>
      </c>
      <c r="BR75" s="65">
        <v>1552</v>
      </c>
      <c r="BS75" s="65">
        <v>1564</v>
      </c>
      <c r="BT75" s="65">
        <v>1545</v>
      </c>
      <c r="BU75" s="65">
        <v>1580</v>
      </c>
      <c r="BV75" s="65">
        <v>1637</v>
      </c>
      <c r="BW75" s="65">
        <v>1650</v>
      </c>
      <c r="BX75" s="65">
        <v>1663</v>
      </c>
      <c r="BY75" s="65">
        <v>1671</v>
      </c>
      <c r="BZ75" s="66">
        <v>1664</v>
      </c>
      <c r="CA75" s="65">
        <v>1681</v>
      </c>
      <c r="CB75" s="65">
        <v>1697</v>
      </c>
      <c r="CC75" s="65">
        <v>1708</v>
      </c>
      <c r="CD75" s="65">
        <v>1730</v>
      </c>
      <c r="CE75" s="65">
        <v>1733</v>
      </c>
      <c r="CF75" s="65">
        <v>1825</v>
      </c>
      <c r="CG75" s="65">
        <v>1831</v>
      </c>
      <c r="CH75" s="65">
        <v>1840</v>
      </c>
      <c r="CI75" s="65">
        <v>1852</v>
      </c>
      <c r="CJ75" s="65">
        <v>1843</v>
      </c>
      <c r="CK75" s="65">
        <v>1823</v>
      </c>
      <c r="CL75" s="66">
        <v>1828</v>
      </c>
      <c r="CM75" s="65">
        <v>1820</v>
      </c>
      <c r="CN75" s="65">
        <v>1828</v>
      </c>
      <c r="CO75" s="65">
        <v>1828</v>
      </c>
      <c r="CP75" s="65">
        <v>1838</v>
      </c>
      <c r="CQ75" s="65">
        <v>1858</v>
      </c>
      <c r="CR75" s="65">
        <v>1843</v>
      </c>
      <c r="CS75" s="65">
        <v>1846</v>
      </c>
      <c r="CT75" s="65">
        <v>1843</v>
      </c>
      <c r="CU75" s="65">
        <v>1854</v>
      </c>
      <c r="CV75" s="65">
        <v>1874</v>
      </c>
      <c r="CW75" s="65">
        <v>1856</v>
      </c>
      <c r="CX75" s="66">
        <v>1848</v>
      </c>
      <c r="CY75" s="65">
        <v>1848</v>
      </c>
      <c r="CZ75" s="65">
        <v>1840</v>
      </c>
      <c r="DA75" s="65">
        <v>1850</v>
      </c>
      <c r="DB75" s="65">
        <v>1835</v>
      </c>
      <c r="DC75" s="65">
        <v>1831</v>
      </c>
      <c r="DD75" s="65">
        <v>1831</v>
      </c>
      <c r="DE75" s="65">
        <v>1739</v>
      </c>
      <c r="DF75" s="65">
        <v>1746</v>
      </c>
      <c r="DG75" s="65">
        <v>1580</v>
      </c>
      <c r="DH75" s="65">
        <v>1825</v>
      </c>
      <c r="DI75" s="65">
        <v>1636</v>
      </c>
      <c r="DJ75" s="66">
        <v>1743</v>
      </c>
      <c r="DK75" s="64">
        <v>1744</v>
      </c>
      <c r="DL75" s="65">
        <v>1738</v>
      </c>
      <c r="DM75" s="65">
        <v>1728</v>
      </c>
      <c r="DN75" s="65">
        <v>1713</v>
      </c>
      <c r="DO75" s="65">
        <v>1703</v>
      </c>
      <c r="DP75" s="65">
        <v>1719</v>
      </c>
      <c r="DQ75" s="65">
        <v>1720</v>
      </c>
      <c r="DR75" s="65">
        <v>1715</v>
      </c>
      <c r="DS75" s="65">
        <v>1729</v>
      </c>
      <c r="DT75" s="65">
        <v>1705</v>
      </c>
      <c r="DU75" s="65">
        <v>1685</v>
      </c>
      <c r="DV75" s="66">
        <v>1660</v>
      </c>
      <c r="DW75" s="65">
        <v>1662</v>
      </c>
      <c r="DX75" s="65">
        <v>1652</v>
      </c>
      <c r="DY75" s="65">
        <v>1638</v>
      </c>
      <c r="DZ75" s="65">
        <v>1620</v>
      </c>
      <c r="EA75" s="65">
        <v>1635</v>
      </c>
      <c r="EB75" s="66">
        <v>1642</v>
      </c>
    </row>
    <row r="76" spans="1:132" x14ac:dyDescent="0.2">
      <c r="A76" s="3"/>
      <c r="B76" s="62"/>
      <c r="C76" s="63" t="s">
        <v>161</v>
      </c>
      <c r="D76" s="66">
        <v>535</v>
      </c>
      <c r="E76" s="66">
        <v>606</v>
      </c>
      <c r="F76" s="66">
        <v>711</v>
      </c>
      <c r="G76" s="64">
        <v>722</v>
      </c>
      <c r="H76" s="65">
        <v>728</v>
      </c>
      <c r="I76" s="65">
        <v>726</v>
      </c>
      <c r="J76" s="65">
        <v>730</v>
      </c>
      <c r="K76" s="65">
        <v>739</v>
      </c>
      <c r="L76" s="65">
        <v>750</v>
      </c>
      <c r="M76" s="65">
        <v>759</v>
      </c>
      <c r="N76" s="65">
        <v>777</v>
      </c>
      <c r="O76" s="65">
        <v>785</v>
      </c>
      <c r="P76" s="65">
        <v>785</v>
      </c>
      <c r="Q76" s="65">
        <v>787</v>
      </c>
      <c r="R76" s="66">
        <v>794</v>
      </c>
      <c r="S76" s="65">
        <v>804</v>
      </c>
      <c r="T76" s="65">
        <v>809</v>
      </c>
      <c r="U76" s="65">
        <v>811</v>
      </c>
      <c r="V76" s="65">
        <v>808</v>
      </c>
      <c r="W76" s="65">
        <v>832</v>
      </c>
      <c r="X76" s="65">
        <v>831</v>
      </c>
      <c r="Y76" s="65">
        <v>867</v>
      </c>
      <c r="Z76" s="65">
        <v>864</v>
      </c>
      <c r="AA76" s="65">
        <v>863</v>
      </c>
      <c r="AB76" s="65">
        <v>869</v>
      </c>
      <c r="AC76" s="65">
        <v>876</v>
      </c>
      <c r="AD76" s="66">
        <v>889</v>
      </c>
      <c r="AE76" s="65">
        <v>889</v>
      </c>
      <c r="AF76" s="65">
        <v>903</v>
      </c>
      <c r="AG76" s="131">
        <v>880</v>
      </c>
      <c r="AH76" s="65">
        <v>882</v>
      </c>
      <c r="AI76" s="65">
        <v>882</v>
      </c>
      <c r="AJ76" s="65">
        <v>895</v>
      </c>
      <c r="AK76" s="65">
        <v>890</v>
      </c>
      <c r="AL76" s="65">
        <v>914</v>
      </c>
      <c r="AM76" s="65">
        <v>906</v>
      </c>
      <c r="AN76" s="65">
        <v>906</v>
      </c>
      <c r="AO76" s="65">
        <v>915</v>
      </c>
      <c r="AP76" s="66">
        <v>910</v>
      </c>
      <c r="AQ76" s="64">
        <v>908</v>
      </c>
      <c r="AR76" s="65">
        <v>912</v>
      </c>
      <c r="AS76" s="65">
        <v>1004</v>
      </c>
      <c r="AT76" s="65">
        <v>974</v>
      </c>
      <c r="AU76" s="65">
        <v>989</v>
      </c>
      <c r="AV76" s="65">
        <v>961</v>
      </c>
      <c r="AW76" s="65">
        <v>990</v>
      </c>
      <c r="AX76" s="65">
        <v>996</v>
      </c>
      <c r="AY76" s="65">
        <v>994</v>
      </c>
      <c r="AZ76" s="65">
        <v>1006</v>
      </c>
      <c r="BA76" s="65">
        <v>1028</v>
      </c>
      <c r="BB76" s="66">
        <v>1015</v>
      </c>
      <c r="BC76" s="64">
        <v>1008</v>
      </c>
      <c r="BD76" s="65">
        <v>1015</v>
      </c>
      <c r="BE76" s="65">
        <v>1036</v>
      </c>
      <c r="BF76" s="65">
        <v>1034</v>
      </c>
      <c r="BG76" s="65">
        <v>1019</v>
      </c>
      <c r="BH76" s="65">
        <v>1021</v>
      </c>
      <c r="BI76" s="65">
        <v>1031</v>
      </c>
      <c r="BJ76" s="65">
        <v>1024</v>
      </c>
      <c r="BK76" s="65">
        <v>1039</v>
      </c>
      <c r="BL76" s="65">
        <v>1047</v>
      </c>
      <c r="BM76" s="65">
        <v>1036</v>
      </c>
      <c r="BN76" s="66">
        <v>1024</v>
      </c>
      <c r="BO76" s="64">
        <v>1029</v>
      </c>
      <c r="BP76" s="65">
        <v>1014</v>
      </c>
      <c r="BQ76" s="65">
        <v>1021</v>
      </c>
      <c r="BR76" s="65">
        <v>1033</v>
      </c>
      <c r="BS76" s="65">
        <v>1052</v>
      </c>
      <c r="BT76" s="65">
        <v>1038</v>
      </c>
      <c r="BU76" s="65">
        <v>1060</v>
      </c>
      <c r="BV76" s="65">
        <v>1068</v>
      </c>
      <c r="BW76" s="65">
        <v>1068</v>
      </c>
      <c r="BX76" s="65">
        <v>1071</v>
      </c>
      <c r="BY76" s="65">
        <v>1071</v>
      </c>
      <c r="BZ76" s="66">
        <v>1070</v>
      </c>
      <c r="CA76" s="65">
        <v>1099</v>
      </c>
      <c r="CB76" s="65">
        <v>1095</v>
      </c>
      <c r="CC76" s="65">
        <v>1091</v>
      </c>
      <c r="CD76" s="65">
        <v>1098</v>
      </c>
      <c r="CE76" s="65">
        <v>1090</v>
      </c>
      <c r="CF76" s="65">
        <v>375</v>
      </c>
      <c r="CG76" s="65">
        <v>1120</v>
      </c>
      <c r="CH76" s="65">
        <v>1129</v>
      </c>
      <c r="CI76" s="65">
        <v>1126</v>
      </c>
      <c r="CJ76" s="65">
        <v>1127</v>
      </c>
      <c r="CK76" s="65">
        <v>1118</v>
      </c>
      <c r="CL76" s="66">
        <v>1123</v>
      </c>
      <c r="CM76" s="65">
        <v>1114</v>
      </c>
      <c r="CN76" s="65">
        <v>1121</v>
      </c>
      <c r="CO76" s="65">
        <v>1117</v>
      </c>
      <c r="CP76" s="65">
        <v>1162</v>
      </c>
      <c r="CQ76" s="65">
        <v>1168</v>
      </c>
      <c r="CR76" s="65">
        <v>1156</v>
      </c>
      <c r="CS76" s="65">
        <v>1135</v>
      </c>
      <c r="CT76" s="65">
        <v>1136</v>
      </c>
      <c r="CU76" s="65">
        <v>1143</v>
      </c>
      <c r="CV76" s="65">
        <v>1131</v>
      </c>
      <c r="CW76" s="65">
        <v>1150</v>
      </c>
      <c r="CX76" s="66">
        <v>1132</v>
      </c>
      <c r="CY76" s="65">
        <v>1141</v>
      </c>
      <c r="CZ76" s="65">
        <v>1137</v>
      </c>
      <c r="DA76" s="65">
        <v>1144</v>
      </c>
      <c r="DB76" s="65">
        <v>1058</v>
      </c>
      <c r="DC76" s="65">
        <v>1059</v>
      </c>
      <c r="DD76" s="65">
        <v>1060</v>
      </c>
      <c r="DE76" s="65">
        <v>1073</v>
      </c>
      <c r="DF76" s="65">
        <v>1066</v>
      </c>
      <c r="DG76" s="65">
        <v>1049</v>
      </c>
      <c r="DH76" s="65">
        <v>1130</v>
      </c>
      <c r="DI76" s="65">
        <v>1072</v>
      </c>
      <c r="DJ76" s="66">
        <v>1044</v>
      </c>
      <c r="DK76" s="64">
        <v>1037</v>
      </c>
      <c r="DL76" s="65">
        <v>1035</v>
      </c>
      <c r="DM76" s="65">
        <v>1031</v>
      </c>
      <c r="DN76" s="65">
        <v>1019</v>
      </c>
      <c r="DO76" s="65">
        <v>989</v>
      </c>
      <c r="DP76" s="65">
        <v>996</v>
      </c>
      <c r="DQ76" s="65">
        <v>1000</v>
      </c>
      <c r="DR76" s="65">
        <v>987</v>
      </c>
      <c r="DS76" s="65">
        <v>990</v>
      </c>
      <c r="DT76" s="65">
        <v>987</v>
      </c>
      <c r="DU76" s="65">
        <v>985</v>
      </c>
      <c r="DV76" s="66">
        <v>982</v>
      </c>
      <c r="DW76" s="65">
        <v>1036</v>
      </c>
      <c r="DX76" s="65">
        <v>1028</v>
      </c>
      <c r="DY76" s="65">
        <v>1016</v>
      </c>
      <c r="DZ76" s="65">
        <v>1008</v>
      </c>
      <c r="EA76" s="65">
        <v>1008</v>
      </c>
      <c r="EB76" s="66">
        <v>999</v>
      </c>
    </row>
    <row r="77" spans="1:132" x14ac:dyDescent="0.2">
      <c r="A77" s="3"/>
      <c r="B77" s="62"/>
      <c r="C77" s="63" t="s">
        <v>162</v>
      </c>
      <c r="D77" s="66">
        <v>154</v>
      </c>
      <c r="E77" s="66">
        <v>194</v>
      </c>
      <c r="F77" s="66">
        <v>217</v>
      </c>
      <c r="G77" s="64">
        <v>219</v>
      </c>
      <c r="H77" s="65">
        <v>231</v>
      </c>
      <c r="I77" s="65">
        <v>232</v>
      </c>
      <c r="J77" s="65">
        <v>237</v>
      </c>
      <c r="K77" s="65">
        <v>245</v>
      </c>
      <c r="L77" s="65">
        <v>251</v>
      </c>
      <c r="M77" s="65">
        <v>256</v>
      </c>
      <c r="N77" s="65">
        <v>258</v>
      </c>
      <c r="O77" s="65">
        <v>263</v>
      </c>
      <c r="P77" s="65">
        <v>272</v>
      </c>
      <c r="Q77" s="65">
        <v>260</v>
      </c>
      <c r="R77" s="66">
        <v>260</v>
      </c>
      <c r="S77" s="65">
        <v>283</v>
      </c>
      <c r="T77" s="65">
        <v>269</v>
      </c>
      <c r="U77" s="65">
        <v>279</v>
      </c>
      <c r="V77" s="65">
        <v>265</v>
      </c>
      <c r="W77" s="65">
        <v>264</v>
      </c>
      <c r="X77" s="65">
        <v>264</v>
      </c>
      <c r="Y77" s="65">
        <v>288</v>
      </c>
      <c r="Z77" s="65">
        <v>276</v>
      </c>
      <c r="AA77" s="65">
        <v>266</v>
      </c>
      <c r="AB77" s="65">
        <v>263</v>
      </c>
      <c r="AC77" s="65">
        <v>267</v>
      </c>
      <c r="AD77" s="66">
        <v>265</v>
      </c>
      <c r="AE77" s="65">
        <v>284</v>
      </c>
      <c r="AF77" s="65">
        <v>284</v>
      </c>
      <c r="AG77" s="131">
        <v>291</v>
      </c>
      <c r="AH77" s="65">
        <v>286</v>
      </c>
      <c r="AI77" s="65">
        <v>277</v>
      </c>
      <c r="AJ77" s="65">
        <v>276</v>
      </c>
      <c r="AK77" s="65">
        <v>265</v>
      </c>
      <c r="AL77" s="65">
        <v>273</v>
      </c>
      <c r="AM77" s="65">
        <v>263</v>
      </c>
      <c r="AN77" s="65">
        <v>256</v>
      </c>
      <c r="AO77" s="65">
        <v>262</v>
      </c>
      <c r="AP77" s="66">
        <v>258</v>
      </c>
      <c r="AQ77" s="64">
        <v>265</v>
      </c>
      <c r="AR77" s="65">
        <v>272</v>
      </c>
      <c r="AS77" s="65">
        <v>291</v>
      </c>
      <c r="AT77" s="65">
        <v>297</v>
      </c>
      <c r="AU77" s="65">
        <v>305</v>
      </c>
      <c r="AV77" s="65">
        <v>283</v>
      </c>
      <c r="AW77" s="65">
        <v>298</v>
      </c>
      <c r="AX77" s="65">
        <v>305</v>
      </c>
      <c r="AY77" s="65">
        <v>309</v>
      </c>
      <c r="AZ77" s="65">
        <v>300</v>
      </c>
      <c r="BA77" s="65">
        <v>313</v>
      </c>
      <c r="BB77" s="66">
        <v>294</v>
      </c>
      <c r="BC77" s="64">
        <v>287</v>
      </c>
      <c r="BD77" s="65">
        <v>297</v>
      </c>
      <c r="BE77" s="65">
        <v>311</v>
      </c>
      <c r="BF77" s="65">
        <v>317</v>
      </c>
      <c r="BG77" s="65">
        <v>311</v>
      </c>
      <c r="BH77" s="65">
        <v>305</v>
      </c>
      <c r="BI77" s="65">
        <v>319</v>
      </c>
      <c r="BJ77" s="65">
        <v>315</v>
      </c>
      <c r="BK77" s="65">
        <v>303</v>
      </c>
      <c r="BL77" s="65">
        <v>302</v>
      </c>
      <c r="BM77" s="65">
        <v>311</v>
      </c>
      <c r="BN77" s="66">
        <v>291</v>
      </c>
      <c r="BO77" s="64">
        <v>315</v>
      </c>
      <c r="BP77" s="65">
        <v>315</v>
      </c>
      <c r="BQ77" s="65">
        <v>319</v>
      </c>
      <c r="BR77" s="65">
        <v>314</v>
      </c>
      <c r="BS77" s="65">
        <v>320</v>
      </c>
      <c r="BT77" s="65">
        <v>321</v>
      </c>
      <c r="BU77" s="65">
        <v>328</v>
      </c>
      <c r="BV77" s="65">
        <v>328</v>
      </c>
      <c r="BW77" s="65">
        <v>326</v>
      </c>
      <c r="BX77" s="65">
        <v>328</v>
      </c>
      <c r="BY77" s="65">
        <v>329</v>
      </c>
      <c r="BZ77" s="66">
        <v>329</v>
      </c>
      <c r="CA77" s="65">
        <v>332</v>
      </c>
      <c r="CB77" s="65">
        <v>330</v>
      </c>
      <c r="CC77" s="65">
        <v>341</v>
      </c>
      <c r="CD77" s="65">
        <v>341</v>
      </c>
      <c r="CE77" s="65">
        <v>348</v>
      </c>
      <c r="CF77" s="65">
        <v>394</v>
      </c>
      <c r="CG77" s="65">
        <v>391</v>
      </c>
      <c r="CH77" s="65">
        <v>392</v>
      </c>
      <c r="CI77" s="65">
        <v>385</v>
      </c>
      <c r="CJ77" s="65">
        <v>376</v>
      </c>
      <c r="CK77" s="65">
        <v>382</v>
      </c>
      <c r="CL77" s="66">
        <v>369</v>
      </c>
      <c r="CM77" s="65">
        <v>365</v>
      </c>
      <c r="CN77" s="65">
        <v>366</v>
      </c>
      <c r="CO77" s="65">
        <v>374</v>
      </c>
      <c r="CP77" s="65">
        <v>374</v>
      </c>
      <c r="CQ77" s="65">
        <v>377</v>
      </c>
      <c r="CR77" s="65">
        <v>374</v>
      </c>
      <c r="CS77" s="65">
        <v>387</v>
      </c>
      <c r="CT77" s="65">
        <v>383</v>
      </c>
      <c r="CU77" s="65">
        <v>385</v>
      </c>
      <c r="CV77" s="65">
        <v>389</v>
      </c>
      <c r="CW77" s="65">
        <v>386</v>
      </c>
      <c r="CX77" s="66">
        <v>379</v>
      </c>
      <c r="CY77" s="65">
        <v>382</v>
      </c>
      <c r="CZ77" s="65">
        <v>388</v>
      </c>
      <c r="DA77" s="65">
        <v>386</v>
      </c>
      <c r="DB77" s="65">
        <v>384</v>
      </c>
      <c r="DC77" s="65">
        <v>382</v>
      </c>
      <c r="DD77" s="65">
        <v>377</v>
      </c>
      <c r="DE77" s="65">
        <v>385</v>
      </c>
      <c r="DF77" s="65">
        <v>386</v>
      </c>
      <c r="DG77" s="65">
        <v>374</v>
      </c>
      <c r="DH77" s="65">
        <v>403</v>
      </c>
      <c r="DI77" s="65">
        <v>388</v>
      </c>
      <c r="DJ77" s="66">
        <v>390</v>
      </c>
      <c r="DK77" s="64">
        <v>385</v>
      </c>
      <c r="DL77" s="65">
        <v>392</v>
      </c>
      <c r="DM77" s="65">
        <v>387</v>
      </c>
      <c r="DN77" s="65">
        <v>388</v>
      </c>
      <c r="DO77" s="65">
        <v>382</v>
      </c>
      <c r="DP77" s="65">
        <v>378</v>
      </c>
      <c r="DQ77" s="65">
        <v>379</v>
      </c>
      <c r="DR77" s="65">
        <v>376</v>
      </c>
      <c r="DS77" s="65">
        <v>378</v>
      </c>
      <c r="DT77" s="65">
        <v>376</v>
      </c>
      <c r="DU77" s="65">
        <v>360</v>
      </c>
      <c r="DV77" s="66">
        <v>362</v>
      </c>
      <c r="DW77" s="65">
        <v>364</v>
      </c>
      <c r="DX77" s="65">
        <v>381</v>
      </c>
      <c r="DY77" s="65">
        <v>350</v>
      </c>
      <c r="DZ77" s="65">
        <v>361</v>
      </c>
      <c r="EA77" s="65">
        <v>370</v>
      </c>
      <c r="EB77" s="66">
        <v>398</v>
      </c>
    </row>
    <row r="78" spans="1:132" x14ac:dyDescent="0.2">
      <c r="A78" s="3"/>
      <c r="B78" s="62"/>
      <c r="C78" s="63" t="s">
        <v>163</v>
      </c>
      <c r="D78" s="66">
        <v>120</v>
      </c>
      <c r="E78" s="66">
        <v>143</v>
      </c>
      <c r="F78" s="66">
        <v>153</v>
      </c>
      <c r="G78" s="64">
        <v>153</v>
      </c>
      <c r="H78" s="65">
        <v>151</v>
      </c>
      <c r="I78" s="65">
        <v>147</v>
      </c>
      <c r="J78" s="65">
        <v>145</v>
      </c>
      <c r="K78" s="65">
        <v>142</v>
      </c>
      <c r="L78" s="65">
        <v>140</v>
      </c>
      <c r="M78" s="65">
        <v>139</v>
      </c>
      <c r="N78" s="65">
        <v>138</v>
      </c>
      <c r="O78" s="65">
        <v>135</v>
      </c>
      <c r="P78" s="65">
        <v>133</v>
      </c>
      <c r="Q78" s="65">
        <v>130</v>
      </c>
      <c r="R78" s="66">
        <v>127</v>
      </c>
      <c r="S78" s="65">
        <v>129</v>
      </c>
      <c r="T78" s="65">
        <v>135</v>
      </c>
      <c r="U78" s="65">
        <v>134</v>
      </c>
      <c r="V78" s="65">
        <v>132</v>
      </c>
      <c r="W78" s="65">
        <v>132</v>
      </c>
      <c r="X78" s="65">
        <v>133</v>
      </c>
      <c r="Y78" s="65">
        <v>130</v>
      </c>
      <c r="Z78" s="65">
        <v>129</v>
      </c>
      <c r="AA78" s="65">
        <v>129</v>
      </c>
      <c r="AB78" s="65">
        <v>126</v>
      </c>
      <c r="AC78" s="65">
        <v>127</v>
      </c>
      <c r="AD78" s="66">
        <v>130</v>
      </c>
      <c r="AE78" s="65">
        <v>153</v>
      </c>
      <c r="AF78" s="65">
        <v>153</v>
      </c>
      <c r="AG78" s="131">
        <v>154</v>
      </c>
      <c r="AH78" s="65">
        <v>154</v>
      </c>
      <c r="AI78" s="65">
        <v>154</v>
      </c>
      <c r="AJ78" s="65">
        <v>153</v>
      </c>
      <c r="AK78" s="65">
        <v>153</v>
      </c>
      <c r="AL78" s="65">
        <v>153</v>
      </c>
      <c r="AM78" s="65">
        <v>153</v>
      </c>
      <c r="AN78" s="65">
        <v>153</v>
      </c>
      <c r="AO78" s="65">
        <v>153</v>
      </c>
      <c r="AP78" s="66">
        <v>153</v>
      </c>
      <c r="AQ78" s="64">
        <v>153</v>
      </c>
      <c r="AR78" s="65">
        <v>153</v>
      </c>
      <c r="AS78" s="65">
        <v>159</v>
      </c>
      <c r="AT78" s="65">
        <v>156</v>
      </c>
      <c r="AU78" s="65">
        <v>157</v>
      </c>
      <c r="AV78" s="65">
        <v>154</v>
      </c>
      <c r="AW78" s="65">
        <v>154</v>
      </c>
      <c r="AX78" s="65">
        <v>155</v>
      </c>
      <c r="AY78" s="65">
        <v>159</v>
      </c>
      <c r="AZ78" s="65">
        <v>160</v>
      </c>
      <c r="BA78" s="65">
        <v>157</v>
      </c>
      <c r="BB78" s="66">
        <v>154</v>
      </c>
      <c r="BC78" s="64">
        <v>162</v>
      </c>
      <c r="BD78" s="65">
        <v>152</v>
      </c>
      <c r="BE78" s="65">
        <v>168</v>
      </c>
      <c r="BF78" s="65">
        <v>166</v>
      </c>
      <c r="BG78" s="65">
        <v>164</v>
      </c>
      <c r="BH78" s="65">
        <v>168</v>
      </c>
      <c r="BI78" s="65">
        <v>170</v>
      </c>
      <c r="BJ78" s="65">
        <v>172</v>
      </c>
      <c r="BK78" s="65">
        <v>172</v>
      </c>
      <c r="BL78" s="65">
        <v>172</v>
      </c>
      <c r="BM78" s="65">
        <v>183</v>
      </c>
      <c r="BN78" s="66">
        <v>186</v>
      </c>
      <c r="BO78" s="64">
        <v>195</v>
      </c>
      <c r="BP78" s="65">
        <v>195</v>
      </c>
      <c r="BQ78" s="65">
        <v>201</v>
      </c>
      <c r="BR78" s="65">
        <v>204</v>
      </c>
      <c r="BS78" s="65">
        <v>208</v>
      </c>
      <c r="BT78" s="65">
        <v>205</v>
      </c>
      <c r="BU78" s="65">
        <v>209</v>
      </c>
      <c r="BV78" s="65">
        <v>199</v>
      </c>
      <c r="BW78" s="65">
        <v>201</v>
      </c>
      <c r="BX78" s="65">
        <v>199</v>
      </c>
      <c r="BY78" s="65">
        <v>199</v>
      </c>
      <c r="BZ78" s="66">
        <v>199</v>
      </c>
      <c r="CA78" s="65">
        <v>196</v>
      </c>
      <c r="CB78" s="65">
        <v>194</v>
      </c>
      <c r="CC78" s="65">
        <v>196</v>
      </c>
      <c r="CD78" s="65">
        <v>193</v>
      </c>
      <c r="CE78" s="65">
        <v>195</v>
      </c>
      <c r="CF78" s="65">
        <v>198</v>
      </c>
      <c r="CG78" s="65">
        <v>200</v>
      </c>
      <c r="CH78" s="65">
        <v>198</v>
      </c>
      <c r="CI78" s="65">
        <v>202</v>
      </c>
      <c r="CJ78" s="65">
        <v>199</v>
      </c>
      <c r="CK78" s="65">
        <v>202</v>
      </c>
      <c r="CL78" s="66">
        <v>200</v>
      </c>
      <c r="CM78" s="65">
        <v>190</v>
      </c>
      <c r="CN78" s="65">
        <v>190</v>
      </c>
      <c r="CO78" s="65">
        <v>192</v>
      </c>
      <c r="CP78" s="65">
        <v>194</v>
      </c>
      <c r="CQ78" s="65">
        <v>201</v>
      </c>
      <c r="CR78" s="65">
        <v>193</v>
      </c>
      <c r="CS78" s="65">
        <v>196</v>
      </c>
      <c r="CT78" s="65">
        <v>196</v>
      </c>
      <c r="CU78" s="65">
        <v>196</v>
      </c>
      <c r="CV78" s="65">
        <v>197</v>
      </c>
      <c r="CW78" s="65">
        <v>198</v>
      </c>
      <c r="CX78" s="66">
        <v>202</v>
      </c>
      <c r="CY78" s="65">
        <v>200</v>
      </c>
      <c r="CZ78" s="65">
        <v>197</v>
      </c>
      <c r="DA78" s="65">
        <v>198</v>
      </c>
      <c r="DB78" s="65">
        <v>189</v>
      </c>
      <c r="DC78" s="65">
        <v>189</v>
      </c>
      <c r="DD78" s="65">
        <v>190</v>
      </c>
      <c r="DE78" s="65">
        <v>195</v>
      </c>
      <c r="DF78" s="65">
        <v>192</v>
      </c>
      <c r="DG78" s="65">
        <v>180</v>
      </c>
      <c r="DH78" s="65">
        <v>192</v>
      </c>
      <c r="DI78" s="65">
        <v>190</v>
      </c>
      <c r="DJ78" s="66">
        <v>182</v>
      </c>
      <c r="DK78" s="64">
        <v>185</v>
      </c>
      <c r="DL78" s="65">
        <v>184</v>
      </c>
      <c r="DM78" s="65">
        <v>184</v>
      </c>
      <c r="DN78" s="65">
        <v>189</v>
      </c>
      <c r="DO78" s="65">
        <v>183</v>
      </c>
      <c r="DP78" s="65">
        <v>180</v>
      </c>
      <c r="DQ78" s="65">
        <v>183</v>
      </c>
      <c r="DR78" s="65">
        <v>197</v>
      </c>
      <c r="DS78" s="65">
        <v>180</v>
      </c>
      <c r="DT78" s="65">
        <v>177</v>
      </c>
      <c r="DU78" s="65">
        <v>176</v>
      </c>
      <c r="DV78" s="66">
        <v>175</v>
      </c>
      <c r="DW78" s="65">
        <v>171</v>
      </c>
      <c r="DX78" s="65">
        <v>163</v>
      </c>
      <c r="DY78" s="65">
        <v>165</v>
      </c>
      <c r="DZ78" s="65">
        <v>164</v>
      </c>
      <c r="EA78" s="65">
        <v>161</v>
      </c>
      <c r="EB78" s="66">
        <v>150</v>
      </c>
    </row>
    <row r="79" spans="1:132" x14ac:dyDescent="0.2">
      <c r="A79" s="3"/>
      <c r="B79" s="62"/>
      <c r="C79" s="63" t="s">
        <v>164</v>
      </c>
      <c r="D79" s="66">
        <v>16</v>
      </c>
      <c r="E79" s="66">
        <v>44</v>
      </c>
      <c r="F79" s="66">
        <v>68</v>
      </c>
      <c r="G79" s="64">
        <v>68</v>
      </c>
      <c r="H79" s="65">
        <v>71</v>
      </c>
      <c r="I79" s="65">
        <v>71</v>
      </c>
      <c r="J79" s="65">
        <v>74</v>
      </c>
      <c r="K79" s="65">
        <v>76</v>
      </c>
      <c r="L79" s="65">
        <v>76</v>
      </c>
      <c r="M79" s="65">
        <v>77</v>
      </c>
      <c r="N79" s="65">
        <v>76</v>
      </c>
      <c r="O79" s="65">
        <v>76</v>
      </c>
      <c r="P79" s="65">
        <v>79</v>
      </c>
      <c r="Q79" s="65">
        <v>74</v>
      </c>
      <c r="R79" s="66">
        <v>72</v>
      </c>
      <c r="S79" s="65">
        <v>70</v>
      </c>
      <c r="T79" s="65">
        <v>75</v>
      </c>
      <c r="U79" s="65">
        <v>76</v>
      </c>
      <c r="V79" s="65">
        <v>77</v>
      </c>
      <c r="W79" s="65">
        <v>81</v>
      </c>
      <c r="X79" s="65">
        <v>81</v>
      </c>
      <c r="Y79" s="65">
        <v>84</v>
      </c>
      <c r="Z79" s="65">
        <v>83</v>
      </c>
      <c r="AA79" s="65">
        <v>81</v>
      </c>
      <c r="AB79" s="65">
        <v>82</v>
      </c>
      <c r="AC79" s="65">
        <v>83</v>
      </c>
      <c r="AD79" s="66">
        <v>82</v>
      </c>
      <c r="AE79" s="65">
        <v>81</v>
      </c>
      <c r="AF79" s="65">
        <v>81</v>
      </c>
      <c r="AG79" s="131">
        <v>81</v>
      </c>
      <c r="AH79" s="65">
        <v>81</v>
      </c>
      <c r="AI79" s="65">
        <v>81</v>
      </c>
      <c r="AJ79" s="65">
        <v>81</v>
      </c>
      <c r="AK79" s="65">
        <v>81</v>
      </c>
      <c r="AL79" s="65">
        <v>81</v>
      </c>
      <c r="AM79" s="65">
        <v>81</v>
      </c>
      <c r="AN79" s="65">
        <v>81</v>
      </c>
      <c r="AO79" s="65">
        <v>81</v>
      </c>
      <c r="AP79" s="66">
        <v>81</v>
      </c>
      <c r="AQ79" s="64">
        <v>81</v>
      </c>
      <c r="AR79" s="65">
        <v>81</v>
      </c>
      <c r="AS79" s="65">
        <v>86</v>
      </c>
      <c r="AT79" s="65">
        <v>86</v>
      </c>
      <c r="AU79" s="65">
        <v>86</v>
      </c>
      <c r="AV79" s="65">
        <v>84</v>
      </c>
      <c r="AW79" s="65">
        <v>84</v>
      </c>
      <c r="AX79" s="65">
        <v>84</v>
      </c>
      <c r="AY79" s="65">
        <v>86</v>
      </c>
      <c r="AZ79" s="65">
        <v>86</v>
      </c>
      <c r="BA79" s="65">
        <v>85</v>
      </c>
      <c r="BB79" s="66">
        <v>82</v>
      </c>
      <c r="BC79" s="64">
        <v>79</v>
      </c>
      <c r="BD79" s="65">
        <v>80</v>
      </c>
      <c r="BE79" s="65">
        <v>78</v>
      </c>
      <c r="BF79" s="65">
        <v>80</v>
      </c>
      <c r="BG79" s="65">
        <v>77</v>
      </c>
      <c r="BH79" s="65">
        <v>77</v>
      </c>
      <c r="BI79" s="65">
        <v>77</v>
      </c>
      <c r="BJ79" s="65">
        <v>79</v>
      </c>
      <c r="BK79" s="65">
        <v>79</v>
      </c>
      <c r="BL79" s="65">
        <v>79</v>
      </c>
      <c r="BM79" s="65">
        <v>82</v>
      </c>
      <c r="BN79" s="66">
        <v>80</v>
      </c>
      <c r="BO79" s="64">
        <v>78</v>
      </c>
      <c r="BP79" s="65">
        <v>77</v>
      </c>
      <c r="BQ79" s="65">
        <v>84</v>
      </c>
      <c r="BR79" s="65">
        <v>84</v>
      </c>
      <c r="BS79" s="65">
        <v>86</v>
      </c>
      <c r="BT79" s="65">
        <v>86</v>
      </c>
      <c r="BU79" s="65">
        <v>88</v>
      </c>
      <c r="BV79" s="65">
        <v>85</v>
      </c>
      <c r="BW79" s="65">
        <v>83</v>
      </c>
      <c r="BX79" s="65">
        <v>85</v>
      </c>
      <c r="BY79" s="65">
        <v>85</v>
      </c>
      <c r="BZ79" s="66">
        <v>85</v>
      </c>
      <c r="CA79" s="65">
        <v>82</v>
      </c>
      <c r="CB79" s="65">
        <v>81</v>
      </c>
      <c r="CC79" s="65">
        <v>81</v>
      </c>
      <c r="CD79" s="65">
        <v>81</v>
      </c>
      <c r="CE79" s="65">
        <v>80</v>
      </c>
      <c r="CF79" s="65">
        <v>78</v>
      </c>
      <c r="CG79" s="65">
        <v>77</v>
      </c>
      <c r="CH79" s="65">
        <v>77</v>
      </c>
      <c r="CI79" s="65">
        <v>77</v>
      </c>
      <c r="CJ79" s="65">
        <v>78</v>
      </c>
      <c r="CK79" s="65">
        <v>78</v>
      </c>
      <c r="CL79" s="66">
        <v>77</v>
      </c>
      <c r="CM79" s="65">
        <v>76</v>
      </c>
      <c r="CN79" s="65">
        <v>76</v>
      </c>
      <c r="CO79" s="65">
        <v>77</v>
      </c>
      <c r="CP79" s="65">
        <v>77</v>
      </c>
      <c r="CQ79" s="65">
        <v>77</v>
      </c>
      <c r="CR79" s="65">
        <v>77</v>
      </c>
      <c r="CS79" s="65">
        <v>74</v>
      </c>
      <c r="CT79" s="65">
        <v>74</v>
      </c>
      <c r="CU79" s="65">
        <v>74</v>
      </c>
      <c r="CV79" s="65">
        <v>74</v>
      </c>
      <c r="CW79" s="65">
        <v>74</v>
      </c>
      <c r="CX79" s="66">
        <v>73</v>
      </c>
      <c r="CY79" s="65">
        <v>75</v>
      </c>
      <c r="CZ79" s="65">
        <v>79</v>
      </c>
      <c r="DA79" s="65">
        <v>81</v>
      </c>
      <c r="DB79" s="65">
        <v>87</v>
      </c>
      <c r="DC79" s="65">
        <v>91</v>
      </c>
      <c r="DD79" s="65">
        <v>90</v>
      </c>
      <c r="DE79" s="65">
        <v>88</v>
      </c>
      <c r="DF79" s="65">
        <v>90</v>
      </c>
      <c r="DG79" s="65">
        <v>85</v>
      </c>
      <c r="DH79" s="65">
        <v>88</v>
      </c>
      <c r="DI79" s="65">
        <v>85</v>
      </c>
      <c r="DJ79" s="66">
        <v>83</v>
      </c>
      <c r="DK79" s="64">
        <v>83</v>
      </c>
      <c r="DL79" s="65">
        <v>88</v>
      </c>
      <c r="DM79" s="65">
        <v>86</v>
      </c>
      <c r="DN79" s="65">
        <v>85</v>
      </c>
      <c r="DO79" s="65">
        <v>82</v>
      </c>
      <c r="DP79" s="65">
        <v>81</v>
      </c>
      <c r="DQ79" s="65">
        <v>79</v>
      </c>
      <c r="DR79" s="65">
        <v>78</v>
      </c>
      <c r="DS79" s="65">
        <v>79</v>
      </c>
      <c r="DT79" s="65">
        <v>81</v>
      </c>
      <c r="DU79" s="65">
        <v>80</v>
      </c>
      <c r="DV79" s="66">
        <v>81</v>
      </c>
      <c r="DW79" s="65">
        <v>80</v>
      </c>
      <c r="DX79" s="65">
        <v>79</v>
      </c>
      <c r="DY79" s="65">
        <v>78</v>
      </c>
      <c r="DZ79" s="65">
        <v>79</v>
      </c>
      <c r="EA79" s="65">
        <v>77</v>
      </c>
      <c r="EB79" s="66">
        <v>75</v>
      </c>
    </row>
    <row r="80" spans="1:132" x14ac:dyDescent="0.2">
      <c r="A80" s="3"/>
      <c r="B80" s="62"/>
      <c r="C80" s="63" t="s">
        <v>165</v>
      </c>
      <c r="D80" s="66">
        <v>811</v>
      </c>
      <c r="E80" s="66">
        <v>928</v>
      </c>
      <c r="F80" s="66">
        <v>1009</v>
      </c>
      <c r="G80" s="64">
        <v>1013</v>
      </c>
      <c r="H80" s="65">
        <v>1011</v>
      </c>
      <c r="I80" s="65">
        <v>1010</v>
      </c>
      <c r="J80" s="65">
        <v>1021</v>
      </c>
      <c r="K80" s="65">
        <v>1022</v>
      </c>
      <c r="L80" s="65">
        <v>1003</v>
      </c>
      <c r="M80" s="65">
        <v>1004</v>
      </c>
      <c r="N80" s="65">
        <v>1002</v>
      </c>
      <c r="O80" s="65">
        <v>1002</v>
      </c>
      <c r="P80" s="65">
        <v>1002</v>
      </c>
      <c r="Q80" s="65">
        <v>1008</v>
      </c>
      <c r="R80" s="66">
        <v>1005</v>
      </c>
      <c r="S80" s="65">
        <v>1009</v>
      </c>
      <c r="T80" s="65">
        <v>1013</v>
      </c>
      <c r="U80" s="65">
        <v>1015</v>
      </c>
      <c r="V80" s="65">
        <v>1011</v>
      </c>
      <c r="W80" s="65">
        <v>1010</v>
      </c>
      <c r="X80" s="65">
        <v>1004</v>
      </c>
      <c r="Y80" s="65">
        <v>1001</v>
      </c>
      <c r="Z80" s="65">
        <v>1013</v>
      </c>
      <c r="AA80" s="65">
        <v>1020</v>
      </c>
      <c r="AB80" s="65">
        <v>1026</v>
      </c>
      <c r="AC80" s="65">
        <v>1038</v>
      </c>
      <c r="AD80" s="66">
        <v>1039</v>
      </c>
      <c r="AE80" s="65">
        <v>954</v>
      </c>
      <c r="AF80" s="65">
        <v>954</v>
      </c>
      <c r="AG80" s="131">
        <v>957</v>
      </c>
      <c r="AH80" s="65">
        <v>961</v>
      </c>
      <c r="AI80" s="65">
        <v>967</v>
      </c>
      <c r="AJ80" s="65">
        <v>975</v>
      </c>
      <c r="AK80" s="65">
        <v>984</v>
      </c>
      <c r="AL80" s="65">
        <v>993</v>
      </c>
      <c r="AM80" s="65">
        <v>997</v>
      </c>
      <c r="AN80" s="65">
        <v>1004</v>
      </c>
      <c r="AO80" s="65">
        <v>1007</v>
      </c>
      <c r="AP80" s="66">
        <v>1007</v>
      </c>
      <c r="AQ80" s="64">
        <v>1007</v>
      </c>
      <c r="AR80" s="65">
        <v>1004</v>
      </c>
      <c r="AS80" s="65">
        <v>1072</v>
      </c>
      <c r="AT80" s="65">
        <v>1038</v>
      </c>
      <c r="AU80" s="65">
        <v>1048</v>
      </c>
      <c r="AV80" s="65">
        <v>1045</v>
      </c>
      <c r="AW80" s="65">
        <v>1055</v>
      </c>
      <c r="AX80" s="65">
        <v>1059</v>
      </c>
      <c r="AY80" s="65">
        <v>1070</v>
      </c>
      <c r="AZ80" s="65">
        <v>1086</v>
      </c>
      <c r="BA80" s="65">
        <v>1076</v>
      </c>
      <c r="BB80" s="66">
        <v>1088</v>
      </c>
      <c r="BC80" s="64">
        <v>1103</v>
      </c>
      <c r="BD80" s="65">
        <v>1081</v>
      </c>
      <c r="BE80" s="65">
        <v>1112</v>
      </c>
      <c r="BF80" s="65">
        <v>1127</v>
      </c>
      <c r="BG80" s="65">
        <v>1105</v>
      </c>
      <c r="BH80" s="65">
        <v>1119</v>
      </c>
      <c r="BI80" s="65">
        <v>1127</v>
      </c>
      <c r="BJ80" s="65">
        <v>1135</v>
      </c>
      <c r="BK80" s="65">
        <v>1138</v>
      </c>
      <c r="BL80" s="65">
        <v>1151</v>
      </c>
      <c r="BM80" s="65">
        <v>1128</v>
      </c>
      <c r="BN80" s="66">
        <v>1131</v>
      </c>
      <c r="BO80" s="64">
        <v>1133</v>
      </c>
      <c r="BP80" s="65">
        <v>1129</v>
      </c>
      <c r="BQ80" s="65">
        <v>1135</v>
      </c>
      <c r="BR80" s="65">
        <v>1133</v>
      </c>
      <c r="BS80" s="65">
        <v>1143</v>
      </c>
      <c r="BT80" s="65">
        <v>1127</v>
      </c>
      <c r="BU80" s="65">
        <v>1155</v>
      </c>
      <c r="BV80" s="65">
        <v>1144</v>
      </c>
      <c r="BW80" s="65">
        <v>1158</v>
      </c>
      <c r="BX80" s="65">
        <v>1177</v>
      </c>
      <c r="BY80" s="65">
        <v>1178</v>
      </c>
      <c r="BZ80" s="66">
        <v>1176</v>
      </c>
      <c r="CA80" s="65">
        <v>1182</v>
      </c>
      <c r="CB80" s="65">
        <v>1179</v>
      </c>
      <c r="CC80" s="65">
        <v>1185</v>
      </c>
      <c r="CD80" s="65">
        <v>1184</v>
      </c>
      <c r="CE80" s="65">
        <v>1182</v>
      </c>
      <c r="CF80" s="65">
        <v>1176</v>
      </c>
      <c r="CG80" s="65">
        <v>1180</v>
      </c>
      <c r="CH80" s="65">
        <v>1172</v>
      </c>
      <c r="CI80" s="65">
        <v>1175</v>
      </c>
      <c r="CJ80" s="65">
        <v>1173</v>
      </c>
      <c r="CK80" s="65">
        <v>1176</v>
      </c>
      <c r="CL80" s="66">
        <v>1171</v>
      </c>
      <c r="CM80" s="65">
        <v>1173</v>
      </c>
      <c r="CN80" s="65">
        <v>1177</v>
      </c>
      <c r="CO80" s="65">
        <v>1177</v>
      </c>
      <c r="CP80" s="65">
        <v>1179</v>
      </c>
      <c r="CQ80" s="65">
        <v>1188</v>
      </c>
      <c r="CR80" s="65">
        <v>1191</v>
      </c>
      <c r="CS80" s="65">
        <v>1188</v>
      </c>
      <c r="CT80" s="65">
        <v>1193</v>
      </c>
      <c r="CU80" s="65">
        <v>1196</v>
      </c>
      <c r="CV80" s="65">
        <v>1206</v>
      </c>
      <c r="CW80" s="65">
        <v>1196</v>
      </c>
      <c r="CX80" s="66">
        <v>1200</v>
      </c>
      <c r="CY80" s="65">
        <v>1193</v>
      </c>
      <c r="CZ80" s="65">
        <v>1201</v>
      </c>
      <c r="DA80" s="65">
        <v>1200</v>
      </c>
      <c r="DB80" s="65">
        <v>1207</v>
      </c>
      <c r="DC80" s="65">
        <v>1201</v>
      </c>
      <c r="DD80" s="65">
        <v>1197</v>
      </c>
      <c r="DE80" s="65">
        <v>1197</v>
      </c>
      <c r="DF80" s="65">
        <v>1199</v>
      </c>
      <c r="DG80" s="65">
        <v>1168</v>
      </c>
      <c r="DH80" s="65">
        <v>1218</v>
      </c>
      <c r="DI80" s="65">
        <v>1196</v>
      </c>
      <c r="DJ80" s="66">
        <v>1186</v>
      </c>
      <c r="DK80" s="64">
        <v>1193</v>
      </c>
      <c r="DL80" s="65">
        <v>1189</v>
      </c>
      <c r="DM80" s="65">
        <v>1178</v>
      </c>
      <c r="DN80" s="65">
        <v>1171</v>
      </c>
      <c r="DO80" s="65">
        <v>1173</v>
      </c>
      <c r="DP80" s="65">
        <v>1165</v>
      </c>
      <c r="DQ80" s="65">
        <v>1171</v>
      </c>
      <c r="DR80" s="65">
        <v>1158</v>
      </c>
      <c r="DS80" s="65">
        <v>1172</v>
      </c>
      <c r="DT80" s="65">
        <v>1171</v>
      </c>
      <c r="DU80" s="65">
        <v>1164</v>
      </c>
      <c r="DV80" s="66">
        <v>1164</v>
      </c>
      <c r="DW80" s="65">
        <v>1149</v>
      </c>
      <c r="DX80" s="65">
        <v>1145</v>
      </c>
      <c r="DY80" s="65">
        <v>1132</v>
      </c>
      <c r="DZ80" s="65">
        <v>1116</v>
      </c>
      <c r="EA80" s="65">
        <v>1095</v>
      </c>
      <c r="EB80" s="66">
        <v>1078</v>
      </c>
    </row>
    <row r="81" spans="1:132" x14ac:dyDescent="0.2">
      <c r="A81" s="3"/>
      <c r="B81" s="62"/>
      <c r="C81" s="63" t="s">
        <v>166</v>
      </c>
      <c r="D81" s="66">
        <v>349</v>
      </c>
      <c r="E81" s="66">
        <v>338</v>
      </c>
      <c r="F81" s="66">
        <v>418</v>
      </c>
      <c r="G81" s="64">
        <v>420</v>
      </c>
      <c r="H81" s="65">
        <v>422</v>
      </c>
      <c r="I81" s="65">
        <v>423</v>
      </c>
      <c r="J81" s="65">
        <v>418</v>
      </c>
      <c r="K81" s="65">
        <v>429</v>
      </c>
      <c r="L81" s="65">
        <v>426</v>
      </c>
      <c r="M81" s="65">
        <v>433</v>
      </c>
      <c r="N81" s="65">
        <v>435</v>
      </c>
      <c r="O81" s="65">
        <v>438</v>
      </c>
      <c r="P81" s="65">
        <v>452</v>
      </c>
      <c r="Q81" s="65">
        <v>464</v>
      </c>
      <c r="R81" s="66">
        <v>463</v>
      </c>
      <c r="S81" s="65">
        <v>462</v>
      </c>
      <c r="T81" s="65">
        <v>458</v>
      </c>
      <c r="U81" s="65">
        <v>449</v>
      </c>
      <c r="V81" s="65">
        <v>455</v>
      </c>
      <c r="W81" s="65">
        <v>462</v>
      </c>
      <c r="X81" s="65">
        <v>466</v>
      </c>
      <c r="Y81" s="65">
        <v>470</v>
      </c>
      <c r="Z81" s="65">
        <v>480</v>
      </c>
      <c r="AA81" s="65">
        <v>476</v>
      </c>
      <c r="AB81" s="65">
        <v>475</v>
      </c>
      <c r="AC81" s="65">
        <v>482</v>
      </c>
      <c r="AD81" s="66">
        <v>484</v>
      </c>
      <c r="AE81" s="65">
        <v>474</v>
      </c>
      <c r="AF81" s="65">
        <v>474</v>
      </c>
      <c r="AG81" s="131">
        <v>476</v>
      </c>
      <c r="AH81" s="65">
        <v>476</v>
      </c>
      <c r="AI81" s="65">
        <v>479</v>
      </c>
      <c r="AJ81" s="65">
        <v>484</v>
      </c>
      <c r="AK81" s="65">
        <v>488</v>
      </c>
      <c r="AL81" s="65">
        <v>492</v>
      </c>
      <c r="AM81" s="65">
        <v>493</v>
      </c>
      <c r="AN81" s="65">
        <v>496</v>
      </c>
      <c r="AO81" s="65">
        <v>496</v>
      </c>
      <c r="AP81" s="66">
        <v>496</v>
      </c>
      <c r="AQ81" s="64">
        <v>496</v>
      </c>
      <c r="AR81" s="65">
        <v>496</v>
      </c>
      <c r="AS81" s="65">
        <v>541</v>
      </c>
      <c r="AT81" s="65">
        <v>526</v>
      </c>
      <c r="AU81" s="65">
        <v>530</v>
      </c>
      <c r="AV81" s="65">
        <v>526</v>
      </c>
      <c r="AW81" s="65">
        <v>531</v>
      </c>
      <c r="AX81" s="65">
        <v>532</v>
      </c>
      <c r="AY81" s="65">
        <v>539</v>
      </c>
      <c r="AZ81" s="65">
        <v>558</v>
      </c>
      <c r="BA81" s="65">
        <v>564</v>
      </c>
      <c r="BB81" s="66">
        <v>561</v>
      </c>
      <c r="BC81" s="64">
        <v>556</v>
      </c>
      <c r="BD81" s="65">
        <v>550</v>
      </c>
      <c r="BE81" s="65">
        <v>569</v>
      </c>
      <c r="BF81" s="65">
        <v>579</v>
      </c>
      <c r="BG81" s="65">
        <v>572</v>
      </c>
      <c r="BH81" s="65">
        <v>579</v>
      </c>
      <c r="BI81" s="65">
        <v>582</v>
      </c>
      <c r="BJ81" s="65">
        <v>585</v>
      </c>
      <c r="BK81" s="65">
        <v>592</v>
      </c>
      <c r="BL81" s="65">
        <v>598</v>
      </c>
      <c r="BM81" s="65">
        <v>615</v>
      </c>
      <c r="BN81" s="66">
        <v>612</v>
      </c>
      <c r="BO81" s="64">
        <v>617</v>
      </c>
      <c r="BP81" s="65">
        <v>620</v>
      </c>
      <c r="BQ81" s="65">
        <v>624</v>
      </c>
      <c r="BR81" s="65">
        <v>619</v>
      </c>
      <c r="BS81" s="65">
        <v>626</v>
      </c>
      <c r="BT81" s="65">
        <v>617</v>
      </c>
      <c r="BU81" s="65">
        <v>631</v>
      </c>
      <c r="BV81" s="65">
        <v>653</v>
      </c>
      <c r="BW81" s="65">
        <v>644</v>
      </c>
      <c r="BX81" s="65">
        <v>669</v>
      </c>
      <c r="BY81" s="65">
        <v>670</v>
      </c>
      <c r="BZ81" s="66">
        <v>669</v>
      </c>
      <c r="CA81" s="65">
        <v>661</v>
      </c>
      <c r="CB81" s="65">
        <v>674</v>
      </c>
      <c r="CC81" s="65">
        <v>689</v>
      </c>
      <c r="CD81" s="65">
        <v>698</v>
      </c>
      <c r="CE81" s="65">
        <v>704</v>
      </c>
      <c r="CF81" s="65">
        <v>693</v>
      </c>
      <c r="CG81" s="65">
        <v>689</v>
      </c>
      <c r="CH81" s="65">
        <v>685</v>
      </c>
      <c r="CI81" s="65">
        <v>676</v>
      </c>
      <c r="CJ81" s="65">
        <v>669</v>
      </c>
      <c r="CK81" s="65">
        <v>669</v>
      </c>
      <c r="CL81" s="66">
        <v>664</v>
      </c>
      <c r="CM81" s="65">
        <v>651</v>
      </c>
      <c r="CN81" s="65">
        <v>652</v>
      </c>
      <c r="CO81" s="65">
        <v>655</v>
      </c>
      <c r="CP81" s="65">
        <v>660</v>
      </c>
      <c r="CQ81" s="65">
        <v>666</v>
      </c>
      <c r="CR81" s="65">
        <v>660</v>
      </c>
      <c r="CS81" s="65">
        <v>657</v>
      </c>
      <c r="CT81" s="65">
        <v>659</v>
      </c>
      <c r="CU81" s="65">
        <v>661</v>
      </c>
      <c r="CV81" s="65">
        <v>393</v>
      </c>
      <c r="CW81" s="65">
        <v>402</v>
      </c>
      <c r="CX81" s="66">
        <v>419</v>
      </c>
      <c r="CY81" s="65">
        <v>420</v>
      </c>
      <c r="CZ81" s="65">
        <v>430</v>
      </c>
      <c r="DA81" s="65">
        <v>445</v>
      </c>
      <c r="DB81" s="65">
        <v>463</v>
      </c>
      <c r="DC81" s="65">
        <v>475</v>
      </c>
      <c r="DD81" s="65">
        <v>479</v>
      </c>
      <c r="DE81" s="65">
        <v>484</v>
      </c>
      <c r="DF81" s="65">
        <v>485</v>
      </c>
      <c r="DG81" s="65">
        <v>317</v>
      </c>
      <c r="DH81" s="65">
        <v>455</v>
      </c>
      <c r="DI81" s="65">
        <v>457</v>
      </c>
      <c r="DJ81" s="66">
        <v>631</v>
      </c>
      <c r="DK81" s="64">
        <v>625</v>
      </c>
      <c r="DL81" s="65">
        <v>620</v>
      </c>
      <c r="DM81" s="65">
        <v>626</v>
      </c>
      <c r="DN81" s="65">
        <v>620</v>
      </c>
      <c r="DO81" s="65">
        <v>617</v>
      </c>
      <c r="DP81" s="65">
        <v>622</v>
      </c>
      <c r="DQ81" s="65">
        <v>625</v>
      </c>
      <c r="DR81" s="65">
        <v>625</v>
      </c>
      <c r="DS81" s="65">
        <v>627</v>
      </c>
      <c r="DT81" s="65">
        <v>467</v>
      </c>
      <c r="DU81" s="65">
        <v>655</v>
      </c>
      <c r="DV81" s="66">
        <v>658</v>
      </c>
      <c r="DW81" s="65">
        <v>648</v>
      </c>
      <c r="DX81" s="65">
        <v>639</v>
      </c>
      <c r="DY81" s="65">
        <v>628</v>
      </c>
      <c r="DZ81" s="65">
        <v>622</v>
      </c>
      <c r="EA81" s="65">
        <v>617</v>
      </c>
      <c r="EB81" s="66">
        <v>611</v>
      </c>
    </row>
    <row r="82" spans="1:132" x14ac:dyDescent="0.2">
      <c r="A82" s="3"/>
      <c r="B82" s="62"/>
      <c r="C82" s="63" t="s">
        <v>167</v>
      </c>
      <c r="D82" s="66">
        <v>5655</v>
      </c>
      <c r="E82" s="66">
        <v>6065</v>
      </c>
      <c r="F82" s="66">
        <v>8035</v>
      </c>
      <c r="G82" s="64">
        <v>8021</v>
      </c>
      <c r="H82" s="65">
        <v>7990</v>
      </c>
      <c r="I82" s="65">
        <v>7962</v>
      </c>
      <c r="J82" s="65">
        <v>8099</v>
      </c>
      <c r="K82" s="65">
        <v>8177</v>
      </c>
      <c r="L82" s="65">
        <v>8268</v>
      </c>
      <c r="M82" s="65">
        <v>8299</v>
      </c>
      <c r="N82" s="65">
        <v>8310</v>
      </c>
      <c r="O82" s="65">
        <v>8374</v>
      </c>
      <c r="P82" s="65">
        <v>8394</v>
      </c>
      <c r="Q82" s="65">
        <v>8437</v>
      </c>
      <c r="R82" s="66">
        <v>8421</v>
      </c>
      <c r="S82" s="65">
        <v>8417</v>
      </c>
      <c r="T82" s="65">
        <v>8429</v>
      </c>
      <c r="U82" s="65">
        <v>8561</v>
      </c>
      <c r="V82" s="65">
        <v>8641</v>
      </c>
      <c r="W82" s="65">
        <v>8784</v>
      </c>
      <c r="X82" s="65">
        <v>8903</v>
      </c>
      <c r="Y82" s="65">
        <v>8988</v>
      </c>
      <c r="Z82" s="65">
        <v>9013</v>
      </c>
      <c r="AA82" s="65">
        <v>8970</v>
      </c>
      <c r="AB82" s="65">
        <v>8988</v>
      </c>
      <c r="AC82" s="65">
        <v>9000</v>
      </c>
      <c r="AD82" s="66">
        <v>9056</v>
      </c>
      <c r="AE82" s="65">
        <v>8451</v>
      </c>
      <c r="AF82" s="65">
        <v>8813</v>
      </c>
      <c r="AG82" s="131">
        <v>9168</v>
      </c>
      <c r="AH82" s="65">
        <v>9479</v>
      </c>
      <c r="AI82" s="65">
        <v>9615</v>
      </c>
      <c r="AJ82" s="65">
        <v>9819</v>
      </c>
      <c r="AK82" s="65">
        <v>10040</v>
      </c>
      <c r="AL82" s="65">
        <v>10169</v>
      </c>
      <c r="AM82" s="65">
        <v>10087</v>
      </c>
      <c r="AN82" s="65">
        <v>10411</v>
      </c>
      <c r="AO82" s="65">
        <v>10755</v>
      </c>
      <c r="AP82" s="66">
        <v>10782</v>
      </c>
      <c r="AQ82" s="64">
        <v>10941</v>
      </c>
      <c r="AR82" s="65">
        <v>11024</v>
      </c>
      <c r="AS82" s="65">
        <v>11407</v>
      </c>
      <c r="AT82" s="65">
        <v>11456</v>
      </c>
      <c r="AU82" s="65">
        <v>11363</v>
      </c>
      <c r="AV82" s="65">
        <v>11435</v>
      </c>
      <c r="AW82" s="65">
        <v>11669</v>
      </c>
      <c r="AX82" s="65">
        <v>11660</v>
      </c>
      <c r="AY82" s="65">
        <v>11695</v>
      </c>
      <c r="AZ82" s="65">
        <v>11905</v>
      </c>
      <c r="BA82" s="65">
        <v>11936</v>
      </c>
      <c r="BB82" s="66">
        <v>11771</v>
      </c>
      <c r="BC82" s="64">
        <v>11723</v>
      </c>
      <c r="BD82" s="65">
        <v>11809</v>
      </c>
      <c r="BE82" s="65">
        <v>12005</v>
      </c>
      <c r="BF82" s="65">
        <v>12131</v>
      </c>
      <c r="BG82" s="65">
        <v>12170</v>
      </c>
      <c r="BH82" s="65">
        <v>12328</v>
      </c>
      <c r="BI82" s="65">
        <v>12590</v>
      </c>
      <c r="BJ82" s="65">
        <v>12689</v>
      </c>
      <c r="BK82" s="65">
        <v>12762</v>
      </c>
      <c r="BL82" s="65">
        <v>12935</v>
      </c>
      <c r="BM82" s="65">
        <v>12987</v>
      </c>
      <c r="BN82" s="66">
        <v>12969</v>
      </c>
      <c r="BO82" s="64">
        <v>13085</v>
      </c>
      <c r="BP82" s="65">
        <v>13122</v>
      </c>
      <c r="BQ82" s="65">
        <v>13396</v>
      </c>
      <c r="BR82" s="65">
        <v>13459</v>
      </c>
      <c r="BS82" s="65">
        <v>13622</v>
      </c>
      <c r="BT82" s="65">
        <v>13730</v>
      </c>
      <c r="BU82" s="65">
        <v>13916</v>
      </c>
      <c r="BV82" s="65">
        <v>13950</v>
      </c>
      <c r="BW82" s="65">
        <v>13990</v>
      </c>
      <c r="BX82" s="65">
        <v>14082</v>
      </c>
      <c r="BY82" s="65">
        <v>14296</v>
      </c>
      <c r="BZ82" s="66">
        <v>14340</v>
      </c>
      <c r="CA82" s="65">
        <v>14423</v>
      </c>
      <c r="CB82" s="65">
        <v>14496</v>
      </c>
      <c r="CC82" s="65">
        <v>14816</v>
      </c>
      <c r="CD82" s="65">
        <v>15026</v>
      </c>
      <c r="CE82" s="65">
        <v>15192</v>
      </c>
      <c r="CF82" s="65">
        <v>15387</v>
      </c>
      <c r="CG82" s="65">
        <v>15533</v>
      </c>
      <c r="CH82" s="65">
        <v>15673</v>
      </c>
      <c r="CI82" s="65">
        <v>15731</v>
      </c>
      <c r="CJ82" s="65">
        <v>15760</v>
      </c>
      <c r="CK82" s="65">
        <v>15702</v>
      </c>
      <c r="CL82" s="66">
        <v>15702</v>
      </c>
      <c r="CM82" s="65">
        <v>15738</v>
      </c>
      <c r="CN82" s="65">
        <v>15865</v>
      </c>
      <c r="CO82" s="65">
        <v>15935</v>
      </c>
      <c r="CP82" s="65">
        <v>16169</v>
      </c>
      <c r="CQ82" s="65">
        <v>16286</v>
      </c>
      <c r="CR82" s="65">
        <v>16308</v>
      </c>
      <c r="CS82" s="65">
        <v>16451</v>
      </c>
      <c r="CT82" s="65">
        <v>16537</v>
      </c>
      <c r="CU82" s="65">
        <v>16622</v>
      </c>
      <c r="CV82" s="65">
        <v>16793</v>
      </c>
      <c r="CW82" s="65">
        <v>16913</v>
      </c>
      <c r="CX82" s="66">
        <v>16786</v>
      </c>
      <c r="CY82" s="65">
        <v>16825</v>
      </c>
      <c r="CZ82" s="65">
        <v>16877</v>
      </c>
      <c r="DA82" s="65">
        <v>17020</v>
      </c>
      <c r="DB82" s="65">
        <v>17080</v>
      </c>
      <c r="DC82" s="65">
        <v>17181</v>
      </c>
      <c r="DD82" s="65">
        <v>17334</v>
      </c>
      <c r="DE82" s="65">
        <v>17354</v>
      </c>
      <c r="DF82" s="65">
        <v>17594</v>
      </c>
      <c r="DG82" s="65">
        <v>17636</v>
      </c>
      <c r="DH82" s="65">
        <v>18216</v>
      </c>
      <c r="DI82" s="65">
        <v>18164</v>
      </c>
      <c r="DJ82" s="66">
        <v>18051</v>
      </c>
      <c r="DK82" s="64">
        <v>18941</v>
      </c>
      <c r="DL82" s="65">
        <v>19116</v>
      </c>
      <c r="DM82" s="65">
        <v>19435</v>
      </c>
      <c r="DN82" s="65">
        <v>19504</v>
      </c>
      <c r="DO82" s="65">
        <v>19530</v>
      </c>
      <c r="DP82" s="65">
        <v>19605</v>
      </c>
      <c r="DQ82" s="65">
        <v>19675</v>
      </c>
      <c r="DR82" s="65">
        <v>19765</v>
      </c>
      <c r="DS82" s="65">
        <v>19781</v>
      </c>
      <c r="DT82" s="65">
        <v>19759</v>
      </c>
      <c r="DU82" s="65">
        <v>19682</v>
      </c>
      <c r="DV82" s="66">
        <v>19783</v>
      </c>
      <c r="DW82" s="65">
        <v>19823</v>
      </c>
      <c r="DX82" s="65">
        <v>19991</v>
      </c>
      <c r="DY82" s="65">
        <v>20246</v>
      </c>
      <c r="DZ82" s="65">
        <v>20563</v>
      </c>
      <c r="EA82" s="65">
        <v>20714</v>
      </c>
      <c r="EB82" s="66">
        <v>20777</v>
      </c>
    </row>
    <row r="83" spans="1:132" x14ac:dyDescent="0.2">
      <c r="A83" s="3"/>
      <c r="B83" s="62"/>
      <c r="C83" s="63" t="s">
        <v>168</v>
      </c>
      <c r="D83" s="66">
        <v>19075</v>
      </c>
      <c r="E83" s="66">
        <v>20808</v>
      </c>
      <c r="F83" s="66">
        <v>23385</v>
      </c>
      <c r="G83" s="64">
        <v>23597</v>
      </c>
      <c r="H83" s="65">
        <v>23728</v>
      </c>
      <c r="I83" s="65">
        <v>24011</v>
      </c>
      <c r="J83" s="65">
        <v>24421</v>
      </c>
      <c r="K83" s="65">
        <v>24551</v>
      </c>
      <c r="L83" s="65">
        <v>25003</v>
      </c>
      <c r="M83" s="65">
        <v>24402</v>
      </c>
      <c r="N83" s="65">
        <v>25409</v>
      </c>
      <c r="O83" s="65">
        <v>24241</v>
      </c>
      <c r="P83" s="65">
        <v>25598</v>
      </c>
      <c r="Q83" s="65">
        <v>25575</v>
      </c>
      <c r="R83" s="66">
        <v>25700</v>
      </c>
      <c r="S83" s="65">
        <v>25688</v>
      </c>
      <c r="T83" s="65">
        <v>25728</v>
      </c>
      <c r="U83" s="65">
        <v>26144</v>
      </c>
      <c r="V83" s="65">
        <v>26409</v>
      </c>
      <c r="W83" s="65">
        <v>26759</v>
      </c>
      <c r="X83" s="65">
        <v>26998</v>
      </c>
      <c r="Y83" s="65">
        <v>27205</v>
      </c>
      <c r="Z83" s="65">
        <v>27381</v>
      </c>
      <c r="AA83" s="65">
        <v>27407</v>
      </c>
      <c r="AB83" s="65">
        <v>27547</v>
      </c>
      <c r="AC83" s="65">
        <v>27699</v>
      </c>
      <c r="AD83" s="66">
        <v>27802</v>
      </c>
      <c r="AE83" s="65">
        <v>27140</v>
      </c>
      <c r="AF83" s="65">
        <v>27353</v>
      </c>
      <c r="AG83" s="131">
        <v>27186</v>
      </c>
      <c r="AH83" s="65">
        <v>27694</v>
      </c>
      <c r="AI83" s="65">
        <v>28111</v>
      </c>
      <c r="AJ83" s="65">
        <v>27905</v>
      </c>
      <c r="AK83" s="65">
        <v>28134</v>
      </c>
      <c r="AL83" s="65">
        <v>28318</v>
      </c>
      <c r="AM83" s="65">
        <v>28379</v>
      </c>
      <c r="AN83" s="65">
        <v>28721</v>
      </c>
      <c r="AO83" s="65">
        <v>28810</v>
      </c>
      <c r="AP83" s="66">
        <v>28743</v>
      </c>
      <c r="AQ83" s="64">
        <v>28869</v>
      </c>
      <c r="AR83" s="65">
        <v>28870</v>
      </c>
      <c r="AS83" s="65">
        <v>29967</v>
      </c>
      <c r="AT83" s="65">
        <v>30037</v>
      </c>
      <c r="AU83" s="65">
        <v>30021</v>
      </c>
      <c r="AV83" s="65">
        <v>30384</v>
      </c>
      <c r="AW83" s="65">
        <v>30588</v>
      </c>
      <c r="AX83" s="65">
        <v>30596</v>
      </c>
      <c r="AY83" s="65">
        <v>30551</v>
      </c>
      <c r="AZ83" s="65">
        <v>30664</v>
      </c>
      <c r="BA83" s="65">
        <v>30740</v>
      </c>
      <c r="BB83" s="66">
        <v>30936</v>
      </c>
      <c r="BC83" s="64">
        <v>31068</v>
      </c>
      <c r="BD83" s="65">
        <v>30860</v>
      </c>
      <c r="BE83" s="65">
        <v>31516</v>
      </c>
      <c r="BF83" s="65">
        <v>31783</v>
      </c>
      <c r="BG83" s="65">
        <v>31889</v>
      </c>
      <c r="BH83" s="65">
        <v>32524</v>
      </c>
      <c r="BI83" s="65">
        <v>32679</v>
      </c>
      <c r="BJ83" s="65">
        <v>32964</v>
      </c>
      <c r="BK83" s="65">
        <v>33061</v>
      </c>
      <c r="BL83" s="65">
        <v>33222</v>
      </c>
      <c r="BM83" s="65">
        <v>33350</v>
      </c>
      <c r="BN83" s="66">
        <v>33276</v>
      </c>
      <c r="BO83" s="64">
        <v>33605</v>
      </c>
      <c r="BP83" s="65">
        <v>33664</v>
      </c>
      <c r="BQ83" s="65">
        <v>34179</v>
      </c>
      <c r="BR83" s="65">
        <v>34473</v>
      </c>
      <c r="BS83" s="65">
        <v>34732</v>
      </c>
      <c r="BT83" s="65">
        <v>34787</v>
      </c>
      <c r="BU83" s="65">
        <v>35225</v>
      </c>
      <c r="BV83" s="65">
        <v>35364</v>
      </c>
      <c r="BW83" s="65">
        <v>35426</v>
      </c>
      <c r="BX83" s="65">
        <v>35669</v>
      </c>
      <c r="BY83" s="65">
        <v>36005</v>
      </c>
      <c r="BZ83" s="66">
        <v>36094</v>
      </c>
      <c r="CA83" s="65">
        <v>36156</v>
      </c>
      <c r="CB83" s="65">
        <v>36287</v>
      </c>
      <c r="CC83" s="65">
        <v>36585</v>
      </c>
      <c r="CD83" s="65">
        <v>36886</v>
      </c>
      <c r="CE83" s="65">
        <v>37079</v>
      </c>
      <c r="CF83" s="65">
        <v>36085</v>
      </c>
      <c r="CG83" s="65">
        <v>37679</v>
      </c>
      <c r="CH83" s="65">
        <v>37688</v>
      </c>
      <c r="CI83" s="65">
        <v>37827</v>
      </c>
      <c r="CJ83" s="65">
        <v>37975</v>
      </c>
      <c r="CK83" s="65">
        <v>38213</v>
      </c>
      <c r="CL83" s="66">
        <v>38245</v>
      </c>
      <c r="CM83" s="65">
        <v>38302</v>
      </c>
      <c r="CN83" s="65">
        <v>38439</v>
      </c>
      <c r="CO83" s="65">
        <v>38624</v>
      </c>
      <c r="CP83" s="65">
        <v>38786</v>
      </c>
      <c r="CQ83" s="65">
        <v>38973</v>
      </c>
      <c r="CR83" s="65">
        <v>39046</v>
      </c>
      <c r="CS83" s="65">
        <v>39447</v>
      </c>
      <c r="CT83" s="65">
        <v>39741</v>
      </c>
      <c r="CU83" s="65">
        <v>40506</v>
      </c>
      <c r="CV83" s="65">
        <v>40095</v>
      </c>
      <c r="CW83" s="65">
        <v>40239</v>
      </c>
      <c r="CX83" s="66">
        <v>40274</v>
      </c>
      <c r="CY83" s="65">
        <v>40265</v>
      </c>
      <c r="CZ83" s="65">
        <v>40377</v>
      </c>
      <c r="DA83" s="65">
        <v>40600</v>
      </c>
      <c r="DB83" s="65">
        <v>40738</v>
      </c>
      <c r="DC83" s="65">
        <v>40845</v>
      </c>
      <c r="DD83" s="65">
        <v>41097</v>
      </c>
      <c r="DE83" s="65">
        <v>41182</v>
      </c>
      <c r="DF83" s="65">
        <v>41411</v>
      </c>
      <c r="DG83" s="65">
        <v>42136</v>
      </c>
      <c r="DH83" s="65">
        <v>42062</v>
      </c>
      <c r="DI83" s="65">
        <v>41984</v>
      </c>
      <c r="DJ83" s="66">
        <v>41522</v>
      </c>
      <c r="DK83" s="64">
        <v>42007</v>
      </c>
      <c r="DL83" s="65">
        <v>42234</v>
      </c>
      <c r="DM83" s="65">
        <v>42797</v>
      </c>
      <c r="DN83" s="65">
        <v>43231</v>
      </c>
      <c r="DO83" s="65">
        <v>43506</v>
      </c>
      <c r="DP83" s="65">
        <v>43786</v>
      </c>
      <c r="DQ83" s="65">
        <v>43881</v>
      </c>
      <c r="DR83" s="65">
        <v>44109</v>
      </c>
      <c r="DS83" s="65">
        <v>44059</v>
      </c>
      <c r="DT83" s="65">
        <v>44158</v>
      </c>
      <c r="DU83" s="65">
        <v>43967</v>
      </c>
      <c r="DV83" s="66">
        <v>44055</v>
      </c>
      <c r="DW83" s="65">
        <v>44160</v>
      </c>
      <c r="DX83" s="65">
        <v>44377</v>
      </c>
      <c r="DY83" s="65">
        <v>44668</v>
      </c>
      <c r="DZ83" s="65">
        <v>45063</v>
      </c>
      <c r="EA83" s="65">
        <v>45420</v>
      </c>
      <c r="EB83" s="66">
        <v>45590</v>
      </c>
    </row>
    <row r="84" spans="1:132" x14ac:dyDescent="0.2">
      <c r="A84" s="3"/>
      <c r="B84" s="62"/>
      <c r="C84" s="63" t="s">
        <v>169</v>
      </c>
      <c r="D84" s="66">
        <v>1412</v>
      </c>
      <c r="E84" s="66">
        <v>1472</v>
      </c>
      <c r="F84" s="66">
        <v>1618</v>
      </c>
      <c r="G84" s="64">
        <v>1604</v>
      </c>
      <c r="H84" s="65">
        <v>1579</v>
      </c>
      <c r="I84" s="65">
        <v>1566</v>
      </c>
      <c r="J84" s="65">
        <v>1574</v>
      </c>
      <c r="K84" s="65">
        <v>1584</v>
      </c>
      <c r="L84" s="65">
        <v>1593</v>
      </c>
      <c r="M84" s="65">
        <v>1608</v>
      </c>
      <c r="N84" s="65">
        <v>1618</v>
      </c>
      <c r="O84" s="65">
        <v>1612</v>
      </c>
      <c r="P84" s="65">
        <v>1635</v>
      </c>
      <c r="Q84" s="65">
        <v>1615</v>
      </c>
      <c r="R84" s="66">
        <v>1600</v>
      </c>
      <c r="S84" s="65">
        <v>1607</v>
      </c>
      <c r="T84" s="65">
        <v>1608</v>
      </c>
      <c r="U84" s="65">
        <v>1609</v>
      </c>
      <c r="V84" s="65">
        <v>1612</v>
      </c>
      <c r="W84" s="65">
        <v>1639</v>
      </c>
      <c r="X84" s="65">
        <v>1638</v>
      </c>
      <c r="Y84" s="65">
        <v>1684</v>
      </c>
      <c r="Z84" s="65">
        <v>1706</v>
      </c>
      <c r="AA84" s="65">
        <v>1742</v>
      </c>
      <c r="AB84" s="65">
        <v>1766</v>
      </c>
      <c r="AC84" s="65">
        <v>1812</v>
      </c>
      <c r="AD84" s="66">
        <v>1829</v>
      </c>
      <c r="AE84" s="65">
        <v>1759</v>
      </c>
      <c r="AF84" s="65">
        <v>1749</v>
      </c>
      <c r="AG84" s="131">
        <v>1770</v>
      </c>
      <c r="AH84" s="65">
        <v>1775</v>
      </c>
      <c r="AI84" s="65">
        <v>1791</v>
      </c>
      <c r="AJ84" s="65">
        <v>1797</v>
      </c>
      <c r="AK84" s="65">
        <v>1822</v>
      </c>
      <c r="AL84" s="65">
        <v>1838</v>
      </c>
      <c r="AM84" s="65">
        <v>1855</v>
      </c>
      <c r="AN84" s="65">
        <v>1864</v>
      </c>
      <c r="AO84" s="65">
        <v>1871</v>
      </c>
      <c r="AP84" s="66">
        <v>1865</v>
      </c>
      <c r="AQ84" s="64">
        <v>1867</v>
      </c>
      <c r="AR84" s="65">
        <v>1839</v>
      </c>
      <c r="AS84" s="65">
        <v>2045</v>
      </c>
      <c r="AT84" s="65">
        <v>1992</v>
      </c>
      <c r="AU84" s="65">
        <v>2015</v>
      </c>
      <c r="AV84" s="65">
        <v>2097</v>
      </c>
      <c r="AW84" s="65">
        <v>2082</v>
      </c>
      <c r="AX84" s="65">
        <v>2101</v>
      </c>
      <c r="AY84" s="65">
        <v>2033</v>
      </c>
      <c r="AZ84" s="65">
        <v>2064</v>
      </c>
      <c r="BA84" s="65">
        <v>258</v>
      </c>
      <c r="BB84" s="66">
        <v>242</v>
      </c>
      <c r="BC84" s="64">
        <v>259</v>
      </c>
      <c r="BD84" s="65">
        <v>242</v>
      </c>
      <c r="BE84" s="65">
        <v>248</v>
      </c>
      <c r="BF84" s="65">
        <v>289</v>
      </c>
      <c r="BG84" s="65">
        <v>2183</v>
      </c>
      <c r="BH84" s="65">
        <v>2222</v>
      </c>
      <c r="BI84" s="65">
        <v>2250</v>
      </c>
      <c r="BJ84" s="65">
        <v>2296</v>
      </c>
      <c r="BK84" s="65">
        <v>2308</v>
      </c>
      <c r="BL84" s="65">
        <v>2329</v>
      </c>
      <c r="BM84" s="65">
        <v>2347</v>
      </c>
      <c r="BN84" s="66">
        <v>2400</v>
      </c>
      <c r="BO84" s="64">
        <v>2412</v>
      </c>
      <c r="BP84" s="65">
        <v>2416</v>
      </c>
      <c r="BQ84" s="65">
        <v>2429</v>
      </c>
      <c r="BR84" s="65">
        <v>2430</v>
      </c>
      <c r="BS84" s="65">
        <v>2461</v>
      </c>
      <c r="BT84" s="65">
        <v>2431</v>
      </c>
      <c r="BU84" s="65">
        <v>2482</v>
      </c>
      <c r="BV84" s="65">
        <v>2488</v>
      </c>
      <c r="BW84" s="65">
        <v>2511</v>
      </c>
      <c r="BX84" s="65">
        <v>2529</v>
      </c>
      <c r="BY84" s="65">
        <v>2532</v>
      </c>
      <c r="BZ84" s="66">
        <v>2523</v>
      </c>
      <c r="CA84" s="65">
        <v>2554</v>
      </c>
      <c r="CB84" s="65">
        <v>2537</v>
      </c>
      <c r="CC84" s="65">
        <v>2560</v>
      </c>
      <c r="CD84" s="65">
        <v>2561</v>
      </c>
      <c r="CE84" s="65">
        <v>2579</v>
      </c>
      <c r="CF84" s="65">
        <v>2631</v>
      </c>
      <c r="CG84" s="65">
        <v>2643</v>
      </c>
      <c r="CH84" s="65">
        <v>2635</v>
      </c>
      <c r="CI84" s="65">
        <v>2634</v>
      </c>
      <c r="CJ84" s="65">
        <v>2651</v>
      </c>
      <c r="CK84" s="65">
        <v>2636</v>
      </c>
      <c r="CL84" s="66">
        <v>2636</v>
      </c>
      <c r="CM84" s="65">
        <v>2615</v>
      </c>
      <c r="CN84" s="65">
        <v>2617</v>
      </c>
      <c r="CO84" s="65">
        <v>2609</v>
      </c>
      <c r="CP84" s="65">
        <v>2633</v>
      </c>
      <c r="CQ84" s="65">
        <v>2681</v>
      </c>
      <c r="CR84" s="65">
        <v>2703</v>
      </c>
      <c r="CS84" s="65">
        <v>2700</v>
      </c>
      <c r="CT84" s="65">
        <v>2695</v>
      </c>
      <c r="CU84" s="65">
        <v>2696</v>
      </c>
      <c r="CV84" s="65">
        <v>2682</v>
      </c>
      <c r="CW84" s="65">
        <v>2674</v>
      </c>
      <c r="CX84" s="66">
        <v>2682</v>
      </c>
      <c r="CY84" s="65">
        <v>2682</v>
      </c>
      <c r="CZ84" s="65">
        <v>2691</v>
      </c>
      <c r="DA84" s="65">
        <v>2705</v>
      </c>
      <c r="DB84" s="65">
        <v>2721</v>
      </c>
      <c r="DC84" s="65">
        <v>2724</v>
      </c>
      <c r="DD84" s="65">
        <v>2734</v>
      </c>
      <c r="DE84" s="65">
        <v>2723</v>
      </c>
      <c r="DF84" s="65">
        <v>2747</v>
      </c>
      <c r="DG84" s="65">
        <v>2663</v>
      </c>
      <c r="DH84" s="65">
        <v>2755</v>
      </c>
      <c r="DI84" s="65">
        <v>2756</v>
      </c>
      <c r="DJ84" s="66">
        <v>2698</v>
      </c>
      <c r="DK84" s="64">
        <v>2716</v>
      </c>
      <c r="DL84" s="65">
        <v>2694</v>
      </c>
      <c r="DM84" s="65">
        <v>2689</v>
      </c>
      <c r="DN84" s="65">
        <v>2672</v>
      </c>
      <c r="DO84" s="65">
        <v>2645</v>
      </c>
      <c r="DP84" s="65">
        <v>2669</v>
      </c>
      <c r="DQ84" s="65">
        <v>2654</v>
      </c>
      <c r="DR84" s="65">
        <v>2635</v>
      </c>
      <c r="DS84" s="65">
        <v>2696</v>
      </c>
      <c r="DT84" s="65">
        <v>2704</v>
      </c>
      <c r="DU84" s="65">
        <v>2663</v>
      </c>
      <c r="DV84" s="66">
        <v>2638</v>
      </c>
      <c r="DW84" s="65">
        <v>2614</v>
      </c>
      <c r="DX84" s="65">
        <v>2487</v>
      </c>
      <c r="DY84" s="65">
        <v>2567</v>
      </c>
      <c r="DZ84" s="65">
        <v>2551</v>
      </c>
      <c r="EA84" s="65">
        <v>2522</v>
      </c>
      <c r="EB84" s="66">
        <v>2502</v>
      </c>
    </row>
    <row r="85" spans="1:132" x14ac:dyDescent="0.2">
      <c r="A85" s="3"/>
      <c r="B85" s="62"/>
      <c r="C85" s="63" t="s">
        <v>170</v>
      </c>
      <c r="D85" s="66">
        <v>206</v>
      </c>
      <c r="E85" s="66">
        <v>273</v>
      </c>
      <c r="F85" s="66">
        <v>335</v>
      </c>
      <c r="G85" s="64">
        <v>345</v>
      </c>
      <c r="H85" s="65">
        <v>355</v>
      </c>
      <c r="I85" s="65">
        <v>358</v>
      </c>
      <c r="J85" s="65">
        <v>370</v>
      </c>
      <c r="K85" s="65">
        <v>379</v>
      </c>
      <c r="L85" s="65">
        <v>391</v>
      </c>
      <c r="M85" s="65">
        <v>400</v>
      </c>
      <c r="N85" s="65">
        <v>406</v>
      </c>
      <c r="O85" s="65">
        <v>406</v>
      </c>
      <c r="P85" s="65">
        <v>414</v>
      </c>
      <c r="Q85" s="65">
        <v>417</v>
      </c>
      <c r="R85" s="66">
        <v>421</v>
      </c>
      <c r="S85" s="65">
        <v>427</v>
      </c>
      <c r="T85" s="65">
        <v>440</v>
      </c>
      <c r="U85" s="65">
        <v>443</v>
      </c>
      <c r="V85" s="65">
        <v>439</v>
      </c>
      <c r="W85" s="65">
        <v>451</v>
      </c>
      <c r="X85" s="65">
        <v>462</v>
      </c>
      <c r="Y85" s="65">
        <v>477</v>
      </c>
      <c r="Z85" s="65">
        <v>485</v>
      </c>
      <c r="AA85" s="65">
        <v>492</v>
      </c>
      <c r="AB85" s="65">
        <v>501</v>
      </c>
      <c r="AC85" s="65">
        <v>514</v>
      </c>
      <c r="AD85" s="66">
        <v>512</v>
      </c>
      <c r="AE85" s="65">
        <v>517</v>
      </c>
      <c r="AF85" s="65">
        <v>518</v>
      </c>
      <c r="AG85" s="131">
        <v>521</v>
      </c>
      <c r="AH85" s="65">
        <v>522</v>
      </c>
      <c r="AI85" s="65">
        <v>525</v>
      </c>
      <c r="AJ85" s="65">
        <v>528</v>
      </c>
      <c r="AK85" s="65">
        <v>531</v>
      </c>
      <c r="AL85" s="65">
        <v>533</v>
      </c>
      <c r="AM85" s="65">
        <v>535</v>
      </c>
      <c r="AN85" s="65">
        <v>537</v>
      </c>
      <c r="AO85" s="65">
        <v>538</v>
      </c>
      <c r="AP85" s="66">
        <v>538</v>
      </c>
      <c r="AQ85" s="64">
        <v>537</v>
      </c>
      <c r="AR85" s="65">
        <v>537</v>
      </c>
      <c r="AS85" s="65">
        <v>661</v>
      </c>
      <c r="AT85" s="65">
        <v>641</v>
      </c>
      <c r="AU85" s="65">
        <v>644</v>
      </c>
      <c r="AV85" s="65">
        <v>643</v>
      </c>
      <c r="AW85" s="65">
        <v>648</v>
      </c>
      <c r="AX85" s="65">
        <v>652</v>
      </c>
      <c r="AY85" s="65">
        <v>658</v>
      </c>
      <c r="AZ85" s="65">
        <v>671</v>
      </c>
      <c r="BA85" s="65">
        <v>673</v>
      </c>
      <c r="BB85" s="66">
        <v>682</v>
      </c>
      <c r="BC85" s="64">
        <v>683</v>
      </c>
      <c r="BD85" s="65">
        <v>669</v>
      </c>
      <c r="BE85" s="65">
        <v>688</v>
      </c>
      <c r="BF85" s="65">
        <v>688</v>
      </c>
      <c r="BG85" s="65">
        <v>692</v>
      </c>
      <c r="BH85" s="65">
        <v>695</v>
      </c>
      <c r="BI85" s="65">
        <v>709</v>
      </c>
      <c r="BJ85" s="65">
        <v>713</v>
      </c>
      <c r="BK85" s="65">
        <v>720</v>
      </c>
      <c r="BL85" s="65">
        <v>728</v>
      </c>
      <c r="BM85" s="65">
        <v>744</v>
      </c>
      <c r="BN85" s="66">
        <v>751</v>
      </c>
      <c r="BO85" s="64">
        <v>755</v>
      </c>
      <c r="BP85" s="65">
        <v>759</v>
      </c>
      <c r="BQ85" s="65">
        <v>769</v>
      </c>
      <c r="BR85" s="65">
        <v>775</v>
      </c>
      <c r="BS85" s="65">
        <v>785</v>
      </c>
      <c r="BT85" s="65">
        <v>776</v>
      </c>
      <c r="BU85" s="65">
        <v>795</v>
      </c>
      <c r="BV85" s="65">
        <v>790</v>
      </c>
      <c r="BW85" s="65">
        <v>787</v>
      </c>
      <c r="BX85" s="65">
        <v>803</v>
      </c>
      <c r="BY85" s="65">
        <v>803</v>
      </c>
      <c r="BZ85" s="66">
        <v>801</v>
      </c>
      <c r="CA85" s="65">
        <v>821</v>
      </c>
      <c r="CB85" s="65">
        <v>819</v>
      </c>
      <c r="CC85" s="65">
        <v>823</v>
      </c>
      <c r="CD85" s="65">
        <v>823</v>
      </c>
      <c r="CE85" s="65">
        <v>843</v>
      </c>
      <c r="CF85" s="65">
        <v>856</v>
      </c>
      <c r="CG85" s="65">
        <v>853</v>
      </c>
      <c r="CH85" s="65">
        <v>865</v>
      </c>
      <c r="CI85" s="65">
        <v>863</v>
      </c>
      <c r="CJ85" s="65">
        <v>868</v>
      </c>
      <c r="CK85" s="65">
        <v>868</v>
      </c>
      <c r="CL85" s="66">
        <v>862</v>
      </c>
      <c r="CM85" s="65">
        <v>863</v>
      </c>
      <c r="CN85" s="65">
        <v>866</v>
      </c>
      <c r="CO85" s="65">
        <v>860</v>
      </c>
      <c r="CP85" s="65">
        <v>853</v>
      </c>
      <c r="CQ85" s="65">
        <v>857</v>
      </c>
      <c r="CR85" s="65">
        <v>859</v>
      </c>
      <c r="CS85" s="65">
        <v>864</v>
      </c>
      <c r="CT85" s="65">
        <v>865</v>
      </c>
      <c r="CU85" s="65">
        <v>865</v>
      </c>
      <c r="CV85" s="65">
        <v>761</v>
      </c>
      <c r="CW85" s="65">
        <v>756</v>
      </c>
      <c r="CX85" s="66">
        <v>769</v>
      </c>
      <c r="CY85" s="65">
        <v>795</v>
      </c>
      <c r="CZ85" s="65">
        <v>790</v>
      </c>
      <c r="DA85" s="65">
        <v>802</v>
      </c>
      <c r="DB85" s="65">
        <v>808</v>
      </c>
      <c r="DC85" s="65">
        <v>809</v>
      </c>
      <c r="DD85" s="65">
        <v>836</v>
      </c>
      <c r="DE85" s="65">
        <v>858</v>
      </c>
      <c r="DF85" s="65">
        <v>867</v>
      </c>
      <c r="DG85" s="65">
        <v>919</v>
      </c>
      <c r="DH85" s="65">
        <v>939</v>
      </c>
      <c r="DI85" s="65">
        <v>955</v>
      </c>
      <c r="DJ85" s="66">
        <v>958</v>
      </c>
      <c r="DK85" s="64">
        <v>961</v>
      </c>
      <c r="DL85" s="65">
        <v>950</v>
      </c>
      <c r="DM85" s="65">
        <v>942</v>
      </c>
      <c r="DN85" s="65">
        <v>940</v>
      </c>
      <c r="DO85" s="65">
        <v>933</v>
      </c>
      <c r="DP85" s="65">
        <v>938</v>
      </c>
      <c r="DQ85" s="65">
        <v>932</v>
      </c>
      <c r="DR85" s="65">
        <v>919</v>
      </c>
      <c r="DS85" s="65">
        <v>903</v>
      </c>
      <c r="DT85" s="65">
        <v>908</v>
      </c>
      <c r="DU85" s="65">
        <v>902</v>
      </c>
      <c r="DV85" s="66">
        <v>901</v>
      </c>
      <c r="DW85" s="65">
        <v>902</v>
      </c>
      <c r="DX85" s="65">
        <v>896</v>
      </c>
      <c r="DY85" s="65">
        <v>881</v>
      </c>
      <c r="DZ85" s="65">
        <v>790</v>
      </c>
      <c r="EA85" s="65">
        <v>671</v>
      </c>
      <c r="EB85" s="66">
        <v>647</v>
      </c>
    </row>
    <row r="86" spans="1:132" x14ac:dyDescent="0.2">
      <c r="A86" s="3"/>
      <c r="B86" s="62"/>
      <c r="C86" s="63" t="s">
        <v>171</v>
      </c>
      <c r="D86" s="66">
        <v>3917</v>
      </c>
      <c r="E86" s="66">
        <v>4718</v>
      </c>
      <c r="F86" s="66">
        <v>5921</v>
      </c>
      <c r="G86" s="64">
        <v>6001</v>
      </c>
      <c r="H86" s="65">
        <v>5987</v>
      </c>
      <c r="I86" s="65">
        <v>6005</v>
      </c>
      <c r="J86" s="65">
        <v>6062</v>
      </c>
      <c r="K86" s="65">
        <v>6141</v>
      </c>
      <c r="L86" s="65">
        <v>6243</v>
      </c>
      <c r="M86" s="65">
        <v>6341</v>
      </c>
      <c r="N86" s="65">
        <v>6442</v>
      </c>
      <c r="O86" s="65">
        <v>6519</v>
      </c>
      <c r="P86" s="65">
        <v>6602</v>
      </c>
      <c r="Q86" s="65">
        <v>6619</v>
      </c>
      <c r="R86" s="66">
        <v>6672</v>
      </c>
      <c r="S86" s="65">
        <v>6663</v>
      </c>
      <c r="T86" s="65">
        <v>6679</v>
      </c>
      <c r="U86" s="65">
        <v>6674</v>
      </c>
      <c r="V86" s="65">
        <v>6684</v>
      </c>
      <c r="W86" s="65">
        <v>6819</v>
      </c>
      <c r="X86" s="65">
        <v>6880</v>
      </c>
      <c r="Y86" s="65">
        <v>6756</v>
      </c>
      <c r="Z86" s="65">
        <v>6619</v>
      </c>
      <c r="AA86" s="65">
        <v>6431</v>
      </c>
      <c r="AB86" s="65">
        <v>6339</v>
      </c>
      <c r="AC86" s="65">
        <v>6290</v>
      </c>
      <c r="AD86" s="66">
        <v>6266</v>
      </c>
      <c r="AE86" s="65">
        <v>8666</v>
      </c>
      <c r="AF86" s="65">
        <v>8694</v>
      </c>
      <c r="AG86" s="131">
        <v>8683</v>
      </c>
      <c r="AH86" s="65">
        <v>8927</v>
      </c>
      <c r="AI86" s="65">
        <v>9091</v>
      </c>
      <c r="AJ86" s="65">
        <v>9088</v>
      </c>
      <c r="AK86" s="65">
        <v>9205</v>
      </c>
      <c r="AL86" s="65">
        <v>9405</v>
      </c>
      <c r="AM86" s="65">
        <v>9440</v>
      </c>
      <c r="AN86" s="65">
        <v>9520</v>
      </c>
      <c r="AO86" s="65">
        <v>9533</v>
      </c>
      <c r="AP86" s="66">
        <v>9524</v>
      </c>
      <c r="AQ86" s="64">
        <v>9528</v>
      </c>
      <c r="AR86" s="65">
        <v>9546</v>
      </c>
      <c r="AS86" s="65">
        <v>9918</v>
      </c>
      <c r="AT86" s="65">
        <v>9849</v>
      </c>
      <c r="AU86" s="65">
        <v>9931</v>
      </c>
      <c r="AV86" s="65">
        <v>10065</v>
      </c>
      <c r="AW86" s="65">
        <v>10254</v>
      </c>
      <c r="AX86" s="65">
        <v>10355</v>
      </c>
      <c r="AY86" s="65">
        <v>10414</v>
      </c>
      <c r="AZ86" s="65">
        <v>10468</v>
      </c>
      <c r="BA86" s="65">
        <v>10481</v>
      </c>
      <c r="BB86" s="66">
        <v>10472</v>
      </c>
      <c r="BC86" s="64">
        <v>10567</v>
      </c>
      <c r="BD86" s="65">
        <v>10375</v>
      </c>
      <c r="BE86" s="65">
        <v>10777</v>
      </c>
      <c r="BF86" s="65">
        <v>10817</v>
      </c>
      <c r="BG86" s="65">
        <v>10849</v>
      </c>
      <c r="BH86" s="65">
        <v>11020</v>
      </c>
      <c r="BI86" s="65">
        <v>11175</v>
      </c>
      <c r="BJ86" s="65">
        <v>11348</v>
      </c>
      <c r="BK86" s="65">
        <v>11391</v>
      </c>
      <c r="BL86" s="65">
        <v>11529</v>
      </c>
      <c r="BM86" s="65">
        <v>11518</v>
      </c>
      <c r="BN86" s="66">
        <v>11473</v>
      </c>
      <c r="BO86" s="64">
        <v>11571</v>
      </c>
      <c r="BP86" s="65">
        <v>11638</v>
      </c>
      <c r="BQ86" s="65">
        <v>11964</v>
      </c>
      <c r="BR86" s="65">
        <v>12144</v>
      </c>
      <c r="BS86" s="65">
        <v>12272</v>
      </c>
      <c r="BT86" s="65">
        <v>12272</v>
      </c>
      <c r="BU86" s="65">
        <v>12527</v>
      </c>
      <c r="BV86" s="65">
        <v>12569</v>
      </c>
      <c r="BW86" s="65">
        <v>12569</v>
      </c>
      <c r="BX86" s="65">
        <v>12820</v>
      </c>
      <c r="BY86" s="65">
        <v>12883</v>
      </c>
      <c r="BZ86" s="66">
        <v>12892</v>
      </c>
      <c r="CA86" s="65">
        <v>12882</v>
      </c>
      <c r="CB86" s="65">
        <v>12879</v>
      </c>
      <c r="CC86" s="65">
        <v>13072</v>
      </c>
      <c r="CD86" s="65">
        <v>13184</v>
      </c>
      <c r="CE86" s="65">
        <v>13228</v>
      </c>
      <c r="CF86" s="65">
        <v>13314</v>
      </c>
      <c r="CG86" s="65">
        <v>13448</v>
      </c>
      <c r="CH86" s="65">
        <v>13482</v>
      </c>
      <c r="CI86" s="65">
        <v>13505</v>
      </c>
      <c r="CJ86" s="65">
        <v>13562</v>
      </c>
      <c r="CK86" s="65">
        <v>13536</v>
      </c>
      <c r="CL86" s="66">
        <v>13591</v>
      </c>
      <c r="CM86" s="65">
        <v>13632</v>
      </c>
      <c r="CN86" s="65">
        <v>13707</v>
      </c>
      <c r="CO86" s="65">
        <v>13781</v>
      </c>
      <c r="CP86" s="65">
        <v>13893</v>
      </c>
      <c r="CQ86" s="65">
        <v>13993</v>
      </c>
      <c r="CR86" s="65">
        <v>13538</v>
      </c>
      <c r="CS86" s="65">
        <v>13596</v>
      </c>
      <c r="CT86" s="65">
        <v>13630</v>
      </c>
      <c r="CU86" s="65">
        <v>13684</v>
      </c>
      <c r="CV86" s="65">
        <v>14333</v>
      </c>
      <c r="CW86" s="65">
        <v>14306</v>
      </c>
      <c r="CX86" s="66">
        <v>14251</v>
      </c>
      <c r="CY86" s="65">
        <v>14334</v>
      </c>
      <c r="CZ86" s="65">
        <v>14308</v>
      </c>
      <c r="DA86" s="65">
        <v>14439</v>
      </c>
      <c r="DB86" s="65">
        <v>14512</v>
      </c>
      <c r="DC86" s="65">
        <v>14626</v>
      </c>
      <c r="DD86" s="65">
        <v>14803</v>
      </c>
      <c r="DE86" s="65">
        <v>14796</v>
      </c>
      <c r="DF86" s="65">
        <v>14737</v>
      </c>
      <c r="DG86" s="65">
        <v>12348</v>
      </c>
      <c r="DH86" s="65">
        <v>14725</v>
      </c>
      <c r="DI86" s="65">
        <v>12689</v>
      </c>
      <c r="DJ86" s="66">
        <v>14498</v>
      </c>
      <c r="DK86" s="64">
        <v>14604</v>
      </c>
      <c r="DL86" s="65">
        <v>14539</v>
      </c>
      <c r="DM86" s="65">
        <v>14575</v>
      </c>
      <c r="DN86" s="65">
        <v>14568</v>
      </c>
      <c r="DO86" s="65">
        <v>14707</v>
      </c>
      <c r="DP86" s="65">
        <v>14744</v>
      </c>
      <c r="DQ86" s="65">
        <v>14459</v>
      </c>
      <c r="DR86" s="65">
        <v>14432</v>
      </c>
      <c r="DS86" s="65">
        <v>14509</v>
      </c>
      <c r="DT86" s="65">
        <v>14461</v>
      </c>
      <c r="DU86" s="65">
        <v>14330</v>
      </c>
      <c r="DV86" s="66">
        <v>14544</v>
      </c>
      <c r="DW86" s="65">
        <v>14487</v>
      </c>
      <c r="DX86" s="65">
        <v>14344</v>
      </c>
      <c r="DY86" s="65">
        <v>14383</v>
      </c>
      <c r="DZ86" s="65">
        <v>14611</v>
      </c>
      <c r="EA86" s="65">
        <v>14911</v>
      </c>
      <c r="EB86" s="66">
        <v>15039</v>
      </c>
    </row>
    <row r="87" spans="1:132" x14ac:dyDescent="0.2">
      <c r="A87" s="3"/>
      <c r="B87" s="62"/>
      <c r="C87" s="63" t="s">
        <v>172</v>
      </c>
      <c r="D87" s="66">
        <v>558</v>
      </c>
      <c r="E87" s="66">
        <v>640</v>
      </c>
      <c r="F87" s="66">
        <v>835</v>
      </c>
      <c r="G87" s="64">
        <v>829</v>
      </c>
      <c r="H87" s="65">
        <v>824</v>
      </c>
      <c r="I87" s="65">
        <v>814</v>
      </c>
      <c r="J87" s="65">
        <v>832</v>
      </c>
      <c r="K87" s="65">
        <v>849</v>
      </c>
      <c r="L87" s="65">
        <v>863</v>
      </c>
      <c r="M87" s="65">
        <v>879</v>
      </c>
      <c r="N87" s="65">
        <v>893</v>
      </c>
      <c r="O87" s="65">
        <v>896</v>
      </c>
      <c r="P87" s="65">
        <v>915</v>
      </c>
      <c r="Q87" s="65">
        <v>918</v>
      </c>
      <c r="R87" s="66">
        <v>929</v>
      </c>
      <c r="S87" s="65">
        <v>929</v>
      </c>
      <c r="T87" s="65">
        <v>918</v>
      </c>
      <c r="U87" s="65">
        <v>953</v>
      </c>
      <c r="V87" s="65">
        <v>949</v>
      </c>
      <c r="W87" s="65">
        <v>959</v>
      </c>
      <c r="X87" s="65">
        <v>968</v>
      </c>
      <c r="Y87" s="65">
        <v>958</v>
      </c>
      <c r="Z87" s="65">
        <v>935</v>
      </c>
      <c r="AA87" s="65">
        <v>924</v>
      </c>
      <c r="AB87" s="65">
        <v>929</v>
      </c>
      <c r="AC87" s="65">
        <v>933</v>
      </c>
      <c r="AD87" s="66">
        <v>930</v>
      </c>
      <c r="AE87" s="65">
        <v>1153</v>
      </c>
      <c r="AF87" s="65">
        <v>1209</v>
      </c>
      <c r="AG87" s="131">
        <v>1198</v>
      </c>
      <c r="AH87" s="65">
        <v>1233</v>
      </c>
      <c r="AI87" s="65">
        <v>1259</v>
      </c>
      <c r="AJ87" s="65">
        <v>1250</v>
      </c>
      <c r="AK87" s="65">
        <v>1252</v>
      </c>
      <c r="AL87" s="65">
        <v>1296</v>
      </c>
      <c r="AM87" s="65">
        <v>1296</v>
      </c>
      <c r="AN87" s="65">
        <v>1321</v>
      </c>
      <c r="AO87" s="65">
        <v>1355</v>
      </c>
      <c r="AP87" s="66">
        <v>1357</v>
      </c>
      <c r="AQ87" s="64">
        <v>1370</v>
      </c>
      <c r="AR87" s="65">
        <v>1375</v>
      </c>
      <c r="AS87" s="65">
        <v>934</v>
      </c>
      <c r="AT87" s="65">
        <v>912</v>
      </c>
      <c r="AU87" s="65">
        <v>1431</v>
      </c>
      <c r="AV87" s="65">
        <v>1429</v>
      </c>
      <c r="AW87" s="65">
        <v>1458</v>
      </c>
      <c r="AX87" s="65">
        <v>1479</v>
      </c>
      <c r="AY87" s="65">
        <v>1477</v>
      </c>
      <c r="AZ87" s="65">
        <v>1494</v>
      </c>
      <c r="BA87" s="65">
        <v>1498</v>
      </c>
      <c r="BB87" s="66">
        <v>1517</v>
      </c>
      <c r="BC87" s="64">
        <v>1503</v>
      </c>
      <c r="BD87" s="65">
        <v>1504</v>
      </c>
      <c r="BE87" s="65">
        <v>1557</v>
      </c>
      <c r="BF87" s="65">
        <v>1556</v>
      </c>
      <c r="BG87" s="65">
        <v>1574</v>
      </c>
      <c r="BH87" s="65">
        <v>1583</v>
      </c>
      <c r="BI87" s="65">
        <v>1616</v>
      </c>
      <c r="BJ87" s="65">
        <v>1614</v>
      </c>
      <c r="BK87" s="65">
        <v>1625</v>
      </c>
      <c r="BL87" s="65">
        <v>1628</v>
      </c>
      <c r="BM87" s="65">
        <v>1651</v>
      </c>
      <c r="BN87" s="66">
        <v>1637</v>
      </c>
      <c r="BO87" s="64">
        <v>1662</v>
      </c>
      <c r="BP87" s="65">
        <v>1669</v>
      </c>
      <c r="BQ87" s="65">
        <v>1697</v>
      </c>
      <c r="BR87" s="65">
        <v>1713</v>
      </c>
      <c r="BS87" s="65">
        <v>1729</v>
      </c>
      <c r="BT87" s="65">
        <v>1735</v>
      </c>
      <c r="BU87" s="65">
        <v>1757</v>
      </c>
      <c r="BV87" s="65">
        <v>1789</v>
      </c>
      <c r="BW87" s="65">
        <v>1801</v>
      </c>
      <c r="BX87" s="65">
        <v>1815</v>
      </c>
      <c r="BY87" s="65">
        <v>1823</v>
      </c>
      <c r="BZ87" s="66">
        <v>1826</v>
      </c>
      <c r="CA87" s="65">
        <v>1817</v>
      </c>
      <c r="CB87" s="65">
        <v>1820</v>
      </c>
      <c r="CC87" s="65">
        <v>1835</v>
      </c>
      <c r="CD87" s="65">
        <v>1887</v>
      </c>
      <c r="CE87" s="65">
        <v>1924</v>
      </c>
      <c r="CF87" s="65">
        <v>1948</v>
      </c>
      <c r="CG87" s="65">
        <v>1969</v>
      </c>
      <c r="CH87" s="65">
        <v>1972</v>
      </c>
      <c r="CI87" s="65">
        <v>1972</v>
      </c>
      <c r="CJ87" s="65">
        <v>2000</v>
      </c>
      <c r="CK87" s="65">
        <v>2016</v>
      </c>
      <c r="CL87" s="66">
        <v>1978</v>
      </c>
      <c r="CM87" s="65">
        <v>1992</v>
      </c>
      <c r="CN87" s="65">
        <v>1982</v>
      </c>
      <c r="CO87" s="65">
        <v>2083</v>
      </c>
      <c r="CP87" s="65">
        <v>2088</v>
      </c>
      <c r="CQ87" s="65">
        <v>2111</v>
      </c>
      <c r="CR87" s="65">
        <v>2133</v>
      </c>
      <c r="CS87" s="65">
        <v>2155</v>
      </c>
      <c r="CT87" s="65">
        <v>2159</v>
      </c>
      <c r="CU87" s="65">
        <v>2149</v>
      </c>
      <c r="CV87" s="65">
        <v>1686</v>
      </c>
      <c r="CW87" s="65">
        <v>1735</v>
      </c>
      <c r="CX87" s="66">
        <v>1759</v>
      </c>
      <c r="CY87" s="65">
        <v>1806</v>
      </c>
      <c r="CZ87" s="65">
        <v>1830</v>
      </c>
      <c r="DA87" s="65">
        <v>1863</v>
      </c>
      <c r="DB87" s="65">
        <v>1943</v>
      </c>
      <c r="DC87" s="65">
        <v>1984</v>
      </c>
      <c r="DD87" s="65">
        <v>2016</v>
      </c>
      <c r="DE87" s="65">
        <v>2026</v>
      </c>
      <c r="DF87" s="65">
        <v>2049</v>
      </c>
      <c r="DG87" s="65">
        <v>2228</v>
      </c>
      <c r="DH87" s="65">
        <v>2256</v>
      </c>
      <c r="DI87" s="65">
        <v>2247</v>
      </c>
      <c r="DJ87" s="66">
        <v>2222</v>
      </c>
      <c r="DK87" s="64">
        <v>2223</v>
      </c>
      <c r="DL87" s="65">
        <v>2226</v>
      </c>
      <c r="DM87" s="65">
        <v>2227</v>
      </c>
      <c r="DN87" s="65">
        <v>2243</v>
      </c>
      <c r="DO87" s="65">
        <v>2234</v>
      </c>
      <c r="DP87" s="65">
        <v>2248</v>
      </c>
      <c r="DQ87" s="65">
        <v>2242</v>
      </c>
      <c r="DR87" s="65">
        <v>2240</v>
      </c>
      <c r="DS87" s="65">
        <v>2251</v>
      </c>
      <c r="DT87" s="65">
        <v>2261</v>
      </c>
      <c r="DU87" s="65">
        <v>2267</v>
      </c>
      <c r="DV87" s="66">
        <v>2275</v>
      </c>
      <c r="DW87" s="65">
        <v>2275</v>
      </c>
      <c r="DX87" s="65">
        <v>2260</v>
      </c>
      <c r="DY87" s="65">
        <v>2276</v>
      </c>
      <c r="DZ87" s="65">
        <v>2345</v>
      </c>
      <c r="EA87" s="65">
        <v>2370</v>
      </c>
      <c r="EB87" s="66">
        <v>2417</v>
      </c>
    </row>
    <row r="88" spans="1:132" x14ac:dyDescent="0.2">
      <c r="A88" s="3"/>
      <c r="B88" s="62"/>
      <c r="C88" s="63" t="s">
        <v>173</v>
      </c>
      <c r="D88" s="66">
        <v>4181</v>
      </c>
      <c r="E88" s="66">
        <v>4777</v>
      </c>
      <c r="F88" s="66">
        <v>6071</v>
      </c>
      <c r="G88" s="64">
        <v>6035</v>
      </c>
      <c r="H88" s="65">
        <v>6030</v>
      </c>
      <c r="I88" s="65">
        <v>6083</v>
      </c>
      <c r="J88" s="65">
        <v>6165</v>
      </c>
      <c r="K88" s="65">
        <v>6270</v>
      </c>
      <c r="L88" s="65">
        <v>6315</v>
      </c>
      <c r="M88" s="65">
        <v>6426</v>
      </c>
      <c r="N88" s="65">
        <v>6538</v>
      </c>
      <c r="O88" s="65">
        <v>6602</v>
      </c>
      <c r="P88" s="65">
        <v>6583</v>
      </c>
      <c r="Q88" s="65">
        <v>6583</v>
      </c>
      <c r="R88" s="66">
        <v>6543</v>
      </c>
      <c r="S88" s="65">
        <v>6525</v>
      </c>
      <c r="T88" s="65">
        <v>6521</v>
      </c>
      <c r="U88" s="65">
        <v>6725</v>
      </c>
      <c r="V88" s="65">
        <v>6821</v>
      </c>
      <c r="W88" s="65">
        <v>6970</v>
      </c>
      <c r="X88" s="65">
        <v>7024</v>
      </c>
      <c r="Y88" s="65">
        <v>7137</v>
      </c>
      <c r="Z88" s="65">
        <v>7199</v>
      </c>
      <c r="AA88" s="65">
        <v>7243</v>
      </c>
      <c r="AB88" s="65">
        <v>7296</v>
      </c>
      <c r="AC88" s="65">
        <v>7362</v>
      </c>
      <c r="AD88" s="66">
        <v>7371</v>
      </c>
      <c r="AE88" s="65">
        <v>7003</v>
      </c>
      <c r="AF88" s="65">
        <v>7034</v>
      </c>
      <c r="AG88" s="131">
        <v>7040</v>
      </c>
      <c r="AH88" s="65">
        <v>7327</v>
      </c>
      <c r="AI88" s="65">
        <v>7420</v>
      </c>
      <c r="AJ88" s="65">
        <v>7624</v>
      </c>
      <c r="AK88" s="65">
        <v>7881</v>
      </c>
      <c r="AL88" s="65">
        <v>8071</v>
      </c>
      <c r="AM88" s="65">
        <v>8012</v>
      </c>
      <c r="AN88" s="65">
        <v>8399</v>
      </c>
      <c r="AO88" s="65">
        <v>8417</v>
      </c>
      <c r="AP88" s="66">
        <v>8413</v>
      </c>
      <c r="AQ88" s="64">
        <v>8473</v>
      </c>
      <c r="AR88" s="65">
        <v>8463</v>
      </c>
      <c r="AS88" s="65">
        <v>9024</v>
      </c>
      <c r="AT88" s="65">
        <v>9045</v>
      </c>
      <c r="AU88" s="65">
        <v>9064</v>
      </c>
      <c r="AV88" s="65">
        <v>9208</v>
      </c>
      <c r="AW88" s="65">
        <v>9318</v>
      </c>
      <c r="AX88" s="65">
        <v>9301</v>
      </c>
      <c r="AY88" s="65">
        <v>9286</v>
      </c>
      <c r="AZ88" s="65">
        <v>9467</v>
      </c>
      <c r="BA88" s="65">
        <v>9485</v>
      </c>
      <c r="BB88" s="66">
        <v>9338</v>
      </c>
      <c r="BC88" s="64">
        <v>9326</v>
      </c>
      <c r="BD88" s="65">
        <v>9282</v>
      </c>
      <c r="BE88" s="65">
        <v>9533</v>
      </c>
      <c r="BF88" s="65">
        <v>9627</v>
      </c>
      <c r="BG88" s="65">
        <v>9694</v>
      </c>
      <c r="BH88" s="65">
        <v>9883</v>
      </c>
      <c r="BI88" s="65">
        <v>10024</v>
      </c>
      <c r="BJ88" s="65">
        <v>10097</v>
      </c>
      <c r="BK88" s="65">
        <v>10167</v>
      </c>
      <c r="BL88" s="65">
        <v>10244</v>
      </c>
      <c r="BM88" s="65">
        <v>10320</v>
      </c>
      <c r="BN88" s="66">
        <v>10342</v>
      </c>
      <c r="BO88" s="64">
        <v>10510</v>
      </c>
      <c r="BP88" s="65">
        <v>10471</v>
      </c>
      <c r="BQ88" s="65">
        <v>10700</v>
      </c>
      <c r="BR88" s="65">
        <v>10924</v>
      </c>
      <c r="BS88" s="65">
        <v>11120</v>
      </c>
      <c r="BT88" s="65">
        <v>11172</v>
      </c>
      <c r="BU88" s="65">
        <v>11378</v>
      </c>
      <c r="BV88" s="65">
        <v>11504</v>
      </c>
      <c r="BW88" s="65">
        <v>11680</v>
      </c>
      <c r="BX88" s="65">
        <v>11873</v>
      </c>
      <c r="BY88" s="65">
        <v>11905</v>
      </c>
      <c r="BZ88" s="66">
        <v>11917</v>
      </c>
      <c r="CA88" s="65">
        <v>11952</v>
      </c>
      <c r="CB88" s="65">
        <v>11985</v>
      </c>
      <c r="CC88" s="65">
        <v>12120</v>
      </c>
      <c r="CD88" s="65">
        <v>12301</v>
      </c>
      <c r="CE88" s="65">
        <v>12341</v>
      </c>
      <c r="CF88" s="65">
        <v>12557</v>
      </c>
      <c r="CG88" s="65">
        <v>12744</v>
      </c>
      <c r="CH88" s="65">
        <v>12913</v>
      </c>
      <c r="CI88" s="65">
        <v>12925</v>
      </c>
      <c r="CJ88" s="65">
        <v>12977</v>
      </c>
      <c r="CK88" s="65">
        <v>13029</v>
      </c>
      <c r="CL88" s="66">
        <v>12977</v>
      </c>
      <c r="CM88" s="65">
        <v>13013</v>
      </c>
      <c r="CN88" s="65">
        <v>13069</v>
      </c>
      <c r="CO88" s="65">
        <v>13173</v>
      </c>
      <c r="CP88" s="65">
        <v>13259</v>
      </c>
      <c r="CQ88" s="65">
        <v>13568</v>
      </c>
      <c r="CR88" s="65">
        <v>13665</v>
      </c>
      <c r="CS88" s="65">
        <v>13867</v>
      </c>
      <c r="CT88" s="65">
        <v>13943</v>
      </c>
      <c r="CU88" s="65">
        <v>14033</v>
      </c>
      <c r="CV88" s="65">
        <v>13937</v>
      </c>
      <c r="CW88" s="65">
        <v>14004</v>
      </c>
      <c r="CX88" s="66">
        <v>13984</v>
      </c>
      <c r="CY88" s="65">
        <v>13994</v>
      </c>
      <c r="CZ88" s="65">
        <v>14019</v>
      </c>
      <c r="DA88" s="65">
        <v>14149</v>
      </c>
      <c r="DB88" s="65">
        <v>14228</v>
      </c>
      <c r="DC88" s="65">
        <v>14310</v>
      </c>
      <c r="DD88" s="65">
        <v>14452</v>
      </c>
      <c r="DE88" s="65">
        <v>14594</v>
      </c>
      <c r="DF88" s="65">
        <v>14700</v>
      </c>
      <c r="DG88" s="65">
        <v>14118</v>
      </c>
      <c r="DH88" s="65">
        <v>14542</v>
      </c>
      <c r="DI88" s="65">
        <v>14665</v>
      </c>
      <c r="DJ88" s="66">
        <v>14736</v>
      </c>
      <c r="DK88" s="64">
        <v>15253</v>
      </c>
      <c r="DL88" s="65">
        <v>15412</v>
      </c>
      <c r="DM88" s="65">
        <v>15543</v>
      </c>
      <c r="DN88" s="65">
        <v>15527</v>
      </c>
      <c r="DO88" s="65">
        <v>15693</v>
      </c>
      <c r="DP88" s="65">
        <v>15741</v>
      </c>
      <c r="DQ88" s="65">
        <v>15791</v>
      </c>
      <c r="DR88" s="65">
        <v>15851</v>
      </c>
      <c r="DS88" s="65">
        <v>15839</v>
      </c>
      <c r="DT88" s="65">
        <v>15791</v>
      </c>
      <c r="DU88" s="65">
        <v>15784</v>
      </c>
      <c r="DV88" s="66">
        <v>15823</v>
      </c>
      <c r="DW88" s="65">
        <v>15809</v>
      </c>
      <c r="DX88" s="65">
        <v>15764</v>
      </c>
      <c r="DY88" s="65">
        <v>15900</v>
      </c>
      <c r="DZ88" s="65">
        <v>16263</v>
      </c>
      <c r="EA88" s="65">
        <v>16460</v>
      </c>
      <c r="EB88" s="66">
        <v>16587</v>
      </c>
    </row>
    <row r="89" spans="1:132" x14ac:dyDescent="0.2">
      <c r="A89" s="3"/>
      <c r="B89" s="62"/>
      <c r="C89" s="63" t="s">
        <v>174</v>
      </c>
      <c r="D89" s="66">
        <v>218</v>
      </c>
      <c r="E89" s="66">
        <v>257</v>
      </c>
      <c r="F89" s="66">
        <v>333</v>
      </c>
      <c r="G89" s="64">
        <v>340</v>
      </c>
      <c r="H89" s="65">
        <v>342</v>
      </c>
      <c r="I89" s="65">
        <v>340</v>
      </c>
      <c r="J89" s="65">
        <v>345</v>
      </c>
      <c r="K89" s="65">
        <v>346</v>
      </c>
      <c r="L89" s="65">
        <v>343</v>
      </c>
      <c r="M89" s="65">
        <v>348</v>
      </c>
      <c r="N89" s="65">
        <v>358</v>
      </c>
      <c r="O89" s="65">
        <v>360</v>
      </c>
      <c r="P89" s="65">
        <v>367</v>
      </c>
      <c r="Q89" s="65">
        <v>376</v>
      </c>
      <c r="R89" s="66">
        <v>379</v>
      </c>
      <c r="S89" s="65">
        <v>373</v>
      </c>
      <c r="T89" s="65">
        <v>378</v>
      </c>
      <c r="U89" s="65">
        <v>384</v>
      </c>
      <c r="V89" s="65">
        <v>385</v>
      </c>
      <c r="W89" s="65">
        <v>386</v>
      </c>
      <c r="X89" s="65">
        <v>398</v>
      </c>
      <c r="Y89" s="65">
        <v>417</v>
      </c>
      <c r="Z89" s="65">
        <v>429</v>
      </c>
      <c r="AA89" s="65">
        <v>440</v>
      </c>
      <c r="AB89" s="65">
        <v>449</v>
      </c>
      <c r="AC89" s="65">
        <v>463</v>
      </c>
      <c r="AD89" s="66">
        <v>473</v>
      </c>
      <c r="AE89" s="65">
        <v>452</v>
      </c>
      <c r="AF89" s="65">
        <v>452</v>
      </c>
      <c r="AG89" s="131">
        <v>454</v>
      </c>
      <c r="AH89" s="65">
        <v>454</v>
      </c>
      <c r="AI89" s="65">
        <v>457</v>
      </c>
      <c r="AJ89" s="65">
        <v>461</v>
      </c>
      <c r="AK89" s="65">
        <v>464</v>
      </c>
      <c r="AL89" s="65">
        <v>467</v>
      </c>
      <c r="AM89" s="65">
        <v>468</v>
      </c>
      <c r="AN89" s="65">
        <v>471</v>
      </c>
      <c r="AO89" s="65">
        <v>471</v>
      </c>
      <c r="AP89" s="66">
        <v>471</v>
      </c>
      <c r="AQ89" s="64">
        <v>471</v>
      </c>
      <c r="AR89" s="65">
        <v>471</v>
      </c>
      <c r="AS89" s="65">
        <v>591</v>
      </c>
      <c r="AT89" s="65">
        <v>574</v>
      </c>
      <c r="AU89" s="65">
        <v>577</v>
      </c>
      <c r="AV89" s="65">
        <v>572</v>
      </c>
      <c r="AW89" s="65">
        <v>576</v>
      </c>
      <c r="AX89" s="65">
        <v>579</v>
      </c>
      <c r="AY89" s="65">
        <v>589</v>
      </c>
      <c r="AZ89" s="65">
        <v>602</v>
      </c>
      <c r="BA89" s="65">
        <v>592</v>
      </c>
      <c r="BB89" s="66">
        <v>600</v>
      </c>
      <c r="BC89" s="64">
        <v>592</v>
      </c>
      <c r="BD89" s="65">
        <v>582</v>
      </c>
      <c r="BE89" s="65">
        <v>598</v>
      </c>
      <c r="BF89" s="65">
        <v>599</v>
      </c>
      <c r="BG89" s="65">
        <v>604</v>
      </c>
      <c r="BH89" s="65">
        <v>613</v>
      </c>
      <c r="BI89" s="65">
        <v>629</v>
      </c>
      <c r="BJ89" s="65">
        <v>630</v>
      </c>
      <c r="BK89" s="65">
        <v>639</v>
      </c>
      <c r="BL89" s="65">
        <v>646</v>
      </c>
      <c r="BM89" s="65">
        <v>647</v>
      </c>
      <c r="BN89" s="66">
        <v>662</v>
      </c>
      <c r="BO89" s="64">
        <v>663</v>
      </c>
      <c r="BP89" s="65">
        <v>652</v>
      </c>
      <c r="BQ89" s="65">
        <v>672</v>
      </c>
      <c r="BR89" s="65">
        <v>676</v>
      </c>
      <c r="BS89" s="65">
        <v>691</v>
      </c>
      <c r="BT89" s="65">
        <v>683</v>
      </c>
      <c r="BU89" s="65">
        <v>698</v>
      </c>
      <c r="BV89" s="65">
        <v>705</v>
      </c>
      <c r="BW89" s="65">
        <v>703</v>
      </c>
      <c r="BX89" s="65">
        <v>702</v>
      </c>
      <c r="BY89" s="65">
        <v>703</v>
      </c>
      <c r="BZ89" s="66">
        <v>702</v>
      </c>
      <c r="CA89" s="65">
        <v>698</v>
      </c>
      <c r="CB89" s="65">
        <v>696</v>
      </c>
      <c r="CC89" s="65">
        <v>692</v>
      </c>
      <c r="CD89" s="65">
        <v>684</v>
      </c>
      <c r="CE89" s="65">
        <v>680</v>
      </c>
      <c r="CF89" s="65">
        <v>685</v>
      </c>
      <c r="CG89" s="65">
        <v>688</v>
      </c>
      <c r="CH89" s="65">
        <v>677</v>
      </c>
      <c r="CI89" s="65">
        <v>682</v>
      </c>
      <c r="CJ89" s="65">
        <v>708</v>
      </c>
      <c r="CK89" s="65">
        <v>710</v>
      </c>
      <c r="CL89" s="66">
        <v>712</v>
      </c>
      <c r="CM89" s="65">
        <v>712</v>
      </c>
      <c r="CN89" s="65">
        <v>712</v>
      </c>
      <c r="CO89" s="65">
        <v>728</v>
      </c>
      <c r="CP89" s="65">
        <v>736</v>
      </c>
      <c r="CQ89" s="65">
        <v>751</v>
      </c>
      <c r="CR89" s="65">
        <v>759</v>
      </c>
      <c r="CS89" s="65">
        <v>764</v>
      </c>
      <c r="CT89" s="65">
        <v>765</v>
      </c>
      <c r="CU89" s="65">
        <v>767</v>
      </c>
      <c r="CV89" s="65">
        <v>792</v>
      </c>
      <c r="CW89" s="65">
        <v>798</v>
      </c>
      <c r="CX89" s="66">
        <v>801</v>
      </c>
      <c r="CY89" s="65">
        <v>802</v>
      </c>
      <c r="CZ89" s="65">
        <v>796</v>
      </c>
      <c r="DA89" s="65">
        <v>801</v>
      </c>
      <c r="DB89" s="65">
        <v>804</v>
      </c>
      <c r="DC89" s="65">
        <v>812</v>
      </c>
      <c r="DD89" s="65">
        <v>813</v>
      </c>
      <c r="DE89" s="65">
        <v>817</v>
      </c>
      <c r="DF89" s="65">
        <v>826</v>
      </c>
      <c r="DG89" s="65">
        <v>838</v>
      </c>
      <c r="DH89" s="65">
        <v>853</v>
      </c>
      <c r="DI89" s="65">
        <v>860</v>
      </c>
      <c r="DJ89" s="66">
        <v>857</v>
      </c>
      <c r="DK89" s="64">
        <v>862</v>
      </c>
      <c r="DL89" s="65">
        <v>865</v>
      </c>
      <c r="DM89" s="65">
        <v>860</v>
      </c>
      <c r="DN89" s="65">
        <v>858</v>
      </c>
      <c r="DO89" s="65">
        <v>858</v>
      </c>
      <c r="DP89" s="65">
        <v>864</v>
      </c>
      <c r="DQ89" s="65">
        <v>854</v>
      </c>
      <c r="DR89" s="65">
        <v>874</v>
      </c>
      <c r="DS89" s="65">
        <v>845</v>
      </c>
      <c r="DT89" s="65">
        <v>849</v>
      </c>
      <c r="DU89" s="65">
        <v>846</v>
      </c>
      <c r="DV89" s="66">
        <v>840</v>
      </c>
      <c r="DW89" s="65">
        <v>836</v>
      </c>
      <c r="DX89" s="65">
        <v>821</v>
      </c>
      <c r="DY89" s="65">
        <v>809</v>
      </c>
      <c r="DZ89" s="65">
        <v>803</v>
      </c>
      <c r="EA89" s="65">
        <v>788</v>
      </c>
      <c r="EB89" s="66">
        <v>776</v>
      </c>
    </row>
    <row r="90" spans="1:132" x14ac:dyDescent="0.2">
      <c r="A90" s="3"/>
      <c r="B90" s="62"/>
      <c r="C90" s="63" t="s">
        <v>175</v>
      </c>
      <c r="D90" s="66">
        <v>502</v>
      </c>
      <c r="E90" s="66">
        <v>535</v>
      </c>
      <c r="F90" s="66">
        <v>585</v>
      </c>
      <c r="G90" s="64">
        <v>599</v>
      </c>
      <c r="H90" s="65">
        <v>600</v>
      </c>
      <c r="I90" s="65">
        <v>591</v>
      </c>
      <c r="J90" s="65">
        <v>593</v>
      </c>
      <c r="K90" s="65">
        <v>592</v>
      </c>
      <c r="L90" s="65">
        <v>584</v>
      </c>
      <c r="M90" s="65">
        <v>583</v>
      </c>
      <c r="N90" s="65">
        <v>587</v>
      </c>
      <c r="O90" s="65">
        <v>592</v>
      </c>
      <c r="P90" s="65">
        <v>597</v>
      </c>
      <c r="Q90" s="65">
        <v>600</v>
      </c>
      <c r="R90" s="66">
        <v>586</v>
      </c>
      <c r="S90" s="65">
        <v>606</v>
      </c>
      <c r="T90" s="65">
        <v>619</v>
      </c>
      <c r="U90" s="65">
        <v>612</v>
      </c>
      <c r="V90" s="65">
        <v>612</v>
      </c>
      <c r="W90" s="65">
        <v>610</v>
      </c>
      <c r="X90" s="65">
        <v>614</v>
      </c>
      <c r="Y90" s="65">
        <v>733</v>
      </c>
      <c r="Z90" s="65">
        <v>764</v>
      </c>
      <c r="AA90" s="65">
        <v>780</v>
      </c>
      <c r="AB90" s="65">
        <v>794</v>
      </c>
      <c r="AC90" s="65">
        <v>815</v>
      </c>
      <c r="AD90" s="66">
        <v>839</v>
      </c>
      <c r="AE90" s="65">
        <v>780</v>
      </c>
      <c r="AF90" s="65">
        <v>778</v>
      </c>
      <c r="AG90" s="131">
        <v>775</v>
      </c>
      <c r="AH90" s="65">
        <v>807</v>
      </c>
      <c r="AI90" s="65">
        <v>825</v>
      </c>
      <c r="AJ90" s="65">
        <v>820</v>
      </c>
      <c r="AK90" s="65">
        <v>842</v>
      </c>
      <c r="AL90" s="65">
        <v>863</v>
      </c>
      <c r="AM90" s="65">
        <v>866</v>
      </c>
      <c r="AN90" s="65">
        <v>880</v>
      </c>
      <c r="AO90" s="65">
        <v>877</v>
      </c>
      <c r="AP90" s="66">
        <v>873</v>
      </c>
      <c r="AQ90" s="64">
        <v>882</v>
      </c>
      <c r="AR90" s="65">
        <v>888</v>
      </c>
      <c r="AS90" s="65">
        <v>867</v>
      </c>
      <c r="AT90" s="65">
        <v>873</v>
      </c>
      <c r="AU90" s="65">
        <v>887</v>
      </c>
      <c r="AV90" s="65">
        <v>893</v>
      </c>
      <c r="AW90" s="65">
        <v>910</v>
      </c>
      <c r="AX90" s="65">
        <v>926</v>
      </c>
      <c r="AY90" s="65">
        <v>930</v>
      </c>
      <c r="AZ90" s="65">
        <v>927</v>
      </c>
      <c r="BA90" s="65">
        <v>916</v>
      </c>
      <c r="BB90" s="66">
        <v>928</v>
      </c>
      <c r="BC90" s="64">
        <v>947</v>
      </c>
      <c r="BD90" s="65">
        <v>928</v>
      </c>
      <c r="BE90" s="65">
        <v>948</v>
      </c>
      <c r="BF90" s="65">
        <v>985</v>
      </c>
      <c r="BG90" s="65">
        <v>983</v>
      </c>
      <c r="BH90" s="65">
        <v>1001</v>
      </c>
      <c r="BI90" s="65">
        <v>1027</v>
      </c>
      <c r="BJ90" s="65">
        <v>1048</v>
      </c>
      <c r="BK90" s="65">
        <v>1058</v>
      </c>
      <c r="BL90" s="65">
        <v>1068</v>
      </c>
      <c r="BM90" s="65">
        <v>1071</v>
      </c>
      <c r="BN90" s="66">
        <v>1087</v>
      </c>
      <c r="BO90" s="64">
        <v>1126</v>
      </c>
      <c r="BP90" s="65">
        <v>1148</v>
      </c>
      <c r="BQ90" s="65">
        <v>1180</v>
      </c>
      <c r="BR90" s="65">
        <v>1225</v>
      </c>
      <c r="BS90" s="65">
        <v>1266</v>
      </c>
      <c r="BT90" s="65">
        <v>1282</v>
      </c>
      <c r="BU90" s="65">
        <v>1312</v>
      </c>
      <c r="BV90" s="65">
        <v>1368</v>
      </c>
      <c r="BW90" s="65">
        <v>1349</v>
      </c>
      <c r="BX90" s="65">
        <v>1387</v>
      </c>
      <c r="BY90" s="65">
        <v>1399</v>
      </c>
      <c r="BZ90" s="66">
        <v>1412</v>
      </c>
      <c r="CA90" s="65">
        <v>1411</v>
      </c>
      <c r="CB90" s="65">
        <v>1424</v>
      </c>
      <c r="CC90" s="65">
        <v>1429</v>
      </c>
      <c r="CD90" s="65">
        <v>1420</v>
      </c>
      <c r="CE90" s="65">
        <v>1423</v>
      </c>
      <c r="CF90" s="65">
        <v>1438</v>
      </c>
      <c r="CG90" s="65">
        <v>1468</v>
      </c>
      <c r="CH90" s="65">
        <v>1481</v>
      </c>
      <c r="CI90" s="65">
        <v>1495</v>
      </c>
      <c r="CJ90" s="65">
        <v>1512</v>
      </c>
      <c r="CK90" s="65">
        <v>1523</v>
      </c>
      <c r="CL90" s="66">
        <v>1540</v>
      </c>
      <c r="CM90" s="65">
        <v>1590</v>
      </c>
      <c r="CN90" s="65">
        <v>1620</v>
      </c>
      <c r="CO90" s="65">
        <v>1601</v>
      </c>
      <c r="CP90" s="65">
        <v>1609</v>
      </c>
      <c r="CQ90" s="65">
        <v>1575</v>
      </c>
      <c r="CR90" s="65">
        <v>1570</v>
      </c>
      <c r="CS90" s="65">
        <v>1583</v>
      </c>
      <c r="CT90" s="65">
        <v>1579</v>
      </c>
      <c r="CU90" s="65">
        <v>1583</v>
      </c>
      <c r="CV90" s="65">
        <v>1616</v>
      </c>
      <c r="CW90" s="65">
        <v>1597</v>
      </c>
      <c r="CX90" s="66">
        <v>1613</v>
      </c>
      <c r="CY90" s="65">
        <v>1632</v>
      </c>
      <c r="CZ90" s="65">
        <v>1626</v>
      </c>
      <c r="DA90" s="65">
        <v>1620</v>
      </c>
      <c r="DB90" s="65">
        <v>1629</v>
      </c>
      <c r="DC90" s="65">
        <v>1640</v>
      </c>
      <c r="DD90" s="65">
        <v>1647</v>
      </c>
      <c r="DE90" s="65">
        <v>1663</v>
      </c>
      <c r="DF90" s="65">
        <v>1661</v>
      </c>
      <c r="DG90" s="65">
        <v>1631</v>
      </c>
      <c r="DH90" s="65">
        <v>1691</v>
      </c>
      <c r="DI90" s="65">
        <v>1664</v>
      </c>
      <c r="DJ90" s="66">
        <v>1645</v>
      </c>
      <c r="DK90" s="64">
        <v>1693</v>
      </c>
      <c r="DL90" s="65">
        <v>1699</v>
      </c>
      <c r="DM90" s="65">
        <v>1675</v>
      </c>
      <c r="DN90" s="65">
        <v>1664</v>
      </c>
      <c r="DO90" s="65">
        <v>1650</v>
      </c>
      <c r="DP90" s="65">
        <v>1641</v>
      </c>
      <c r="DQ90" s="65">
        <v>1650</v>
      </c>
      <c r="DR90" s="65">
        <v>1655</v>
      </c>
      <c r="DS90" s="65">
        <v>1667</v>
      </c>
      <c r="DT90" s="65">
        <v>1672</v>
      </c>
      <c r="DU90" s="65">
        <v>1712</v>
      </c>
      <c r="DV90" s="66">
        <v>1740</v>
      </c>
      <c r="DW90" s="65">
        <v>1759</v>
      </c>
      <c r="DX90" s="65">
        <v>1782</v>
      </c>
      <c r="DY90" s="65">
        <v>1760</v>
      </c>
      <c r="DZ90" s="65">
        <v>1786</v>
      </c>
      <c r="EA90" s="65">
        <v>1811</v>
      </c>
      <c r="EB90" s="66">
        <v>1814</v>
      </c>
    </row>
    <row r="91" spans="1:132" x14ac:dyDescent="0.2">
      <c r="A91" s="3"/>
      <c r="B91" s="62"/>
      <c r="C91" s="63" t="s">
        <v>176</v>
      </c>
      <c r="D91" s="66">
        <v>29619</v>
      </c>
      <c r="E91" s="66">
        <v>31692</v>
      </c>
      <c r="F91" s="66">
        <v>34827</v>
      </c>
      <c r="G91" s="64">
        <v>34947</v>
      </c>
      <c r="H91" s="65">
        <v>34884</v>
      </c>
      <c r="I91" s="65">
        <v>35228</v>
      </c>
      <c r="J91" s="65">
        <v>35733</v>
      </c>
      <c r="K91" s="65">
        <v>36039</v>
      </c>
      <c r="L91" s="65">
        <v>36180</v>
      </c>
      <c r="M91" s="65">
        <v>36657</v>
      </c>
      <c r="N91" s="65">
        <v>36771</v>
      </c>
      <c r="O91" s="65">
        <v>36861</v>
      </c>
      <c r="P91" s="65">
        <v>40271</v>
      </c>
      <c r="Q91" s="65">
        <v>40468</v>
      </c>
      <c r="R91" s="66">
        <v>40515</v>
      </c>
      <c r="S91" s="65">
        <v>40494</v>
      </c>
      <c r="T91" s="65">
        <v>40628</v>
      </c>
      <c r="U91" s="65">
        <v>41609</v>
      </c>
      <c r="V91" s="65">
        <v>42183</v>
      </c>
      <c r="W91" s="65">
        <v>42862</v>
      </c>
      <c r="X91" s="65">
        <v>43326</v>
      </c>
      <c r="Y91" s="65">
        <v>43751</v>
      </c>
      <c r="Z91" s="65">
        <v>44148</v>
      </c>
      <c r="AA91" s="65">
        <v>44350</v>
      </c>
      <c r="AB91" s="65">
        <v>44407</v>
      </c>
      <c r="AC91" s="65">
        <v>44809</v>
      </c>
      <c r="AD91" s="66">
        <v>45043</v>
      </c>
      <c r="AE91" s="65">
        <v>43939</v>
      </c>
      <c r="AF91" s="65">
        <v>44025</v>
      </c>
      <c r="AG91" s="131">
        <v>43123</v>
      </c>
      <c r="AH91" s="65">
        <v>44191</v>
      </c>
      <c r="AI91" s="65">
        <v>44730</v>
      </c>
      <c r="AJ91" s="65">
        <v>44459</v>
      </c>
      <c r="AK91" s="65">
        <v>44857</v>
      </c>
      <c r="AL91" s="65">
        <v>45498</v>
      </c>
      <c r="AM91" s="65">
        <v>46298</v>
      </c>
      <c r="AN91" s="65">
        <v>46776</v>
      </c>
      <c r="AO91" s="65">
        <v>47232</v>
      </c>
      <c r="AP91" s="66">
        <v>47025</v>
      </c>
      <c r="AQ91" s="64">
        <v>46954</v>
      </c>
      <c r="AR91" s="65">
        <v>46994</v>
      </c>
      <c r="AS91" s="65">
        <v>48761</v>
      </c>
      <c r="AT91" s="65">
        <v>48492</v>
      </c>
      <c r="AU91" s="65">
        <v>49110</v>
      </c>
      <c r="AV91" s="65">
        <v>49523</v>
      </c>
      <c r="AW91" s="65">
        <v>50007</v>
      </c>
      <c r="AX91" s="65">
        <v>50027</v>
      </c>
      <c r="AY91" s="65">
        <v>50038</v>
      </c>
      <c r="AZ91" s="65">
        <v>50733</v>
      </c>
      <c r="BA91" s="65">
        <v>50831</v>
      </c>
      <c r="BB91" s="66">
        <v>50500</v>
      </c>
      <c r="BC91" s="64">
        <v>50531</v>
      </c>
      <c r="BD91" s="65">
        <v>49971</v>
      </c>
      <c r="BE91" s="65">
        <v>52305</v>
      </c>
      <c r="BF91" s="65">
        <v>52599</v>
      </c>
      <c r="BG91" s="65">
        <v>52127</v>
      </c>
      <c r="BH91" s="65">
        <v>52945</v>
      </c>
      <c r="BI91" s="65">
        <v>53206</v>
      </c>
      <c r="BJ91" s="65">
        <v>53787</v>
      </c>
      <c r="BK91" s="65">
        <v>54058</v>
      </c>
      <c r="BL91" s="65">
        <v>54397</v>
      </c>
      <c r="BM91" s="65">
        <v>54376</v>
      </c>
      <c r="BN91" s="66">
        <v>54373</v>
      </c>
      <c r="BO91" s="64">
        <v>54389</v>
      </c>
      <c r="BP91" s="65">
        <v>54529</v>
      </c>
      <c r="BQ91" s="65">
        <v>56301</v>
      </c>
      <c r="BR91" s="65">
        <v>56780</v>
      </c>
      <c r="BS91" s="65">
        <v>57165</v>
      </c>
      <c r="BT91" s="65">
        <v>57229</v>
      </c>
      <c r="BU91" s="65">
        <v>58046</v>
      </c>
      <c r="BV91" s="65">
        <v>58437</v>
      </c>
      <c r="BW91" s="65">
        <v>58532</v>
      </c>
      <c r="BX91" s="65">
        <v>58393</v>
      </c>
      <c r="BY91" s="65">
        <v>58560</v>
      </c>
      <c r="BZ91" s="66">
        <v>58481</v>
      </c>
      <c r="CA91" s="65">
        <v>58723</v>
      </c>
      <c r="CB91" s="65">
        <v>58683</v>
      </c>
      <c r="CC91" s="65">
        <v>59425</v>
      </c>
      <c r="CD91" s="65">
        <v>59710</v>
      </c>
      <c r="CE91" s="65">
        <v>60462</v>
      </c>
      <c r="CF91" s="65">
        <v>60420</v>
      </c>
      <c r="CG91" s="65">
        <v>61233</v>
      </c>
      <c r="CH91" s="65">
        <v>61047</v>
      </c>
      <c r="CI91" s="65">
        <v>61003</v>
      </c>
      <c r="CJ91" s="65">
        <v>61314</v>
      </c>
      <c r="CK91" s="65">
        <v>61176</v>
      </c>
      <c r="CL91" s="66">
        <v>60999</v>
      </c>
      <c r="CM91" s="65">
        <v>60853</v>
      </c>
      <c r="CN91" s="65">
        <v>61048</v>
      </c>
      <c r="CO91" s="65">
        <v>61928</v>
      </c>
      <c r="CP91" s="65">
        <v>62933</v>
      </c>
      <c r="CQ91" s="65">
        <v>63397</v>
      </c>
      <c r="CR91" s="65">
        <v>63208</v>
      </c>
      <c r="CS91" s="65">
        <v>62667</v>
      </c>
      <c r="CT91" s="65">
        <v>62852</v>
      </c>
      <c r="CU91" s="65">
        <v>63058</v>
      </c>
      <c r="CV91" s="65">
        <v>63998</v>
      </c>
      <c r="CW91" s="65">
        <v>64153</v>
      </c>
      <c r="CX91" s="66">
        <v>64030</v>
      </c>
      <c r="CY91" s="65">
        <v>63694</v>
      </c>
      <c r="CZ91" s="65">
        <v>63739</v>
      </c>
      <c r="DA91" s="65">
        <v>64487</v>
      </c>
      <c r="DB91" s="65">
        <v>64816</v>
      </c>
      <c r="DC91" s="65">
        <v>65138</v>
      </c>
      <c r="DD91" s="65">
        <v>65712</v>
      </c>
      <c r="DE91" s="65">
        <v>66004</v>
      </c>
      <c r="DF91" s="65">
        <v>66563</v>
      </c>
      <c r="DG91" s="65">
        <v>68630</v>
      </c>
      <c r="DH91" s="65">
        <v>67068</v>
      </c>
      <c r="DI91" s="65">
        <v>67798</v>
      </c>
      <c r="DJ91" s="66">
        <v>68043</v>
      </c>
      <c r="DK91" s="64">
        <v>70340</v>
      </c>
      <c r="DL91" s="65">
        <v>69970</v>
      </c>
      <c r="DM91" s="65">
        <v>70645</v>
      </c>
      <c r="DN91" s="65">
        <v>70634</v>
      </c>
      <c r="DO91" s="65">
        <v>70694</v>
      </c>
      <c r="DP91" s="65">
        <v>70972</v>
      </c>
      <c r="DQ91" s="65">
        <v>71373</v>
      </c>
      <c r="DR91" s="65">
        <v>71825</v>
      </c>
      <c r="DS91" s="65">
        <v>71878</v>
      </c>
      <c r="DT91" s="65">
        <v>72163</v>
      </c>
      <c r="DU91" s="65">
        <v>71776</v>
      </c>
      <c r="DV91" s="66">
        <v>71639</v>
      </c>
      <c r="DW91" s="65">
        <v>71359</v>
      </c>
      <c r="DX91" s="65">
        <v>71432</v>
      </c>
      <c r="DY91" s="65">
        <v>72311</v>
      </c>
      <c r="DZ91" s="65">
        <v>72740</v>
      </c>
      <c r="EA91" s="65">
        <v>72690</v>
      </c>
      <c r="EB91" s="66">
        <v>72950</v>
      </c>
    </row>
    <row r="92" spans="1:132" x14ac:dyDescent="0.2">
      <c r="A92" s="3"/>
      <c r="B92" s="62"/>
      <c r="C92" s="63" t="s">
        <v>177</v>
      </c>
      <c r="D92" s="66">
        <v>9258</v>
      </c>
      <c r="E92" s="66">
        <v>10366</v>
      </c>
      <c r="F92" s="66">
        <v>11824</v>
      </c>
      <c r="G92" s="64">
        <v>11906</v>
      </c>
      <c r="H92" s="65">
        <v>11961</v>
      </c>
      <c r="I92" s="65">
        <v>12092</v>
      </c>
      <c r="J92" s="65">
        <v>12581</v>
      </c>
      <c r="K92" s="65">
        <v>13500</v>
      </c>
      <c r="L92" s="65">
        <v>13664</v>
      </c>
      <c r="M92" s="65">
        <v>12188</v>
      </c>
      <c r="N92" s="65">
        <v>14233</v>
      </c>
      <c r="O92" s="65">
        <v>12041</v>
      </c>
      <c r="P92" s="65">
        <v>14731</v>
      </c>
      <c r="Q92" s="65">
        <v>14795</v>
      </c>
      <c r="R92" s="66">
        <v>14776</v>
      </c>
      <c r="S92" s="65">
        <v>14818</v>
      </c>
      <c r="T92" s="65">
        <v>14812</v>
      </c>
      <c r="U92" s="65">
        <v>15131</v>
      </c>
      <c r="V92" s="65">
        <v>15391</v>
      </c>
      <c r="W92" s="65">
        <v>15704</v>
      </c>
      <c r="X92" s="65">
        <v>15985</v>
      </c>
      <c r="Y92" s="65">
        <v>16199</v>
      </c>
      <c r="Z92" s="65">
        <v>16324</v>
      </c>
      <c r="AA92" s="65">
        <v>16451</v>
      </c>
      <c r="AB92" s="65">
        <v>16562</v>
      </c>
      <c r="AC92" s="65">
        <v>16724</v>
      </c>
      <c r="AD92" s="66">
        <v>16811</v>
      </c>
      <c r="AE92" s="65">
        <v>16693</v>
      </c>
      <c r="AF92" s="65">
        <v>16855</v>
      </c>
      <c r="AG92" s="131">
        <v>16779</v>
      </c>
      <c r="AH92" s="65">
        <v>17019</v>
      </c>
      <c r="AI92" s="65">
        <v>17323</v>
      </c>
      <c r="AJ92" s="65">
        <v>17169</v>
      </c>
      <c r="AK92" s="65">
        <v>17363</v>
      </c>
      <c r="AL92" s="65">
        <v>17445</v>
      </c>
      <c r="AM92" s="65">
        <v>17444</v>
      </c>
      <c r="AN92" s="65">
        <v>17663</v>
      </c>
      <c r="AO92" s="65">
        <v>17721</v>
      </c>
      <c r="AP92" s="66">
        <v>17713</v>
      </c>
      <c r="AQ92" s="64">
        <v>17854</v>
      </c>
      <c r="AR92" s="65">
        <v>17951</v>
      </c>
      <c r="AS92" s="65">
        <v>18716</v>
      </c>
      <c r="AT92" s="65">
        <v>18686</v>
      </c>
      <c r="AU92" s="65">
        <v>18623</v>
      </c>
      <c r="AV92" s="65">
        <v>18863</v>
      </c>
      <c r="AW92" s="65">
        <v>19141</v>
      </c>
      <c r="AX92" s="65">
        <v>18995</v>
      </c>
      <c r="AY92" s="65">
        <v>19038</v>
      </c>
      <c r="AZ92" s="65">
        <v>18964</v>
      </c>
      <c r="BA92" s="65">
        <v>19007</v>
      </c>
      <c r="BB92" s="66">
        <v>19349</v>
      </c>
      <c r="BC92" s="64">
        <v>19434</v>
      </c>
      <c r="BD92" s="65">
        <v>19322</v>
      </c>
      <c r="BE92" s="65">
        <v>19798</v>
      </c>
      <c r="BF92" s="65">
        <v>20016</v>
      </c>
      <c r="BG92" s="65">
        <v>20063</v>
      </c>
      <c r="BH92" s="65">
        <v>20369</v>
      </c>
      <c r="BI92" s="65">
        <v>20580</v>
      </c>
      <c r="BJ92" s="65">
        <v>20753</v>
      </c>
      <c r="BK92" s="65">
        <v>20829</v>
      </c>
      <c r="BL92" s="65">
        <v>20952</v>
      </c>
      <c r="BM92" s="65">
        <v>21132</v>
      </c>
      <c r="BN92" s="66">
        <v>20991</v>
      </c>
      <c r="BO92" s="64">
        <v>21074</v>
      </c>
      <c r="BP92" s="65">
        <v>21093</v>
      </c>
      <c r="BQ92" s="65">
        <v>19848</v>
      </c>
      <c r="BR92" s="65">
        <v>20416</v>
      </c>
      <c r="BS92" s="65">
        <v>20879</v>
      </c>
      <c r="BT92" s="65">
        <v>20889</v>
      </c>
      <c r="BU92" s="65">
        <v>21059</v>
      </c>
      <c r="BV92" s="65">
        <v>22232</v>
      </c>
      <c r="BW92" s="65">
        <v>22284</v>
      </c>
      <c r="BX92" s="65">
        <v>22478</v>
      </c>
      <c r="BY92" s="65">
        <v>22580</v>
      </c>
      <c r="BZ92" s="66">
        <v>22632</v>
      </c>
      <c r="CA92" s="65">
        <v>22862</v>
      </c>
      <c r="CB92" s="65">
        <v>22984</v>
      </c>
      <c r="CC92" s="65">
        <v>23231</v>
      </c>
      <c r="CD92" s="65">
        <v>23444</v>
      </c>
      <c r="CE92" s="65">
        <v>23619</v>
      </c>
      <c r="CF92" s="65">
        <v>23416</v>
      </c>
      <c r="CG92" s="65">
        <v>23914</v>
      </c>
      <c r="CH92" s="65">
        <v>23992</v>
      </c>
      <c r="CI92" s="65">
        <v>24071</v>
      </c>
      <c r="CJ92" s="65">
        <v>24112</v>
      </c>
      <c r="CK92" s="65">
        <v>23947</v>
      </c>
      <c r="CL92" s="66">
        <v>23957</v>
      </c>
      <c r="CM92" s="65">
        <v>24032</v>
      </c>
      <c r="CN92" s="65">
        <v>24238</v>
      </c>
      <c r="CO92" s="65">
        <v>24370</v>
      </c>
      <c r="CP92" s="65">
        <v>24488</v>
      </c>
      <c r="CQ92" s="65">
        <v>24722</v>
      </c>
      <c r="CR92" s="65">
        <v>24712</v>
      </c>
      <c r="CS92" s="65">
        <v>24855</v>
      </c>
      <c r="CT92" s="65">
        <v>24887</v>
      </c>
      <c r="CU92" s="65">
        <v>24955</v>
      </c>
      <c r="CV92" s="65">
        <v>25092</v>
      </c>
      <c r="CW92" s="65">
        <v>25238</v>
      </c>
      <c r="CX92" s="66">
        <v>25275</v>
      </c>
      <c r="CY92" s="65">
        <v>25260</v>
      </c>
      <c r="CZ92" s="65">
        <v>25422</v>
      </c>
      <c r="DA92" s="65">
        <v>25525</v>
      </c>
      <c r="DB92" s="65">
        <v>25591</v>
      </c>
      <c r="DC92" s="65">
        <v>25667</v>
      </c>
      <c r="DD92" s="65">
        <v>25850</v>
      </c>
      <c r="DE92" s="65">
        <v>25933</v>
      </c>
      <c r="DF92" s="65">
        <v>26064</v>
      </c>
      <c r="DG92" s="65">
        <v>26163</v>
      </c>
      <c r="DH92" s="65">
        <v>26241</v>
      </c>
      <c r="DI92" s="65">
        <v>26322</v>
      </c>
      <c r="DJ92" s="66">
        <v>26162</v>
      </c>
      <c r="DK92" s="64">
        <v>27496</v>
      </c>
      <c r="DL92" s="65">
        <v>27667</v>
      </c>
      <c r="DM92" s="65">
        <v>28381</v>
      </c>
      <c r="DN92" s="65">
        <v>28491</v>
      </c>
      <c r="DO92" s="65">
        <v>28562</v>
      </c>
      <c r="DP92" s="65">
        <v>28767</v>
      </c>
      <c r="DQ92" s="65">
        <v>28961</v>
      </c>
      <c r="DR92" s="65">
        <v>29147</v>
      </c>
      <c r="DS92" s="65">
        <v>29222</v>
      </c>
      <c r="DT92" s="65">
        <v>29462</v>
      </c>
      <c r="DU92" s="65">
        <v>29455</v>
      </c>
      <c r="DV92" s="66">
        <v>29645</v>
      </c>
      <c r="DW92" s="65">
        <v>29712</v>
      </c>
      <c r="DX92" s="65">
        <v>29885</v>
      </c>
      <c r="DY92" s="65">
        <v>30296</v>
      </c>
      <c r="DZ92" s="65">
        <v>30755</v>
      </c>
      <c r="EA92" s="65">
        <v>30997</v>
      </c>
      <c r="EB92" s="66">
        <v>31210</v>
      </c>
    </row>
    <row r="93" spans="1:132" x14ac:dyDescent="0.2">
      <c r="A93" s="3"/>
      <c r="B93" s="62"/>
      <c r="C93" s="63" t="s">
        <v>178</v>
      </c>
      <c r="D93" s="66">
        <v>44935</v>
      </c>
      <c r="E93" s="66">
        <v>47911</v>
      </c>
      <c r="F93" s="66">
        <v>54782</v>
      </c>
      <c r="G93" s="64">
        <v>54875</v>
      </c>
      <c r="H93" s="65">
        <v>54947</v>
      </c>
      <c r="I93" s="65">
        <v>55416</v>
      </c>
      <c r="J93" s="65">
        <v>56428</v>
      </c>
      <c r="K93" s="65">
        <v>56769</v>
      </c>
      <c r="L93" s="65">
        <v>56677</v>
      </c>
      <c r="M93" s="65">
        <v>54010</v>
      </c>
      <c r="N93" s="65">
        <v>57698</v>
      </c>
      <c r="O93" s="65">
        <v>61647</v>
      </c>
      <c r="P93" s="65">
        <v>57946</v>
      </c>
      <c r="Q93" s="65">
        <v>58146</v>
      </c>
      <c r="R93" s="66">
        <v>58033</v>
      </c>
      <c r="S93" s="65">
        <v>57471</v>
      </c>
      <c r="T93" s="65">
        <v>57515</v>
      </c>
      <c r="U93" s="65">
        <v>59332</v>
      </c>
      <c r="V93" s="65">
        <v>60067</v>
      </c>
      <c r="W93" s="65">
        <v>60879</v>
      </c>
      <c r="X93" s="65">
        <v>61368</v>
      </c>
      <c r="Y93" s="65">
        <v>62014</v>
      </c>
      <c r="Z93" s="65">
        <v>62417</v>
      </c>
      <c r="AA93" s="65">
        <v>62708</v>
      </c>
      <c r="AB93" s="65">
        <v>62859</v>
      </c>
      <c r="AC93" s="65">
        <v>63151</v>
      </c>
      <c r="AD93" s="66">
        <v>63158</v>
      </c>
      <c r="AE93" s="65">
        <v>62541</v>
      </c>
      <c r="AF93" s="65">
        <v>62554</v>
      </c>
      <c r="AG93" s="131">
        <v>61721</v>
      </c>
      <c r="AH93" s="65">
        <v>63908</v>
      </c>
      <c r="AI93" s="65">
        <v>64641</v>
      </c>
      <c r="AJ93" s="65">
        <v>64134</v>
      </c>
      <c r="AK93" s="65">
        <v>65148</v>
      </c>
      <c r="AL93" s="65">
        <v>66814</v>
      </c>
      <c r="AM93" s="65">
        <v>67007</v>
      </c>
      <c r="AN93" s="65">
        <v>67268</v>
      </c>
      <c r="AO93" s="65">
        <v>67376</v>
      </c>
      <c r="AP93" s="66">
        <v>66784</v>
      </c>
      <c r="AQ93" s="64">
        <v>66798</v>
      </c>
      <c r="AR93" s="65">
        <v>66771</v>
      </c>
      <c r="AS93" s="65">
        <v>68092</v>
      </c>
      <c r="AT93" s="65">
        <v>68201</v>
      </c>
      <c r="AU93" s="65">
        <v>68575</v>
      </c>
      <c r="AV93" s="65">
        <v>69225</v>
      </c>
      <c r="AW93" s="65">
        <v>69795</v>
      </c>
      <c r="AX93" s="65">
        <v>69772</v>
      </c>
      <c r="AY93" s="65">
        <v>69890</v>
      </c>
      <c r="AZ93" s="65">
        <v>70472</v>
      </c>
      <c r="BA93" s="65">
        <v>70545</v>
      </c>
      <c r="BB93" s="66">
        <v>69853</v>
      </c>
      <c r="BC93" s="64">
        <v>69502</v>
      </c>
      <c r="BD93" s="65">
        <v>69111</v>
      </c>
      <c r="BE93" s="65">
        <v>71484</v>
      </c>
      <c r="BF93" s="65">
        <v>72048</v>
      </c>
      <c r="BG93" s="65">
        <v>72363</v>
      </c>
      <c r="BH93" s="65">
        <v>73641</v>
      </c>
      <c r="BI93" s="65">
        <v>73985</v>
      </c>
      <c r="BJ93" s="65">
        <v>74661</v>
      </c>
      <c r="BK93" s="65">
        <v>74867</v>
      </c>
      <c r="BL93" s="65">
        <v>75142</v>
      </c>
      <c r="BM93" s="65">
        <v>75235</v>
      </c>
      <c r="BN93" s="66">
        <v>74884</v>
      </c>
      <c r="BO93" s="64">
        <v>74777</v>
      </c>
      <c r="BP93" s="65">
        <v>75193</v>
      </c>
      <c r="BQ93" s="65">
        <v>77797</v>
      </c>
      <c r="BR93" s="65">
        <v>78598</v>
      </c>
      <c r="BS93" s="65">
        <v>79319</v>
      </c>
      <c r="BT93" s="65">
        <v>79501</v>
      </c>
      <c r="BU93" s="65">
        <v>80362</v>
      </c>
      <c r="BV93" s="65">
        <v>80806</v>
      </c>
      <c r="BW93" s="65">
        <v>80957</v>
      </c>
      <c r="BX93" s="65">
        <v>81517</v>
      </c>
      <c r="BY93" s="65">
        <v>81719</v>
      </c>
      <c r="BZ93" s="66">
        <v>81594</v>
      </c>
      <c r="CA93" s="65">
        <v>81449</v>
      </c>
      <c r="CB93" s="65">
        <v>81909</v>
      </c>
      <c r="CC93" s="65">
        <v>82167</v>
      </c>
      <c r="CD93" s="65">
        <v>82858</v>
      </c>
      <c r="CE93" s="65">
        <v>84945</v>
      </c>
      <c r="CF93" s="65">
        <v>85616</v>
      </c>
      <c r="CG93" s="65">
        <v>86097</v>
      </c>
      <c r="CH93" s="65">
        <v>86554</v>
      </c>
      <c r="CI93" s="65">
        <v>86681</v>
      </c>
      <c r="CJ93" s="65">
        <v>87049</v>
      </c>
      <c r="CK93" s="65">
        <v>87231</v>
      </c>
      <c r="CL93" s="66">
        <v>87320</v>
      </c>
      <c r="CM93" s="65">
        <v>86869</v>
      </c>
      <c r="CN93" s="65">
        <v>87337</v>
      </c>
      <c r="CO93" s="65">
        <v>88689</v>
      </c>
      <c r="CP93" s="65">
        <v>88992</v>
      </c>
      <c r="CQ93" s="65">
        <v>89367</v>
      </c>
      <c r="CR93" s="65">
        <v>89275</v>
      </c>
      <c r="CS93" s="65">
        <v>89100</v>
      </c>
      <c r="CT93" s="65">
        <v>89285</v>
      </c>
      <c r="CU93" s="65">
        <v>89574</v>
      </c>
      <c r="CV93" s="65">
        <v>89839</v>
      </c>
      <c r="CW93" s="65">
        <v>90068</v>
      </c>
      <c r="CX93" s="66">
        <v>90237</v>
      </c>
      <c r="CY93" s="65">
        <v>90077</v>
      </c>
      <c r="CZ93" s="65">
        <v>90337</v>
      </c>
      <c r="DA93" s="65">
        <v>91339</v>
      </c>
      <c r="DB93" s="65">
        <v>91237</v>
      </c>
      <c r="DC93" s="65">
        <v>91448</v>
      </c>
      <c r="DD93" s="65">
        <v>91875</v>
      </c>
      <c r="DE93" s="65">
        <v>91806</v>
      </c>
      <c r="DF93" s="65">
        <v>92361</v>
      </c>
      <c r="DG93" s="65">
        <v>93291</v>
      </c>
      <c r="DH93" s="65">
        <v>92339</v>
      </c>
      <c r="DI93" s="65">
        <v>93108</v>
      </c>
      <c r="DJ93" s="66">
        <v>93036</v>
      </c>
      <c r="DK93" s="64">
        <v>98270</v>
      </c>
      <c r="DL93" s="65">
        <v>97864</v>
      </c>
      <c r="DM93" s="65">
        <v>98319</v>
      </c>
      <c r="DN93" s="65">
        <v>98097</v>
      </c>
      <c r="DO93" s="65">
        <v>97674</v>
      </c>
      <c r="DP93" s="65">
        <v>97963</v>
      </c>
      <c r="DQ93" s="65">
        <v>98507</v>
      </c>
      <c r="DR93" s="65">
        <v>98762</v>
      </c>
      <c r="DS93" s="65">
        <v>98657</v>
      </c>
      <c r="DT93" s="65">
        <v>98536</v>
      </c>
      <c r="DU93" s="65">
        <v>98045</v>
      </c>
      <c r="DV93" s="66">
        <v>98146</v>
      </c>
      <c r="DW93" s="65">
        <v>97972</v>
      </c>
      <c r="DX93" s="65">
        <v>98031</v>
      </c>
      <c r="DY93" s="65">
        <v>98774</v>
      </c>
      <c r="DZ93" s="65">
        <v>98654</v>
      </c>
      <c r="EA93" s="65">
        <v>98191</v>
      </c>
      <c r="EB93" s="66">
        <v>98119</v>
      </c>
    </row>
    <row r="94" spans="1:132" ht="13.5" thickBot="1" x14ac:dyDescent="0.25">
      <c r="A94" s="3"/>
      <c r="B94" s="81"/>
      <c r="C94" s="82" t="s">
        <v>179</v>
      </c>
      <c r="D94" s="85">
        <v>298</v>
      </c>
      <c r="E94" s="85">
        <v>324</v>
      </c>
      <c r="F94" s="85">
        <v>351</v>
      </c>
      <c r="G94" s="83">
        <v>360</v>
      </c>
      <c r="H94" s="84">
        <v>354</v>
      </c>
      <c r="I94" s="84">
        <v>351</v>
      </c>
      <c r="J94" s="84">
        <v>352</v>
      </c>
      <c r="K94" s="84">
        <v>359</v>
      </c>
      <c r="L94" s="84">
        <v>353</v>
      </c>
      <c r="M94" s="84">
        <v>356</v>
      </c>
      <c r="N94" s="84">
        <v>353</v>
      </c>
      <c r="O94" s="84">
        <v>355</v>
      </c>
      <c r="P94" s="84">
        <v>359</v>
      </c>
      <c r="Q94" s="84">
        <v>359</v>
      </c>
      <c r="R94" s="85">
        <v>355</v>
      </c>
      <c r="S94" s="84">
        <v>359</v>
      </c>
      <c r="T94" s="84">
        <v>363</v>
      </c>
      <c r="U94" s="84">
        <v>366</v>
      </c>
      <c r="V94" s="84">
        <v>364</v>
      </c>
      <c r="W94" s="84">
        <v>362</v>
      </c>
      <c r="X94" s="84">
        <v>361</v>
      </c>
      <c r="Y94" s="84">
        <v>356</v>
      </c>
      <c r="Z94" s="84">
        <v>363</v>
      </c>
      <c r="AA94" s="84">
        <v>362</v>
      </c>
      <c r="AB94" s="84">
        <v>372</v>
      </c>
      <c r="AC94" s="84">
        <v>379</v>
      </c>
      <c r="AD94" s="85">
        <v>381</v>
      </c>
      <c r="AE94" s="84">
        <v>386</v>
      </c>
      <c r="AF94" s="84">
        <v>386</v>
      </c>
      <c r="AG94" s="136">
        <v>387</v>
      </c>
      <c r="AH94" s="84">
        <v>385</v>
      </c>
      <c r="AI94" s="84">
        <v>386</v>
      </c>
      <c r="AJ94" s="84">
        <v>388</v>
      </c>
      <c r="AK94" s="84">
        <v>391</v>
      </c>
      <c r="AL94" s="84">
        <v>394</v>
      </c>
      <c r="AM94" s="84">
        <v>394</v>
      </c>
      <c r="AN94" s="84">
        <v>395</v>
      </c>
      <c r="AO94" s="84">
        <v>395</v>
      </c>
      <c r="AP94" s="85">
        <v>395</v>
      </c>
      <c r="AQ94" s="83">
        <v>395</v>
      </c>
      <c r="AR94" s="84">
        <v>395</v>
      </c>
      <c r="AS94" s="84">
        <v>403</v>
      </c>
      <c r="AT94" s="84">
        <v>392</v>
      </c>
      <c r="AU94" s="84">
        <v>395</v>
      </c>
      <c r="AV94" s="84">
        <v>399</v>
      </c>
      <c r="AW94" s="84">
        <v>401</v>
      </c>
      <c r="AX94" s="84">
        <v>404</v>
      </c>
      <c r="AY94" s="84">
        <v>402</v>
      </c>
      <c r="AZ94" s="84">
        <v>406</v>
      </c>
      <c r="BA94" s="84">
        <v>403</v>
      </c>
      <c r="BB94" s="85">
        <v>408</v>
      </c>
      <c r="BC94" s="83">
        <v>410</v>
      </c>
      <c r="BD94" s="84">
        <v>400</v>
      </c>
      <c r="BE94" s="84">
        <v>418</v>
      </c>
      <c r="BF94" s="84">
        <v>419</v>
      </c>
      <c r="BG94" s="84">
        <v>408</v>
      </c>
      <c r="BH94" s="84">
        <v>409</v>
      </c>
      <c r="BI94" s="84">
        <v>414</v>
      </c>
      <c r="BJ94" s="84">
        <v>411</v>
      </c>
      <c r="BK94" s="84">
        <v>420</v>
      </c>
      <c r="BL94" s="84">
        <v>423</v>
      </c>
      <c r="BM94" s="84">
        <v>430</v>
      </c>
      <c r="BN94" s="85">
        <v>435</v>
      </c>
      <c r="BO94" s="83">
        <v>444</v>
      </c>
      <c r="BP94" s="84">
        <v>438</v>
      </c>
      <c r="BQ94" s="84">
        <v>440</v>
      </c>
      <c r="BR94" s="84">
        <v>440</v>
      </c>
      <c r="BS94" s="84">
        <v>444</v>
      </c>
      <c r="BT94" s="84">
        <v>439</v>
      </c>
      <c r="BU94" s="84">
        <v>450</v>
      </c>
      <c r="BV94" s="84">
        <v>452</v>
      </c>
      <c r="BW94" s="84">
        <v>459</v>
      </c>
      <c r="BX94" s="84">
        <v>471</v>
      </c>
      <c r="BY94" s="84">
        <v>471</v>
      </c>
      <c r="BZ94" s="85">
        <v>471</v>
      </c>
      <c r="CA94" s="84">
        <v>505</v>
      </c>
      <c r="CB94" s="84">
        <v>520</v>
      </c>
      <c r="CC94" s="84">
        <v>528</v>
      </c>
      <c r="CD94" s="84">
        <v>524</v>
      </c>
      <c r="CE94" s="84">
        <v>524</v>
      </c>
      <c r="CF94" s="84">
        <v>531</v>
      </c>
      <c r="CG94" s="84">
        <v>532</v>
      </c>
      <c r="CH94" s="84">
        <v>535</v>
      </c>
      <c r="CI94" s="84">
        <v>539</v>
      </c>
      <c r="CJ94" s="84">
        <v>534</v>
      </c>
      <c r="CK94" s="84">
        <v>538</v>
      </c>
      <c r="CL94" s="85">
        <v>538</v>
      </c>
      <c r="CM94" s="84">
        <v>544</v>
      </c>
      <c r="CN94" s="84">
        <v>546</v>
      </c>
      <c r="CO94" s="84">
        <v>545</v>
      </c>
      <c r="CP94" s="84">
        <v>549</v>
      </c>
      <c r="CQ94" s="84">
        <v>547</v>
      </c>
      <c r="CR94" s="84">
        <v>541</v>
      </c>
      <c r="CS94" s="84">
        <v>549</v>
      </c>
      <c r="CT94" s="84">
        <v>549</v>
      </c>
      <c r="CU94" s="84">
        <v>550</v>
      </c>
      <c r="CV94" s="84">
        <v>570</v>
      </c>
      <c r="CW94" s="84">
        <v>565</v>
      </c>
      <c r="CX94" s="85">
        <v>577</v>
      </c>
      <c r="CY94" s="84">
        <v>590</v>
      </c>
      <c r="CZ94" s="84">
        <v>591</v>
      </c>
      <c r="DA94" s="84">
        <v>587</v>
      </c>
      <c r="DB94" s="84">
        <v>584</v>
      </c>
      <c r="DC94" s="84">
        <v>584</v>
      </c>
      <c r="DD94" s="84">
        <v>574</v>
      </c>
      <c r="DE94" s="84">
        <v>579</v>
      </c>
      <c r="DF94" s="84">
        <v>579</v>
      </c>
      <c r="DG94" s="84">
        <v>569</v>
      </c>
      <c r="DH94" s="84">
        <v>610</v>
      </c>
      <c r="DI94" s="84">
        <v>621</v>
      </c>
      <c r="DJ94" s="85">
        <v>613</v>
      </c>
      <c r="DK94" s="83">
        <v>628</v>
      </c>
      <c r="DL94" s="84">
        <v>638</v>
      </c>
      <c r="DM94" s="84">
        <v>641</v>
      </c>
      <c r="DN94" s="84">
        <v>638</v>
      </c>
      <c r="DO94" s="84">
        <v>628</v>
      </c>
      <c r="DP94" s="84">
        <v>626</v>
      </c>
      <c r="DQ94" s="84">
        <v>630</v>
      </c>
      <c r="DR94" s="84">
        <v>628</v>
      </c>
      <c r="DS94" s="84">
        <v>630</v>
      </c>
      <c r="DT94" s="84">
        <v>633</v>
      </c>
      <c r="DU94" s="84">
        <v>632</v>
      </c>
      <c r="DV94" s="85">
        <v>629</v>
      </c>
      <c r="DW94" s="84">
        <v>633</v>
      </c>
      <c r="DX94" s="84">
        <v>647</v>
      </c>
      <c r="DY94" s="84">
        <v>647</v>
      </c>
      <c r="DZ94" s="84">
        <v>633</v>
      </c>
      <c r="EA94" s="84">
        <v>607</v>
      </c>
      <c r="EB94" s="85">
        <v>600</v>
      </c>
    </row>
    <row r="95" spans="1:132" ht="13.5" thickBot="1" x14ac:dyDescent="0.25">
      <c r="A95" s="3"/>
      <c r="B95" s="72" t="s">
        <v>180</v>
      </c>
      <c r="C95" s="73"/>
      <c r="D95" s="76">
        <f t="shared" ref="D95:P95" si="60">SUM(D57:D94)</f>
        <v>143489</v>
      </c>
      <c r="E95" s="76">
        <f t="shared" si="60"/>
        <v>155862</v>
      </c>
      <c r="F95" s="76">
        <f t="shared" si="60"/>
        <v>184722</v>
      </c>
      <c r="G95" s="74">
        <f t="shared" si="60"/>
        <v>185471</v>
      </c>
      <c r="H95" s="75">
        <f t="shared" si="60"/>
        <v>185947</v>
      </c>
      <c r="I95" s="75">
        <f t="shared" si="60"/>
        <v>187456</v>
      </c>
      <c r="J95" s="75">
        <f t="shared" si="60"/>
        <v>190860</v>
      </c>
      <c r="K95" s="75">
        <f t="shared" si="60"/>
        <v>193254</v>
      </c>
      <c r="L95" s="75">
        <f t="shared" si="60"/>
        <v>193903</v>
      </c>
      <c r="M95" s="75">
        <f t="shared" si="60"/>
        <v>193722</v>
      </c>
      <c r="N95" s="75">
        <f t="shared" si="60"/>
        <v>197864</v>
      </c>
      <c r="O95" s="75">
        <f t="shared" si="60"/>
        <v>199058</v>
      </c>
      <c r="P95" s="75">
        <f t="shared" si="60"/>
        <v>199476</v>
      </c>
      <c r="Q95" s="75">
        <f t="shared" ref="Q95:X95" si="61">SUM(Q57:Q94)</f>
        <v>200001</v>
      </c>
      <c r="R95" s="76">
        <f t="shared" si="61"/>
        <v>199962</v>
      </c>
      <c r="S95" s="75">
        <f t="shared" si="61"/>
        <v>199609</v>
      </c>
      <c r="T95" s="75">
        <f t="shared" si="61"/>
        <v>199874</v>
      </c>
      <c r="U95" s="75">
        <f t="shared" si="61"/>
        <v>204108</v>
      </c>
      <c r="V95" s="75">
        <f t="shared" si="61"/>
        <v>206342</v>
      </c>
      <c r="W95" s="75">
        <f t="shared" si="61"/>
        <v>209621</v>
      </c>
      <c r="X95" s="75">
        <f t="shared" si="61"/>
        <v>211771</v>
      </c>
      <c r="Y95" s="75">
        <f t="shared" ref="Y95:AD95" si="62">SUM(Y57:Y94)</f>
        <v>214066</v>
      </c>
      <c r="Z95" s="75">
        <f t="shared" si="62"/>
        <v>215494</v>
      </c>
      <c r="AA95" s="75">
        <f t="shared" si="62"/>
        <v>216153</v>
      </c>
      <c r="AB95" s="75">
        <f t="shared" si="62"/>
        <v>216969</v>
      </c>
      <c r="AC95" s="75">
        <f t="shared" si="62"/>
        <v>218454</v>
      </c>
      <c r="AD95" s="76">
        <f t="shared" si="62"/>
        <v>219256</v>
      </c>
      <c r="AE95" s="75">
        <f t="shared" ref="AE95:AJ95" si="63">SUM(AE57:AE94)</f>
        <v>217349</v>
      </c>
      <c r="AF95" s="75">
        <f t="shared" si="63"/>
        <v>218564</v>
      </c>
      <c r="AG95" s="133">
        <f t="shared" si="63"/>
        <v>217133</v>
      </c>
      <c r="AH95" s="75">
        <f t="shared" si="63"/>
        <v>223119</v>
      </c>
      <c r="AI95" s="75">
        <f t="shared" si="63"/>
        <v>226007</v>
      </c>
      <c r="AJ95" s="75">
        <f t="shared" si="63"/>
        <v>226957</v>
      </c>
      <c r="AK95" s="75">
        <f t="shared" ref="AK95:AP95" si="64">SUM(AK57:AK94)</f>
        <v>229335</v>
      </c>
      <c r="AL95" s="75">
        <f t="shared" si="64"/>
        <v>233637</v>
      </c>
      <c r="AM95" s="75">
        <f t="shared" si="64"/>
        <v>234689</v>
      </c>
      <c r="AN95" s="75">
        <f t="shared" si="64"/>
        <v>237239</v>
      </c>
      <c r="AO95" s="75">
        <f t="shared" si="64"/>
        <v>238613</v>
      </c>
      <c r="AP95" s="76">
        <f t="shared" si="64"/>
        <v>237624</v>
      </c>
      <c r="AQ95" s="74">
        <f t="shared" ref="AQ95:AV95" si="65">SUM(AQ57:AQ94)</f>
        <v>238256</v>
      </c>
      <c r="AR95" s="75">
        <f t="shared" si="65"/>
        <v>238604</v>
      </c>
      <c r="AS95" s="75">
        <f t="shared" si="65"/>
        <v>247891</v>
      </c>
      <c r="AT95" s="75">
        <f t="shared" si="65"/>
        <v>247265</v>
      </c>
      <c r="AU95" s="75">
        <f t="shared" si="65"/>
        <v>249029</v>
      </c>
      <c r="AV95" s="75">
        <f t="shared" si="65"/>
        <v>251160</v>
      </c>
      <c r="AW95" s="75">
        <f t="shared" ref="AW95:BE95" si="66">SUM(AW57:AW94)</f>
        <v>253783</v>
      </c>
      <c r="AX95" s="75">
        <f t="shared" si="66"/>
        <v>253983</v>
      </c>
      <c r="AY95" s="75">
        <f t="shared" si="66"/>
        <v>254425</v>
      </c>
      <c r="AZ95" s="75">
        <f t="shared" si="66"/>
        <v>257018</v>
      </c>
      <c r="BA95" s="75">
        <f t="shared" si="66"/>
        <v>255823</v>
      </c>
      <c r="BB95" s="76">
        <f t="shared" si="66"/>
        <v>254908</v>
      </c>
      <c r="BC95" s="74">
        <f t="shared" si="66"/>
        <v>254866</v>
      </c>
      <c r="BD95" s="75">
        <f t="shared" si="66"/>
        <v>253137</v>
      </c>
      <c r="BE95" s="75">
        <f t="shared" si="66"/>
        <v>261456</v>
      </c>
      <c r="BF95" s="75">
        <f t="shared" ref="BF95:CR95" si="67">SUM(BF57:BF94)</f>
        <v>263659</v>
      </c>
      <c r="BG95" s="75">
        <f t="shared" si="67"/>
        <v>265837</v>
      </c>
      <c r="BH95" s="75">
        <f t="shared" si="67"/>
        <v>270186</v>
      </c>
      <c r="BI95" s="75">
        <f t="shared" si="67"/>
        <v>272659</v>
      </c>
      <c r="BJ95" s="75">
        <f t="shared" si="67"/>
        <v>275172</v>
      </c>
      <c r="BK95" s="75">
        <f t="shared" si="67"/>
        <v>276602</v>
      </c>
      <c r="BL95" s="75">
        <f t="shared" si="67"/>
        <v>278385</v>
      </c>
      <c r="BM95" s="75">
        <f t="shared" si="67"/>
        <v>279252</v>
      </c>
      <c r="BN95" s="76">
        <f t="shared" si="67"/>
        <v>278850</v>
      </c>
      <c r="BO95" s="74">
        <f t="shared" si="67"/>
        <v>280262</v>
      </c>
      <c r="BP95" s="75">
        <f t="shared" si="67"/>
        <v>281189</v>
      </c>
      <c r="BQ95" s="75">
        <f t="shared" si="67"/>
        <v>286652</v>
      </c>
      <c r="BR95" s="75">
        <f t="shared" si="67"/>
        <v>289803</v>
      </c>
      <c r="BS95" s="75">
        <f t="shared" si="67"/>
        <v>292977</v>
      </c>
      <c r="BT95" s="75">
        <f t="shared" si="67"/>
        <v>293245</v>
      </c>
      <c r="BU95" s="75">
        <f t="shared" si="67"/>
        <v>297317</v>
      </c>
      <c r="BV95" s="75">
        <f t="shared" si="67"/>
        <v>300284</v>
      </c>
      <c r="BW95" s="75">
        <f t="shared" si="67"/>
        <v>301204</v>
      </c>
      <c r="BX95" s="75">
        <f t="shared" si="67"/>
        <v>303262</v>
      </c>
      <c r="BY95" s="75">
        <f t="shared" si="67"/>
        <v>304507</v>
      </c>
      <c r="BZ95" s="76">
        <f t="shared" si="67"/>
        <v>304550</v>
      </c>
      <c r="CA95" s="75">
        <f t="shared" si="67"/>
        <v>304902</v>
      </c>
      <c r="CB95" s="75">
        <f t="shared" si="67"/>
        <v>305950</v>
      </c>
      <c r="CC95" s="75">
        <f t="shared" si="67"/>
        <v>308095</v>
      </c>
      <c r="CD95" s="75">
        <f t="shared" si="67"/>
        <v>310555</v>
      </c>
      <c r="CE95" s="75">
        <f t="shared" si="67"/>
        <v>315108</v>
      </c>
      <c r="CF95" s="75">
        <f t="shared" si="67"/>
        <v>314494</v>
      </c>
      <c r="CG95" s="75">
        <f t="shared" si="67"/>
        <v>320902</v>
      </c>
      <c r="CH95" s="75">
        <f t="shared" si="67"/>
        <v>321966</v>
      </c>
      <c r="CI95" s="75">
        <f t="shared" si="67"/>
        <v>322482</v>
      </c>
      <c r="CJ95" s="75">
        <f t="shared" si="67"/>
        <v>323622</v>
      </c>
      <c r="CK95" s="75">
        <f t="shared" si="67"/>
        <v>323858</v>
      </c>
      <c r="CL95" s="76">
        <f t="shared" si="67"/>
        <v>323823</v>
      </c>
      <c r="CM95" s="75">
        <f t="shared" si="67"/>
        <v>323676</v>
      </c>
      <c r="CN95" s="75">
        <f t="shared" si="67"/>
        <v>325328</v>
      </c>
      <c r="CO95" s="75">
        <f t="shared" si="67"/>
        <v>328503</v>
      </c>
      <c r="CP95" s="75">
        <f t="shared" si="67"/>
        <v>330930</v>
      </c>
      <c r="CQ95" s="75">
        <f t="shared" si="67"/>
        <v>333253</v>
      </c>
      <c r="CR95" s="75">
        <f t="shared" si="67"/>
        <v>332279</v>
      </c>
      <c r="CS95" s="75">
        <f t="shared" ref="CS95:CX95" si="68">SUM(CS57:CS94)</f>
        <v>333072</v>
      </c>
      <c r="CT95" s="75">
        <f t="shared" si="68"/>
        <v>334180</v>
      </c>
      <c r="CU95" s="75">
        <f t="shared" si="68"/>
        <v>336023</v>
      </c>
      <c r="CV95" s="75">
        <f t="shared" si="68"/>
        <v>337419</v>
      </c>
      <c r="CW95" s="75">
        <f t="shared" si="68"/>
        <v>338537</v>
      </c>
      <c r="CX95" s="76">
        <f t="shared" si="68"/>
        <v>338479</v>
      </c>
      <c r="CY95" s="75">
        <f t="shared" ref="CY95:DG95" si="69">SUM(CY57:CY94)</f>
        <v>338383</v>
      </c>
      <c r="CZ95" s="75">
        <f t="shared" si="69"/>
        <v>339263</v>
      </c>
      <c r="DA95" s="75">
        <f t="shared" si="69"/>
        <v>342003</v>
      </c>
      <c r="DB95" s="75">
        <f t="shared" si="69"/>
        <v>342851</v>
      </c>
      <c r="DC95" s="75">
        <f t="shared" si="69"/>
        <v>344158</v>
      </c>
      <c r="DD95" s="75">
        <f t="shared" si="69"/>
        <v>346503</v>
      </c>
      <c r="DE95" s="75">
        <f t="shared" si="69"/>
        <v>347184</v>
      </c>
      <c r="DF95" s="75">
        <f t="shared" si="69"/>
        <v>349301</v>
      </c>
      <c r="DG95" s="75">
        <f t="shared" si="69"/>
        <v>347946</v>
      </c>
      <c r="DH95" s="75">
        <f t="shared" ref="DH95:DM95" si="70">SUM(DH57:DH94)</f>
        <v>352386</v>
      </c>
      <c r="DI95" s="75">
        <f t="shared" si="70"/>
        <v>350475</v>
      </c>
      <c r="DJ95" s="76">
        <f t="shared" si="70"/>
        <v>352455</v>
      </c>
      <c r="DK95" s="74">
        <f t="shared" si="70"/>
        <v>364577</v>
      </c>
      <c r="DL95" s="75">
        <f t="shared" si="70"/>
        <v>364665</v>
      </c>
      <c r="DM95" s="75">
        <f t="shared" si="70"/>
        <v>367761</v>
      </c>
      <c r="DN95" s="75">
        <f t="shared" ref="DN95:DS95" si="71">SUM(DN57:DN94)</f>
        <v>368329</v>
      </c>
      <c r="DO95" s="75">
        <f t="shared" si="71"/>
        <v>368602</v>
      </c>
      <c r="DP95" s="75">
        <f t="shared" si="71"/>
        <v>370215</v>
      </c>
      <c r="DQ95" s="75">
        <f t="shared" si="71"/>
        <v>371834</v>
      </c>
      <c r="DR95" s="75">
        <f t="shared" si="71"/>
        <v>373292</v>
      </c>
      <c r="DS95" s="75">
        <f t="shared" si="71"/>
        <v>373469</v>
      </c>
      <c r="DT95" s="75">
        <f t="shared" ref="DT95:DV95" si="72">SUM(DT57:DT94)</f>
        <v>373724</v>
      </c>
      <c r="DU95" s="75">
        <f t="shared" si="72"/>
        <v>372703</v>
      </c>
      <c r="DV95" s="76">
        <f t="shared" si="72"/>
        <v>373294</v>
      </c>
      <c r="DW95" s="75">
        <f t="shared" ref="DW95:DY95" si="73">SUM(DW57:DW94)</f>
        <v>373106</v>
      </c>
      <c r="DX95" s="75">
        <f t="shared" si="73"/>
        <v>373847</v>
      </c>
      <c r="DY95" s="75">
        <f t="shared" si="73"/>
        <v>376826</v>
      </c>
      <c r="DZ95" s="75">
        <f t="shared" ref="DZ95:EB95" si="74">SUM(DZ57:DZ94)</f>
        <v>379986</v>
      </c>
      <c r="EA95" s="75">
        <f t="shared" si="74"/>
        <v>381698</v>
      </c>
      <c r="EB95" s="76">
        <f t="shared" si="74"/>
        <v>382882</v>
      </c>
    </row>
    <row r="96" spans="1:132" x14ac:dyDescent="0.2">
      <c r="A96" s="3"/>
      <c r="B96" s="86">
        <v>6</v>
      </c>
      <c r="C96" s="77" t="s">
        <v>181</v>
      </c>
      <c r="D96" s="80">
        <v>32</v>
      </c>
      <c r="E96" s="80">
        <v>17</v>
      </c>
      <c r="F96" s="80">
        <v>6</v>
      </c>
      <c r="G96" s="78">
        <v>6</v>
      </c>
      <c r="H96" s="79">
        <v>6</v>
      </c>
      <c r="I96" s="79">
        <v>4</v>
      </c>
      <c r="J96" s="79">
        <v>4</v>
      </c>
      <c r="K96" s="79">
        <v>5</v>
      </c>
      <c r="L96" s="79">
        <v>5</v>
      </c>
      <c r="M96" s="79">
        <v>5</v>
      </c>
      <c r="N96" s="79">
        <v>5</v>
      </c>
      <c r="O96" s="79">
        <v>5</v>
      </c>
      <c r="P96" s="79">
        <v>6</v>
      </c>
      <c r="Q96" s="79">
        <v>6</v>
      </c>
      <c r="R96" s="80">
        <v>5</v>
      </c>
      <c r="S96" s="79">
        <v>4</v>
      </c>
      <c r="T96" s="79">
        <v>3</v>
      </c>
      <c r="U96" s="79">
        <v>3</v>
      </c>
      <c r="V96" s="79">
        <v>3</v>
      </c>
      <c r="W96" s="79">
        <v>3</v>
      </c>
      <c r="X96" s="79">
        <v>3</v>
      </c>
      <c r="Y96" s="79">
        <v>3</v>
      </c>
      <c r="Z96" s="79">
        <v>2</v>
      </c>
      <c r="AA96" s="79">
        <v>2</v>
      </c>
      <c r="AB96" s="79">
        <v>2</v>
      </c>
      <c r="AC96" s="79">
        <v>3</v>
      </c>
      <c r="AD96" s="80">
        <v>4</v>
      </c>
      <c r="AE96" s="79">
        <v>5</v>
      </c>
      <c r="AF96" s="79">
        <v>5</v>
      </c>
      <c r="AG96" s="135">
        <v>3</v>
      </c>
      <c r="AH96" s="79">
        <v>3</v>
      </c>
      <c r="AI96" s="79">
        <v>3</v>
      </c>
      <c r="AJ96" s="79">
        <v>3</v>
      </c>
      <c r="AK96" s="79">
        <v>3</v>
      </c>
      <c r="AL96" s="79">
        <v>3</v>
      </c>
      <c r="AM96" s="79">
        <v>3</v>
      </c>
      <c r="AN96" s="79">
        <v>2</v>
      </c>
      <c r="AO96" s="79">
        <v>2</v>
      </c>
      <c r="AP96" s="80">
        <v>2</v>
      </c>
      <c r="AQ96" s="78">
        <v>2</v>
      </c>
      <c r="AR96" s="79">
        <v>2</v>
      </c>
      <c r="AS96" s="79"/>
      <c r="AT96" s="79"/>
      <c r="AU96" s="79"/>
      <c r="AV96" s="79"/>
      <c r="AW96" s="79"/>
      <c r="AX96" s="79"/>
      <c r="AY96" s="79"/>
      <c r="AZ96" s="79"/>
      <c r="BA96" s="79"/>
      <c r="BB96" s="80"/>
      <c r="BC96" s="78"/>
      <c r="BD96" s="79"/>
      <c r="BE96" s="79"/>
      <c r="BF96" s="79"/>
      <c r="BG96" s="79"/>
      <c r="BH96" s="79"/>
      <c r="BI96" s="79"/>
      <c r="BJ96" s="79"/>
      <c r="BK96" s="79"/>
      <c r="BL96" s="79"/>
      <c r="BM96" s="79"/>
      <c r="BN96" s="80"/>
      <c r="BO96" s="78"/>
      <c r="BP96" s="79"/>
      <c r="BQ96" s="79"/>
      <c r="BR96" s="79"/>
      <c r="BS96" s="79"/>
      <c r="BT96" s="79"/>
      <c r="BU96" s="79"/>
      <c r="BV96" s="79"/>
      <c r="BW96" s="79"/>
      <c r="BX96" s="79"/>
      <c r="BY96" s="79"/>
      <c r="BZ96" s="80"/>
      <c r="CA96" s="79"/>
      <c r="CB96" s="79"/>
      <c r="CC96" s="79"/>
      <c r="CD96" s="79"/>
      <c r="CE96" s="79">
        <v>3</v>
      </c>
      <c r="CF96" s="79">
        <v>4</v>
      </c>
      <c r="CG96" s="79">
        <v>4</v>
      </c>
      <c r="CH96" s="79">
        <v>4</v>
      </c>
      <c r="CI96" s="79">
        <v>6</v>
      </c>
      <c r="CJ96" s="79">
        <v>6</v>
      </c>
      <c r="CK96" s="79">
        <v>6</v>
      </c>
      <c r="CL96" s="80">
        <v>6</v>
      </c>
      <c r="CM96" s="79">
        <v>6</v>
      </c>
      <c r="CN96" s="79">
        <v>6</v>
      </c>
      <c r="CO96" s="79">
        <v>6</v>
      </c>
      <c r="CP96" s="79">
        <v>6</v>
      </c>
      <c r="CQ96" s="79">
        <v>6</v>
      </c>
      <c r="CR96" s="79">
        <v>6</v>
      </c>
      <c r="CS96" s="79">
        <v>6</v>
      </c>
      <c r="CT96" s="79">
        <v>6</v>
      </c>
      <c r="CU96" s="79">
        <v>6</v>
      </c>
      <c r="CV96" s="79">
        <v>6</v>
      </c>
      <c r="CW96" s="79">
        <v>6</v>
      </c>
      <c r="CX96" s="80">
        <v>6</v>
      </c>
      <c r="CY96" s="79">
        <v>6</v>
      </c>
      <c r="CZ96" s="79">
        <v>6</v>
      </c>
      <c r="DA96" s="79">
        <v>6</v>
      </c>
      <c r="DB96" s="79">
        <v>6</v>
      </c>
      <c r="DC96" s="79">
        <v>6</v>
      </c>
      <c r="DD96" s="79">
        <v>6</v>
      </c>
      <c r="DE96" s="79">
        <v>6</v>
      </c>
      <c r="DF96" s="79">
        <v>6</v>
      </c>
      <c r="DG96" s="79">
        <v>10</v>
      </c>
      <c r="DH96" s="79">
        <v>10</v>
      </c>
      <c r="DI96" s="79">
        <v>10</v>
      </c>
      <c r="DJ96" s="80">
        <v>10</v>
      </c>
      <c r="DK96" s="78">
        <v>10</v>
      </c>
      <c r="DL96" s="79">
        <v>10</v>
      </c>
      <c r="DM96" s="79">
        <v>11</v>
      </c>
      <c r="DN96" s="79">
        <v>11</v>
      </c>
      <c r="DO96" s="79">
        <v>11</v>
      </c>
      <c r="DP96" s="79">
        <v>11</v>
      </c>
      <c r="DQ96" s="79">
        <v>11</v>
      </c>
      <c r="DR96" s="79">
        <v>11</v>
      </c>
      <c r="DS96" s="79">
        <v>11</v>
      </c>
      <c r="DT96" s="79">
        <v>11</v>
      </c>
      <c r="DU96" s="79">
        <v>11</v>
      </c>
      <c r="DV96" s="80">
        <v>11</v>
      </c>
      <c r="DW96" s="79">
        <v>217</v>
      </c>
      <c r="DX96" s="79">
        <v>265</v>
      </c>
      <c r="DY96" s="79">
        <v>278</v>
      </c>
      <c r="DZ96" s="79">
        <v>303</v>
      </c>
      <c r="EA96" s="79">
        <v>339</v>
      </c>
      <c r="EB96" s="80">
        <v>408</v>
      </c>
    </row>
    <row r="97" spans="1:132" x14ac:dyDescent="0.2">
      <c r="A97" s="3"/>
      <c r="B97" s="62"/>
      <c r="C97" s="63" t="s">
        <v>182</v>
      </c>
      <c r="D97" s="66">
        <v>417</v>
      </c>
      <c r="E97" s="66">
        <v>459</v>
      </c>
      <c r="F97" s="66">
        <v>504</v>
      </c>
      <c r="G97" s="64">
        <v>495</v>
      </c>
      <c r="H97" s="65">
        <v>492</v>
      </c>
      <c r="I97" s="65">
        <v>482</v>
      </c>
      <c r="J97" s="65">
        <v>489</v>
      </c>
      <c r="K97" s="65">
        <v>487</v>
      </c>
      <c r="L97" s="65">
        <v>489</v>
      </c>
      <c r="M97" s="65">
        <v>496</v>
      </c>
      <c r="N97" s="65">
        <v>498</v>
      </c>
      <c r="O97" s="65">
        <v>500</v>
      </c>
      <c r="P97" s="65">
        <v>503</v>
      </c>
      <c r="Q97" s="65">
        <v>510</v>
      </c>
      <c r="R97" s="66">
        <v>511</v>
      </c>
      <c r="S97" s="65">
        <v>506</v>
      </c>
      <c r="T97" s="65">
        <v>518</v>
      </c>
      <c r="U97" s="65">
        <v>516</v>
      </c>
      <c r="V97" s="65">
        <v>519</v>
      </c>
      <c r="W97" s="65">
        <v>524</v>
      </c>
      <c r="X97" s="65">
        <v>528</v>
      </c>
      <c r="Y97" s="65">
        <v>535</v>
      </c>
      <c r="Z97" s="65">
        <v>552</v>
      </c>
      <c r="AA97" s="65">
        <v>548</v>
      </c>
      <c r="AB97" s="65">
        <v>557</v>
      </c>
      <c r="AC97" s="65">
        <v>564</v>
      </c>
      <c r="AD97" s="66">
        <v>572</v>
      </c>
      <c r="AE97" s="65">
        <v>587</v>
      </c>
      <c r="AF97" s="65">
        <v>588</v>
      </c>
      <c r="AG97" s="131">
        <v>583</v>
      </c>
      <c r="AH97" s="65">
        <v>582</v>
      </c>
      <c r="AI97" s="65">
        <v>582</v>
      </c>
      <c r="AJ97" s="65">
        <v>585</v>
      </c>
      <c r="AK97" s="65">
        <v>593</v>
      </c>
      <c r="AL97" s="65">
        <v>594</v>
      </c>
      <c r="AM97" s="65">
        <v>594</v>
      </c>
      <c r="AN97" s="65">
        <v>596</v>
      </c>
      <c r="AO97" s="65">
        <v>597</v>
      </c>
      <c r="AP97" s="66">
        <v>599</v>
      </c>
      <c r="AQ97" s="64">
        <v>597</v>
      </c>
      <c r="AR97" s="65">
        <v>596</v>
      </c>
      <c r="AS97" s="65">
        <v>558</v>
      </c>
      <c r="AT97" s="65">
        <v>552</v>
      </c>
      <c r="AU97" s="65">
        <v>557</v>
      </c>
      <c r="AV97" s="65">
        <v>556</v>
      </c>
      <c r="AW97" s="65">
        <v>558</v>
      </c>
      <c r="AX97" s="65">
        <v>560</v>
      </c>
      <c r="AY97" s="65">
        <v>562</v>
      </c>
      <c r="AZ97" s="65">
        <v>567</v>
      </c>
      <c r="BA97" s="65">
        <v>564</v>
      </c>
      <c r="BB97" s="66">
        <v>565</v>
      </c>
      <c r="BC97" s="64">
        <v>568</v>
      </c>
      <c r="BD97" s="65">
        <v>549</v>
      </c>
      <c r="BE97" s="65">
        <v>561</v>
      </c>
      <c r="BF97" s="65">
        <v>558</v>
      </c>
      <c r="BG97" s="65">
        <v>555</v>
      </c>
      <c r="BH97" s="65">
        <v>556</v>
      </c>
      <c r="BI97" s="65">
        <v>560</v>
      </c>
      <c r="BJ97" s="65">
        <v>565</v>
      </c>
      <c r="BK97" s="65">
        <v>563</v>
      </c>
      <c r="BL97" s="65">
        <v>577</v>
      </c>
      <c r="BM97" s="65">
        <v>570</v>
      </c>
      <c r="BN97" s="66">
        <v>579</v>
      </c>
      <c r="BO97" s="64">
        <v>578</v>
      </c>
      <c r="BP97" s="65">
        <v>571</v>
      </c>
      <c r="BQ97" s="65">
        <v>583</v>
      </c>
      <c r="BR97" s="65">
        <v>583</v>
      </c>
      <c r="BS97" s="65">
        <v>589</v>
      </c>
      <c r="BT97" s="65">
        <v>580</v>
      </c>
      <c r="BU97" s="65">
        <v>594</v>
      </c>
      <c r="BV97" s="65">
        <v>599</v>
      </c>
      <c r="BW97" s="65">
        <v>618</v>
      </c>
      <c r="BX97" s="65">
        <v>624</v>
      </c>
      <c r="BY97" s="65">
        <v>632</v>
      </c>
      <c r="BZ97" s="66">
        <v>630</v>
      </c>
      <c r="CA97" s="65">
        <v>621</v>
      </c>
      <c r="CB97" s="65">
        <v>625</v>
      </c>
      <c r="CC97" s="65">
        <v>641</v>
      </c>
      <c r="CD97" s="65">
        <v>643</v>
      </c>
      <c r="CE97" s="65">
        <v>651</v>
      </c>
      <c r="CF97" s="65">
        <v>660</v>
      </c>
      <c r="CG97" s="65">
        <v>660</v>
      </c>
      <c r="CH97" s="65">
        <v>664</v>
      </c>
      <c r="CI97" s="65">
        <v>656</v>
      </c>
      <c r="CJ97" s="65">
        <v>659</v>
      </c>
      <c r="CK97" s="65">
        <v>656</v>
      </c>
      <c r="CL97" s="66">
        <v>670</v>
      </c>
      <c r="CM97" s="65">
        <v>669</v>
      </c>
      <c r="CN97" s="65">
        <v>665</v>
      </c>
      <c r="CO97" s="65">
        <v>677</v>
      </c>
      <c r="CP97" s="65">
        <v>672</v>
      </c>
      <c r="CQ97" s="65">
        <v>704</v>
      </c>
      <c r="CR97" s="65">
        <v>695</v>
      </c>
      <c r="CS97" s="65">
        <v>699</v>
      </c>
      <c r="CT97" s="65">
        <v>697</v>
      </c>
      <c r="CU97" s="65">
        <v>700</v>
      </c>
      <c r="CV97" s="65">
        <v>710</v>
      </c>
      <c r="CW97" s="65">
        <v>702</v>
      </c>
      <c r="CX97" s="66">
        <v>681</v>
      </c>
      <c r="CY97" s="65">
        <v>670</v>
      </c>
      <c r="CZ97" s="65">
        <v>666</v>
      </c>
      <c r="DA97" s="65">
        <v>661</v>
      </c>
      <c r="DB97" s="65">
        <v>677</v>
      </c>
      <c r="DC97" s="65">
        <v>683</v>
      </c>
      <c r="DD97" s="65">
        <v>685</v>
      </c>
      <c r="DE97" s="65">
        <v>691</v>
      </c>
      <c r="DF97" s="65">
        <v>708</v>
      </c>
      <c r="DG97" s="65">
        <v>702</v>
      </c>
      <c r="DH97" s="65">
        <v>761</v>
      </c>
      <c r="DI97" s="65">
        <v>733</v>
      </c>
      <c r="DJ97" s="66">
        <v>839</v>
      </c>
      <c r="DK97" s="64">
        <v>1033</v>
      </c>
      <c r="DL97" s="65">
        <v>1271</v>
      </c>
      <c r="DM97" s="65">
        <v>1369</v>
      </c>
      <c r="DN97" s="65">
        <v>1358</v>
      </c>
      <c r="DO97" s="65">
        <v>1391</v>
      </c>
      <c r="DP97" s="65">
        <v>1415</v>
      </c>
      <c r="DQ97" s="65">
        <v>1431</v>
      </c>
      <c r="DR97" s="65">
        <v>1411</v>
      </c>
      <c r="DS97" s="65">
        <v>1412</v>
      </c>
      <c r="DT97" s="65">
        <v>1409</v>
      </c>
      <c r="DU97" s="65">
        <v>1432</v>
      </c>
      <c r="DV97" s="66">
        <v>1438</v>
      </c>
      <c r="DW97" s="65">
        <v>1456</v>
      </c>
      <c r="DX97" s="65">
        <v>1509</v>
      </c>
      <c r="DY97" s="65">
        <v>1540</v>
      </c>
      <c r="DZ97" s="65">
        <v>1655</v>
      </c>
      <c r="EA97" s="65">
        <v>1772</v>
      </c>
      <c r="EB97" s="66">
        <v>1909</v>
      </c>
    </row>
    <row r="98" spans="1:132" x14ac:dyDescent="0.2">
      <c r="A98" s="3"/>
      <c r="B98" s="62"/>
      <c r="C98" s="63" t="s">
        <v>183</v>
      </c>
      <c r="D98" s="66">
        <v>97</v>
      </c>
      <c r="E98" s="66">
        <v>101</v>
      </c>
      <c r="F98" s="66">
        <v>115</v>
      </c>
      <c r="G98" s="64">
        <v>117</v>
      </c>
      <c r="H98" s="65">
        <v>116</v>
      </c>
      <c r="I98" s="65">
        <v>110</v>
      </c>
      <c r="J98" s="65">
        <v>113</v>
      </c>
      <c r="K98" s="65">
        <v>113</v>
      </c>
      <c r="L98" s="65">
        <v>103</v>
      </c>
      <c r="M98" s="65">
        <v>107</v>
      </c>
      <c r="N98" s="65">
        <v>106</v>
      </c>
      <c r="O98" s="65">
        <v>100</v>
      </c>
      <c r="P98" s="65">
        <v>100</v>
      </c>
      <c r="Q98" s="65">
        <v>102</v>
      </c>
      <c r="R98" s="66">
        <v>99</v>
      </c>
      <c r="S98" s="65">
        <v>93</v>
      </c>
      <c r="T98" s="65">
        <v>99</v>
      </c>
      <c r="U98" s="65">
        <v>94</v>
      </c>
      <c r="V98" s="65">
        <v>97</v>
      </c>
      <c r="W98" s="65">
        <v>97</v>
      </c>
      <c r="X98" s="65">
        <v>95</v>
      </c>
      <c r="Y98" s="65">
        <v>91</v>
      </c>
      <c r="Z98" s="65">
        <v>92</v>
      </c>
      <c r="AA98" s="65">
        <v>87</v>
      </c>
      <c r="AB98" s="65">
        <v>93</v>
      </c>
      <c r="AC98" s="65">
        <v>91</v>
      </c>
      <c r="AD98" s="66">
        <v>94</v>
      </c>
      <c r="AE98" s="65">
        <v>87</v>
      </c>
      <c r="AF98" s="65">
        <v>88</v>
      </c>
      <c r="AG98" s="131">
        <v>80</v>
      </c>
      <c r="AH98" s="65">
        <v>80</v>
      </c>
      <c r="AI98" s="65">
        <v>77</v>
      </c>
      <c r="AJ98" s="65">
        <v>74</v>
      </c>
      <c r="AK98" s="65">
        <v>67</v>
      </c>
      <c r="AL98" s="65">
        <v>73</v>
      </c>
      <c r="AM98" s="65">
        <v>73</v>
      </c>
      <c r="AN98" s="65">
        <v>71</v>
      </c>
      <c r="AO98" s="65">
        <v>67</v>
      </c>
      <c r="AP98" s="66">
        <v>65</v>
      </c>
      <c r="AQ98" s="64">
        <v>62</v>
      </c>
      <c r="AR98" s="65">
        <v>63</v>
      </c>
      <c r="AS98" s="65">
        <v>58</v>
      </c>
      <c r="AT98" s="65">
        <v>58</v>
      </c>
      <c r="AU98" s="65">
        <v>60</v>
      </c>
      <c r="AV98" s="65">
        <v>59</v>
      </c>
      <c r="AW98" s="65">
        <v>59</v>
      </c>
      <c r="AX98" s="65">
        <v>57</v>
      </c>
      <c r="AY98" s="65">
        <v>48</v>
      </c>
      <c r="AZ98" s="65">
        <v>45</v>
      </c>
      <c r="BA98" s="65">
        <v>35</v>
      </c>
      <c r="BB98" s="66">
        <v>33</v>
      </c>
      <c r="BC98" s="64">
        <v>33</v>
      </c>
      <c r="BD98" s="65">
        <v>41</v>
      </c>
      <c r="BE98" s="65">
        <v>40</v>
      </c>
      <c r="BF98" s="65">
        <v>34</v>
      </c>
      <c r="BG98" s="65">
        <v>38</v>
      </c>
      <c r="BH98" s="65">
        <v>39</v>
      </c>
      <c r="BI98" s="65">
        <v>38</v>
      </c>
      <c r="BJ98" s="65">
        <v>37</v>
      </c>
      <c r="BK98" s="65">
        <v>28</v>
      </c>
      <c r="BL98" s="65">
        <v>35</v>
      </c>
      <c r="BM98" s="65">
        <v>34</v>
      </c>
      <c r="BN98" s="66">
        <v>34</v>
      </c>
      <c r="BO98" s="64">
        <v>32</v>
      </c>
      <c r="BP98" s="65">
        <v>33</v>
      </c>
      <c r="BQ98" s="65">
        <v>29</v>
      </c>
      <c r="BR98" s="65">
        <v>35</v>
      </c>
      <c r="BS98" s="65">
        <v>33</v>
      </c>
      <c r="BT98" s="65">
        <v>34</v>
      </c>
      <c r="BU98" s="65">
        <v>32</v>
      </c>
      <c r="BV98" s="65">
        <v>30</v>
      </c>
      <c r="BW98" s="65">
        <v>29</v>
      </c>
      <c r="BX98" s="65">
        <v>23</v>
      </c>
      <c r="BY98" s="65">
        <v>32</v>
      </c>
      <c r="BZ98" s="66">
        <v>33</v>
      </c>
      <c r="CA98" s="65">
        <v>31</v>
      </c>
      <c r="CB98" s="65">
        <v>29</v>
      </c>
      <c r="CC98" s="65">
        <v>33</v>
      </c>
      <c r="CD98" s="65">
        <v>35</v>
      </c>
      <c r="CE98" s="65">
        <v>38</v>
      </c>
      <c r="CF98" s="65">
        <v>37</v>
      </c>
      <c r="CG98" s="65">
        <v>40</v>
      </c>
      <c r="CH98" s="65">
        <v>40</v>
      </c>
      <c r="CI98" s="65">
        <v>43</v>
      </c>
      <c r="CJ98" s="65">
        <v>29</v>
      </c>
      <c r="CK98" s="65">
        <v>33</v>
      </c>
      <c r="CL98" s="66">
        <v>40</v>
      </c>
      <c r="CM98" s="65">
        <v>39</v>
      </c>
      <c r="CN98" s="65">
        <v>39</v>
      </c>
      <c r="CO98" s="65">
        <v>37</v>
      </c>
      <c r="CP98" s="65">
        <v>27</v>
      </c>
      <c r="CQ98" s="65">
        <v>36</v>
      </c>
      <c r="CR98" s="65">
        <v>34</v>
      </c>
      <c r="CS98" s="65">
        <v>33</v>
      </c>
      <c r="CT98" s="65">
        <v>31</v>
      </c>
      <c r="CU98" s="65">
        <v>30</v>
      </c>
      <c r="CV98" s="65">
        <v>30</v>
      </c>
      <c r="CW98" s="65">
        <v>33</v>
      </c>
      <c r="CX98" s="66">
        <v>297</v>
      </c>
      <c r="CY98" s="65">
        <v>479</v>
      </c>
      <c r="CZ98" s="65">
        <v>509</v>
      </c>
      <c r="DA98" s="65">
        <v>421</v>
      </c>
      <c r="DB98" s="65">
        <v>856</v>
      </c>
      <c r="DC98" s="65">
        <v>891</v>
      </c>
      <c r="DD98" s="65">
        <v>832</v>
      </c>
      <c r="DE98" s="65">
        <v>859</v>
      </c>
      <c r="DF98" s="65">
        <v>943</v>
      </c>
      <c r="DG98" s="65">
        <v>1052</v>
      </c>
      <c r="DH98" s="65">
        <v>1101</v>
      </c>
      <c r="DI98" s="65">
        <v>1109</v>
      </c>
      <c r="DJ98" s="66">
        <v>1156</v>
      </c>
      <c r="DK98" s="64">
        <v>1176</v>
      </c>
      <c r="DL98" s="65">
        <v>1184</v>
      </c>
      <c r="DM98" s="65">
        <v>776</v>
      </c>
      <c r="DN98" s="65">
        <v>779</v>
      </c>
      <c r="DO98" s="65">
        <v>1166</v>
      </c>
      <c r="DP98" s="65">
        <v>1155</v>
      </c>
      <c r="DQ98" s="65">
        <v>1145</v>
      </c>
      <c r="DR98" s="65">
        <v>1184</v>
      </c>
      <c r="DS98" s="65">
        <v>1201</v>
      </c>
      <c r="DT98" s="65">
        <v>1298</v>
      </c>
      <c r="DU98" s="65">
        <v>1319</v>
      </c>
      <c r="DV98" s="66">
        <v>1305</v>
      </c>
      <c r="DW98" s="65">
        <v>1322</v>
      </c>
      <c r="DX98" s="65">
        <v>1334</v>
      </c>
      <c r="DY98" s="65">
        <v>1324</v>
      </c>
      <c r="DZ98" s="65">
        <v>1361</v>
      </c>
      <c r="EA98" s="65">
        <v>1403</v>
      </c>
      <c r="EB98" s="66">
        <v>967</v>
      </c>
    </row>
    <row r="99" spans="1:132" x14ac:dyDescent="0.2">
      <c r="A99" s="3"/>
      <c r="B99" s="62"/>
      <c r="C99" s="63" t="s">
        <v>184</v>
      </c>
      <c r="D99" s="66">
        <v>151</v>
      </c>
      <c r="E99" s="66">
        <v>150</v>
      </c>
      <c r="F99" s="66">
        <v>159</v>
      </c>
      <c r="G99" s="64">
        <v>159</v>
      </c>
      <c r="H99" s="65">
        <v>148</v>
      </c>
      <c r="I99" s="65">
        <v>143</v>
      </c>
      <c r="J99" s="65">
        <v>141</v>
      </c>
      <c r="K99" s="65">
        <v>135</v>
      </c>
      <c r="L99" s="65">
        <v>136</v>
      </c>
      <c r="M99" s="65">
        <v>139</v>
      </c>
      <c r="N99" s="65">
        <v>138</v>
      </c>
      <c r="O99" s="65">
        <v>137</v>
      </c>
      <c r="P99" s="65">
        <v>138</v>
      </c>
      <c r="Q99" s="65">
        <v>135</v>
      </c>
      <c r="R99" s="66">
        <v>133</v>
      </c>
      <c r="S99" s="65">
        <v>138</v>
      </c>
      <c r="T99" s="65">
        <v>136</v>
      </c>
      <c r="U99" s="65">
        <v>136</v>
      </c>
      <c r="V99" s="65">
        <v>140</v>
      </c>
      <c r="W99" s="65">
        <v>142</v>
      </c>
      <c r="X99" s="65">
        <v>143</v>
      </c>
      <c r="Y99" s="65">
        <v>141</v>
      </c>
      <c r="Z99" s="65">
        <v>141</v>
      </c>
      <c r="AA99" s="65">
        <v>144</v>
      </c>
      <c r="AB99" s="65">
        <v>143</v>
      </c>
      <c r="AC99" s="65">
        <v>146</v>
      </c>
      <c r="AD99" s="66">
        <v>143</v>
      </c>
      <c r="AE99" s="65">
        <v>147</v>
      </c>
      <c r="AF99" s="65">
        <v>144</v>
      </c>
      <c r="AG99" s="131">
        <v>139</v>
      </c>
      <c r="AH99" s="65">
        <v>144</v>
      </c>
      <c r="AI99" s="65">
        <v>144</v>
      </c>
      <c r="AJ99" s="65">
        <v>143</v>
      </c>
      <c r="AK99" s="65">
        <v>140</v>
      </c>
      <c r="AL99" s="65">
        <v>140</v>
      </c>
      <c r="AM99" s="65">
        <v>139</v>
      </c>
      <c r="AN99" s="65">
        <v>139</v>
      </c>
      <c r="AO99" s="65">
        <v>139</v>
      </c>
      <c r="AP99" s="66">
        <v>137</v>
      </c>
      <c r="AQ99" s="64">
        <v>139</v>
      </c>
      <c r="AR99" s="65">
        <v>137</v>
      </c>
      <c r="AS99" s="65">
        <v>139</v>
      </c>
      <c r="AT99" s="65">
        <v>140</v>
      </c>
      <c r="AU99" s="65">
        <v>141</v>
      </c>
      <c r="AV99" s="65">
        <v>137</v>
      </c>
      <c r="AW99" s="65">
        <v>138</v>
      </c>
      <c r="AX99" s="65">
        <v>137</v>
      </c>
      <c r="AY99" s="65">
        <v>140</v>
      </c>
      <c r="AZ99" s="65">
        <v>140</v>
      </c>
      <c r="BA99" s="65">
        <v>135</v>
      </c>
      <c r="BB99" s="66">
        <v>137</v>
      </c>
      <c r="BC99" s="64">
        <v>137</v>
      </c>
      <c r="BD99" s="65">
        <v>138</v>
      </c>
      <c r="BE99" s="65">
        <v>138</v>
      </c>
      <c r="BF99" s="65">
        <v>138</v>
      </c>
      <c r="BG99" s="65">
        <v>141</v>
      </c>
      <c r="BH99" s="65">
        <v>141</v>
      </c>
      <c r="BI99" s="65">
        <v>139</v>
      </c>
      <c r="BJ99" s="65">
        <v>143</v>
      </c>
      <c r="BK99" s="65">
        <v>140</v>
      </c>
      <c r="BL99" s="65">
        <v>141</v>
      </c>
      <c r="BM99" s="65">
        <v>143</v>
      </c>
      <c r="BN99" s="66">
        <v>145</v>
      </c>
      <c r="BO99" s="64">
        <v>146</v>
      </c>
      <c r="BP99" s="65">
        <v>143</v>
      </c>
      <c r="BQ99" s="65">
        <v>142</v>
      </c>
      <c r="BR99" s="65">
        <v>149</v>
      </c>
      <c r="BS99" s="65">
        <v>148</v>
      </c>
      <c r="BT99" s="65">
        <v>146</v>
      </c>
      <c r="BU99" s="65">
        <v>148</v>
      </c>
      <c r="BV99" s="65">
        <v>150</v>
      </c>
      <c r="BW99" s="65">
        <v>155</v>
      </c>
      <c r="BX99" s="65">
        <v>153</v>
      </c>
      <c r="BY99" s="65">
        <v>157</v>
      </c>
      <c r="BZ99" s="66">
        <v>156</v>
      </c>
      <c r="CA99" s="65">
        <v>157</v>
      </c>
      <c r="CB99" s="65">
        <v>157</v>
      </c>
      <c r="CC99" s="65">
        <v>158</v>
      </c>
      <c r="CD99" s="65">
        <v>162</v>
      </c>
      <c r="CE99" s="65">
        <v>168</v>
      </c>
      <c r="CF99" s="65">
        <v>170</v>
      </c>
      <c r="CG99" s="65">
        <v>172</v>
      </c>
      <c r="CH99" s="65">
        <v>172</v>
      </c>
      <c r="CI99" s="65">
        <v>168</v>
      </c>
      <c r="CJ99" s="65">
        <v>169</v>
      </c>
      <c r="CK99" s="65">
        <v>167</v>
      </c>
      <c r="CL99" s="66">
        <v>173</v>
      </c>
      <c r="CM99" s="65">
        <v>173</v>
      </c>
      <c r="CN99" s="65">
        <v>173</v>
      </c>
      <c r="CO99" s="65">
        <v>168</v>
      </c>
      <c r="CP99" s="65">
        <v>164</v>
      </c>
      <c r="CQ99" s="65">
        <v>169</v>
      </c>
      <c r="CR99" s="65">
        <v>167</v>
      </c>
      <c r="CS99" s="65">
        <v>169</v>
      </c>
      <c r="CT99" s="65">
        <v>169</v>
      </c>
      <c r="CU99" s="65">
        <v>169</v>
      </c>
      <c r="CV99" s="65">
        <v>171</v>
      </c>
      <c r="CW99" s="65">
        <v>176</v>
      </c>
      <c r="CX99" s="66">
        <v>176</v>
      </c>
      <c r="CY99" s="65">
        <v>180</v>
      </c>
      <c r="CZ99" s="65">
        <v>178</v>
      </c>
      <c r="DA99" s="65">
        <v>181</v>
      </c>
      <c r="DB99" s="65">
        <v>181</v>
      </c>
      <c r="DC99" s="65">
        <v>185</v>
      </c>
      <c r="DD99" s="65">
        <v>185</v>
      </c>
      <c r="DE99" s="65">
        <v>187</v>
      </c>
      <c r="DF99" s="65">
        <v>192</v>
      </c>
      <c r="DG99" s="65">
        <v>197</v>
      </c>
      <c r="DH99" s="65">
        <v>196</v>
      </c>
      <c r="DI99" s="65">
        <v>198</v>
      </c>
      <c r="DJ99" s="66">
        <v>192</v>
      </c>
      <c r="DK99" s="64">
        <v>190</v>
      </c>
      <c r="DL99" s="65">
        <v>189</v>
      </c>
      <c r="DM99" s="65">
        <v>193</v>
      </c>
      <c r="DN99" s="65">
        <v>189</v>
      </c>
      <c r="DO99" s="65">
        <v>189</v>
      </c>
      <c r="DP99" s="65">
        <v>180</v>
      </c>
      <c r="DQ99" s="65">
        <v>184</v>
      </c>
      <c r="DR99" s="65">
        <v>184</v>
      </c>
      <c r="DS99" s="65">
        <v>187</v>
      </c>
      <c r="DT99" s="65">
        <v>186</v>
      </c>
      <c r="DU99" s="65">
        <v>182</v>
      </c>
      <c r="DV99" s="66">
        <v>180</v>
      </c>
      <c r="DW99" s="65">
        <v>178</v>
      </c>
      <c r="DX99" s="65">
        <v>191</v>
      </c>
      <c r="DY99" s="65">
        <v>183</v>
      </c>
      <c r="DZ99" s="65">
        <v>192</v>
      </c>
      <c r="EA99" s="65">
        <v>202</v>
      </c>
      <c r="EB99" s="66">
        <v>216</v>
      </c>
    </row>
    <row r="100" spans="1:132" x14ac:dyDescent="0.2">
      <c r="A100" s="3"/>
      <c r="B100" s="62"/>
      <c r="C100" s="63" t="s">
        <v>185</v>
      </c>
      <c r="D100" s="66">
        <v>166</v>
      </c>
      <c r="E100" s="66">
        <v>185</v>
      </c>
      <c r="F100" s="66">
        <v>225</v>
      </c>
      <c r="G100" s="64">
        <v>223</v>
      </c>
      <c r="H100" s="65">
        <v>219</v>
      </c>
      <c r="I100" s="65">
        <v>213</v>
      </c>
      <c r="J100" s="65">
        <v>208</v>
      </c>
      <c r="K100" s="65">
        <v>205</v>
      </c>
      <c r="L100" s="65">
        <v>202</v>
      </c>
      <c r="M100" s="65">
        <v>207</v>
      </c>
      <c r="N100" s="65">
        <v>205</v>
      </c>
      <c r="O100" s="65">
        <v>212</v>
      </c>
      <c r="P100" s="65">
        <v>208</v>
      </c>
      <c r="Q100" s="65">
        <v>208</v>
      </c>
      <c r="R100" s="66">
        <v>204</v>
      </c>
      <c r="S100" s="65">
        <v>205</v>
      </c>
      <c r="T100" s="65">
        <v>201</v>
      </c>
      <c r="U100" s="65">
        <v>202</v>
      </c>
      <c r="V100" s="65">
        <v>205</v>
      </c>
      <c r="W100" s="65">
        <v>199</v>
      </c>
      <c r="X100" s="65">
        <v>201</v>
      </c>
      <c r="Y100" s="65">
        <v>200</v>
      </c>
      <c r="Z100" s="65">
        <v>199</v>
      </c>
      <c r="AA100" s="65">
        <v>200</v>
      </c>
      <c r="AB100" s="65">
        <v>206</v>
      </c>
      <c r="AC100" s="65">
        <v>206</v>
      </c>
      <c r="AD100" s="66">
        <v>209</v>
      </c>
      <c r="AE100" s="65">
        <v>203</v>
      </c>
      <c r="AF100" s="65">
        <v>203</v>
      </c>
      <c r="AG100" s="131">
        <v>203</v>
      </c>
      <c r="AH100" s="65">
        <v>203</v>
      </c>
      <c r="AI100" s="65">
        <v>203</v>
      </c>
      <c r="AJ100" s="65">
        <v>203</v>
      </c>
      <c r="AK100" s="65">
        <v>203</v>
      </c>
      <c r="AL100" s="65">
        <v>203</v>
      </c>
      <c r="AM100" s="65">
        <v>203</v>
      </c>
      <c r="AN100" s="65">
        <v>203</v>
      </c>
      <c r="AO100" s="65">
        <v>203</v>
      </c>
      <c r="AP100" s="66">
        <v>203</v>
      </c>
      <c r="AQ100" s="64">
        <v>203</v>
      </c>
      <c r="AR100" s="65">
        <v>203</v>
      </c>
      <c r="AS100" s="65">
        <v>216</v>
      </c>
      <c r="AT100" s="65">
        <v>211</v>
      </c>
      <c r="AU100" s="65">
        <v>213</v>
      </c>
      <c r="AV100" s="65">
        <v>211</v>
      </c>
      <c r="AW100" s="65">
        <v>211</v>
      </c>
      <c r="AX100" s="65">
        <v>213</v>
      </c>
      <c r="AY100" s="65">
        <v>216</v>
      </c>
      <c r="AZ100" s="65">
        <v>218</v>
      </c>
      <c r="BA100" s="65">
        <v>222</v>
      </c>
      <c r="BB100" s="66">
        <v>229</v>
      </c>
      <c r="BC100" s="64">
        <v>228</v>
      </c>
      <c r="BD100" s="65">
        <v>229</v>
      </c>
      <c r="BE100" s="65">
        <v>229</v>
      </c>
      <c r="BF100" s="65">
        <v>230</v>
      </c>
      <c r="BG100" s="65">
        <v>227</v>
      </c>
      <c r="BH100" s="65">
        <v>229</v>
      </c>
      <c r="BI100" s="65">
        <v>228</v>
      </c>
      <c r="BJ100" s="65">
        <v>235</v>
      </c>
      <c r="BK100" s="65">
        <v>235</v>
      </c>
      <c r="BL100" s="65">
        <v>236</v>
      </c>
      <c r="BM100" s="65">
        <v>235</v>
      </c>
      <c r="BN100" s="66">
        <v>234</v>
      </c>
      <c r="BO100" s="64">
        <v>236</v>
      </c>
      <c r="BP100" s="65">
        <v>233</v>
      </c>
      <c r="BQ100" s="65">
        <v>238</v>
      </c>
      <c r="BR100" s="65">
        <v>237</v>
      </c>
      <c r="BS100" s="65">
        <v>230</v>
      </c>
      <c r="BT100" s="65">
        <v>229</v>
      </c>
      <c r="BU100" s="65">
        <v>233</v>
      </c>
      <c r="BV100" s="65">
        <v>243</v>
      </c>
      <c r="BW100" s="65">
        <v>240</v>
      </c>
      <c r="BX100" s="65">
        <v>246</v>
      </c>
      <c r="BY100" s="65">
        <v>246</v>
      </c>
      <c r="BZ100" s="66">
        <v>246</v>
      </c>
      <c r="CA100" s="65">
        <v>240</v>
      </c>
      <c r="CB100" s="65">
        <v>239</v>
      </c>
      <c r="CC100" s="65">
        <v>242</v>
      </c>
      <c r="CD100" s="65">
        <v>244</v>
      </c>
      <c r="CE100" s="65">
        <v>251</v>
      </c>
      <c r="CF100" s="65">
        <v>255</v>
      </c>
      <c r="CG100" s="65">
        <v>260</v>
      </c>
      <c r="CH100" s="65">
        <v>261</v>
      </c>
      <c r="CI100" s="65">
        <v>252</v>
      </c>
      <c r="CJ100" s="65">
        <v>254</v>
      </c>
      <c r="CK100" s="65">
        <v>257</v>
      </c>
      <c r="CL100" s="66">
        <v>258</v>
      </c>
      <c r="CM100" s="65">
        <v>259</v>
      </c>
      <c r="CN100" s="65">
        <v>259</v>
      </c>
      <c r="CO100" s="65">
        <v>257</v>
      </c>
      <c r="CP100" s="65">
        <v>257</v>
      </c>
      <c r="CQ100" s="65">
        <v>261</v>
      </c>
      <c r="CR100" s="65">
        <v>257</v>
      </c>
      <c r="CS100" s="65">
        <v>256</v>
      </c>
      <c r="CT100" s="65">
        <v>256</v>
      </c>
      <c r="CU100" s="65">
        <v>256</v>
      </c>
      <c r="CV100" s="65">
        <v>252</v>
      </c>
      <c r="CW100" s="65">
        <v>251</v>
      </c>
      <c r="CX100" s="66">
        <v>251</v>
      </c>
      <c r="CY100" s="65">
        <v>245</v>
      </c>
      <c r="CZ100" s="65">
        <v>246</v>
      </c>
      <c r="DA100" s="65">
        <v>246</v>
      </c>
      <c r="DB100" s="65">
        <v>250</v>
      </c>
      <c r="DC100" s="65">
        <v>252</v>
      </c>
      <c r="DD100" s="65">
        <v>252</v>
      </c>
      <c r="DE100" s="65">
        <v>249</v>
      </c>
      <c r="DF100" s="65">
        <v>250</v>
      </c>
      <c r="DG100" s="65">
        <v>247</v>
      </c>
      <c r="DH100" s="65">
        <v>262</v>
      </c>
      <c r="DI100" s="65">
        <v>255</v>
      </c>
      <c r="DJ100" s="66">
        <v>250</v>
      </c>
      <c r="DK100" s="64">
        <v>251</v>
      </c>
      <c r="DL100" s="65">
        <v>251</v>
      </c>
      <c r="DM100" s="65">
        <v>251</v>
      </c>
      <c r="DN100" s="65">
        <v>252</v>
      </c>
      <c r="DO100" s="65">
        <v>250</v>
      </c>
      <c r="DP100" s="65">
        <v>253</v>
      </c>
      <c r="DQ100" s="65">
        <v>254</v>
      </c>
      <c r="DR100" s="65">
        <v>281</v>
      </c>
      <c r="DS100" s="65">
        <v>261</v>
      </c>
      <c r="DT100" s="65">
        <v>265</v>
      </c>
      <c r="DU100" s="65">
        <v>264</v>
      </c>
      <c r="DV100" s="66">
        <v>264</v>
      </c>
      <c r="DW100" s="65">
        <v>262</v>
      </c>
      <c r="DX100" s="65">
        <v>278</v>
      </c>
      <c r="DY100" s="65">
        <v>258</v>
      </c>
      <c r="DZ100" s="65">
        <v>256</v>
      </c>
      <c r="EA100" s="65">
        <v>243</v>
      </c>
      <c r="EB100" s="66">
        <v>244</v>
      </c>
    </row>
    <row r="101" spans="1:132" x14ac:dyDescent="0.2">
      <c r="A101" s="3"/>
      <c r="B101" s="62"/>
      <c r="C101" s="63" t="s">
        <v>186</v>
      </c>
      <c r="D101" s="66">
        <v>716</v>
      </c>
      <c r="E101" s="66">
        <v>796</v>
      </c>
      <c r="F101" s="66">
        <v>913</v>
      </c>
      <c r="G101" s="64">
        <v>916</v>
      </c>
      <c r="H101" s="65">
        <v>902</v>
      </c>
      <c r="I101" s="65">
        <v>875</v>
      </c>
      <c r="J101" s="65">
        <v>886</v>
      </c>
      <c r="K101" s="65">
        <v>891</v>
      </c>
      <c r="L101" s="65">
        <v>894</v>
      </c>
      <c r="M101" s="65">
        <v>902</v>
      </c>
      <c r="N101" s="65">
        <v>915</v>
      </c>
      <c r="O101" s="65">
        <v>931</v>
      </c>
      <c r="P101" s="65">
        <v>939</v>
      </c>
      <c r="Q101" s="65">
        <v>937</v>
      </c>
      <c r="R101" s="66">
        <v>934</v>
      </c>
      <c r="S101" s="65">
        <v>927</v>
      </c>
      <c r="T101" s="65">
        <v>921</v>
      </c>
      <c r="U101" s="65">
        <v>913</v>
      </c>
      <c r="V101" s="65">
        <v>911</v>
      </c>
      <c r="W101" s="65">
        <v>905</v>
      </c>
      <c r="X101" s="65">
        <v>900</v>
      </c>
      <c r="Y101" s="65">
        <v>914</v>
      </c>
      <c r="Z101" s="65">
        <v>940</v>
      </c>
      <c r="AA101" s="65">
        <v>945</v>
      </c>
      <c r="AB101" s="65">
        <v>949</v>
      </c>
      <c r="AC101" s="65">
        <v>947</v>
      </c>
      <c r="AD101" s="66">
        <v>949</v>
      </c>
      <c r="AE101" s="65">
        <v>935</v>
      </c>
      <c r="AF101" s="65">
        <v>944</v>
      </c>
      <c r="AG101" s="131">
        <v>936</v>
      </c>
      <c r="AH101" s="65">
        <v>943</v>
      </c>
      <c r="AI101" s="65">
        <v>946</v>
      </c>
      <c r="AJ101" s="65">
        <v>955</v>
      </c>
      <c r="AK101" s="65">
        <v>958</v>
      </c>
      <c r="AL101" s="65">
        <v>955</v>
      </c>
      <c r="AM101" s="65">
        <v>948</v>
      </c>
      <c r="AN101" s="65">
        <v>953</v>
      </c>
      <c r="AO101" s="65">
        <v>956</v>
      </c>
      <c r="AP101" s="66">
        <v>963</v>
      </c>
      <c r="AQ101" s="64">
        <v>962</v>
      </c>
      <c r="AR101" s="65">
        <v>960</v>
      </c>
      <c r="AS101" s="65">
        <v>1060</v>
      </c>
      <c r="AT101" s="65">
        <v>1054</v>
      </c>
      <c r="AU101" s="65">
        <v>1062</v>
      </c>
      <c r="AV101" s="65">
        <v>1056</v>
      </c>
      <c r="AW101" s="65">
        <v>1063</v>
      </c>
      <c r="AX101" s="65">
        <v>1073</v>
      </c>
      <c r="AY101" s="65">
        <v>1081</v>
      </c>
      <c r="AZ101" s="65">
        <v>1085</v>
      </c>
      <c r="BA101" s="65">
        <v>1062</v>
      </c>
      <c r="BB101" s="66">
        <v>1044</v>
      </c>
      <c r="BC101" s="64">
        <v>1050</v>
      </c>
      <c r="BD101" s="65">
        <v>1050</v>
      </c>
      <c r="BE101" s="65">
        <v>1050</v>
      </c>
      <c r="BF101" s="65">
        <v>1046</v>
      </c>
      <c r="BG101" s="65">
        <v>1064</v>
      </c>
      <c r="BH101" s="65">
        <v>1075</v>
      </c>
      <c r="BI101" s="65">
        <v>1091</v>
      </c>
      <c r="BJ101" s="65">
        <v>1104</v>
      </c>
      <c r="BK101" s="65">
        <v>1097</v>
      </c>
      <c r="BL101" s="65">
        <v>1139</v>
      </c>
      <c r="BM101" s="65">
        <v>1123</v>
      </c>
      <c r="BN101" s="66">
        <v>1132</v>
      </c>
      <c r="BO101" s="64">
        <v>1139</v>
      </c>
      <c r="BP101" s="65">
        <v>1139</v>
      </c>
      <c r="BQ101" s="65">
        <v>1134</v>
      </c>
      <c r="BR101" s="65">
        <v>1163</v>
      </c>
      <c r="BS101" s="65">
        <v>1167</v>
      </c>
      <c r="BT101" s="65">
        <v>1151</v>
      </c>
      <c r="BU101" s="65">
        <v>1178</v>
      </c>
      <c r="BV101" s="65">
        <v>1203</v>
      </c>
      <c r="BW101" s="65">
        <v>1222</v>
      </c>
      <c r="BX101" s="65">
        <v>1194</v>
      </c>
      <c r="BY101" s="65">
        <v>1242</v>
      </c>
      <c r="BZ101" s="66">
        <v>1235</v>
      </c>
      <c r="CA101" s="65">
        <v>1245</v>
      </c>
      <c r="CB101" s="65">
        <v>1243</v>
      </c>
      <c r="CC101" s="65">
        <v>1233</v>
      </c>
      <c r="CD101" s="65">
        <v>1251</v>
      </c>
      <c r="CE101" s="65">
        <v>1259</v>
      </c>
      <c r="CF101" s="65">
        <v>1261</v>
      </c>
      <c r="CG101" s="65">
        <v>1254</v>
      </c>
      <c r="CH101" s="65">
        <v>1243</v>
      </c>
      <c r="CI101" s="65">
        <v>1215</v>
      </c>
      <c r="CJ101" s="65">
        <v>1174</v>
      </c>
      <c r="CK101" s="65">
        <v>1184</v>
      </c>
      <c r="CL101" s="66">
        <v>1198</v>
      </c>
      <c r="CM101" s="65">
        <v>1187</v>
      </c>
      <c r="CN101" s="65">
        <v>1179</v>
      </c>
      <c r="CO101" s="65">
        <v>1180</v>
      </c>
      <c r="CP101" s="65">
        <v>1155</v>
      </c>
      <c r="CQ101" s="65">
        <v>1195</v>
      </c>
      <c r="CR101" s="65">
        <v>1180</v>
      </c>
      <c r="CS101" s="65">
        <v>1190</v>
      </c>
      <c r="CT101" s="65">
        <v>1194</v>
      </c>
      <c r="CU101" s="65">
        <v>1193</v>
      </c>
      <c r="CV101" s="65">
        <v>1171</v>
      </c>
      <c r="CW101" s="65">
        <v>1185</v>
      </c>
      <c r="CX101" s="66">
        <v>1155</v>
      </c>
      <c r="CY101" s="65">
        <v>1163</v>
      </c>
      <c r="CZ101" s="65">
        <v>1143</v>
      </c>
      <c r="DA101" s="65">
        <v>1131</v>
      </c>
      <c r="DB101" s="65">
        <v>1136</v>
      </c>
      <c r="DC101" s="65">
        <v>1114</v>
      </c>
      <c r="DD101" s="65">
        <v>1099</v>
      </c>
      <c r="DE101" s="65">
        <v>1087</v>
      </c>
      <c r="DF101" s="65">
        <v>1086</v>
      </c>
      <c r="DG101" s="65">
        <v>487</v>
      </c>
      <c r="DH101" s="65">
        <v>509</v>
      </c>
      <c r="DI101" s="65">
        <v>594</v>
      </c>
      <c r="DJ101" s="66">
        <v>1066</v>
      </c>
      <c r="DK101" s="64">
        <v>1072</v>
      </c>
      <c r="DL101" s="65">
        <v>1076</v>
      </c>
      <c r="DM101" s="65">
        <v>1060</v>
      </c>
      <c r="DN101" s="65">
        <v>1057</v>
      </c>
      <c r="DO101" s="65">
        <v>1053</v>
      </c>
      <c r="DP101" s="65">
        <v>1049</v>
      </c>
      <c r="DQ101" s="65">
        <v>1039</v>
      </c>
      <c r="DR101" s="65">
        <v>1044</v>
      </c>
      <c r="DS101" s="65">
        <v>1036</v>
      </c>
      <c r="DT101" s="65">
        <v>1028</v>
      </c>
      <c r="DU101" s="65">
        <v>1002</v>
      </c>
      <c r="DV101" s="66">
        <v>982</v>
      </c>
      <c r="DW101" s="65">
        <v>962</v>
      </c>
      <c r="DX101" s="65">
        <v>956</v>
      </c>
      <c r="DY101" s="65">
        <v>930</v>
      </c>
      <c r="DZ101" s="65">
        <v>917</v>
      </c>
      <c r="EA101" s="65">
        <v>921</v>
      </c>
      <c r="EB101" s="66">
        <v>920</v>
      </c>
    </row>
    <row r="102" spans="1:132" x14ac:dyDescent="0.2">
      <c r="A102" s="3"/>
      <c r="B102" s="62"/>
      <c r="C102" s="63" t="s">
        <v>187</v>
      </c>
      <c r="D102" s="66">
        <v>1026</v>
      </c>
      <c r="E102" s="66">
        <v>1144</v>
      </c>
      <c r="F102" s="66">
        <v>1340</v>
      </c>
      <c r="G102" s="64">
        <v>1339</v>
      </c>
      <c r="H102" s="65">
        <v>1333</v>
      </c>
      <c r="I102" s="65">
        <v>1296</v>
      </c>
      <c r="J102" s="65">
        <v>1311</v>
      </c>
      <c r="K102" s="65">
        <v>1306</v>
      </c>
      <c r="L102" s="65">
        <v>1296</v>
      </c>
      <c r="M102" s="65">
        <v>1336</v>
      </c>
      <c r="N102" s="65">
        <v>1377</v>
      </c>
      <c r="O102" s="65">
        <v>1414</v>
      </c>
      <c r="P102" s="65">
        <v>1427</v>
      </c>
      <c r="Q102" s="65">
        <v>1411</v>
      </c>
      <c r="R102" s="66">
        <v>1402</v>
      </c>
      <c r="S102" s="65">
        <v>1401</v>
      </c>
      <c r="T102" s="65">
        <v>1393</v>
      </c>
      <c r="U102" s="65">
        <v>1393</v>
      </c>
      <c r="V102" s="65">
        <v>1398</v>
      </c>
      <c r="W102" s="65">
        <v>1433</v>
      </c>
      <c r="X102" s="65">
        <v>1443</v>
      </c>
      <c r="Y102" s="65">
        <v>1445</v>
      </c>
      <c r="Z102" s="65">
        <v>1456</v>
      </c>
      <c r="AA102" s="65">
        <v>1450</v>
      </c>
      <c r="AB102" s="65">
        <v>1463</v>
      </c>
      <c r="AC102" s="65">
        <v>1458</v>
      </c>
      <c r="AD102" s="66">
        <v>1433</v>
      </c>
      <c r="AE102" s="65">
        <v>1399</v>
      </c>
      <c r="AF102" s="65">
        <v>1396</v>
      </c>
      <c r="AG102" s="131">
        <v>1386</v>
      </c>
      <c r="AH102" s="65">
        <v>1400</v>
      </c>
      <c r="AI102" s="65">
        <v>1398</v>
      </c>
      <c r="AJ102" s="65">
        <v>1393</v>
      </c>
      <c r="AK102" s="65">
        <v>1399</v>
      </c>
      <c r="AL102" s="65">
        <v>1420</v>
      </c>
      <c r="AM102" s="65">
        <v>1427</v>
      </c>
      <c r="AN102" s="65">
        <v>1431</v>
      </c>
      <c r="AO102" s="65">
        <v>1427</v>
      </c>
      <c r="AP102" s="66">
        <v>1436</v>
      </c>
      <c r="AQ102" s="64">
        <v>1420</v>
      </c>
      <c r="AR102" s="65">
        <v>1418</v>
      </c>
      <c r="AS102" s="65">
        <v>1410</v>
      </c>
      <c r="AT102" s="65">
        <v>1381</v>
      </c>
      <c r="AU102" s="65">
        <v>1384</v>
      </c>
      <c r="AV102" s="65">
        <v>1406</v>
      </c>
      <c r="AW102" s="65">
        <v>1413</v>
      </c>
      <c r="AX102" s="65">
        <v>1413</v>
      </c>
      <c r="AY102" s="65">
        <v>1396</v>
      </c>
      <c r="AZ102" s="65">
        <v>1403</v>
      </c>
      <c r="BA102" s="65">
        <v>1379</v>
      </c>
      <c r="BB102" s="66">
        <v>1387</v>
      </c>
      <c r="BC102" s="64">
        <v>1400</v>
      </c>
      <c r="BD102" s="65">
        <v>1389</v>
      </c>
      <c r="BE102" s="65">
        <v>1421</v>
      </c>
      <c r="BF102" s="65">
        <v>1427</v>
      </c>
      <c r="BG102" s="65">
        <v>1464</v>
      </c>
      <c r="BH102" s="65">
        <v>1480</v>
      </c>
      <c r="BI102" s="65">
        <v>1488</v>
      </c>
      <c r="BJ102" s="65">
        <v>1505</v>
      </c>
      <c r="BK102" s="65">
        <v>1477</v>
      </c>
      <c r="BL102" s="65">
        <v>1529</v>
      </c>
      <c r="BM102" s="65">
        <v>1521</v>
      </c>
      <c r="BN102" s="66">
        <v>1525</v>
      </c>
      <c r="BO102" s="64">
        <v>1543</v>
      </c>
      <c r="BP102" s="65">
        <v>1536</v>
      </c>
      <c r="BQ102" s="65">
        <v>1505</v>
      </c>
      <c r="BR102" s="65">
        <v>1577</v>
      </c>
      <c r="BS102" s="65">
        <v>1579</v>
      </c>
      <c r="BT102" s="65">
        <v>1558</v>
      </c>
      <c r="BU102" s="65">
        <v>1591</v>
      </c>
      <c r="BV102" s="65">
        <v>1590</v>
      </c>
      <c r="BW102" s="65">
        <v>1590</v>
      </c>
      <c r="BX102" s="65">
        <v>1547</v>
      </c>
      <c r="BY102" s="65">
        <v>1624</v>
      </c>
      <c r="BZ102" s="66">
        <v>1621</v>
      </c>
      <c r="CA102" s="65">
        <v>1638</v>
      </c>
      <c r="CB102" s="65">
        <v>1632</v>
      </c>
      <c r="CC102" s="65">
        <v>1657</v>
      </c>
      <c r="CD102" s="65">
        <v>1672</v>
      </c>
      <c r="CE102" s="65">
        <v>1702</v>
      </c>
      <c r="CF102" s="65">
        <v>1711</v>
      </c>
      <c r="CG102" s="65">
        <v>1713</v>
      </c>
      <c r="CH102" s="65">
        <v>1718</v>
      </c>
      <c r="CI102" s="65">
        <v>1695</v>
      </c>
      <c r="CJ102" s="65">
        <v>1629</v>
      </c>
      <c r="CK102" s="65">
        <v>1670</v>
      </c>
      <c r="CL102" s="66">
        <v>1919</v>
      </c>
      <c r="CM102" s="65">
        <v>2440</v>
      </c>
      <c r="CN102" s="65">
        <v>2700</v>
      </c>
      <c r="CO102" s="65">
        <v>2939</v>
      </c>
      <c r="CP102" s="65">
        <v>3026</v>
      </c>
      <c r="CQ102" s="65">
        <v>3315</v>
      </c>
      <c r="CR102" s="65">
        <v>3368</v>
      </c>
      <c r="CS102" s="65">
        <v>3456</v>
      </c>
      <c r="CT102" s="65">
        <v>3532</v>
      </c>
      <c r="CU102" s="65">
        <v>3586</v>
      </c>
      <c r="CV102" s="65">
        <v>3648</v>
      </c>
      <c r="CW102" s="65">
        <v>3714</v>
      </c>
      <c r="CX102" s="66">
        <v>3675</v>
      </c>
      <c r="CY102" s="65">
        <v>3787</v>
      </c>
      <c r="CZ102" s="65">
        <v>3761</v>
      </c>
      <c r="DA102" s="65">
        <v>4183</v>
      </c>
      <c r="DB102" s="65">
        <v>3857</v>
      </c>
      <c r="DC102" s="65">
        <v>3928</v>
      </c>
      <c r="DD102" s="65">
        <v>4158</v>
      </c>
      <c r="DE102" s="65">
        <v>4235</v>
      </c>
      <c r="DF102" s="65">
        <v>4366</v>
      </c>
      <c r="DG102" s="65">
        <v>4499</v>
      </c>
      <c r="DH102" s="65">
        <v>4665</v>
      </c>
      <c r="DI102" s="65">
        <v>4748</v>
      </c>
      <c r="DJ102" s="66">
        <v>4807</v>
      </c>
      <c r="DK102" s="64">
        <v>4824</v>
      </c>
      <c r="DL102" s="65">
        <v>4738</v>
      </c>
      <c r="DM102" s="65">
        <v>4776</v>
      </c>
      <c r="DN102" s="65">
        <v>4782</v>
      </c>
      <c r="DO102" s="65">
        <v>4669</v>
      </c>
      <c r="DP102" s="65">
        <v>4711</v>
      </c>
      <c r="DQ102" s="65">
        <v>4726</v>
      </c>
      <c r="DR102" s="65">
        <v>4780</v>
      </c>
      <c r="DS102" s="65">
        <v>4781</v>
      </c>
      <c r="DT102" s="65">
        <v>4984</v>
      </c>
      <c r="DU102" s="65">
        <v>5047</v>
      </c>
      <c r="DV102" s="66">
        <v>5062</v>
      </c>
      <c r="DW102" s="65">
        <v>5090</v>
      </c>
      <c r="DX102" s="65">
        <v>5157</v>
      </c>
      <c r="DY102" s="65">
        <v>5210</v>
      </c>
      <c r="DZ102" s="65">
        <v>5416</v>
      </c>
      <c r="EA102" s="65">
        <v>5569</v>
      </c>
      <c r="EB102" s="66">
        <v>5660</v>
      </c>
    </row>
    <row r="103" spans="1:132" x14ac:dyDescent="0.2">
      <c r="A103" s="3"/>
      <c r="B103" s="62"/>
      <c r="C103" s="63" t="s">
        <v>188</v>
      </c>
      <c r="D103" s="66">
        <v>3</v>
      </c>
      <c r="E103" s="66">
        <v>1</v>
      </c>
      <c r="F103" s="66">
        <v>1</v>
      </c>
      <c r="G103" s="64">
        <v>1</v>
      </c>
      <c r="H103" s="65">
        <v>1</v>
      </c>
      <c r="I103" s="65">
        <v>1</v>
      </c>
      <c r="J103" s="65">
        <v>1</v>
      </c>
      <c r="K103" s="65">
        <v>1</v>
      </c>
      <c r="L103" s="65">
        <v>1</v>
      </c>
      <c r="M103" s="65">
        <v>1</v>
      </c>
      <c r="N103" s="65">
        <v>2</v>
      </c>
      <c r="O103" s="65">
        <v>2</v>
      </c>
      <c r="P103" s="65">
        <v>3</v>
      </c>
      <c r="Q103" s="65">
        <v>8</v>
      </c>
      <c r="R103" s="66">
        <v>6</v>
      </c>
      <c r="S103" s="65">
        <v>10</v>
      </c>
      <c r="T103" s="65">
        <v>11</v>
      </c>
      <c r="U103" s="65">
        <v>11</v>
      </c>
      <c r="V103" s="65">
        <v>11</v>
      </c>
      <c r="W103" s="65">
        <v>10</v>
      </c>
      <c r="X103" s="65">
        <v>11</v>
      </c>
      <c r="Y103" s="65">
        <v>11</v>
      </c>
      <c r="Z103" s="65">
        <v>11</v>
      </c>
      <c r="AA103" s="65">
        <v>11</v>
      </c>
      <c r="AB103" s="65">
        <v>10</v>
      </c>
      <c r="AC103" s="65">
        <v>10</v>
      </c>
      <c r="AD103" s="66">
        <v>10</v>
      </c>
      <c r="AE103" s="65">
        <v>10</v>
      </c>
      <c r="AF103" s="65">
        <v>10</v>
      </c>
      <c r="AG103" s="131">
        <v>11</v>
      </c>
      <c r="AH103" s="65">
        <v>11</v>
      </c>
      <c r="AI103" s="65">
        <v>11</v>
      </c>
      <c r="AJ103" s="65">
        <v>11</v>
      </c>
      <c r="AK103" s="65">
        <v>11</v>
      </c>
      <c r="AL103" s="65">
        <v>11</v>
      </c>
      <c r="AM103" s="65">
        <v>11</v>
      </c>
      <c r="AN103" s="65">
        <v>11</v>
      </c>
      <c r="AO103" s="65">
        <v>11</v>
      </c>
      <c r="AP103" s="66">
        <v>11</v>
      </c>
      <c r="AQ103" s="64">
        <v>9</v>
      </c>
      <c r="AR103" s="65">
        <v>9</v>
      </c>
      <c r="AS103" s="65">
        <v>11</v>
      </c>
      <c r="AT103" s="65">
        <v>12</v>
      </c>
      <c r="AU103" s="65">
        <v>12</v>
      </c>
      <c r="AV103" s="65">
        <v>12</v>
      </c>
      <c r="AW103" s="65">
        <v>14</v>
      </c>
      <c r="AX103" s="65">
        <v>13</v>
      </c>
      <c r="AY103" s="65">
        <v>13</v>
      </c>
      <c r="AZ103" s="65">
        <v>12</v>
      </c>
      <c r="BA103" s="65">
        <v>9</v>
      </c>
      <c r="BB103" s="66">
        <v>8</v>
      </c>
      <c r="BC103" s="64">
        <v>9</v>
      </c>
      <c r="BD103" s="65">
        <v>11</v>
      </c>
      <c r="BE103" s="65">
        <v>10</v>
      </c>
      <c r="BF103" s="65">
        <v>10</v>
      </c>
      <c r="BG103" s="65">
        <v>10</v>
      </c>
      <c r="BH103" s="65">
        <v>8</v>
      </c>
      <c r="BI103" s="65">
        <v>7</v>
      </c>
      <c r="BJ103" s="65">
        <v>8</v>
      </c>
      <c r="BK103" s="65">
        <v>8</v>
      </c>
      <c r="BL103" s="65">
        <v>8</v>
      </c>
      <c r="BM103" s="65">
        <v>8</v>
      </c>
      <c r="BN103" s="66">
        <v>8</v>
      </c>
      <c r="BO103" s="64">
        <v>8</v>
      </c>
      <c r="BP103" s="65">
        <v>9</v>
      </c>
      <c r="BQ103" s="65">
        <v>8</v>
      </c>
      <c r="BR103" s="65">
        <v>11</v>
      </c>
      <c r="BS103" s="65">
        <v>11</v>
      </c>
      <c r="BT103" s="65">
        <v>12</v>
      </c>
      <c r="BU103" s="65">
        <v>13</v>
      </c>
      <c r="BV103" s="65">
        <v>14</v>
      </c>
      <c r="BW103" s="65">
        <v>13</v>
      </c>
      <c r="BX103" s="65">
        <v>6</v>
      </c>
      <c r="BY103" s="65">
        <v>12</v>
      </c>
      <c r="BZ103" s="66">
        <v>13</v>
      </c>
      <c r="CA103" s="65">
        <v>13</v>
      </c>
      <c r="CB103" s="65">
        <v>12</v>
      </c>
      <c r="CC103" s="65">
        <v>14</v>
      </c>
      <c r="CD103" s="65">
        <v>14</v>
      </c>
      <c r="CE103" s="65">
        <v>14</v>
      </c>
      <c r="CF103" s="65">
        <v>14</v>
      </c>
      <c r="CG103" s="65">
        <v>15</v>
      </c>
      <c r="CH103" s="65">
        <v>17</v>
      </c>
      <c r="CI103" s="65">
        <v>18</v>
      </c>
      <c r="CJ103" s="65">
        <v>12</v>
      </c>
      <c r="CK103" s="65">
        <v>11</v>
      </c>
      <c r="CL103" s="66">
        <v>16</v>
      </c>
      <c r="CM103" s="65">
        <v>15</v>
      </c>
      <c r="CN103" s="65">
        <v>14</v>
      </c>
      <c r="CO103" s="65">
        <v>14</v>
      </c>
      <c r="CP103" s="65">
        <v>11</v>
      </c>
      <c r="CQ103" s="65">
        <v>13</v>
      </c>
      <c r="CR103" s="65">
        <v>12</v>
      </c>
      <c r="CS103" s="65">
        <v>12</v>
      </c>
      <c r="CT103" s="65">
        <v>12</v>
      </c>
      <c r="CU103" s="65">
        <v>10</v>
      </c>
      <c r="CV103" s="65">
        <v>10</v>
      </c>
      <c r="CW103" s="65">
        <v>19</v>
      </c>
      <c r="CX103" s="66">
        <v>17</v>
      </c>
      <c r="CY103" s="65">
        <v>19</v>
      </c>
      <c r="CZ103" s="65">
        <v>18</v>
      </c>
      <c r="DA103" s="65">
        <v>18</v>
      </c>
      <c r="DB103" s="65">
        <v>17</v>
      </c>
      <c r="DC103" s="65">
        <v>16</v>
      </c>
      <c r="DD103" s="65">
        <v>18</v>
      </c>
      <c r="DE103" s="65">
        <v>17</v>
      </c>
      <c r="DF103" s="65">
        <v>17</v>
      </c>
      <c r="DG103" s="65">
        <v>16</v>
      </c>
      <c r="DH103" s="65">
        <v>18</v>
      </c>
      <c r="DI103" s="65">
        <v>16</v>
      </c>
      <c r="DJ103" s="66">
        <v>16</v>
      </c>
      <c r="DK103" s="64">
        <v>16</v>
      </c>
      <c r="DL103" s="65">
        <v>16</v>
      </c>
      <c r="DM103" s="65">
        <v>15</v>
      </c>
      <c r="DN103" s="65">
        <v>15</v>
      </c>
      <c r="DO103" s="65">
        <v>15</v>
      </c>
      <c r="DP103" s="65">
        <v>14</v>
      </c>
      <c r="DQ103" s="65">
        <v>13</v>
      </c>
      <c r="DR103" s="65">
        <v>13</v>
      </c>
      <c r="DS103" s="65">
        <v>12</v>
      </c>
      <c r="DT103" s="65">
        <v>11</v>
      </c>
      <c r="DU103" s="65">
        <v>10</v>
      </c>
      <c r="DV103" s="66">
        <v>12</v>
      </c>
      <c r="DW103" s="65">
        <v>12</v>
      </c>
      <c r="DX103" s="65">
        <v>12</v>
      </c>
      <c r="DY103" s="65">
        <v>12</v>
      </c>
      <c r="DZ103" s="65">
        <v>12</v>
      </c>
      <c r="EA103" s="65">
        <v>11</v>
      </c>
      <c r="EB103" s="66">
        <v>11</v>
      </c>
    </row>
    <row r="104" spans="1:132" x14ac:dyDescent="0.2">
      <c r="A104" s="3"/>
      <c r="B104" s="62"/>
      <c r="C104" s="63" t="s">
        <v>189</v>
      </c>
      <c r="D104" s="66">
        <v>200</v>
      </c>
      <c r="E104" s="66">
        <v>228</v>
      </c>
      <c r="F104" s="66">
        <v>287</v>
      </c>
      <c r="G104" s="64">
        <v>289</v>
      </c>
      <c r="H104" s="65">
        <v>287</v>
      </c>
      <c r="I104" s="65">
        <v>280</v>
      </c>
      <c r="J104" s="65">
        <v>284</v>
      </c>
      <c r="K104" s="65">
        <v>281</v>
      </c>
      <c r="L104" s="65">
        <v>284</v>
      </c>
      <c r="M104" s="65">
        <v>284</v>
      </c>
      <c r="N104" s="65">
        <v>290</v>
      </c>
      <c r="O104" s="65">
        <v>292</v>
      </c>
      <c r="P104" s="65">
        <v>289</v>
      </c>
      <c r="Q104" s="65">
        <v>288</v>
      </c>
      <c r="R104" s="66">
        <v>287</v>
      </c>
      <c r="S104" s="65">
        <v>283</v>
      </c>
      <c r="T104" s="65">
        <v>273</v>
      </c>
      <c r="U104" s="65">
        <v>278</v>
      </c>
      <c r="V104" s="65">
        <v>275</v>
      </c>
      <c r="W104" s="65">
        <v>279</v>
      </c>
      <c r="X104" s="65">
        <v>283</v>
      </c>
      <c r="Y104" s="65">
        <v>292</v>
      </c>
      <c r="Z104" s="65">
        <v>299</v>
      </c>
      <c r="AA104" s="65">
        <v>299</v>
      </c>
      <c r="AB104" s="65">
        <v>294</v>
      </c>
      <c r="AC104" s="65">
        <v>288</v>
      </c>
      <c r="AD104" s="66">
        <v>284</v>
      </c>
      <c r="AE104" s="65">
        <v>298</v>
      </c>
      <c r="AF104" s="65">
        <v>298</v>
      </c>
      <c r="AG104" s="131">
        <v>298</v>
      </c>
      <c r="AH104" s="65">
        <v>300</v>
      </c>
      <c r="AI104" s="65">
        <v>297</v>
      </c>
      <c r="AJ104" s="65">
        <v>300</v>
      </c>
      <c r="AK104" s="65">
        <v>298</v>
      </c>
      <c r="AL104" s="65">
        <v>294</v>
      </c>
      <c r="AM104" s="65">
        <v>294</v>
      </c>
      <c r="AN104" s="65">
        <v>294</v>
      </c>
      <c r="AO104" s="65">
        <v>295</v>
      </c>
      <c r="AP104" s="66">
        <v>295</v>
      </c>
      <c r="AQ104" s="64">
        <v>295</v>
      </c>
      <c r="AR104" s="65">
        <v>294</v>
      </c>
      <c r="AS104" s="65">
        <v>329</v>
      </c>
      <c r="AT104" s="65">
        <v>321</v>
      </c>
      <c r="AU104" s="65">
        <v>326</v>
      </c>
      <c r="AV104" s="65">
        <v>325</v>
      </c>
      <c r="AW104" s="65">
        <v>327</v>
      </c>
      <c r="AX104" s="65">
        <v>327</v>
      </c>
      <c r="AY104" s="65">
        <v>330</v>
      </c>
      <c r="AZ104" s="65">
        <v>326</v>
      </c>
      <c r="BA104" s="65">
        <v>318</v>
      </c>
      <c r="BB104" s="66">
        <v>315</v>
      </c>
      <c r="BC104" s="64">
        <v>313</v>
      </c>
      <c r="BD104" s="65">
        <v>309</v>
      </c>
      <c r="BE104" s="65">
        <v>312</v>
      </c>
      <c r="BF104" s="65">
        <v>321</v>
      </c>
      <c r="BG104" s="65">
        <v>323</v>
      </c>
      <c r="BH104" s="65">
        <v>328</v>
      </c>
      <c r="BI104" s="65">
        <v>330</v>
      </c>
      <c r="BJ104" s="65">
        <v>334</v>
      </c>
      <c r="BK104" s="65">
        <v>329</v>
      </c>
      <c r="BL104" s="65">
        <v>334</v>
      </c>
      <c r="BM104" s="65">
        <v>339</v>
      </c>
      <c r="BN104" s="66">
        <v>335</v>
      </c>
      <c r="BO104" s="64">
        <v>337</v>
      </c>
      <c r="BP104" s="65">
        <v>338</v>
      </c>
      <c r="BQ104" s="65">
        <v>347</v>
      </c>
      <c r="BR104" s="65">
        <v>350</v>
      </c>
      <c r="BS104" s="65">
        <v>351</v>
      </c>
      <c r="BT104" s="65">
        <v>346</v>
      </c>
      <c r="BU104" s="65">
        <v>350</v>
      </c>
      <c r="BV104" s="65">
        <v>354</v>
      </c>
      <c r="BW104" s="65">
        <v>361</v>
      </c>
      <c r="BX104" s="65">
        <v>361</v>
      </c>
      <c r="BY104" s="65">
        <v>361</v>
      </c>
      <c r="BZ104" s="66">
        <v>361</v>
      </c>
      <c r="CA104" s="65">
        <v>371</v>
      </c>
      <c r="CB104" s="65">
        <v>365</v>
      </c>
      <c r="CC104" s="65">
        <v>372</v>
      </c>
      <c r="CD104" s="65">
        <v>377</v>
      </c>
      <c r="CE104" s="65">
        <v>381</v>
      </c>
      <c r="CF104" s="65">
        <v>390</v>
      </c>
      <c r="CG104" s="65">
        <v>391</v>
      </c>
      <c r="CH104" s="65">
        <v>400</v>
      </c>
      <c r="CI104" s="65">
        <v>402</v>
      </c>
      <c r="CJ104" s="65">
        <v>406</v>
      </c>
      <c r="CK104" s="65">
        <v>406</v>
      </c>
      <c r="CL104" s="66">
        <v>420</v>
      </c>
      <c r="CM104" s="65">
        <v>418</v>
      </c>
      <c r="CN104" s="65">
        <v>415</v>
      </c>
      <c r="CO104" s="65">
        <v>423</v>
      </c>
      <c r="CP104" s="65">
        <v>418</v>
      </c>
      <c r="CQ104" s="65">
        <v>424</v>
      </c>
      <c r="CR104" s="65">
        <v>421</v>
      </c>
      <c r="CS104" s="65">
        <v>422</v>
      </c>
      <c r="CT104" s="65">
        <v>422</v>
      </c>
      <c r="CU104" s="65">
        <v>423</v>
      </c>
      <c r="CV104" s="65">
        <v>430</v>
      </c>
      <c r="CW104" s="65">
        <v>432</v>
      </c>
      <c r="CX104" s="66">
        <v>430</v>
      </c>
      <c r="CY104" s="65">
        <v>429</v>
      </c>
      <c r="CZ104" s="65">
        <v>431</v>
      </c>
      <c r="DA104" s="65">
        <v>430</v>
      </c>
      <c r="DB104" s="65">
        <v>429</v>
      </c>
      <c r="DC104" s="65">
        <v>424</v>
      </c>
      <c r="DD104" s="65">
        <v>420</v>
      </c>
      <c r="DE104" s="65">
        <v>418</v>
      </c>
      <c r="DF104" s="65">
        <v>419</v>
      </c>
      <c r="DG104" s="65">
        <v>406</v>
      </c>
      <c r="DH104" s="65">
        <v>423</v>
      </c>
      <c r="DI104" s="65">
        <v>414</v>
      </c>
      <c r="DJ104" s="66">
        <v>405</v>
      </c>
      <c r="DK104" s="64">
        <v>404</v>
      </c>
      <c r="DL104" s="65">
        <v>405</v>
      </c>
      <c r="DM104" s="65">
        <v>409</v>
      </c>
      <c r="DN104" s="65">
        <v>407</v>
      </c>
      <c r="DO104" s="65">
        <v>409</v>
      </c>
      <c r="DP104" s="65">
        <v>412</v>
      </c>
      <c r="DQ104" s="65">
        <v>413</v>
      </c>
      <c r="DR104" s="65">
        <v>413</v>
      </c>
      <c r="DS104" s="65">
        <v>415</v>
      </c>
      <c r="DT104" s="65">
        <v>416</v>
      </c>
      <c r="DU104" s="65">
        <v>411</v>
      </c>
      <c r="DV104" s="66">
        <v>412</v>
      </c>
      <c r="DW104" s="65">
        <v>407</v>
      </c>
      <c r="DX104" s="65">
        <v>397</v>
      </c>
      <c r="DY104" s="65">
        <v>406</v>
      </c>
      <c r="DZ104" s="65">
        <v>401</v>
      </c>
      <c r="EA104" s="65">
        <v>398</v>
      </c>
      <c r="EB104" s="66">
        <v>399</v>
      </c>
    </row>
    <row r="105" spans="1:132" x14ac:dyDescent="0.2">
      <c r="A105" s="3"/>
      <c r="B105" s="62"/>
      <c r="C105" s="63" t="s">
        <v>190</v>
      </c>
      <c r="D105" s="66">
        <v>76</v>
      </c>
      <c r="E105" s="66">
        <v>93</v>
      </c>
      <c r="F105" s="66">
        <v>72</v>
      </c>
      <c r="G105" s="64">
        <v>70</v>
      </c>
      <c r="H105" s="65">
        <v>69</v>
      </c>
      <c r="I105" s="65">
        <v>68</v>
      </c>
      <c r="J105" s="65">
        <v>67</v>
      </c>
      <c r="K105" s="65">
        <v>65</v>
      </c>
      <c r="L105" s="65">
        <v>64</v>
      </c>
      <c r="M105" s="65">
        <v>64</v>
      </c>
      <c r="N105" s="65">
        <v>62</v>
      </c>
      <c r="O105" s="65">
        <v>62</v>
      </c>
      <c r="P105" s="65">
        <v>63</v>
      </c>
      <c r="Q105" s="65">
        <v>63</v>
      </c>
      <c r="R105" s="66">
        <v>62</v>
      </c>
      <c r="S105" s="65">
        <v>62</v>
      </c>
      <c r="T105" s="65">
        <v>63</v>
      </c>
      <c r="U105" s="65">
        <v>63</v>
      </c>
      <c r="V105" s="65">
        <v>61</v>
      </c>
      <c r="W105" s="65">
        <v>62</v>
      </c>
      <c r="X105" s="65">
        <v>61</v>
      </c>
      <c r="Y105" s="65">
        <v>61</v>
      </c>
      <c r="Z105" s="65">
        <v>61</v>
      </c>
      <c r="AA105" s="65">
        <v>60</v>
      </c>
      <c r="AB105" s="65">
        <v>60</v>
      </c>
      <c r="AC105" s="65">
        <v>60</v>
      </c>
      <c r="AD105" s="66">
        <v>59</v>
      </c>
      <c r="AE105" s="65">
        <v>49</v>
      </c>
      <c r="AF105" s="65">
        <v>49</v>
      </c>
      <c r="AG105" s="131">
        <v>47</v>
      </c>
      <c r="AH105" s="65">
        <v>47</v>
      </c>
      <c r="AI105" s="65">
        <v>47</v>
      </c>
      <c r="AJ105" s="65">
        <v>47</v>
      </c>
      <c r="AK105" s="65">
        <v>47</v>
      </c>
      <c r="AL105" s="65">
        <v>47</v>
      </c>
      <c r="AM105" s="65">
        <v>47</v>
      </c>
      <c r="AN105" s="65">
        <v>48</v>
      </c>
      <c r="AO105" s="65">
        <v>48</v>
      </c>
      <c r="AP105" s="66">
        <v>48</v>
      </c>
      <c r="AQ105" s="64">
        <v>48</v>
      </c>
      <c r="AR105" s="65">
        <v>48</v>
      </c>
      <c r="AS105" s="65">
        <v>53</v>
      </c>
      <c r="AT105" s="65">
        <v>53</v>
      </c>
      <c r="AU105" s="65">
        <v>53</v>
      </c>
      <c r="AV105" s="65">
        <v>54</v>
      </c>
      <c r="AW105" s="65">
        <v>54</v>
      </c>
      <c r="AX105" s="65">
        <v>55</v>
      </c>
      <c r="AY105" s="65">
        <v>55</v>
      </c>
      <c r="AZ105" s="65">
        <v>55</v>
      </c>
      <c r="BA105" s="65">
        <v>55</v>
      </c>
      <c r="BB105" s="66">
        <v>54</v>
      </c>
      <c r="BC105" s="64">
        <v>53</v>
      </c>
      <c r="BD105" s="65">
        <v>54</v>
      </c>
      <c r="BE105" s="65">
        <v>53</v>
      </c>
      <c r="BF105" s="65">
        <v>52</v>
      </c>
      <c r="BG105" s="65">
        <v>54</v>
      </c>
      <c r="BH105" s="65">
        <v>55</v>
      </c>
      <c r="BI105" s="65">
        <v>55</v>
      </c>
      <c r="BJ105" s="65">
        <v>55</v>
      </c>
      <c r="BK105" s="65">
        <v>56</v>
      </c>
      <c r="BL105" s="65">
        <v>56</v>
      </c>
      <c r="BM105" s="65">
        <v>59</v>
      </c>
      <c r="BN105" s="66">
        <v>58</v>
      </c>
      <c r="BO105" s="64">
        <v>58</v>
      </c>
      <c r="BP105" s="65">
        <v>57</v>
      </c>
      <c r="BQ105" s="65">
        <v>58</v>
      </c>
      <c r="BR105" s="65">
        <v>56</v>
      </c>
      <c r="BS105" s="65">
        <v>56</v>
      </c>
      <c r="BT105" s="65">
        <v>57</v>
      </c>
      <c r="BU105" s="65">
        <v>57</v>
      </c>
      <c r="BV105" s="65">
        <v>57</v>
      </c>
      <c r="BW105" s="65">
        <v>55</v>
      </c>
      <c r="BX105" s="65">
        <v>55</v>
      </c>
      <c r="BY105" s="65">
        <v>55</v>
      </c>
      <c r="BZ105" s="66">
        <v>56</v>
      </c>
      <c r="CA105" s="65">
        <v>55</v>
      </c>
      <c r="CB105" s="65">
        <v>55</v>
      </c>
      <c r="CC105" s="65">
        <v>55</v>
      </c>
      <c r="CD105" s="65">
        <v>55</v>
      </c>
      <c r="CE105" s="65">
        <v>54</v>
      </c>
      <c r="CF105" s="65">
        <v>54</v>
      </c>
      <c r="CG105" s="65">
        <v>54</v>
      </c>
      <c r="CH105" s="65">
        <v>55</v>
      </c>
      <c r="CI105" s="65">
        <v>57</v>
      </c>
      <c r="CJ105" s="65">
        <v>56</v>
      </c>
      <c r="CK105" s="65">
        <v>56</v>
      </c>
      <c r="CL105" s="66">
        <v>56</v>
      </c>
      <c r="CM105" s="65">
        <v>56</v>
      </c>
      <c r="CN105" s="65">
        <v>57</v>
      </c>
      <c r="CO105" s="65">
        <v>57</v>
      </c>
      <c r="CP105" s="65">
        <v>57</v>
      </c>
      <c r="CQ105" s="65">
        <v>57</v>
      </c>
      <c r="CR105" s="65">
        <v>56</v>
      </c>
      <c r="CS105" s="65">
        <v>56</v>
      </c>
      <c r="CT105" s="65">
        <v>56</v>
      </c>
      <c r="CU105" s="65">
        <v>56</v>
      </c>
      <c r="CV105" s="65">
        <v>55</v>
      </c>
      <c r="CW105" s="65">
        <v>53</v>
      </c>
      <c r="CX105" s="66">
        <v>53</v>
      </c>
      <c r="CY105" s="65">
        <v>53</v>
      </c>
      <c r="CZ105" s="65">
        <v>53</v>
      </c>
      <c r="DA105" s="65">
        <v>52</v>
      </c>
      <c r="DB105" s="65">
        <v>51</v>
      </c>
      <c r="DC105" s="65">
        <v>51</v>
      </c>
      <c r="DD105" s="65">
        <v>52</v>
      </c>
      <c r="DE105" s="65">
        <v>52</v>
      </c>
      <c r="DF105" s="65">
        <v>52</v>
      </c>
      <c r="DG105" s="65">
        <v>50</v>
      </c>
      <c r="DH105" s="65">
        <v>50</v>
      </c>
      <c r="DI105" s="65">
        <v>50</v>
      </c>
      <c r="DJ105" s="66">
        <v>50</v>
      </c>
      <c r="DK105" s="64">
        <v>50</v>
      </c>
      <c r="DL105" s="65">
        <v>50</v>
      </c>
      <c r="DM105" s="65">
        <v>50</v>
      </c>
      <c r="DN105" s="65">
        <v>50</v>
      </c>
      <c r="DO105" s="65">
        <v>50</v>
      </c>
      <c r="DP105" s="65">
        <v>50</v>
      </c>
      <c r="DQ105" s="65">
        <v>50</v>
      </c>
      <c r="DR105" s="65">
        <v>54</v>
      </c>
      <c r="DS105" s="65">
        <v>52</v>
      </c>
      <c r="DT105" s="65">
        <v>52</v>
      </c>
      <c r="DU105" s="65">
        <v>51</v>
      </c>
      <c r="DV105" s="66">
        <v>50</v>
      </c>
      <c r="DW105" s="65">
        <v>50</v>
      </c>
      <c r="DX105" s="65">
        <v>63</v>
      </c>
      <c r="DY105" s="65">
        <v>53</v>
      </c>
      <c r="DZ105" s="65">
        <v>61</v>
      </c>
      <c r="EA105" s="65">
        <v>63</v>
      </c>
      <c r="EB105" s="66">
        <v>64</v>
      </c>
    </row>
    <row r="106" spans="1:132" x14ac:dyDescent="0.2">
      <c r="A106" s="3"/>
      <c r="B106" s="62"/>
      <c r="C106" s="63" t="s">
        <v>191</v>
      </c>
      <c r="D106" s="66">
        <v>12</v>
      </c>
      <c r="E106" s="66">
        <v>8</v>
      </c>
      <c r="F106" s="66">
        <v>7</v>
      </c>
      <c r="G106" s="64">
        <v>9</v>
      </c>
      <c r="H106" s="65">
        <v>8</v>
      </c>
      <c r="I106" s="65">
        <v>7</v>
      </c>
      <c r="J106" s="65">
        <v>8</v>
      </c>
      <c r="K106" s="65">
        <v>8</v>
      </c>
      <c r="L106" s="65">
        <v>9</v>
      </c>
      <c r="M106" s="65">
        <v>10</v>
      </c>
      <c r="N106" s="65">
        <v>10</v>
      </c>
      <c r="O106" s="65">
        <v>11</v>
      </c>
      <c r="P106" s="65">
        <v>11</v>
      </c>
      <c r="Q106" s="65">
        <v>11</v>
      </c>
      <c r="R106" s="66">
        <v>11</v>
      </c>
      <c r="S106" s="65">
        <v>12</v>
      </c>
      <c r="T106" s="65">
        <v>11</v>
      </c>
      <c r="U106" s="65">
        <v>10</v>
      </c>
      <c r="V106" s="65">
        <v>11</v>
      </c>
      <c r="W106" s="65">
        <v>12</v>
      </c>
      <c r="X106" s="65">
        <v>12</v>
      </c>
      <c r="Y106" s="65">
        <v>11</v>
      </c>
      <c r="Z106" s="65">
        <v>11</v>
      </c>
      <c r="AA106" s="65">
        <v>11</v>
      </c>
      <c r="AB106" s="65">
        <v>12</v>
      </c>
      <c r="AC106" s="65">
        <v>12</v>
      </c>
      <c r="AD106" s="66">
        <v>14</v>
      </c>
      <c r="AE106" s="65">
        <v>13</v>
      </c>
      <c r="AF106" s="65">
        <v>13</v>
      </c>
      <c r="AG106" s="131">
        <v>12</v>
      </c>
      <c r="AH106" s="65">
        <v>12</v>
      </c>
      <c r="AI106" s="65">
        <v>13</v>
      </c>
      <c r="AJ106" s="65">
        <v>14</v>
      </c>
      <c r="AK106" s="65">
        <v>14</v>
      </c>
      <c r="AL106" s="65">
        <v>14</v>
      </c>
      <c r="AM106" s="65">
        <v>13</v>
      </c>
      <c r="AN106" s="65">
        <v>13</v>
      </c>
      <c r="AO106" s="65">
        <v>13</v>
      </c>
      <c r="AP106" s="66">
        <v>13</v>
      </c>
      <c r="AQ106" s="64">
        <v>13</v>
      </c>
      <c r="AR106" s="65">
        <v>12</v>
      </c>
      <c r="AS106" s="65">
        <v>12</v>
      </c>
      <c r="AT106" s="65">
        <v>12</v>
      </c>
      <c r="AU106" s="65">
        <v>11</v>
      </c>
      <c r="AV106" s="65">
        <v>11</v>
      </c>
      <c r="AW106" s="65">
        <v>11</v>
      </c>
      <c r="AX106" s="65">
        <v>11</v>
      </c>
      <c r="AY106" s="65">
        <v>11</v>
      </c>
      <c r="AZ106" s="65">
        <v>11</v>
      </c>
      <c r="BA106" s="65">
        <v>12</v>
      </c>
      <c r="BB106" s="66">
        <v>11</v>
      </c>
      <c r="BC106" s="64">
        <v>13</v>
      </c>
      <c r="BD106" s="65">
        <v>13</v>
      </c>
      <c r="BE106" s="65">
        <v>13</v>
      </c>
      <c r="BF106" s="65">
        <v>11</v>
      </c>
      <c r="BG106" s="65">
        <v>13</v>
      </c>
      <c r="BH106" s="65">
        <v>12</v>
      </c>
      <c r="BI106" s="65">
        <v>13</v>
      </c>
      <c r="BJ106" s="65">
        <v>13</v>
      </c>
      <c r="BK106" s="65">
        <v>13</v>
      </c>
      <c r="BL106" s="65">
        <v>14</v>
      </c>
      <c r="BM106" s="65">
        <v>13</v>
      </c>
      <c r="BN106" s="66">
        <v>13</v>
      </c>
      <c r="BO106" s="64">
        <v>13</v>
      </c>
      <c r="BP106" s="65">
        <v>13</v>
      </c>
      <c r="BQ106" s="65">
        <v>14</v>
      </c>
      <c r="BR106" s="65">
        <v>14</v>
      </c>
      <c r="BS106" s="65">
        <v>14</v>
      </c>
      <c r="BT106" s="65">
        <v>15</v>
      </c>
      <c r="BU106" s="65">
        <v>16</v>
      </c>
      <c r="BV106" s="65">
        <v>15</v>
      </c>
      <c r="BW106" s="65">
        <v>15</v>
      </c>
      <c r="BX106" s="65">
        <v>13</v>
      </c>
      <c r="BY106" s="65">
        <v>15</v>
      </c>
      <c r="BZ106" s="66">
        <v>15</v>
      </c>
      <c r="CA106" s="65">
        <v>14</v>
      </c>
      <c r="CB106" s="65">
        <v>14</v>
      </c>
      <c r="CC106" s="65">
        <v>15</v>
      </c>
      <c r="CD106" s="65">
        <v>16</v>
      </c>
      <c r="CE106" s="65">
        <v>15</v>
      </c>
      <c r="CF106" s="65">
        <v>15</v>
      </c>
      <c r="CG106" s="65">
        <v>16</v>
      </c>
      <c r="CH106" s="65">
        <v>17</v>
      </c>
      <c r="CI106" s="65">
        <v>17</v>
      </c>
      <c r="CJ106" s="65">
        <v>13</v>
      </c>
      <c r="CK106" s="65">
        <v>13</v>
      </c>
      <c r="CL106" s="66">
        <v>14</v>
      </c>
      <c r="CM106" s="65">
        <v>14</v>
      </c>
      <c r="CN106" s="65">
        <v>14</v>
      </c>
      <c r="CO106" s="65">
        <v>14</v>
      </c>
      <c r="CP106" s="65">
        <v>9</v>
      </c>
      <c r="CQ106" s="65">
        <v>15</v>
      </c>
      <c r="CR106" s="65">
        <v>15</v>
      </c>
      <c r="CS106" s="65">
        <v>15</v>
      </c>
      <c r="CT106" s="65">
        <v>15</v>
      </c>
      <c r="CU106" s="65">
        <v>15</v>
      </c>
      <c r="CV106" s="65">
        <v>15</v>
      </c>
      <c r="CW106" s="65">
        <v>17</v>
      </c>
      <c r="CX106" s="66">
        <v>14</v>
      </c>
      <c r="CY106" s="65">
        <v>15</v>
      </c>
      <c r="CZ106" s="65">
        <v>14</v>
      </c>
      <c r="DA106" s="65">
        <v>13</v>
      </c>
      <c r="DB106" s="65">
        <v>14</v>
      </c>
      <c r="DC106" s="65">
        <v>14</v>
      </c>
      <c r="DD106" s="65">
        <v>13</v>
      </c>
      <c r="DE106" s="65">
        <v>12</v>
      </c>
      <c r="DF106" s="65">
        <v>12</v>
      </c>
      <c r="DG106" s="65">
        <v>12</v>
      </c>
      <c r="DH106" s="65">
        <v>12</v>
      </c>
      <c r="DI106" s="65">
        <v>12</v>
      </c>
      <c r="DJ106" s="66">
        <v>11</v>
      </c>
      <c r="DK106" s="64">
        <v>11</v>
      </c>
      <c r="DL106" s="65">
        <v>11</v>
      </c>
      <c r="DM106" s="65">
        <v>11</v>
      </c>
      <c r="DN106" s="65">
        <v>10</v>
      </c>
      <c r="DO106" s="65">
        <v>10</v>
      </c>
      <c r="DP106" s="65">
        <v>10</v>
      </c>
      <c r="DQ106" s="65">
        <v>11</v>
      </c>
      <c r="DR106" s="65">
        <v>11</v>
      </c>
      <c r="DS106" s="65">
        <v>11</v>
      </c>
      <c r="DT106" s="65">
        <v>11</v>
      </c>
      <c r="DU106" s="65">
        <v>11</v>
      </c>
      <c r="DV106" s="66">
        <v>11</v>
      </c>
      <c r="DW106" s="65">
        <v>11</v>
      </c>
      <c r="DX106" s="65">
        <v>10</v>
      </c>
      <c r="DY106" s="65">
        <v>10</v>
      </c>
      <c r="DZ106" s="65">
        <v>10</v>
      </c>
      <c r="EA106" s="65">
        <v>11</v>
      </c>
      <c r="EB106" s="66">
        <v>11</v>
      </c>
    </row>
    <row r="107" spans="1:132" x14ac:dyDescent="0.2">
      <c r="A107" s="3"/>
      <c r="B107" s="62"/>
      <c r="C107" s="63" t="s">
        <v>192</v>
      </c>
      <c r="D107" s="66">
        <v>962</v>
      </c>
      <c r="E107" s="66">
        <v>1001</v>
      </c>
      <c r="F107" s="66">
        <v>1161</v>
      </c>
      <c r="G107" s="64">
        <v>1195</v>
      </c>
      <c r="H107" s="65">
        <v>1348</v>
      </c>
      <c r="I107" s="65">
        <v>1362</v>
      </c>
      <c r="J107" s="65">
        <v>1407</v>
      </c>
      <c r="K107" s="65">
        <v>1436</v>
      </c>
      <c r="L107" s="65">
        <v>1455</v>
      </c>
      <c r="M107" s="65">
        <v>1514</v>
      </c>
      <c r="N107" s="65">
        <v>1561</v>
      </c>
      <c r="O107" s="65">
        <v>1590</v>
      </c>
      <c r="P107" s="65">
        <v>1569</v>
      </c>
      <c r="Q107" s="65">
        <v>4004</v>
      </c>
      <c r="R107" s="66">
        <v>3973</v>
      </c>
      <c r="S107" s="65">
        <v>3984</v>
      </c>
      <c r="T107" s="65">
        <v>3941</v>
      </c>
      <c r="U107" s="65">
        <v>4002</v>
      </c>
      <c r="V107" s="65">
        <v>4050</v>
      </c>
      <c r="W107" s="65">
        <v>4106</v>
      </c>
      <c r="X107" s="65">
        <v>4127</v>
      </c>
      <c r="Y107" s="65">
        <v>4188</v>
      </c>
      <c r="Z107" s="65">
        <v>4268</v>
      </c>
      <c r="AA107" s="65">
        <v>4339</v>
      </c>
      <c r="AB107" s="65">
        <v>4359</v>
      </c>
      <c r="AC107" s="65">
        <v>4375</v>
      </c>
      <c r="AD107" s="66">
        <v>4372</v>
      </c>
      <c r="AE107" s="65">
        <v>4373</v>
      </c>
      <c r="AF107" s="65">
        <v>4435</v>
      </c>
      <c r="AG107" s="131">
        <v>4387</v>
      </c>
      <c r="AH107" s="65">
        <v>4493</v>
      </c>
      <c r="AI107" s="65">
        <v>4555</v>
      </c>
      <c r="AJ107" s="65">
        <v>4496</v>
      </c>
      <c r="AK107" s="65">
        <v>4623</v>
      </c>
      <c r="AL107" s="65">
        <v>4727</v>
      </c>
      <c r="AM107" s="65">
        <v>4743</v>
      </c>
      <c r="AN107" s="65">
        <v>4764</v>
      </c>
      <c r="AO107" s="65">
        <v>4777</v>
      </c>
      <c r="AP107" s="66">
        <v>4787</v>
      </c>
      <c r="AQ107" s="64">
        <v>4828</v>
      </c>
      <c r="AR107" s="65">
        <v>4840</v>
      </c>
      <c r="AS107" s="65">
        <v>4869</v>
      </c>
      <c r="AT107" s="65">
        <v>4901</v>
      </c>
      <c r="AU107" s="65">
        <v>4873</v>
      </c>
      <c r="AV107" s="65">
        <v>4952</v>
      </c>
      <c r="AW107" s="65">
        <v>5027</v>
      </c>
      <c r="AX107" s="65">
        <v>4996</v>
      </c>
      <c r="AY107" s="65">
        <v>5015</v>
      </c>
      <c r="AZ107" s="65">
        <v>5024</v>
      </c>
      <c r="BA107" s="65">
        <v>4961</v>
      </c>
      <c r="BB107" s="66">
        <v>4963</v>
      </c>
      <c r="BC107" s="64">
        <v>4941</v>
      </c>
      <c r="BD107" s="65">
        <v>4939</v>
      </c>
      <c r="BE107" s="65">
        <v>5031</v>
      </c>
      <c r="BF107" s="65">
        <v>5069</v>
      </c>
      <c r="BG107" s="65">
        <v>5142</v>
      </c>
      <c r="BH107" s="65">
        <v>5278</v>
      </c>
      <c r="BI107" s="65">
        <v>5351</v>
      </c>
      <c r="BJ107" s="65">
        <v>5465</v>
      </c>
      <c r="BK107" s="65">
        <v>5499</v>
      </c>
      <c r="BL107" s="65">
        <v>5521</v>
      </c>
      <c r="BM107" s="65">
        <v>5582</v>
      </c>
      <c r="BN107" s="66">
        <v>5702</v>
      </c>
      <c r="BO107" s="64">
        <v>5794</v>
      </c>
      <c r="BP107" s="65">
        <v>5836</v>
      </c>
      <c r="BQ107" s="65">
        <v>6029</v>
      </c>
      <c r="BR107" s="65">
        <v>6212</v>
      </c>
      <c r="BS107" s="65">
        <v>6241</v>
      </c>
      <c r="BT107" s="65">
        <v>6233</v>
      </c>
      <c r="BU107" s="65">
        <v>6317</v>
      </c>
      <c r="BV107" s="65">
        <v>6379</v>
      </c>
      <c r="BW107" s="65">
        <v>6405</v>
      </c>
      <c r="BX107" s="65">
        <v>6445</v>
      </c>
      <c r="BY107" s="65">
        <v>6501</v>
      </c>
      <c r="BZ107" s="66">
        <v>6536</v>
      </c>
      <c r="CA107" s="65">
        <v>6566</v>
      </c>
      <c r="CB107" s="65">
        <v>6558</v>
      </c>
      <c r="CC107" s="65">
        <v>6665</v>
      </c>
      <c r="CD107" s="65">
        <v>6780</v>
      </c>
      <c r="CE107" s="65">
        <v>6991</v>
      </c>
      <c r="CF107" s="65">
        <v>7015</v>
      </c>
      <c r="CG107" s="65">
        <v>7067</v>
      </c>
      <c r="CH107" s="65">
        <v>7142</v>
      </c>
      <c r="CI107" s="65">
        <v>7241</v>
      </c>
      <c r="CJ107" s="65">
        <v>7342</v>
      </c>
      <c r="CK107" s="65">
        <v>7433</v>
      </c>
      <c r="CL107" s="66">
        <v>7521</v>
      </c>
      <c r="CM107" s="65">
        <v>7632</v>
      </c>
      <c r="CN107" s="65">
        <v>7719</v>
      </c>
      <c r="CO107" s="65">
        <v>7896</v>
      </c>
      <c r="CP107" s="65">
        <v>8014</v>
      </c>
      <c r="CQ107" s="65">
        <v>8102</v>
      </c>
      <c r="CR107" s="65">
        <v>8174</v>
      </c>
      <c r="CS107" s="65">
        <v>8380</v>
      </c>
      <c r="CT107" s="65">
        <v>8409</v>
      </c>
      <c r="CU107" s="65">
        <v>8424</v>
      </c>
      <c r="CV107" s="65">
        <v>8575</v>
      </c>
      <c r="CW107" s="65">
        <v>8612</v>
      </c>
      <c r="CX107" s="66">
        <v>8662</v>
      </c>
      <c r="CY107" s="65">
        <v>8648</v>
      </c>
      <c r="CZ107" s="65">
        <v>8696</v>
      </c>
      <c r="DA107" s="65">
        <v>8804</v>
      </c>
      <c r="DB107" s="65">
        <v>8898</v>
      </c>
      <c r="DC107" s="65">
        <v>8942</v>
      </c>
      <c r="DD107" s="65">
        <v>9011</v>
      </c>
      <c r="DE107" s="65">
        <v>9039</v>
      </c>
      <c r="DF107" s="65">
        <v>9066</v>
      </c>
      <c r="DG107" s="65">
        <v>8771</v>
      </c>
      <c r="DH107" s="65">
        <v>8924</v>
      </c>
      <c r="DI107" s="65">
        <v>9025</v>
      </c>
      <c r="DJ107" s="66">
        <v>9274</v>
      </c>
      <c r="DK107" s="64">
        <v>9497</v>
      </c>
      <c r="DL107" s="65">
        <v>9780</v>
      </c>
      <c r="DM107" s="65">
        <v>9888</v>
      </c>
      <c r="DN107" s="65">
        <v>9934</v>
      </c>
      <c r="DO107" s="65">
        <v>10059</v>
      </c>
      <c r="DP107" s="65">
        <v>10098</v>
      </c>
      <c r="DQ107" s="65">
        <v>10149</v>
      </c>
      <c r="DR107" s="65">
        <v>10217</v>
      </c>
      <c r="DS107" s="65">
        <v>10258</v>
      </c>
      <c r="DT107" s="65">
        <v>10283</v>
      </c>
      <c r="DU107" s="65">
        <v>10331</v>
      </c>
      <c r="DV107" s="66">
        <v>10339</v>
      </c>
      <c r="DW107" s="65">
        <v>10324</v>
      </c>
      <c r="DX107" s="65">
        <v>10375</v>
      </c>
      <c r="DY107" s="65">
        <v>10583</v>
      </c>
      <c r="DZ107" s="65">
        <v>10700</v>
      </c>
      <c r="EA107" s="65">
        <v>10914</v>
      </c>
      <c r="EB107" s="66">
        <v>11147</v>
      </c>
    </row>
    <row r="108" spans="1:132" x14ac:dyDescent="0.2">
      <c r="A108" s="3"/>
      <c r="B108" s="62"/>
      <c r="C108" s="63" t="s">
        <v>193</v>
      </c>
      <c r="D108" s="66">
        <v>120</v>
      </c>
      <c r="E108" s="66">
        <v>147</v>
      </c>
      <c r="F108" s="66">
        <v>162</v>
      </c>
      <c r="G108" s="64">
        <v>164</v>
      </c>
      <c r="H108" s="65">
        <v>159</v>
      </c>
      <c r="I108" s="65">
        <v>159</v>
      </c>
      <c r="J108" s="65">
        <v>164</v>
      </c>
      <c r="K108" s="65">
        <v>159</v>
      </c>
      <c r="L108" s="65">
        <v>157</v>
      </c>
      <c r="M108" s="65">
        <v>160</v>
      </c>
      <c r="N108" s="65">
        <v>160</v>
      </c>
      <c r="O108" s="65">
        <v>164</v>
      </c>
      <c r="P108" s="65">
        <v>168</v>
      </c>
      <c r="Q108" s="65">
        <v>171</v>
      </c>
      <c r="R108" s="66">
        <v>167</v>
      </c>
      <c r="S108" s="65">
        <v>168</v>
      </c>
      <c r="T108" s="65">
        <v>170</v>
      </c>
      <c r="U108" s="65">
        <v>167</v>
      </c>
      <c r="V108" s="65">
        <v>168</v>
      </c>
      <c r="W108" s="65">
        <v>165</v>
      </c>
      <c r="X108" s="65">
        <v>161</v>
      </c>
      <c r="Y108" s="65">
        <v>161</v>
      </c>
      <c r="Z108" s="65">
        <v>163</v>
      </c>
      <c r="AA108" s="65">
        <v>161</v>
      </c>
      <c r="AB108" s="65">
        <v>160</v>
      </c>
      <c r="AC108" s="65">
        <v>161</v>
      </c>
      <c r="AD108" s="66">
        <v>161</v>
      </c>
      <c r="AE108" s="65">
        <v>174</v>
      </c>
      <c r="AF108" s="65">
        <v>173</v>
      </c>
      <c r="AG108" s="131">
        <v>170</v>
      </c>
      <c r="AH108" s="65">
        <v>171</v>
      </c>
      <c r="AI108" s="65">
        <v>173</v>
      </c>
      <c r="AJ108" s="65">
        <v>174</v>
      </c>
      <c r="AK108" s="65">
        <v>174</v>
      </c>
      <c r="AL108" s="65">
        <v>173</v>
      </c>
      <c r="AM108" s="65">
        <v>174</v>
      </c>
      <c r="AN108" s="65">
        <v>172</v>
      </c>
      <c r="AO108" s="65">
        <v>173</v>
      </c>
      <c r="AP108" s="66">
        <v>172</v>
      </c>
      <c r="AQ108" s="64">
        <v>171</v>
      </c>
      <c r="AR108" s="65">
        <v>173</v>
      </c>
      <c r="AS108" s="65">
        <v>169</v>
      </c>
      <c r="AT108" s="65">
        <v>169</v>
      </c>
      <c r="AU108" s="65">
        <v>170</v>
      </c>
      <c r="AV108" s="65">
        <v>172</v>
      </c>
      <c r="AW108" s="65">
        <v>173</v>
      </c>
      <c r="AX108" s="65">
        <v>172</v>
      </c>
      <c r="AY108" s="65">
        <v>169</v>
      </c>
      <c r="AZ108" s="65">
        <v>163</v>
      </c>
      <c r="BA108" s="65">
        <v>162</v>
      </c>
      <c r="BB108" s="66">
        <v>164</v>
      </c>
      <c r="BC108" s="64">
        <v>162</v>
      </c>
      <c r="BD108" s="65">
        <v>160</v>
      </c>
      <c r="BE108" s="65">
        <v>162</v>
      </c>
      <c r="BF108" s="65">
        <v>161</v>
      </c>
      <c r="BG108" s="65">
        <v>160</v>
      </c>
      <c r="BH108" s="65">
        <v>162</v>
      </c>
      <c r="BI108" s="65">
        <v>167</v>
      </c>
      <c r="BJ108" s="65">
        <v>163</v>
      </c>
      <c r="BK108" s="65">
        <v>156</v>
      </c>
      <c r="BL108" s="65">
        <v>158</v>
      </c>
      <c r="BM108" s="65">
        <v>159</v>
      </c>
      <c r="BN108" s="66">
        <v>160</v>
      </c>
      <c r="BO108" s="64">
        <v>159</v>
      </c>
      <c r="BP108" s="65">
        <v>155</v>
      </c>
      <c r="BQ108" s="65">
        <v>150</v>
      </c>
      <c r="BR108" s="65">
        <v>153</v>
      </c>
      <c r="BS108" s="65">
        <v>155</v>
      </c>
      <c r="BT108" s="65">
        <v>155</v>
      </c>
      <c r="BU108" s="65">
        <v>157</v>
      </c>
      <c r="BV108" s="65">
        <v>158</v>
      </c>
      <c r="BW108" s="65">
        <v>161</v>
      </c>
      <c r="BX108" s="65">
        <v>162</v>
      </c>
      <c r="BY108" s="65">
        <v>163</v>
      </c>
      <c r="BZ108" s="66">
        <v>164</v>
      </c>
      <c r="CA108" s="65">
        <v>176</v>
      </c>
      <c r="CB108" s="65">
        <v>183</v>
      </c>
      <c r="CC108" s="65">
        <v>183</v>
      </c>
      <c r="CD108" s="65">
        <v>177</v>
      </c>
      <c r="CE108" s="65">
        <v>178</v>
      </c>
      <c r="CF108" s="65">
        <v>177</v>
      </c>
      <c r="CG108" s="65">
        <v>177</v>
      </c>
      <c r="CH108" s="65">
        <v>176</v>
      </c>
      <c r="CI108" s="65">
        <v>61</v>
      </c>
      <c r="CJ108" s="65">
        <v>171</v>
      </c>
      <c r="CK108" s="65">
        <v>169</v>
      </c>
      <c r="CL108" s="66">
        <v>171</v>
      </c>
      <c r="CM108" s="65">
        <v>169</v>
      </c>
      <c r="CN108" s="65">
        <v>167</v>
      </c>
      <c r="CO108" s="65">
        <v>166</v>
      </c>
      <c r="CP108" s="65">
        <v>158</v>
      </c>
      <c r="CQ108" s="65">
        <v>165</v>
      </c>
      <c r="CR108" s="65">
        <v>166</v>
      </c>
      <c r="CS108" s="65">
        <v>166</v>
      </c>
      <c r="CT108" s="65">
        <v>165</v>
      </c>
      <c r="CU108" s="65">
        <v>165</v>
      </c>
      <c r="CV108" s="65">
        <v>163</v>
      </c>
      <c r="CW108" s="65">
        <v>181</v>
      </c>
      <c r="CX108" s="66">
        <v>156</v>
      </c>
      <c r="CY108" s="65">
        <v>157</v>
      </c>
      <c r="CZ108" s="65">
        <v>155</v>
      </c>
      <c r="DA108" s="65">
        <v>157</v>
      </c>
      <c r="DB108" s="65">
        <v>160</v>
      </c>
      <c r="DC108" s="65">
        <v>161</v>
      </c>
      <c r="DD108" s="65">
        <v>159</v>
      </c>
      <c r="DE108" s="65">
        <v>157</v>
      </c>
      <c r="DF108" s="65">
        <v>156</v>
      </c>
      <c r="DG108" s="65">
        <v>151</v>
      </c>
      <c r="DH108" s="65">
        <v>175</v>
      </c>
      <c r="DI108" s="65">
        <v>161</v>
      </c>
      <c r="DJ108" s="66">
        <v>151</v>
      </c>
      <c r="DK108" s="64">
        <v>152</v>
      </c>
      <c r="DL108" s="65">
        <v>151</v>
      </c>
      <c r="DM108" s="65">
        <v>149</v>
      </c>
      <c r="DN108" s="65">
        <v>148</v>
      </c>
      <c r="DO108" s="65">
        <v>146</v>
      </c>
      <c r="DP108" s="65">
        <v>147</v>
      </c>
      <c r="DQ108" s="65">
        <v>147</v>
      </c>
      <c r="DR108" s="65">
        <v>145</v>
      </c>
      <c r="DS108" s="65">
        <v>152</v>
      </c>
      <c r="DT108" s="65">
        <v>155</v>
      </c>
      <c r="DU108" s="65">
        <v>154</v>
      </c>
      <c r="DV108" s="66">
        <v>155</v>
      </c>
      <c r="DW108" s="65">
        <v>153</v>
      </c>
      <c r="DX108" s="65">
        <v>136</v>
      </c>
      <c r="DY108" s="65">
        <v>150</v>
      </c>
      <c r="DZ108" s="65">
        <v>157</v>
      </c>
      <c r="EA108" s="65">
        <v>173</v>
      </c>
      <c r="EB108" s="66">
        <v>181</v>
      </c>
    </row>
    <row r="109" spans="1:132" x14ac:dyDescent="0.2">
      <c r="A109" s="3"/>
      <c r="B109" s="62"/>
      <c r="C109" s="63" t="s">
        <v>194</v>
      </c>
      <c r="D109" s="66">
        <v>84</v>
      </c>
      <c r="E109" s="66">
        <v>95</v>
      </c>
      <c r="F109" s="66">
        <v>103</v>
      </c>
      <c r="G109" s="64">
        <v>103</v>
      </c>
      <c r="H109" s="65">
        <v>105</v>
      </c>
      <c r="I109" s="65">
        <v>101</v>
      </c>
      <c r="J109" s="65">
        <v>100</v>
      </c>
      <c r="K109" s="65">
        <v>100</v>
      </c>
      <c r="L109" s="65">
        <v>98</v>
      </c>
      <c r="M109" s="65">
        <v>98</v>
      </c>
      <c r="N109" s="65">
        <v>99</v>
      </c>
      <c r="O109" s="65">
        <v>99</v>
      </c>
      <c r="P109" s="65">
        <v>100</v>
      </c>
      <c r="Q109" s="65">
        <v>97</v>
      </c>
      <c r="R109" s="66">
        <v>97</v>
      </c>
      <c r="S109" s="65">
        <v>94</v>
      </c>
      <c r="T109" s="65">
        <v>94</v>
      </c>
      <c r="U109" s="65">
        <v>93</v>
      </c>
      <c r="V109" s="65">
        <v>93</v>
      </c>
      <c r="W109" s="65">
        <v>92</v>
      </c>
      <c r="X109" s="65">
        <v>90</v>
      </c>
      <c r="Y109" s="65">
        <v>89</v>
      </c>
      <c r="Z109" s="65">
        <v>90</v>
      </c>
      <c r="AA109" s="65">
        <v>90</v>
      </c>
      <c r="AB109" s="65">
        <v>87</v>
      </c>
      <c r="AC109" s="65">
        <v>84</v>
      </c>
      <c r="AD109" s="66">
        <v>85</v>
      </c>
      <c r="AE109" s="65">
        <v>81</v>
      </c>
      <c r="AF109" s="65">
        <v>81</v>
      </c>
      <c r="AG109" s="131">
        <v>80</v>
      </c>
      <c r="AH109" s="65">
        <v>81</v>
      </c>
      <c r="AI109" s="65">
        <v>81</v>
      </c>
      <c r="AJ109" s="65">
        <v>81</v>
      </c>
      <c r="AK109" s="65">
        <v>81</v>
      </c>
      <c r="AL109" s="65">
        <v>81</v>
      </c>
      <c r="AM109" s="65">
        <v>80</v>
      </c>
      <c r="AN109" s="65">
        <v>80</v>
      </c>
      <c r="AO109" s="65">
        <v>80</v>
      </c>
      <c r="AP109" s="66">
        <v>80</v>
      </c>
      <c r="AQ109" s="64">
        <v>81</v>
      </c>
      <c r="AR109" s="65">
        <v>82</v>
      </c>
      <c r="AS109" s="65">
        <v>71</v>
      </c>
      <c r="AT109" s="65">
        <v>71</v>
      </c>
      <c r="AU109" s="65">
        <v>71</v>
      </c>
      <c r="AV109" s="65">
        <v>74</v>
      </c>
      <c r="AW109" s="65">
        <v>75</v>
      </c>
      <c r="AX109" s="65">
        <v>77</v>
      </c>
      <c r="AY109" s="65">
        <v>75</v>
      </c>
      <c r="AZ109" s="65">
        <v>78</v>
      </c>
      <c r="BA109" s="65">
        <v>78</v>
      </c>
      <c r="BB109" s="66">
        <v>77</v>
      </c>
      <c r="BC109" s="64">
        <v>78</v>
      </c>
      <c r="BD109" s="65">
        <v>76</v>
      </c>
      <c r="BE109" s="65">
        <v>81</v>
      </c>
      <c r="BF109" s="65">
        <v>79</v>
      </c>
      <c r="BG109" s="65">
        <v>82</v>
      </c>
      <c r="BH109" s="65">
        <v>84</v>
      </c>
      <c r="BI109" s="65">
        <v>85</v>
      </c>
      <c r="BJ109" s="65">
        <v>85</v>
      </c>
      <c r="BK109" s="65">
        <v>85</v>
      </c>
      <c r="BL109" s="65">
        <v>86</v>
      </c>
      <c r="BM109" s="65">
        <v>85</v>
      </c>
      <c r="BN109" s="66">
        <v>85</v>
      </c>
      <c r="BO109" s="64">
        <v>85</v>
      </c>
      <c r="BP109" s="65">
        <v>83</v>
      </c>
      <c r="BQ109" s="65">
        <v>82</v>
      </c>
      <c r="BR109" s="65">
        <v>87</v>
      </c>
      <c r="BS109" s="65">
        <v>88</v>
      </c>
      <c r="BT109" s="65">
        <v>87</v>
      </c>
      <c r="BU109" s="65">
        <v>88</v>
      </c>
      <c r="BV109" s="65">
        <v>91</v>
      </c>
      <c r="BW109" s="65">
        <v>88</v>
      </c>
      <c r="BX109" s="65">
        <v>86</v>
      </c>
      <c r="BY109" s="65">
        <v>90</v>
      </c>
      <c r="BZ109" s="66">
        <v>90</v>
      </c>
      <c r="CA109" s="65">
        <v>91</v>
      </c>
      <c r="CB109" s="65">
        <v>93</v>
      </c>
      <c r="CC109" s="65">
        <v>91</v>
      </c>
      <c r="CD109" s="65">
        <v>93</v>
      </c>
      <c r="CE109" s="65">
        <v>92</v>
      </c>
      <c r="CF109" s="65">
        <v>95</v>
      </c>
      <c r="CG109" s="65">
        <v>96</v>
      </c>
      <c r="CH109" s="65">
        <v>98</v>
      </c>
      <c r="CI109" s="65">
        <v>97</v>
      </c>
      <c r="CJ109" s="65">
        <v>94</v>
      </c>
      <c r="CK109" s="65">
        <v>98</v>
      </c>
      <c r="CL109" s="66">
        <v>99</v>
      </c>
      <c r="CM109" s="65">
        <v>96</v>
      </c>
      <c r="CN109" s="65">
        <v>97</v>
      </c>
      <c r="CO109" s="65">
        <v>104</v>
      </c>
      <c r="CP109" s="65">
        <v>103</v>
      </c>
      <c r="CQ109" s="65">
        <v>106</v>
      </c>
      <c r="CR109" s="65">
        <v>108</v>
      </c>
      <c r="CS109" s="65">
        <v>109</v>
      </c>
      <c r="CT109" s="65">
        <v>109</v>
      </c>
      <c r="CU109" s="65">
        <v>109</v>
      </c>
      <c r="CV109" s="65">
        <v>111</v>
      </c>
      <c r="CW109" s="65">
        <v>114</v>
      </c>
      <c r="CX109" s="66">
        <v>107</v>
      </c>
      <c r="CY109" s="65">
        <v>112</v>
      </c>
      <c r="CZ109" s="65">
        <v>110</v>
      </c>
      <c r="DA109" s="65">
        <v>111</v>
      </c>
      <c r="DB109" s="65">
        <v>111</v>
      </c>
      <c r="DC109" s="65">
        <v>115</v>
      </c>
      <c r="DD109" s="65">
        <v>115</v>
      </c>
      <c r="DE109" s="65">
        <v>119</v>
      </c>
      <c r="DF109" s="65">
        <v>121</v>
      </c>
      <c r="DG109" s="65">
        <v>119</v>
      </c>
      <c r="DH109" s="65">
        <v>123</v>
      </c>
      <c r="DI109" s="65">
        <v>119</v>
      </c>
      <c r="DJ109" s="66">
        <v>115</v>
      </c>
      <c r="DK109" s="64">
        <v>118</v>
      </c>
      <c r="DL109" s="65">
        <v>117</v>
      </c>
      <c r="DM109" s="65">
        <v>117</v>
      </c>
      <c r="DN109" s="65">
        <v>115</v>
      </c>
      <c r="DO109" s="65">
        <v>113</v>
      </c>
      <c r="DP109" s="65">
        <v>112</v>
      </c>
      <c r="DQ109" s="65">
        <v>113</v>
      </c>
      <c r="DR109" s="65">
        <v>111</v>
      </c>
      <c r="DS109" s="65">
        <v>110</v>
      </c>
      <c r="DT109" s="65">
        <v>111</v>
      </c>
      <c r="DU109" s="65">
        <v>110</v>
      </c>
      <c r="DV109" s="66">
        <v>108</v>
      </c>
      <c r="DW109" s="65">
        <v>106</v>
      </c>
      <c r="DX109" s="65">
        <v>105</v>
      </c>
      <c r="DY109" s="65">
        <v>104</v>
      </c>
      <c r="DZ109" s="65">
        <v>105</v>
      </c>
      <c r="EA109" s="65">
        <v>105</v>
      </c>
      <c r="EB109" s="66">
        <v>104</v>
      </c>
    </row>
    <row r="110" spans="1:132" x14ac:dyDescent="0.2">
      <c r="A110" s="3"/>
      <c r="B110" s="62"/>
      <c r="C110" s="63" t="s">
        <v>195</v>
      </c>
      <c r="D110" s="66">
        <v>512</v>
      </c>
      <c r="E110" s="66">
        <v>637</v>
      </c>
      <c r="F110" s="66">
        <v>742</v>
      </c>
      <c r="G110" s="64">
        <v>742</v>
      </c>
      <c r="H110" s="65">
        <v>743</v>
      </c>
      <c r="I110" s="65">
        <v>716</v>
      </c>
      <c r="J110" s="65">
        <v>721</v>
      </c>
      <c r="K110" s="65">
        <v>714</v>
      </c>
      <c r="L110" s="65">
        <v>723</v>
      </c>
      <c r="M110" s="65">
        <v>732</v>
      </c>
      <c r="N110" s="65">
        <v>736</v>
      </c>
      <c r="O110" s="65">
        <v>731</v>
      </c>
      <c r="P110" s="65">
        <v>732</v>
      </c>
      <c r="Q110" s="65">
        <v>740</v>
      </c>
      <c r="R110" s="66">
        <v>719</v>
      </c>
      <c r="S110" s="65">
        <v>728</v>
      </c>
      <c r="T110" s="65">
        <v>715</v>
      </c>
      <c r="U110" s="65">
        <v>711</v>
      </c>
      <c r="V110" s="65">
        <v>706</v>
      </c>
      <c r="W110" s="65">
        <v>715</v>
      </c>
      <c r="X110" s="65">
        <v>715</v>
      </c>
      <c r="Y110" s="65">
        <v>718</v>
      </c>
      <c r="Z110" s="65">
        <v>732</v>
      </c>
      <c r="AA110" s="65">
        <v>749</v>
      </c>
      <c r="AB110" s="65">
        <v>763</v>
      </c>
      <c r="AC110" s="65">
        <v>764</v>
      </c>
      <c r="AD110" s="66">
        <v>770</v>
      </c>
      <c r="AE110" s="65">
        <v>770</v>
      </c>
      <c r="AF110" s="65">
        <v>773</v>
      </c>
      <c r="AG110" s="131">
        <v>763</v>
      </c>
      <c r="AH110" s="65">
        <v>777</v>
      </c>
      <c r="AI110" s="65">
        <v>778</v>
      </c>
      <c r="AJ110" s="65">
        <v>766</v>
      </c>
      <c r="AK110" s="65">
        <v>771</v>
      </c>
      <c r="AL110" s="65">
        <v>785</v>
      </c>
      <c r="AM110" s="65">
        <v>790</v>
      </c>
      <c r="AN110" s="65">
        <v>792</v>
      </c>
      <c r="AO110" s="65">
        <v>791</v>
      </c>
      <c r="AP110" s="66">
        <v>787</v>
      </c>
      <c r="AQ110" s="64">
        <v>777</v>
      </c>
      <c r="AR110" s="65">
        <v>782</v>
      </c>
      <c r="AS110" s="65">
        <v>837</v>
      </c>
      <c r="AT110" s="65">
        <v>825</v>
      </c>
      <c r="AU110" s="65">
        <v>823</v>
      </c>
      <c r="AV110" s="65">
        <v>815</v>
      </c>
      <c r="AW110" s="65">
        <v>826</v>
      </c>
      <c r="AX110" s="65">
        <v>825</v>
      </c>
      <c r="AY110" s="65">
        <v>837</v>
      </c>
      <c r="AZ110" s="65">
        <v>841</v>
      </c>
      <c r="BA110" s="65">
        <v>798</v>
      </c>
      <c r="BB110" s="66">
        <v>798</v>
      </c>
      <c r="BC110" s="64">
        <v>801</v>
      </c>
      <c r="BD110" s="65">
        <v>817</v>
      </c>
      <c r="BE110" s="65">
        <v>824</v>
      </c>
      <c r="BF110" s="65">
        <v>808</v>
      </c>
      <c r="BG110" s="65">
        <v>842</v>
      </c>
      <c r="BH110" s="65">
        <v>853</v>
      </c>
      <c r="BI110" s="65">
        <v>860</v>
      </c>
      <c r="BJ110" s="65">
        <v>861</v>
      </c>
      <c r="BK110" s="65">
        <v>837</v>
      </c>
      <c r="BL110" s="65">
        <v>874</v>
      </c>
      <c r="BM110" s="65">
        <v>876</v>
      </c>
      <c r="BN110" s="66">
        <v>885</v>
      </c>
      <c r="BO110" s="64">
        <v>880</v>
      </c>
      <c r="BP110" s="65">
        <v>875</v>
      </c>
      <c r="BQ110" s="65">
        <v>861</v>
      </c>
      <c r="BR110" s="65">
        <v>909</v>
      </c>
      <c r="BS110" s="65">
        <v>917</v>
      </c>
      <c r="BT110" s="65">
        <v>904</v>
      </c>
      <c r="BU110" s="65">
        <v>920</v>
      </c>
      <c r="BV110" s="65">
        <v>941</v>
      </c>
      <c r="BW110" s="65">
        <v>948</v>
      </c>
      <c r="BX110" s="65">
        <v>921</v>
      </c>
      <c r="BY110" s="65">
        <v>974</v>
      </c>
      <c r="BZ110" s="66">
        <v>974</v>
      </c>
      <c r="CA110" s="65">
        <v>982</v>
      </c>
      <c r="CB110" s="65">
        <v>991</v>
      </c>
      <c r="CC110" s="65">
        <v>1020</v>
      </c>
      <c r="CD110" s="65">
        <v>1018</v>
      </c>
      <c r="CE110" s="65">
        <v>1015</v>
      </c>
      <c r="CF110" s="65">
        <v>995</v>
      </c>
      <c r="CG110" s="65">
        <v>1002</v>
      </c>
      <c r="CH110" s="65">
        <v>1003</v>
      </c>
      <c r="CI110" s="65">
        <v>1016</v>
      </c>
      <c r="CJ110" s="65">
        <v>962</v>
      </c>
      <c r="CK110" s="65">
        <v>964</v>
      </c>
      <c r="CL110" s="66">
        <v>997</v>
      </c>
      <c r="CM110" s="65">
        <v>986</v>
      </c>
      <c r="CN110" s="65">
        <v>983</v>
      </c>
      <c r="CO110" s="65">
        <v>978</v>
      </c>
      <c r="CP110" s="65">
        <v>931</v>
      </c>
      <c r="CQ110" s="65">
        <v>1031</v>
      </c>
      <c r="CR110" s="65">
        <v>1194</v>
      </c>
      <c r="CS110" s="65">
        <v>1292</v>
      </c>
      <c r="CT110" s="65">
        <v>1349</v>
      </c>
      <c r="CU110" s="65">
        <v>1396</v>
      </c>
      <c r="CV110" s="65">
        <v>1427</v>
      </c>
      <c r="CW110" s="65">
        <v>1466</v>
      </c>
      <c r="CX110" s="66">
        <v>1517</v>
      </c>
      <c r="CY110" s="65">
        <v>1607</v>
      </c>
      <c r="CZ110" s="65">
        <v>1619</v>
      </c>
      <c r="DA110" s="65">
        <v>1476</v>
      </c>
      <c r="DB110" s="65">
        <v>2076</v>
      </c>
      <c r="DC110" s="65">
        <v>1527</v>
      </c>
      <c r="DD110" s="65">
        <v>1539</v>
      </c>
      <c r="DE110" s="65">
        <v>1647</v>
      </c>
      <c r="DF110" s="65">
        <v>1703</v>
      </c>
      <c r="DG110" s="65">
        <v>1723</v>
      </c>
      <c r="DH110" s="65">
        <v>1787</v>
      </c>
      <c r="DI110" s="65">
        <v>1781</v>
      </c>
      <c r="DJ110" s="66">
        <v>1751</v>
      </c>
      <c r="DK110" s="64">
        <v>1767</v>
      </c>
      <c r="DL110" s="65">
        <v>1743</v>
      </c>
      <c r="DM110" s="65">
        <v>2192</v>
      </c>
      <c r="DN110" s="65">
        <v>2200</v>
      </c>
      <c r="DO110" s="65">
        <v>1708</v>
      </c>
      <c r="DP110" s="65">
        <v>1720</v>
      </c>
      <c r="DQ110" s="65">
        <v>1705</v>
      </c>
      <c r="DR110" s="65">
        <v>1716</v>
      </c>
      <c r="DS110" s="65">
        <v>1792</v>
      </c>
      <c r="DT110" s="65">
        <v>1910</v>
      </c>
      <c r="DU110" s="65">
        <v>1910</v>
      </c>
      <c r="DV110" s="66">
        <v>1916</v>
      </c>
      <c r="DW110" s="65">
        <v>1904</v>
      </c>
      <c r="DX110" s="65">
        <v>1886</v>
      </c>
      <c r="DY110" s="65">
        <v>1941</v>
      </c>
      <c r="DZ110" s="65">
        <v>2038</v>
      </c>
      <c r="EA110" s="65">
        <v>2169</v>
      </c>
      <c r="EB110" s="66">
        <v>2673</v>
      </c>
    </row>
    <row r="111" spans="1:132" x14ac:dyDescent="0.2">
      <c r="A111" s="3"/>
      <c r="B111" s="62"/>
      <c r="C111" s="63" t="s">
        <v>196</v>
      </c>
      <c r="D111" s="66">
        <v>284</v>
      </c>
      <c r="E111" s="66">
        <v>287</v>
      </c>
      <c r="F111" s="66">
        <v>304</v>
      </c>
      <c r="G111" s="64">
        <v>301</v>
      </c>
      <c r="H111" s="65">
        <v>301</v>
      </c>
      <c r="I111" s="65">
        <v>287</v>
      </c>
      <c r="J111" s="65">
        <v>294</v>
      </c>
      <c r="K111" s="65">
        <v>294</v>
      </c>
      <c r="L111" s="65">
        <v>295</v>
      </c>
      <c r="M111" s="65">
        <v>297</v>
      </c>
      <c r="N111" s="65">
        <v>297</v>
      </c>
      <c r="O111" s="65">
        <v>296</v>
      </c>
      <c r="P111" s="65">
        <v>293</v>
      </c>
      <c r="Q111" s="65">
        <v>296</v>
      </c>
      <c r="R111" s="66">
        <v>293</v>
      </c>
      <c r="S111" s="65">
        <v>296</v>
      </c>
      <c r="T111" s="65">
        <v>298</v>
      </c>
      <c r="U111" s="65">
        <v>297</v>
      </c>
      <c r="V111" s="65">
        <v>294</v>
      </c>
      <c r="W111" s="65">
        <v>293</v>
      </c>
      <c r="X111" s="65">
        <v>289</v>
      </c>
      <c r="Y111" s="65">
        <v>293</v>
      </c>
      <c r="Z111" s="65">
        <v>301</v>
      </c>
      <c r="AA111" s="65">
        <v>306</v>
      </c>
      <c r="AB111" s="65">
        <v>311</v>
      </c>
      <c r="AC111" s="65">
        <v>312</v>
      </c>
      <c r="AD111" s="66">
        <v>314</v>
      </c>
      <c r="AE111" s="65">
        <v>357</v>
      </c>
      <c r="AF111" s="65">
        <v>358</v>
      </c>
      <c r="AG111" s="131">
        <v>360</v>
      </c>
      <c r="AH111" s="65">
        <v>360</v>
      </c>
      <c r="AI111" s="65">
        <v>361</v>
      </c>
      <c r="AJ111" s="65">
        <v>364</v>
      </c>
      <c r="AK111" s="65">
        <v>366</v>
      </c>
      <c r="AL111" s="65">
        <v>368</v>
      </c>
      <c r="AM111" s="65">
        <v>370</v>
      </c>
      <c r="AN111" s="65">
        <v>372</v>
      </c>
      <c r="AO111" s="65">
        <v>372</v>
      </c>
      <c r="AP111" s="66">
        <v>374</v>
      </c>
      <c r="AQ111" s="64">
        <v>374</v>
      </c>
      <c r="AR111" s="65">
        <v>375</v>
      </c>
      <c r="AS111" s="65">
        <v>350</v>
      </c>
      <c r="AT111" s="65">
        <v>346</v>
      </c>
      <c r="AU111" s="65">
        <v>347</v>
      </c>
      <c r="AV111" s="65">
        <v>342</v>
      </c>
      <c r="AW111" s="65">
        <v>345</v>
      </c>
      <c r="AX111" s="65">
        <v>346</v>
      </c>
      <c r="AY111" s="65">
        <v>349</v>
      </c>
      <c r="AZ111" s="65">
        <v>346</v>
      </c>
      <c r="BA111" s="65">
        <v>341</v>
      </c>
      <c r="BB111" s="66">
        <v>338</v>
      </c>
      <c r="BC111" s="64">
        <v>340</v>
      </c>
      <c r="BD111" s="65">
        <v>329</v>
      </c>
      <c r="BE111" s="65">
        <v>341</v>
      </c>
      <c r="BF111" s="65">
        <v>347</v>
      </c>
      <c r="BG111" s="65">
        <v>338</v>
      </c>
      <c r="BH111" s="65">
        <v>342</v>
      </c>
      <c r="BI111" s="65">
        <v>345</v>
      </c>
      <c r="BJ111" s="65">
        <v>350</v>
      </c>
      <c r="BK111" s="65">
        <v>347</v>
      </c>
      <c r="BL111" s="65">
        <v>356</v>
      </c>
      <c r="BM111" s="65">
        <v>357</v>
      </c>
      <c r="BN111" s="66">
        <v>359</v>
      </c>
      <c r="BO111" s="64">
        <v>355</v>
      </c>
      <c r="BP111" s="65">
        <v>355</v>
      </c>
      <c r="BQ111" s="65">
        <v>357</v>
      </c>
      <c r="BR111" s="65">
        <v>362</v>
      </c>
      <c r="BS111" s="65">
        <v>366</v>
      </c>
      <c r="BT111" s="65">
        <v>364</v>
      </c>
      <c r="BU111" s="65">
        <v>376</v>
      </c>
      <c r="BV111" s="65">
        <v>366</v>
      </c>
      <c r="BW111" s="65">
        <v>359</v>
      </c>
      <c r="BX111" s="65">
        <v>353</v>
      </c>
      <c r="BY111" s="65">
        <v>352</v>
      </c>
      <c r="BZ111" s="66">
        <v>351</v>
      </c>
      <c r="CA111" s="65">
        <v>344</v>
      </c>
      <c r="CB111" s="65">
        <v>351</v>
      </c>
      <c r="CC111" s="65">
        <v>359</v>
      </c>
      <c r="CD111" s="65">
        <v>359</v>
      </c>
      <c r="CE111" s="65">
        <v>367</v>
      </c>
      <c r="CF111" s="65">
        <v>372</v>
      </c>
      <c r="CG111" s="65">
        <v>374</v>
      </c>
      <c r="CH111" s="65">
        <v>375</v>
      </c>
      <c r="CI111" s="65">
        <v>380</v>
      </c>
      <c r="CJ111" s="65">
        <v>376</v>
      </c>
      <c r="CK111" s="65">
        <v>377</v>
      </c>
      <c r="CL111" s="66">
        <v>372</v>
      </c>
      <c r="CM111" s="65">
        <v>353</v>
      </c>
      <c r="CN111" s="65">
        <v>352</v>
      </c>
      <c r="CO111" s="65">
        <v>306</v>
      </c>
      <c r="CP111" s="65">
        <v>300</v>
      </c>
      <c r="CQ111" s="65">
        <v>302</v>
      </c>
      <c r="CR111" s="65">
        <v>289</v>
      </c>
      <c r="CS111" s="65">
        <v>282</v>
      </c>
      <c r="CT111" s="65">
        <v>282</v>
      </c>
      <c r="CU111" s="65">
        <v>282</v>
      </c>
      <c r="CV111" s="65">
        <v>273</v>
      </c>
      <c r="CW111" s="65">
        <v>266</v>
      </c>
      <c r="CX111" s="66">
        <v>260</v>
      </c>
      <c r="CY111" s="65">
        <v>261</v>
      </c>
      <c r="CZ111" s="65">
        <v>251</v>
      </c>
      <c r="DA111" s="65">
        <v>250</v>
      </c>
      <c r="DB111" s="65">
        <v>252</v>
      </c>
      <c r="DC111" s="65">
        <v>251</v>
      </c>
      <c r="DD111" s="65">
        <v>249</v>
      </c>
      <c r="DE111" s="65">
        <v>253</v>
      </c>
      <c r="DF111" s="65">
        <v>256</v>
      </c>
      <c r="DG111" s="65">
        <v>253</v>
      </c>
      <c r="DH111" s="65">
        <v>255</v>
      </c>
      <c r="DI111" s="65">
        <v>254</v>
      </c>
      <c r="DJ111" s="66">
        <v>173</v>
      </c>
      <c r="DK111" s="64">
        <v>171</v>
      </c>
      <c r="DL111" s="65">
        <v>167</v>
      </c>
      <c r="DM111" s="65">
        <v>1085</v>
      </c>
      <c r="DN111" s="65">
        <v>1085</v>
      </c>
      <c r="DO111" s="65">
        <v>1073</v>
      </c>
      <c r="DP111" s="65">
        <v>1079</v>
      </c>
      <c r="DQ111" s="65">
        <v>1762</v>
      </c>
      <c r="DR111" s="65">
        <v>1779</v>
      </c>
      <c r="DS111" s="65">
        <v>1756</v>
      </c>
      <c r="DT111" s="65">
        <v>1850</v>
      </c>
      <c r="DU111" s="65">
        <v>1862</v>
      </c>
      <c r="DV111" s="66">
        <v>1851</v>
      </c>
      <c r="DW111" s="65">
        <v>1892</v>
      </c>
      <c r="DX111" s="65">
        <v>1876</v>
      </c>
      <c r="DY111" s="65">
        <v>1837</v>
      </c>
      <c r="DZ111" s="65">
        <v>1840</v>
      </c>
      <c r="EA111" s="65">
        <v>1912</v>
      </c>
      <c r="EB111" s="66">
        <v>263</v>
      </c>
    </row>
    <row r="112" spans="1:132" x14ac:dyDescent="0.2">
      <c r="A112" s="3"/>
      <c r="B112" s="62"/>
      <c r="C112" s="63" t="s">
        <v>197</v>
      </c>
      <c r="D112" s="66">
        <v>1</v>
      </c>
      <c r="E112" s="66"/>
      <c r="F112" s="66"/>
      <c r="G112" s="64"/>
      <c r="H112" s="65"/>
      <c r="I112" s="65"/>
      <c r="J112" s="65"/>
      <c r="K112" s="65"/>
      <c r="L112" s="65"/>
      <c r="M112" s="65"/>
      <c r="N112" s="65"/>
      <c r="O112" s="65"/>
      <c r="P112" s="65">
        <v>1</v>
      </c>
      <c r="Q112" s="65">
        <v>1</v>
      </c>
      <c r="R112" s="66">
        <v>1</v>
      </c>
      <c r="S112" s="65">
        <v>1</v>
      </c>
      <c r="T112" s="65">
        <v>1</v>
      </c>
      <c r="U112" s="65"/>
      <c r="V112" s="65"/>
      <c r="W112" s="65"/>
      <c r="X112" s="65"/>
      <c r="Y112" s="65"/>
      <c r="Z112" s="65">
        <v>1</v>
      </c>
      <c r="AA112" s="65">
        <v>1</v>
      </c>
      <c r="AB112" s="65">
        <v>1</v>
      </c>
      <c r="AC112" s="65">
        <v>1</v>
      </c>
      <c r="AD112" s="66">
        <v>1</v>
      </c>
      <c r="AE112" s="65">
        <v>1</v>
      </c>
      <c r="AF112" s="65">
        <v>1</v>
      </c>
      <c r="AG112" s="131">
        <v>1</v>
      </c>
      <c r="AH112" s="65">
        <v>1</v>
      </c>
      <c r="AI112" s="65">
        <v>1</v>
      </c>
      <c r="AJ112" s="65">
        <v>1</v>
      </c>
      <c r="AK112" s="65">
        <v>1</v>
      </c>
      <c r="AL112" s="65">
        <v>1</v>
      </c>
      <c r="AM112" s="65">
        <v>1</v>
      </c>
      <c r="AN112" s="65">
        <v>1</v>
      </c>
      <c r="AO112" s="65">
        <v>1</v>
      </c>
      <c r="AP112" s="66">
        <v>1</v>
      </c>
      <c r="AQ112" s="64">
        <v>2</v>
      </c>
      <c r="AR112" s="65">
        <v>2</v>
      </c>
      <c r="AS112" s="65">
        <v>2</v>
      </c>
      <c r="AT112" s="65">
        <v>2</v>
      </c>
      <c r="AU112" s="65">
        <v>2</v>
      </c>
      <c r="AV112" s="65">
        <v>2</v>
      </c>
      <c r="AW112" s="65">
        <v>2</v>
      </c>
      <c r="AX112" s="65">
        <v>2</v>
      </c>
      <c r="AY112" s="65">
        <v>2</v>
      </c>
      <c r="AZ112" s="65">
        <v>2</v>
      </c>
      <c r="BA112" s="65">
        <v>2</v>
      </c>
      <c r="BB112" s="66">
        <v>2</v>
      </c>
      <c r="BC112" s="64">
        <v>2</v>
      </c>
      <c r="BD112" s="65">
        <v>3</v>
      </c>
      <c r="BE112" s="65">
        <v>2</v>
      </c>
      <c r="BF112" s="65">
        <v>3</v>
      </c>
      <c r="BG112" s="65">
        <v>3</v>
      </c>
      <c r="BH112" s="65">
        <v>3</v>
      </c>
      <c r="BI112" s="65">
        <v>3</v>
      </c>
      <c r="BJ112" s="65">
        <v>2</v>
      </c>
      <c r="BK112" s="65">
        <v>1</v>
      </c>
      <c r="BL112" s="65">
        <v>1</v>
      </c>
      <c r="BM112" s="65">
        <v>1</v>
      </c>
      <c r="BN112" s="66">
        <v>1</v>
      </c>
      <c r="BO112" s="64">
        <v>1</v>
      </c>
      <c r="BP112" s="65">
        <v>1</v>
      </c>
      <c r="BQ112" s="65">
        <v>1</v>
      </c>
      <c r="BR112" s="65">
        <v>1</v>
      </c>
      <c r="BS112" s="65">
        <v>1</v>
      </c>
      <c r="BT112" s="65">
        <v>1</v>
      </c>
      <c r="BU112" s="65">
        <v>1</v>
      </c>
      <c r="BV112" s="65">
        <v>2</v>
      </c>
      <c r="BW112" s="65">
        <v>2</v>
      </c>
      <c r="BX112" s="65">
        <v>2</v>
      </c>
      <c r="BY112" s="65">
        <v>2</v>
      </c>
      <c r="BZ112" s="66">
        <v>2</v>
      </c>
      <c r="CA112" s="65">
        <v>2</v>
      </c>
      <c r="CB112" s="65">
        <v>2</v>
      </c>
      <c r="CC112" s="65">
        <v>2</v>
      </c>
      <c r="CD112" s="65">
        <v>2</v>
      </c>
      <c r="CE112" s="65">
        <v>2</v>
      </c>
      <c r="CF112" s="65">
        <v>2</v>
      </c>
      <c r="CG112" s="65">
        <v>2</v>
      </c>
      <c r="CH112" s="65">
        <v>2</v>
      </c>
      <c r="CI112" s="65">
        <v>2</v>
      </c>
      <c r="CJ112" s="65">
        <v>2</v>
      </c>
      <c r="CK112" s="65">
        <v>2</v>
      </c>
      <c r="CL112" s="66">
        <v>2</v>
      </c>
      <c r="CM112" s="65">
        <v>2</v>
      </c>
      <c r="CN112" s="65">
        <v>2</v>
      </c>
      <c r="CO112" s="65">
        <v>2</v>
      </c>
      <c r="CP112" s="65">
        <v>2</v>
      </c>
      <c r="CQ112" s="65">
        <v>2</v>
      </c>
      <c r="CR112" s="65">
        <v>2</v>
      </c>
      <c r="CS112" s="65">
        <v>2</v>
      </c>
      <c r="CT112" s="65">
        <v>2</v>
      </c>
      <c r="CU112" s="65">
        <v>2</v>
      </c>
      <c r="CV112" s="65">
        <v>2</v>
      </c>
      <c r="CW112" s="65">
        <v>2</v>
      </c>
      <c r="CX112" s="66">
        <v>2</v>
      </c>
      <c r="CY112" s="65">
        <v>2</v>
      </c>
      <c r="CZ112" s="65">
        <v>2</v>
      </c>
      <c r="DA112" s="65">
        <v>2</v>
      </c>
      <c r="DB112" s="65">
        <v>2</v>
      </c>
      <c r="DC112" s="65">
        <v>2</v>
      </c>
      <c r="DD112" s="65">
        <v>2</v>
      </c>
      <c r="DE112" s="65">
        <v>2</v>
      </c>
      <c r="DF112" s="65">
        <v>2</v>
      </c>
      <c r="DG112" s="65">
        <v>2</v>
      </c>
      <c r="DH112" s="65">
        <v>2</v>
      </c>
      <c r="DI112" s="65">
        <v>2</v>
      </c>
      <c r="DJ112" s="66">
        <v>2</v>
      </c>
      <c r="DK112" s="64">
        <v>2</v>
      </c>
      <c r="DL112" s="65">
        <v>3</v>
      </c>
      <c r="DM112" s="65">
        <v>2</v>
      </c>
      <c r="DN112" s="65">
        <v>3</v>
      </c>
      <c r="DO112" s="65">
        <v>3</v>
      </c>
      <c r="DP112" s="65">
        <v>3</v>
      </c>
      <c r="DQ112" s="65">
        <v>3</v>
      </c>
      <c r="DR112" s="65">
        <v>4</v>
      </c>
      <c r="DS112" s="65">
        <v>4</v>
      </c>
      <c r="DT112" s="65">
        <v>4</v>
      </c>
      <c r="DU112" s="65">
        <v>4</v>
      </c>
      <c r="DV112" s="66">
        <v>4</v>
      </c>
      <c r="DW112" s="65">
        <v>3</v>
      </c>
      <c r="DX112" s="65">
        <v>61</v>
      </c>
      <c r="DY112" s="65">
        <v>4</v>
      </c>
      <c r="DZ112" s="65">
        <v>4</v>
      </c>
      <c r="EA112" s="65">
        <v>4</v>
      </c>
      <c r="EB112" s="66">
        <v>4</v>
      </c>
    </row>
    <row r="113" spans="1:132" x14ac:dyDescent="0.2">
      <c r="A113" s="3"/>
      <c r="B113" s="62"/>
      <c r="C113" s="63" t="s">
        <v>198</v>
      </c>
      <c r="D113" s="66">
        <v>198</v>
      </c>
      <c r="E113" s="66">
        <v>194</v>
      </c>
      <c r="F113" s="66">
        <v>230</v>
      </c>
      <c r="G113" s="64">
        <v>229</v>
      </c>
      <c r="H113" s="65">
        <v>231</v>
      </c>
      <c r="I113" s="65">
        <v>229</v>
      </c>
      <c r="J113" s="65">
        <v>230</v>
      </c>
      <c r="K113" s="65">
        <v>227</v>
      </c>
      <c r="L113" s="65">
        <v>231</v>
      </c>
      <c r="M113" s="65">
        <v>237</v>
      </c>
      <c r="N113" s="65">
        <v>242</v>
      </c>
      <c r="O113" s="65">
        <v>243</v>
      </c>
      <c r="P113" s="65">
        <v>242</v>
      </c>
      <c r="Q113" s="65">
        <v>243</v>
      </c>
      <c r="R113" s="66">
        <v>242</v>
      </c>
      <c r="S113" s="65">
        <v>241</v>
      </c>
      <c r="T113" s="65">
        <v>248</v>
      </c>
      <c r="U113" s="65">
        <v>250</v>
      </c>
      <c r="V113" s="65">
        <v>249</v>
      </c>
      <c r="W113" s="65">
        <v>253</v>
      </c>
      <c r="X113" s="65">
        <v>260</v>
      </c>
      <c r="Y113" s="65">
        <v>261</v>
      </c>
      <c r="Z113" s="65">
        <v>266</v>
      </c>
      <c r="AA113" s="65">
        <v>276</v>
      </c>
      <c r="AB113" s="65">
        <v>282</v>
      </c>
      <c r="AC113" s="65">
        <v>282</v>
      </c>
      <c r="AD113" s="66">
        <v>281</v>
      </c>
      <c r="AE113" s="65">
        <v>286</v>
      </c>
      <c r="AF113" s="65">
        <v>286</v>
      </c>
      <c r="AG113" s="131">
        <v>285</v>
      </c>
      <c r="AH113" s="65">
        <v>285</v>
      </c>
      <c r="AI113" s="65">
        <v>287</v>
      </c>
      <c r="AJ113" s="65">
        <v>288</v>
      </c>
      <c r="AK113" s="65">
        <v>290</v>
      </c>
      <c r="AL113" s="65">
        <v>291</v>
      </c>
      <c r="AM113" s="65">
        <v>290</v>
      </c>
      <c r="AN113" s="65">
        <v>289</v>
      </c>
      <c r="AO113" s="65">
        <v>288</v>
      </c>
      <c r="AP113" s="66">
        <v>289</v>
      </c>
      <c r="AQ113" s="64">
        <v>290</v>
      </c>
      <c r="AR113" s="65">
        <v>290</v>
      </c>
      <c r="AS113" s="65">
        <v>372</v>
      </c>
      <c r="AT113" s="65">
        <v>365</v>
      </c>
      <c r="AU113" s="65">
        <v>366</v>
      </c>
      <c r="AV113" s="65">
        <v>366</v>
      </c>
      <c r="AW113" s="65">
        <v>369</v>
      </c>
      <c r="AX113" s="65">
        <v>368</v>
      </c>
      <c r="AY113" s="65">
        <v>370</v>
      </c>
      <c r="AZ113" s="65">
        <v>371</v>
      </c>
      <c r="BA113" s="65">
        <v>364</v>
      </c>
      <c r="BB113" s="66">
        <v>369</v>
      </c>
      <c r="BC113" s="64">
        <v>369</v>
      </c>
      <c r="BD113" s="65">
        <v>368</v>
      </c>
      <c r="BE113" s="65">
        <v>379</v>
      </c>
      <c r="BF113" s="65">
        <v>378</v>
      </c>
      <c r="BG113" s="65">
        <v>379</v>
      </c>
      <c r="BH113" s="65">
        <v>384</v>
      </c>
      <c r="BI113" s="65">
        <v>387</v>
      </c>
      <c r="BJ113" s="65">
        <v>387</v>
      </c>
      <c r="BK113" s="65">
        <v>381</v>
      </c>
      <c r="BL113" s="65">
        <v>382</v>
      </c>
      <c r="BM113" s="65">
        <v>364</v>
      </c>
      <c r="BN113" s="66">
        <v>358</v>
      </c>
      <c r="BO113" s="64">
        <v>360</v>
      </c>
      <c r="BP113" s="65">
        <v>358</v>
      </c>
      <c r="BQ113" s="65">
        <v>364</v>
      </c>
      <c r="BR113" s="65">
        <v>367</v>
      </c>
      <c r="BS113" s="65">
        <v>368</v>
      </c>
      <c r="BT113" s="65">
        <v>366</v>
      </c>
      <c r="BU113" s="65">
        <v>374</v>
      </c>
      <c r="BV113" s="65">
        <v>367</v>
      </c>
      <c r="BW113" s="65">
        <v>369</v>
      </c>
      <c r="BX113" s="65">
        <v>367</v>
      </c>
      <c r="BY113" s="65">
        <v>369</v>
      </c>
      <c r="BZ113" s="66">
        <v>369</v>
      </c>
      <c r="CA113" s="65">
        <v>360</v>
      </c>
      <c r="CB113" s="65">
        <v>356</v>
      </c>
      <c r="CC113" s="65">
        <v>363</v>
      </c>
      <c r="CD113" s="65">
        <v>369</v>
      </c>
      <c r="CE113" s="65">
        <v>369</v>
      </c>
      <c r="CF113" s="65">
        <v>369</v>
      </c>
      <c r="CG113" s="65">
        <v>370</v>
      </c>
      <c r="CH113" s="65">
        <v>370</v>
      </c>
      <c r="CI113" s="65">
        <v>367</v>
      </c>
      <c r="CJ113" s="65">
        <v>369</v>
      </c>
      <c r="CK113" s="65">
        <v>371</v>
      </c>
      <c r="CL113" s="66">
        <v>371</v>
      </c>
      <c r="CM113" s="65">
        <v>366</v>
      </c>
      <c r="CN113" s="65">
        <v>364</v>
      </c>
      <c r="CO113" s="65">
        <v>358</v>
      </c>
      <c r="CP113" s="65">
        <v>356</v>
      </c>
      <c r="CQ113" s="65">
        <v>361</v>
      </c>
      <c r="CR113" s="65">
        <v>357</v>
      </c>
      <c r="CS113" s="65">
        <v>359</v>
      </c>
      <c r="CT113" s="65">
        <v>356</v>
      </c>
      <c r="CU113" s="65">
        <v>353</v>
      </c>
      <c r="CV113" s="65">
        <v>358</v>
      </c>
      <c r="CW113" s="65">
        <v>357</v>
      </c>
      <c r="CX113" s="66">
        <v>349</v>
      </c>
      <c r="CY113" s="65">
        <v>347</v>
      </c>
      <c r="CZ113" s="65">
        <v>346</v>
      </c>
      <c r="DA113" s="65">
        <v>342</v>
      </c>
      <c r="DB113" s="65">
        <v>342</v>
      </c>
      <c r="DC113" s="65">
        <v>340</v>
      </c>
      <c r="DD113" s="65">
        <v>336</v>
      </c>
      <c r="DE113" s="65">
        <v>335</v>
      </c>
      <c r="DF113" s="65">
        <v>332</v>
      </c>
      <c r="DG113" s="65">
        <v>324</v>
      </c>
      <c r="DH113" s="65">
        <v>334</v>
      </c>
      <c r="DI113" s="65">
        <v>339</v>
      </c>
      <c r="DJ113" s="66">
        <v>343</v>
      </c>
      <c r="DK113" s="64">
        <v>349</v>
      </c>
      <c r="DL113" s="65">
        <v>348</v>
      </c>
      <c r="DM113" s="65">
        <v>344</v>
      </c>
      <c r="DN113" s="65">
        <v>346</v>
      </c>
      <c r="DO113" s="65">
        <v>342</v>
      </c>
      <c r="DP113" s="65">
        <v>338</v>
      </c>
      <c r="DQ113" s="65">
        <v>336</v>
      </c>
      <c r="DR113" s="65">
        <v>336</v>
      </c>
      <c r="DS113" s="65">
        <v>337</v>
      </c>
      <c r="DT113" s="65">
        <v>334</v>
      </c>
      <c r="DU113" s="65">
        <v>334</v>
      </c>
      <c r="DV113" s="66">
        <v>328</v>
      </c>
      <c r="DW113" s="65">
        <v>322</v>
      </c>
      <c r="DX113" s="65">
        <v>326</v>
      </c>
      <c r="DY113" s="65">
        <v>322</v>
      </c>
      <c r="DZ113" s="65">
        <v>323</v>
      </c>
      <c r="EA113" s="65">
        <v>321</v>
      </c>
      <c r="EB113" s="66">
        <v>320</v>
      </c>
    </row>
    <row r="114" spans="1:132" x14ac:dyDescent="0.2">
      <c r="A114" s="3"/>
      <c r="B114" s="62"/>
      <c r="C114" s="63" t="s">
        <v>199</v>
      </c>
      <c r="D114" s="66">
        <v>28</v>
      </c>
      <c r="E114" s="66">
        <v>32</v>
      </c>
      <c r="F114" s="66">
        <v>36</v>
      </c>
      <c r="G114" s="64">
        <v>35</v>
      </c>
      <c r="H114" s="65">
        <v>34</v>
      </c>
      <c r="I114" s="65">
        <v>30</v>
      </c>
      <c r="J114" s="65">
        <v>30</v>
      </c>
      <c r="K114" s="65">
        <v>29</v>
      </c>
      <c r="L114" s="65">
        <v>28</v>
      </c>
      <c r="M114" s="65">
        <v>28</v>
      </c>
      <c r="N114" s="65">
        <v>29</v>
      </c>
      <c r="O114" s="65">
        <v>30</v>
      </c>
      <c r="P114" s="65">
        <v>28</v>
      </c>
      <c r="Q114" s="65">
        <v>29</v>
      </c>
      <c r="R114" s="66">
        <v>27</v>
      </c>
      <c r="S114" s="65">
        <v>28</v>
      </c>
      <c r="T114" s="65">
        <v>29</v>
      </c>
      <c r="U114" s="65">
        <v>27</v>
      </c>
      <c r="V114" s="65">
        <v>25</v>
      </c>
      <c r="W114" s="65">
        <v>25</v>
      </c>
      <c r="X114" s="65">
        <v>22</v>
      </c>
      <c r="Y114" s="65">
        <v>21</v>
      </c>
      <c r="Z114" s="65">
        <v>21</v>
      </c>
      <c r="AA114" s="65">
        <v>24</v>
      </c>
      <c r="AB114" s="65">
        <v>23</v>
      </c>
      <c r="AC114" s="65">
        <v>24</v>
      </c>
      <c r="AD114" s="66">
        <v>27</v>
      </c>
      <c r="AE114" s="65">
        <v>25</v>
      </c>
      <c r="AF114" s="65">
        <v>24</v>
      </c>
      <c r="AG114" s="131">
        <v>25</v>
      </c>
      <c r="AH114" s="65">
        <v>26</v>
      </c>
      <c r="AI114" s="65">
        <v>26</v>
      </c>
      <c r="AJ114" s="65">
        <v>26</v>
      </c>
      <c r="AK114" s="65">
        <v>26</v>
      </c>
      <c r="AL114" s="65">
        <v>25</v>
      </c>
      <c r="AM114" s="65">
        <v>23</v>
      </c>
      <c r="AN114" s="65">
        <v>23</v>
      </c>
      <c r="AO114" s="65">
        <v>25</v>
      </c>
      <c r="AP114" s="66">
        <v>25</v>
      </c>
      <c r="AQ114" s="64">
        <v>23</v>
      </c>
      <c r="AR114" s="65">
        <v>23</v>
      </c>
      <c r="AS114" s="65">
        <v>24</v>
      </c>
      <c r="AT114" s="65">
        <v>24</v>
      </c>
      <c r="AU114" s="65">
        <v>24</v>
      </c>
      <c r="AV114" s="65">
        <v>24</v>
      </c>
      <c r="AW114" s="65">
        <v>25</v>
      </c>
      <c r="AX114" s="65">
        <v>25</v>
      </c>
      <c r="AY114" s="65">
        <v>25</v>
      </c>
      <c r="AZ114" s="65">
        <v>25</v>
      </c>
      <c r="BA114" s="65">
        <v>24</v>
      </c>
      <c r="BB114" s="66">
        <v>24</v>
      </c>
      <c r="BC114" s="64">
        <v>24</v>
      </c>
      <c r="BD114" s="65">
        <v>24</v>
      </c>
      <c r="BE114" s="65">
        <v>22</v>
      </c>
      <c r="BF114" s="65">
        <v>22</v>
      </c>
      <c r="BG114" s="65">
        <v>22</v>
      </c>
      <c r="BH114" s="65">
        <v>22</v>
      </c>
      <c r="BI114" s="65">
        <v>22</v>
      </c>
      <c r="BJ114" s="65">
        <v>22</v>
      </c>
      <c r="BK114" s="65">
        <v>21</v>
      </c>
      <c r="BL114" s="65">
        <v>24</v>
      </c>
      <c r="BM114" s="65">
        <v>23</v>
      </c>
      <c r="BN114" s="66">
        <v>24</v>
      </c>
      <c r="BO114" s="64">
        <v>24</v>
      </c>
      <c r="BP114" s="65">
        <v>24</v>
      </c>
      <c r="BQ114" s="65">
        <v>22</v>
      </c>
      <c r="BR114" s="65">
        <v>27</v>
      </c>
      <c r="BS114" s="65">
        <v>27</v>
      </c>
      <c r="BT114" s="65">
        <v>27</v>
      </c>
      <c r="BU114" s="65">
        <v>25</v>
      </c>
      <c r="BV114" s="65">
        <v>28</v>
      </c>
      <c r="BW114" s="65">
        <v>27</v>
      </c>
      <c r="BX114" s="65">
        <v>27</v>
      </c>
      <c r="BY114" s="65">
        <v>29</v>
      </c>
      <c r="BZ114" s="66">
        <v>29</v>
      </c>
      <c r="CA114" s="65">
        <v>29</v>
      </c>
      <c r="CB114" s="65">
        <v>28</v>
      </c>
      <c r="CC114" s="65">
        <v>28</v>
      </c>
      <c r="CD114" s="65">
        <v>28</v>
      </c>
      <c r="CE114" s="65">
        <v>28</v>
      </c>
      <c r="CF114" s="65">
        <v>29</v>
      </c>
      <c r="CG114" s="65">
        <v>29</v>
      </c>
      <c r="CH114" s="65">
        <v>29</v>
      </c>
      <c r="CI114" s="65">
        <v>29</v>
      </c>
      <c r="CJ114" s="65">
        <v>27</v>
      </c>
      <c r="CK114" s="65">
        <v>23</v>
      </c>
      <c r="CL114" s="66">
        <v>28</v>
      </c>
      <c r="CM114" s="65">
        <v>24</v>
      </c>
      <c r="CN114" s="65">
        <v>17</v>
      </c>
      <c r="CO114" s="65">
        <v>15</v>
      </c>
      <c r="CP114" s="65">
        <v>12</v>
      </c>
      <c r="CQ114" s="65">
        <v>13</v>
      </c>
      <c r="CR114" s="65">
        <v>13</v>
      </c>
      <c r="CS114" s="65">
        <v>12</v>
      </c>
      <c r="CT114" s="65">
        <v>12</v>
      </c>
      <c r="CU114" s="65">
        <v>12</v>
      </c>
      <c r="CV114" s="65">
        <v>12</v>
      </c>
      <c r="CW114" s="65">
        <v>14</v>
      </c>
      <c r="CX114" s="66">
        <v>12</v>
      </c>
      <c r="CY114" s="65">
        <v>12</v>
      </c>
      <c r="CZ114" s="65">
        <v>13</v>
      </c>
      <c r="DA114" s="65">
        <v>14</v>
      </c>
      <c r="DB114" s="65">
        <v>12</v>
      </c>
      <c r="DC114" s="65">
        <v>12</v>
      </c>
      <c r="DD114" s="65">
        <v>13</v>
      </c>
      <c r="DE114" s="65">
        <v>14</v>
      </c>
      <c r="DF114" s="65">
        <v>13</v>
      </c>
      <c r="DG114" s="65">
        <v>13</v>
      </c>
      <c r="DH114" s="65">
        <v>13</v>
      </c>
      <c r="DI114" s="65">
        <v>13</v>
      </c>
      <c r="DJ114" s="66">
        <v>13</v>
      </c>
      <c r="DK114" s="64">
        <v>13</v>
      </c>
      <c r="DL114" s="65">
        <v>12</v>
      </c>
      <c r="DM114" s="65">
        <v>236</v>
      </c>
      <c r="DN114" s="65">
        <v>236</v>
      </c>
      <c r="DO114" s="65">
        <v>223</v>
      </c>
      <c r="DP114" s="65">
        <v>226</v>
      </c>
      <c r="DQ114" s="65">
        <v>230</v>
      </c>
      <c r="DR114" s="65">
        <v>230</v>
      </c>
      <c r="DS114" s="65">
        <v>225</v>
      </c>
      <c r="DT114" s="65">
        <v>228</v>
      </c>
      <c r="DU114" s="65">
        <v>235</v>
      </c>
      <c r="DV114" s="66">
        <v>239</v>
      </c>
      <c r="DW114" s="65">
        <v>240</v>
      </c>
      <c r="DX114" s="65">
        <v>241</v>
      </c>
      <c r="DY114" s="65">
        <v>238</v>
      </c>
      <c r="DZ114" s="65">
        <v>243</v>
      </c>
      <c r="EA114" s="65">
        <v>245</v>
      </c>
      <c r="EB114" s="66">
        <v>256</v>
      </c>
    </row>
    <row r="115" spans="1:132" x14ac:dyDescent="0.2">
      <c r="A115" s="3"/>
      <c r="B115" s="62"/>
      <c r="C115" s="63" t="s">
        <v>456</v>
      </c>
      <c r="D115" s="66"/>
      <c r="E115" s="66">
        <v>1</v>
      </c>
      <c r="F115" s="66"/>
      <c r="G115" s="64"/>
      <c r="H115" s="65"/>
      <c r="I115" s="65"/>
      <c r="J115" s="65"/>
      <c r="K115" s="65"/>
      <c r="L115" s="65"/>
      <c r="M115" s="65"/>
      <c r="N115" s="65"/>
      <c r="O115" s="65"/>
      <c r="P115" s="65"/>
      <c r="Q115" s="65"/>
      <c r="R115" s="66"/>
      <c r="S115" s="65"/>
      <c r="T115" s="65"/>
      <c r="U115" s="65"/>
      <c r="V115" s="65"/>
      <c r="W115" s="65"/>
      <c r="X115" s="65"/>
      <c r="Y115" s="65"/>
      <c r="Z115" s="65"/>
      <c r="AA115" s="65"/>
      <c r="AB115" s="65"/>
      <c r="AC115" s="65"/>
      <c r="AD115" s="66"/>
      <c r="AE115" s="65"/>
      <c r="AF115" s="65"/>
      <c r="AG115" s="131"/>
      <c r="AH115" s="65"/>
      <c r="AI115" s="65"/>
      <c r="AJ115" s="65"/>
      <c r="AK115" s="65"/>
      <c r="AL115" s="65"/>
      <c r="AM115" s="65"/>
      <c r="AN115" s="65"/>
      <c r="AO115" s="65"/>
      <c r="AP115" s="66"/>
      <c r="AQ115" s="64"/>
      <c r="AR115" s="65"/>
      <c r="AS115" s="65"/>
      <c r="AT115" s="65"/>
      <c r="AU115" s="65"/>
      <c r="AV115" s="65"/>
      <c r="AW115" s="65"/>
      <c r="AX115" s="65"/>
      <c r="AY115" s="65"/>
      <c r="AZ115" s="65"/>
      <c r="BA115" s="65"/>
      <c r="BB115" s="66"/>
      <c r="BC115" s="64"/>
      <c r="BD115" s="65"/>
      <c r="BE115" s="65"/>
      <c r="BF115" s="65"/>
      <c r="BG115" s="65"/>
      <c r="BH115" s="65"/>
      <c r="BI115" s="65"/>
      <c r="BJ115" s="65"/>
      <c r="BK115" s="65"/>
      <c r="BL115" s="65"/>
      <c r="BM115" s="65"/>
      <c r="BN115" s="66"/>
      <c r="BO115" s="64"/>
      <c r="BP115" s="65"/>
      <c r="BQ115" s="65"/>
      <c r="BR115" s="65"/>
      <c r="BS115" s="65"/>
      <c r="BT115" s="65"/>
      <c r="BU115" s="65"/>
      <c r="BV115" s="65"/>
      <c r="BW115" s="65"/>
      <c r="BX115" s="65"/>
      <c r="BY115" s="65"/>
      <c r="BZ115" s="66"/>
      <c r="CA115" s="65"/>
      <c r="CB115" s="65"/>
      <c r="CC115" s="65"/>
      <c r="CD115" s="65"/>
      <c r="CE115" s="65"/>
      <c r="CF115" s="65"/>
      <c r="CG115" s="65"/>
      <c r="CH115" s="65"/>
      <c r="CI115" s="65"/>
      <c r="CJ115" s="65"/>
      <c r="CK115" s="65"/>
      <c r="CL115" s="66"/>
      <c r="CM115" s="65"/>
      <c r="CN115" s="65"/>
      <c r="CO115" s="65"/>
      <c r="CP115" s="65"/>
      <c r="CQ115" s="65"/>
      <c r="CR115" s="65"/>
      <c r="CS115" s="65"/>
      <c r="CT115" s="65"/>
      <c r="CU115" s="65"/>
      <c r="CV115" s="65"/>
      <c r="CW115" s="65"/>
      <c r="CX115" s="66"/>
      <c r="CY115" s="65"/>
      <c r="CZ115" s="65"/>
      <c r="DA115" s="65"/>
      <c r="DB115" s="65"/>
      <c r="DC115" s="65"/>
      <c r="DD115" s="65"/>
      <c r="DE115" s="65"/>
      <c r="DF115" s="65"/>
      <c r="DG115" s="65"/>
      <c r="DH115" s="65"/>
      <c r="DI115" s="65"/>
      <c r="DJ115" s="66"/>
      <c r="DK115" s="64"/>
      <c r="DL115" s="65"/>
      <c r="DM115" s="65"/>
      <c r="DN115" s="65"/>
      <c r="DO115" s="65"/>
      <c r="DP115" s="65"/>
      <c r="DQ115" s="65"/>
      <c r="DR115" s="65"/>
      <c r="DS115" s="65"/>
      <c r="DT115" s="65"/>
      <c r="DU115" s="65"/>
      <c r="DV115" s="66"/>
      <c r="DW115" s="65"/>
      <c r="DX115" s="65"/>
      <c r="DY115" s="65"/>
      <c r="DZ115" s="65"/>
      <c r="EA115" s="65"/>
      <c r="EB115" s="66"/>
    </row>
    <row r="116" spans="1:132" x14ac:dyDescent="0.2">
      <c r="A116" s="3"/>
      <c r="B116" s="62"/>
      <c r="C116" s="63" t="s">
        <v>200</v>
      </c>
      <c r="D116" s="66">
        <v>133</v>
      </c>
      <c r="E116" s="66">
        <v>134</v>
      </c>
      <c r="F116" s="66">
        <v>165</v>
      </c>
      <c r="G116" s="64">
        <v>166</v>
      </c>
      <c r="H116" s="65">
        <v>164</v>
      </c>
      <c r="I116" s="65">
        <v>159</v>
      </c>
      <c r="J116" s="65">
        <v>158</v>
      </c>
      <c r="K116" s="65">
        <v>166</v>
      </c>
      <c r="L116" s="65">
        <v>162</v>
      </c>
      <c r="M116" s="65">
        <v>162</v>
      </c>
      <c r="N116" s="65">
        <v>171</v>
      </c>
      <c r="O116" s="65">
        <v>169</v>
      </c>
      <c r="P116" s="65">
        <v>170</v>
      </c>
      <c r="Q116" s="65">
        <v>170</v>
      </c>
      <c r="R116" s="66">
        <v>168</v>
      </c>
      <c r="S116" s="65">
        <v>171</v>
      </c>
      <c r="T116" s="65">
        <v>167</v>
      </c>
      <c r="U116" s="65">
        <v>168</v>
      </c>
      <c r="V116" s="65">
        <v>167</v>
      </c>
      <c r="W116" s="65">
        <v>167</v>
      </c>
      <c r="X116" s="65">
        <v>168</v>
      </c>
      <c r="Y116" s="65">
        <v>171</v>
      </c>
      <c r="Z116" s="65">
        <v>176</v>
      </c>
      <c r="AA116" s="65">
        <v>182</v>
      </c>
      <c r="AB116" s="65">
        <v>183</v>
      </c>
      <c r="AC116" s="65">
        <v>186</v>
      </c>
      <c r="AD116" s="66">
        <v>185</v>
      </c>
      <c r="AE116" s="65">
        <v>192</v>
      </c>
      <c r="AF116" s="65">
        <v>195</v>
      </c>
      <c r="AG116" s="131">
        <v>194</v>
      </c>
      <c r="AH116" s="65">
        <v>193</v>
      </c>
      <c r="AI116" s="65">
        <v>193</v>
      </c>
      <c r="AJ116" s="65">
        <v>193</v>
      </c>
      <c r="AK116" s="65">
        <v>193</v>
      </c>
      <c r="AL116" s="65">
        <v>193</v>
      </c>
      <c r="AM116" s="65">
        <v>193</v>
      </c>
      <c r="AN116" s="65">
        <v>193</v>
      </c>
      <c r="AO116" s="65">
        <v>200</v>
      </c>
      <c r="AP116" s="66">
        <v>201</v>
      </c>
      <c r="AQ116" s="64">
        <v>201</v>
      </c>
      <c r="AR116" s="65">
        <v>202</v>
      </c>
      <c r="AS116" s="65">
        <v>203</v>
      </c>
      <c r="AT116" s="65">
        <v>198</v>
      </c>
      <c r="AU116" s="65">
        <v>198</v>
      </c>
      <c r="AV116" s="65">
        <v>204</v>
      </c>
      <c r="AW116" s="65">
        <v>203</v>
      </c>
      <c r="AX116" s="65">
        <v>203</v>
      </c>
      <c r="AY116" s="65">
        <v>200</v>
      </c>
      <c r="AZ116" s="65">
        <v>202</v>
      </c>
      <c r="BA116" s="65">
        <v>197</v>
      </c>
      <c r="BB116" s="66">
        <v>197</v>
      </c>
      <c r="BC116" s="64">
        <v>197</v>
      </c>
      <c r="BD116" s="65">
        <v>193</v>
      </c>
      <c r="BE116" s="65">
        <v>203</v>
      </c>
      <c r="BF116" s="65">
        <v>204</v>
      </c>
      <c r="BG116" s="65">
        <v>207</v>
      </c>
      <c r="BH116" s="65">
        <v>209</v>
      </c>
      <c r="BI116" s="65">
        <v>211</v>
      </c>
      <c r="BJ116" s="65">
        <v>216</v>
      </c>
      <c r="BK116" s="65">
        <v>213</v>
      </c>
      <c r="BL116" s="65">
        <v>216</v>
      </c>
      <c r="BM116" s="65">
        <v>221</v>
      </c>
      <c r="BN116" s="66">
        <v>211</v>
      </c>
      <c r="BO116" s="64">
        <v>213</v>
      </c>
      <c r="BP116" s="65">
        <v>217</v>
      </c>
      <c r="BQ116" s="65">
        <v>213</v>
      </c>
      <c r="BR116" s="65">
        <v>218</v>
      </c>
      <c r="BS116" s="65">
        <v>220</v>
      </c>
      <c r="BT116" s="65">
        <v>219</v>
      </c>
      <c r="BU116" s="65">
        <v>224</v>
      </c>
      <c r="BV116" s="65">
        <v>226</v>
      </c>
      <c r="BW116" s="65">
        <v>226</v>
      </c>
      <c r="BX116" s="65">
        <v>228</v>
      </c>
      <c r="BY116" s="65">
        <v>230</v>
      </c>
      <c r="BZ116" s="66">
        <v>229</v>
      </c>
      <c r="CA116" s="65">
        <v>228</v>
      </c>
      <c r="CB116" s="65">
        <v>227</v>
      </c>
      <c r="CC116" s="65">
        <v>236</v>
      </c>
      <c r="CD116" s="65">
        <v>237</v>
      </c>
      <c r="CE116" s="65">
        <v>237</v>
      </c>
      <c r="CF116" s="65">
        <v>236</v>
      </c>
      <c r="CG116" s="65">
        <v>241</v>
      </c>
      <c r="CH116" s="65">
        <v>243</v>
      </c>
      <c r="CI116" s="65">
        <v>244</v>
      </c>
      <c r="CJ116" s="65">
        <v>240</v>
      </c>
      <c r="CK116" s="65">
        <v>241</v>
      </c>
      <c r="CL116" s="66">
        <v>244</v>
      </c>
      <c r="CM116" s="65">
        <v>242</v>
      </c>
      <c r="CN116" s="65">
        <v>241</v>
      </c>
      <c r="CO116" s="65">
        <v>236</v>
      </c>
      <c r="CP116" s="65">
        <v>239</v>
      </c>
      <c r="CQ116" s="65">
        <v>244</v>
      </c>
      <c r="CR116" s="65">
        <v>243</v>
      </c>
      <c r="CS116" s="65">
        <v>242</v>
      </c>
      <c r="CT116" s="65">
        <v>241</v>
      </c>
      <c r="CU116" s="65">
        <v>242</v>
      </c>
      <c r="CV116" s="65">
        <v>242</v>
      </c>
      <c r="CW116" s="65">
        <v>237</v>
      </c>
      <c r="CX116" s="66">
        <v>235</v>
      </c>
      <c r="CY116" s="65">
        <v>234</v>
      </c>
      <c r="CZ116" s="65">
        <v>236</v>
      </c>
      <c r="DA116" s="65">
        <v>234</v>
      </c>
      <c r="DB116" s="65">
        <v>238</v>
      </c>
      <c r="DC116" s="65">
        <v>236</v>
      </c>
      <c r="DD116" s="65">
        <v>237</v>
      </c>
      <c r="DE116" s="65">
        <v>234</v>
      </c>
      <c r="DF116" s="65">
        <v>236</v>
      </c>
      <c r="DG116" s="65">
        <v>234</v>
      </c>
      <c r="DH116" s="65">
        <v>241</v>
      </c>
      <c r="DI116" s="65">
        <v>237</v>
      </c>
      <c r="DJ116" s="66">
        <v>237</v>
      </c>
      <c r="DK116" s="64">
        <v>239</v>
      </c>
      <c r="DL116" s="65">
        <v>235</v>
      </c>
      <c r="DM116" s="65">
        <v>236</v>
      </c>
      <c r="DN116" s="65">
        <v>233</v>
      </c>
      <c r="DO116" s="65">
        <v>237</v>
      </c>
      <c r="DP116" s="65">
        <v>234</v>
      </c>
      <c r="DQ116" s="65">
        <v>228</v>
      </c>
      <c r="DR116" s="65">
        <v>224</v>
      </c>
      <c r="DS116" s="65">
        <v>224</v>
      </c>
      <c r="DT116" s="65">
        <v>220</v>
      </c>
      <c r="DU116" s="65">
        <v>218</v>
      </c>
      <c r="DV116" s="66">
        <v>218</v>
      </c>
      <c r="DW116" s="65">
        <v>218</v>
      </c>
      <c r="DX116" s="65">
        <v>215</v>
      </c>
      <c r="DY116" s="65">
        <v>213</v>
      </c>
      <c r="DZ116" s="65">
        <v>207</v>
      </c>
      <c r="EA116" s="65">
        <v>204</v>
      </c>
      <c r="EB116" s="66">
        <v>202</v>
      </c>
    </row>
    <row r="117" spans="1:132" x14ac:dyDescent="0.2">
      <c r="A117" s="3"/>
      <c r="B117" s="62"/>
      <c r="C117" s="63" t="s">
        <v>201</v>
      </c>
      <c r="D117" s="66">
        <v>349</v>
      </c>
      <c r="E117" s="66">
        <v>385</v>
      </c>
      <c r="F117" s="66">
        <v>480</v>
      </c>
      <c r="G117" s="64">
        <v>484</v>
      </c>
      <c r="H117" s="65">
        <v>483</v>
      </c>
      <c r="I117" s="65">
        <v>472</v>
      </c>
      <c r="J117" s="65">
        <v>465</v>
      </c>
      <c r="K117" s="65">
        <v>461</v>
      </c>
      <c r="L117" s="65">
        <v>464</v>
      </c>
      <c r="M117" s="65">
        <v>476</v>
      </c>
      <c r="N117" s="65">
        <v>475</v>
      </c>
      <c r="O117" s="65">
        <v>470</v>
      </c>
      <c r="P117" s="65">
        <v>470</v>
      </c>
      <c r="Q117" s="65">
        <v>467</v>
      </c>
      <c r="R117" s="66">
        <v>459</v>
      </c>
      <c r="S117" s="65">
        <v>462</v>
      </c>
      <c r="T117" s="65">
        <v>461</v>
      </c>
      <c r="U117" s="65">
        <v>461</v>
      </c>
      <c r="V117" s="65">
        <v>453</v>
      </c>
      <c r="W117" s="65">
        <v>461</v>
      </c>
      <c r="X117" s="65">
        <v>460</v>
      </c>
      <c r="Y117" s="65">
        <v>472</v>
      </c>
      <c r="Z117" s="65">
        <v>476</v>
      </c>
      <c r="AA117" s="65">
        <v>476</v>
      </c>
      <c r="AB117" s="65">
        <v>482</v>
      </c>
      <c r="AC117" s="65">
        <v>490</v>
      </c>
      <c r="AD117" s="66">
        <v>496</v>
      </c>
      <c r="AE117" s="65">
        <v>531</v>
      </c>
      <c r="AF117" s="65">
        <v>530</v>
      </c>
      <c r="AG117" s="131">
        <v>531</v>
      </c>
      <c r="AH117" s="65">
        <v>533</v>
      </c>
      <c r="AI117" s="65">
        <v>536</v>
      </c>
      <c r="AJ117" s="65">
        <v>539</v>
      </c>
      <c r="AK117" s="65">
        <v>540</v>
      </c>
      <c r="AL117" s="65">
        <v>543</v>
      </c>
      <c r="AM117" s="65">
        <v>543</v>
      </c>
      <c r="AN117" s="65">
        <v>546</v>
      </c>
      <c r="AO117" s="65">
        <v>546</v>
      </c>
      <c r="AP117" s="66">
        <v>547</v>
      </c>
      <c r="AQ117" s="64">
        <v>547</v>
      </c>
      <c r="AR117" s="65">
        <v>546</v>
      </c>
      <c r="AS117" s="65">
        <v>545</v>
      </c>
      <c r="AT117" s="65">
        <v>530</v>
      </c>
      <c r="AU117" s="65">
        <v>532</v>
      </c>
      <c r="AV117" s="65">
        <v>536</v>
      </c>
      <c r="AW117" s="65">
        <v>541</v>
      </c>
      <c r="AX117" s="65">
        <v>541</v>
      </c>
      <c r="AY117" s="65">
        <v>541</v>
      </c>
      <c r="AZ117" s="65">
        <v>551</v>
      </c>
      <c r="BA117" s="65">
        <v>542</v>
      </c>
      <c r="BB117" s="66">
        <v>536</v>
      </c>
      <c r="BC117" s="64">
        <v>532</v>
      </c>
      <c r="BD117" s="65">
        <v>528</v>
      </c>
      <c r="BE117" s="65">
        <v>536</v>
      </c>
      <c r="BF117" s="65">
        <v>530</v>
      </c>
      <c r="BG117" s="65">
        <v>533</v>
      </c>
      <c r="BH117" s="65">
        <v>539</v>
      </c>
      <c r="BI117" s="65">
        <v>550</v>
      </c>
      <c r="BJ117" s="65">
        <v>551</v>
      </c>
      <c r="BK117" s="65">
        <v>549</v>
      </c>
      <c r="BL117" s="65">
        <v>557</v>
      </c>
      <c r="BM117" s="65">
        <v>559</v>
      </c>
      <c r="BN117" s="66">
        <v>553</v>
      </c>
      <c r="BO117" s="64">
        <v>556</v>
      </c>
      <c r="BP117" s="65">
        <v>555</v>
      </c>
      <c r="BQ117" s="65">
        <v>545</v>
      </c>
      <c r="BR117" s="65">
        <v>551</v>
      </c>
      <c r="BS117" s="65">
        <v>557</v>
      </c>
      <c r="BT117" s="65">
        <v>555</v>
      </c>
      <c r="BU117" s="65">
        <v>568</v>
      </c>
      <c r="BV117" s="65">
        <v>585</v>
      </c>
      <c r="BW117" s="65">
        <v>598</v>
      </c>
      <c r="BX117" s="65">
        <v>592</v>
      </c>
      <c r="BY117" s="65">
        <v>600</v>
      </c>
      <c r="BZ117" s="66">
        <v>599</v>
      </c>
      <c r="CA117" s="65">
        <v>606</v>
      </c>
      <c r="CB117" s="65">
        <v>602</v>
      </c>
      <c r="CC117" s="65">
        <v>596</v>
      </c>
      <c r="CD117" s="65">
        <v>594</v>
      </c>
      <c r="CE117" s="65">
        <v>600</v>
      </c>
      <c r="CF117" s="65">
        <v>601</v>
      </c>
      <c r="CG117" s="65">
        <v>600</v>
      </c>
      <c r="CH117" s="65">
        <v>596</v>
      </c>
      <c r="CI117" s="65">
        <v>593</v>
      </c>
      <c r="CJ117" s="65">
        <v>584</v>
      </c>
      <c r="CK117" s="65">
        <v>594</v>
      </c>
      <c r="CL117" s="66">
        <v>589</v>
      </c>
      <c r="CM117" s="65">
        <v>591</v>
      </c>
      <c r="CN117" s="65">
        <v>590</v>
      </c>
      <c r="CO117" s="65">
        <v>587</v>
      </c>
      <c r="CP117" s="65">
        <v>578</v>
      </c>
      <c r="CQ117" s="65">
        <v>598</v>
      </c>
      <c r="CR117" s="65">
        <v>593</v>
      </c>
      <c r="CS117" s="65">
        <v>566</v>
      </c>
      <c r="CT117" s="65">
        <v>563</v>
      </c>
      <c r="CU117" s="65">
        <v>561</v>
      </c>
      <c r="CV117" s="65">
        <v>518</v>
      </c>
      <c r="CW117" s="65">
        <v>504</v>
      </c>
      <c r="CX117" s="66">
        <v>502</v>
      </c>
      <c r="CY117" s="65">
        <v>492</v>
      </c>
      <c r="CZ117" s="65">
        <v>491</v>
      </c>
      <c r="DA117" s="65">
        <v>490</v>
      </c>
      <c r="DB117" s="65">
        <v>485</v>
      </c>
      <c r="DC117" s="65">
        <v>1065</v>
      </c>
      <c r="DD117" s="65">
        <v>1050</v>
      </c>
      <c r="DE117" s="65">
        <v>1045</v>
      </c>
      <c r="DF117" s="65">
        <v>1066</v>
      </c>
      <c r="DG117" s="65">
        <v>968</v>
      </c>
      <c r="DH117" s="65">
        <v>1008</v>
      </c>
      <c r="DI117" s="65">
        <v>1005</v>
      </c>
      <c r="DJ117" s="66">
        <v>1070</v>
      </c>
      <c r="DK117" s="64">
        <v>1092</v>
      </c>
      <c r="DL117" s="65">
        <v>1027</v>
      </c>
      <c r="DM117" s="65">
        <v>1021</v>
      </c>
      <c r="DN117" s="65">
        <v>1016</v>
      </c>
      <c r="DO117" s="65">
        <v>973</v>
      </c>
      <c r="DP117" s="65">
        <v>967</v>
      </c>
      <c r="DQ117" s="65">
        <v>952</v>
      </c>
      <c r="DR117" s="65">
        <v>990</v>
      </c>
      <c r="DS117" s="65">
        <v>962</v>
      </c>
      <c r="DT117" s="65">
        <v>946</v>
      </c>
      <c r="DU117" s="65">
        <v>958</v>
      </c>
      <c r="DV117" s="66">
        <v>1016</v>
      </c>
      <c r="DW117" s="65">
        <v>1020</v>
      </c>
      <c r="DX117" s="65">
        <v>1018</v>
      </c>
      <c r="DY117" s="65">
        <v>1024</v>
      </c>
      <c r="DZ117" s="65">
        <v>1028</v>
      </c>
      <c r="EA117" s="65">
        <v>1065</v>
      </c>
      <c r="EB117" s="66">
        <v>1102</v>
      </c>
    </row>
    <row r="118" spans="1:132" x14ac:dyDescent="0.2">
      <c r="A118" s="3"/>
      <c r="B118" s="62"/>
      <c r="C118" s="63" t="s">
        <v>202</v>
      </c>
      <c r="D118" s="66">
        <v>135</v>
      </c>
      <c r="E118" s="66">
        <v>124</v>
      </c>
      <c r="F118" s="66">
        <v>139</v>
      </c>
      <c r="G118" s="64">
        <v>137</v>
      </c>
      <c r="H118" s="65">
        <v>139</v>
      </c>
      <c r="I118" s="65">
        <v>136</v>
      </c>
      <c r="J118" s="65">
        <v>137</v>
      </c>
      <c r="K118" s="65">
        <v>139</v>
      </c>
      <c r="L118" s="65">
        <v>139</v>
      </c>
      <c r="M118" s="65">
        <v>141</v>
      </c>
      <c r="N118" s="65">
        <v>140</v>
      </c>
      <c r="O118" s="65">
        <v>139</v>
      </c>
      <c r="P118" s="65">
        <v>141</v>
      </c>
      <c r="Q118" s="65">
        <v>139</v>
      </c>
      <c r="R118" s="66">
        <v>138</v>
      </c>
      <c r="S118" s="65">
        <v>136</v>
      </c>
      <c r="T118" s="65">
        <v>137</v>
      </c>
      <c r="U118" s="65">
        <v>137</v>
      </c>
      <c r="V118" s="65">
        <v>139</v>
      </c>
      <c r="W118" s="65">
        <v>137</v>
      </c>
      <c r="X118" s="65">
        <v>138</v>
      </c>
      <c r="Y118" s="65">
        <v>141</v>
      </c>
      <c r="Z118" s="65">
        <v>140</v>
      </c>
      <c r="AA118" s="65">
        <v>142</v>
      </c>
      <c r="AB118" s="65">
        <v>145</v>
      </c>
      <c r="AC118" s="65">
        <v>149</v>
      </c>
      <c r="AD118" s="66">
        <v>148</v>
      </c>
      <c r="AE118" s="65">
        <v>134</v>
      </c>
      <c r="AF118" s="65">
        <v>134</v>
      </c>
      <c r="AG118" s="131">
        <v>134</v>
      </c>
      <c r="AH118" s="65">
        <v>134</v>
      </c>
      <c r="AI118" s="65">
        <v>134</v>
      </c>
      <c r="AJ118" s="65">
        <v>134</v>
      </c>
      <c r="AK118" s="65">
        <v>134</v>
      </c>
      <c r="AL118" s="65">
        <v>134</v>
      </c>
      <c r="AM118" s="65">
        <v>134</v>
      </c>
      <c r="AN118" s="65">
        <v>134</v>
      </c>
      <c r="AO118" s="65">
        <v>135</v>
      </c>
      <c r="AP118" s="66">
        <v>135</v>
      </c>
      <c r="AQ118" s="64">
        <v>135</v>
      </c>
      <c r="AR118" s="65">
        <v>135</v>
      </c>
      <c r="AS118" s="65">
        <v>145</v>
      </c>
      <c r="AT118" s="65">
        <v>142</v>
      </c>
      <c r="AU118" s="65">
        <v>145</v>
      </c>
      <c r="AV118" s="65">
        <v>147</v>
      </c>
      <c r="AW118" s="65">
        <v>147</v>
      </c>
      <c r="AX118" s="65">
        <v>148</v>
      </c>
      <c r="AY118" s="65">
        <v>146</v>
      </c>
      <c r="AZ118" s="65">
        <v>148</v>
      </c>
      <c r="BA118" s="65">
        <v>146</v>
      </c>
      <c r="BB118" s="66">
        <v>148</v>
      </c>
      <c r="BC118" s="64">
        <v>146</v>
      </c>
      <c r="BD118" s="65">
        <v>146</v>
      </c>
      <c r="BE118" s="65">
        <v>141</v>
      </c>
      <c r="BF118" s="65">
        <v>143</v>
      </c>
      <c r="BG118" s="65">
        <v>146</v>
      </c>
      <c r="BH118" s="65">
        <v>148</v>
      </c>
      <c r="BI118" s="65">
        <v>148</v>
      </c>
      <c r="BJ118" s="65">
        <v>152</v>
      </c>
      <c r="BK118" s="65">
        <v>151</v>
      </c>
      <c r="BL118" s="65">
        <v>151</v>
      </c>
      <c r="BM118" s="65">
        <v>152</v>
      </c>
      <c r="BN118" s="66">
        <v>153</v>
      </c>
      <c r="BO118" s="64">
        <v>152</v>
      </c>
      <c r="BP118" s="65">
        <v>151</v>
      </c>
      <c r="BQ118" s="65">
        <v>155</v>
      </c>
      <c r="BR118" s="65">
        <v>156</v>
      </c>
      <c r="BS118" s="65">
        <v>157</v>
      </c>
      <c r="BT118" s="65">
        <v>157</v>
      </c>
      <c r="BU118" s="65">
        <v>159</v>
      </c>
      <c r="BV118" s="65">
        <v>163</v>
      </c>
      <c r="BW118" s="65">
        <v>168</v>
      </c>
      <c r="BX118" s="65">
        <v>166</v>
      </c>
      <c r="BY118" s="65">
        <v>166</v>
      </c>
      <c r="BZ118" s="66">
        <v>166</v>
      </c>
      <c r="CA118" s="65">
        <v>174</v>
      </c>
      <c r="CB118" s="65">
        <v>176</v>
      </c>
      <c r="CC118" s="65">
        <v>179</v>
      </c>
      <c r="CD118" s="65">
        <v>181</v>
      </c>
      <c r="CE118" s="65">
        <v>190</v>
      </c>
      <c r="CF118" s="65">
        <v>197</v>
      </c>
      <c r="CG118" s="65">
        <v>195</v>
      </c>
      <c r="CH118" s="65">
        <v>198</v>
      </c>
      <c r="CI118" s="65">
        <v>197</v>
      </c>
      <c r="CJ118" s="65">
        <v>193</v>
      </c>
      <c r="CK118" s="65">
        <v>194</v>
      </c>
      <c r="CL118" s="66">
        <v>195</v>
      </c>
      <c r="CM118" s="65">
        <v>195</v>
      </c>
      <c r="CN118" s="65">
        <v>195</v>
      </c>
      <c r="CO118" s="65">
        <v>192</v>
      </c>
      <c r="CP118" s="65">
        <v>195</v>
      </c>
      <c r="CQ118" s="65">
        <v>204</v>
      </c>
      <c r="CR118" s="65">
        <v>195</v>
      </c>
      <c r="CS118" s="65">
        <v>195</v>
      </c>
      <c r="CT118" s="65">
        <v>194</v>
      </c>
      <c r="CU118" s="65">
        <v>195</v>
      </c>
      <c r="CV118" s="65">
        <v>205</v>
      </c>
      <c r="CW118" s="65">
        <v>197</v>
      </c>
      <c r="CX118" s="66">
        <v>196</v>
      </c>
      <c r="CY118" s="65">
        <v>198</v>
      </c>
      <c r="CZ118" s="65">
        <v>196</v>
      </c>
      <c r="DA118" s="65">
        <v>204</v>
      </c>
      <c r="DB118" s="65">
        <v>209</v>
      </c>
      <c r="DC118" s="65">
        <v>211</v>
      </c>
      <c r="DD118" s="65">
        <v>209</v>
      </c>
      <c r="DE118" s="65">
        <v>211</v>
      </c>
      <c r="DF118" s="65">
        <v>211</v>
      </c>
      <c r="DG118" s="65">
        <v>210</v>
      </c>
      <c r="DH118" s="65">
        <v>237</v>
      </c>
      <c r="DI118" s="65">
        <v>226</v>
      </c>
      <c r="DJ118" s="66">
        <v>214</v>
      </c>
      <c r="DK118" s="64">
        <v>218</v>
      </c>
      <c r="DL118" s="65">
        <v>215</v>
      </c>
      <c r="DM118" s="65">
        <v>211</v>
      </c>
      <c r="DN118" s="65">
        <v>211</v>
      </c>
      <c r="DO118" s="65">
        <v>214</v>
      </c>
      <c r="DP118" s="65">
        <v>213</v>
      </c>
      <c r="DQ118" s="65">
        <v>215</v>
      </c>
      <c r="DR118" s="65">
        <v>216</v>
      </c>
      <c r="DS118" s="65">
        <v>216</v>
      </c>
      <c r="DT118" s="65">
        <v>214</v>
      </c>
      <c r="DU118" s="65">
        <v>220</v>
      </c>
      <c r="DV118" s="66">
        <v>218</v>
      </c>
      <c r="DW118" s="65">
        <v>216</v>
      </c>
      <c r="DX118" s="65">
        <v>221</v>
      </c>
      <c r="DY118" s="65">
        <v>214</v>
      </c>
      <c r="DZ118" s="65">
        <v>211</v>
      </c>
      <c r="EA118" s="65">
        <v>203</v>
      </c>
      <c r="EB118" s="66">
        <v>201</v>
      </c>
    </row>
    <row r="119" spans="1:132" x14ac:dyDescent="0.2">
      <c r="A119" s="3"/>
      <c r="B119" s="62"/>
      <c r="C119" s="63" t="s">
        <v>203</v>
      </c>
      <c r="D119" s="66">
        <v>404</v>
      </c>
      <c r="E119" s="66">
        <v>468</v>
      </c>
      <c r="F119" s="66">
        <v>477</v>
      </c>
      <c r="G119" s="64">
        <v>470</v>
      </c>
      <c r="H119" s="65">
        <v>467</v>
      </c>
      <c r="I119" s="65">
        <v>452</v>
      </c>
      <c r="J119" s="65">
        <v>431</v>
      </c>
      <c r="K119" s="65">
        <v>426</v>
      </c>
      <c r="L119" s="65">
        <v>412</v>
      </c>
      <c r="M119" s="65">
        <v>402</v>
      </c>
      <c r="N119" s="65">
        <v>396</v>
      </c>
      <c r="O119" s="65">
        <v>391</v>
      </c>
      <c r="P119" s="65">
        <v>387</v>
      </c>
      <c r="Q119" s="65">
        <v>379</v>
      </c>
      <c r="R119" s="66">
        <v>373</v>
      </c>
      <c r="S119" s="65">
        <v>374</v>
      </c>
      <c r="T119" s="65">
        <v>381</v>
      </c>
      <c r="U119" s="65">
        <v>383</v>
      </c>
      <c r="V119" s="65">
        <v>385</v>
      </c>
      <c r="W119" s="65">
        <v>396</v>
      </c>
      <c r="X119" s="65">
        <v>408</v>
      </c>
      <c r="Y119" s="65">
        <v>413</v>
      </c>
      <c r="Z119" s="65">
        <v>426</v>
      </c>
      <c r="AA119" s="65">
        <v>434</v>
      </c>
      <c r="AB119" s="65">
        <v>433</v>
      </c>
      <c r="AC119" s="65">
        <v>445</v>
      </c>
      <c r="AD119" s="66">
        <v>461</v>
      </c>
      <c r="AE119" s="65">
        <v>476</v>
      </c>
      <c r="AF119" s="65">
        <v>476</v>
      </c>
      <c r="AG119" s="131">
        <v>478</v>
      </c>
      <c r="AH119" s="65">
        <v>479</v>
      </c>
      <c r="AI119" s="65">
        <v>481</v>
      </c>
      <c r="AJ119" s="65">
        <v>484</v>
      </c>
      <c r="AK119" s="65">
        <v>487</v>
      </c>
      <c r="AL119" s="65">
        <v>490</v>
      </c>
      <c r="AM119" s="65">
        <v>491</v>
      </c>
      <c r="AN119" s="65">
        <v>493</v>
      </c>
      <c r="AO119" s="65">
        <v>492</v>
      </c>
      <c r="AP119" s="66">
        <v>493</v>
      </c>
      <c r="AQ119" s="64">
        <v>493</v>
      </c>
      <c r="AR119" s="65">
        <v>492</v>
      </c>
      <c r="AS119" s="65">
        <v>603</v>
      </c>
      <c r="AT119" s="65">
        <v>589</v>
      </c>
      <c r="AU119" s="65">
        <v>595</v>
      </c>
      <c r="AV119" s="65">
        <v>589</v>
      </c>
      <c r="AW119" s="65">
        <v>594</v>
      </c>
      <c r="AX119" s="65">
        <v>596</v>
      </c>
      <c r="AY119" s="65">
        <v>604</v>
      </c>
      <c r="AZ119" s="65">
        <v>621</v>
      </c>
      <c r="BA119" s="65">
        <v>629</v>
      </c>
      <c r="BB119" s="66">
        <v>631</v>
      </c>
      <c r="BC119" s="64">
        <v>629</v>
      </c>
      <c r="BD119" s="65">
        <v>620</v>
      </c>
      <c r="BE119" s="65">
        <v>631</v>
      </c>
      <c r="BF119" s="65">
        <v>629</v>
      </c>
      <c r="BG119" s="65">
        <v>630</v>
      </c>
      <c r="BH119" s="65">
        <v>639</v>
      </c>
      <c r="BI119" s="65">
        <v>648</v>
      </c>
      <c r="BJ119" s="65">
        <v>663</v>
      </c>
      <c r="BK119" s="65">
        <v>676</v>
      </c>
      <c r="BL119" s="65">
        <v>683</v>
      </c>
      <c r="BM119" s="65">
        <v>687</v>
      </c>
      <c r="BN119" s="66">
        <v>691</v>
      </c>
      <c r="BO119" s="64">
        <v>687</v>
      </c>
      <c r="BP119" s="65">
        <v>678</v>
      </c>
      <c r="BQ119" s="65">
        <v>686</v>
      </c>
      <c r="BR119" s="65">
        <v>683</v>
      </c>
      <c r="BS119" s="65">
        <v>687</v>
      </c>
      <c r="BT119" s="65">
        <v>680</v>
      </c>
      <c r="BU119" s="65">
        <v>695</v>
      </c>
      <c r="BV119" s="65">
        <v>713</v>
      </c>
      <c r="BW119" s="65">
        <v>718</v>
      </c>
      <c r="BX119" s="65">
        <v>728</v>
      </c>
      <c r="BY119" s="65">
        <v>728</v>
      </c>
      <c r="BZ119" s="66">
        <v>728</v>
      </c>
      <c r="CA119" s="65">
        <v>730</v>
      </c>
      <c r="CB119" s="65">
        <v>732</v>
      </c>
      <c r="CC119" s="65">
        <v>738</v>
      </c>
      <c r="CD119" s="65">
        <v>753</v>
      </c>
      <c r="CE119" s="65">
        <v>761</v>
      </c>
      <c r="CF119" s="65">
        <v>770</v>
      </c>
      <c r="CG119" s="65">
        <v>778</v>
      </c>
      <c r="CH119" s="65">
        <v>793</v>
      </c>
      <c r="CI119" s="65">
        <v>801</v>
      </c>
      <c r="CJ119" s="65">
        <v>811</v>
      </c>
      <c r="CK119" s="65">
        <v>815</v>
      </c>
      <c r="CL119" s="66">
        <v>824</v>
      </c>
      <c r="CM119" s="65">
        <v>818</v>
      </c>
      <c r="CN119" s="65">
        <v>820</v>
      </c>
      <c r="CO119" s="65">
        <v>835</v>
      </c>
      <c r="CP119" s="65">
        <v>856</v>
      </c>
      <c r="CQ119" s="65">
        <v>892</v>
      </c>
      <c r="CR119" s="65">
        <v>901</v>
      </c>
      <c r="CS119" s="65">
        <v>905</v>
      </c>
      <c r="CT119" s="65">
        <v>906</v>
      </c>
      <c r="CU119" s="65">
        <v>909</v>
      </c>
      <c r="CV119" s="65">
        <v>927</v>
      </c>
      <c r="CW119" s="65">
        <v>912</v>
      </c>
      <c r="CX119" s="66">
        <v>921</v>
      </c>
      <c r="CY119" s="65">
        <v>927</v>
      </c>
      <c r="CZ119" s="65">
        <v>928</v>
      </c>
      <c r="DA119" s="65">
        <v>932</v>
      </c>
      <c r="DB119" s="65">
        <v>928</v>
      </c>
      <c r="DC119" s="65">
        <v>924</v>
      </c>
      <c r="DD119" s="65">
        <v>926</v>
      </c>
      <c r="DE119" s="65">
        <v>919</v>
      </c>
      <c r="DF119" s="65">
        <v>918</v>
      </c>
      <c r="DG119" s="65">
        <v>903</v>
      </c>
      <c r="DH119" s="65">
        <v>928</v>
      </c>
      <c r="DI119" s="65">
        <v>910</v>
      </c>
      <c r="DJ119" s="66">
        <v>899</v>
      </c>
      <c r="DK119" s="64">
        <v>899</v>
      </c>
      <c r="DL119" s="65">
        <v>889</v>
      </c>
      <c r="DM119" s="65">
        <v>886</v>
      </c>
      <c r="DN119" s="65">
        <v>874</v>
      </c>
      <c r="DO119" s="65">
        <v>865</v>
      </c>
      <c r="DP119" s="65">
        <v>884</v>
      </c>
      <c r="DQ119" s="65">
        <v>893</v>
      </c>
      <c r="DR119" s="65">
        <v>857</v>
      </c>
      <c r="DS119" s="65">
        <v>889</v>
      </c>
      <c r="DT119" s="65">
        <v>878</v>
      </c>
      <c r="DU119" s="65">
        <v>858</v>
      </c>
      <c r="DV119" s="66">
        <v>848</v>
      </c>
      <c r="DW119" s="65">
        <v>841</v>
      </c>
      <c r="DX119" s="65">
        <v>885</v>
      </c>
      <c r="DY119" s="65">
        <v>821</v>
      </c>
      <c r="DZ119" s="65">
        <v>802</v>
      </c>
      <c r="EA119" s="65">
        <v>795</v>
      </c>
      <c r="EB119" s="66">
        <v>795</v>
      </c>
    </row>
    <row r="120" spans="1:132" x14ac:dyDescent="0.2">
      <c r="A120" s="3"/>
      <c r="B120" s="62"/>
      <c r="C120" s="63" t="s">
        <v>204</v>
      </c>
      <c r="D120" s="66">
        <v>44</v>
      </c>
      <c r="E120" s="66">
        <v>41</v>
      </c>
      <c r="F120" s="66">
        <v>35</v>
      </c>
      <c r="G120" s="64">
        <v>34</v>
      </c>
      <c r="H120" s="65">
        <v>33</v>
      </c>
      <c r="I120" s="65">
        <v>32</v>
      </c>
      <c r="J120" s="65">
        <v>31</v>
      </c>
      <c r="K120" s="65">
        <v>31</v>
      </c>
      <c r="L120" s="65">
        <v>30</v>
      </c>
      <c r="M120" s="65">
        <v>31</v>
      </c>
      <c r="N120" s="65">
        <v>32</v>
      </c>
      <c r="O120" s="65">
        <v>32</v>
      </c>
      <c r="P120" s="65">
        <v>31</v>
      </c>
      <c r="Q120" s="65">
        <v>32</v>
      </c>
      <c r="R120" s="66">
        <v>32</v>
      </c>
      <c r="S120" s="65">
        <v>32</v>
      </c>
      <c r="T120" s="65">
        <v>31</v>
      </c>
      <c r="U120" s="65">
        <v>30</v>
      </c>
      <c r="V120" s="65">
        <v>30</v>
      </c>
      <c r="W120" s="65">
        <v>29</v>
      </c>
      <c r="X120" s="65">
        <v>27</v>
      </c>
      <c r="Y120" s="65">
        <v>28</v>
      </c>
      <c r="Z120" s="65">
        <v>27</v>
      </c>
      <c r="AA120" s="65">
        <v>27</v>
      </c>
      <c r="AB120" s="65">
        <v>27</v>
      </c>
      <c r="AC120" s="65">
        <v>27</v>
      </c>
      <c r="AD120" s="66">
        <v>27</v>
      </c>
      <c r="AE120" s="65">
        <v>27</v>
      </c>
      <c r="AF120" s="65">
        <v>28</v>
      </c>
      <c r="AG120" s="131">
        <v>27</v>
      </c>
      <c r="AH120" s="65">
        <v>27</v>
      </c>
      <c r="AI120" s="65">
        <v>27</v>
      </c>
      <c r="AJ120" s="65">
        <v>27</v>
      </c>
      <c r="AK120" s="65">
        <v>27</v>
      </c>
      <c r="AL120" s="65">
        <v>27</v>
      </c>
      <c r="AM120" s="65">
        <v>27</v>
      </c>
      <c r="AN120" s="65">
        <v>28</v>
      </c>
      <c r="AO120" s="65">
        <v>28</v>
      </c>
      <c r="AP120" s="66">
        <v>28</v>
      </c>
      <c r="AQ120" s="64">
        <v>25</v>
      </c>
      <c r="AR120" s="65">
        <v>25</v>
      </c>
      <c r="AS120" s="65">
        <v>15</v>
      </c>
      <c r="AT120" s="65">
        <v>17</v>
      </c>
      <c r="AU120" s="65">
        <v>17</v>
      </c>
      <c r="AV120" s="65">
        <v>17</v>
      </c>
      <c r="AW120" s="65">
        <v>19</v>
      </c>
      <c r="AX120" s="65">
        <v>19</v>
      </c>
      <c r="AY120" s="65">
        <v>18</v>
      </c>
      <c r="AZ120" s="65">
        <v>18</v>
      </c>
      <c r="BA120" s="65">
        <v>18</v>
      </c>
      <c r="BB120" s="66">
        <v>18</v>
      </c>
      <c r="BC120" s="64">
        <v>18</v>
      </c>
      <c r="BD120" s="65">
        <v>19</v>
      </c>
      <c r="BE120" s="65">
        <v>17</v>
      </c>
      <c r="BF120" s="65">
        <v>18</v>
      </c>
      <c r="BG120" s="65">
        <v>19</v>
      </c>
      <c r="BH120" s="65">
        <v>19</v>
      </c>
      <c r="BI120" s="65">
        <v>20</v>
      </c>
      <c r="BJ120" s="65">
        <v>19</v>
      </c>
      <c r="BK120" s="65">
        <v>14</v>
      </c>
      <c r="BL120" s="65">
        <v>17</v>
      </c>
      <c r="BM120" s="65">
        <v>20</v>
      </c>
      <c r="BN120" s="66">
        <v>20</v>
      </c>
      <c r="BO120" s="64">
        <v>16</v>
      </c>
      <c r="BP120" s="65">
        <v>16</v>
      </c>
      <c r="BQ120" s="65">
        <v>14</v>
      </c>
      <c r="BR120" s="65">
        <v>17</v>
      </c>
      <c r="BS120" s="65">
        <v>17</v>
      </c>
      <c r="BT120" s="65">
        <v>17</v>
      </c>
      <c r="BU120" s="65">
        <v>18</v>
      </c>
      <c r="BV120" s="65">
        <v>18</v>
      </c>
      <c r="BW120" s="65">
        <v>18</v>
      </c>
      <c r="BX120" s="65">
        <v>17</v>
      </c>
      <c r="BY120" s="65">
        <v>21</v>
      </c>
      <c r="BZ120" s="66">
        <v>20</v>
      </c>
      <c r="CA120" s="65">
        <v>20</v>
      </c>
      <c r="CB120" s="65">
        <v>21</v>
      </c>
      <c r="CC120" s="65">
        <v>23</v>
      </c>
      <c r="CD120" s="65">
        <v>24</v>
      </c>
      <c r="CE120" s="65">
        <v>26</v>
      </c>
      <c r="CF120" s="65">
        <v>25</v>
      </c>
      <c r="CG120" s="65">
        <v>25</v>
      </c>
      <c r="CH120" s="65">
        <v>26</v>
      </c>
      <c r="CI120" s="65">
        <v>28</v>
      </c>
      <c r="CJ120" s="65">
        <v>27</v>
      </c>
      <c r="CK120" s="65">
        <v>23</v>
      </c>
      <c r="CL120" s="66">
        <v>27</v>
      </c>
      <c r="CM120" s="65">
        <v>30</v>
      </c>
      <c r="CN120" s="65">
        <v>29</v>
      </c>
      <c r="CO120" s="65">
        <v>27</v>
      </c>
      <c r="CP120" s="65">
        <v>21</v>
      </c>
      <c r="CQ120" s="65">
        <v>21</v>
      </c>
      <c r="CR120" s="65">
        <v>18</v>
      </c>
      <c r="CS120" s="65">
        <v>19</v>
      </c>
      <c r="CT120" s="65">
        <v>18</v>
      </c>
      <c r="CU120" s="65">
        <v>17</v>
      </c>
      <c r="CV120" s="65">
        <v>17</v>
      </c>
      <c r="CW120" s="65">
        <v>16</v>
      </c>
      <c r="CX120" s="66">
        <v>15</v>
      </c>
      <c r="CY120" s="65">
        <v>14</v>
      </c>
      <c r="CZ120" s="65">
        <v>14</v>
      </c>
      <c r="DA120" s="65">
        <v>14</v>
      </c>
      <c r="DB120" s="65">
        <v>13</v>
      </c>
      <c r="DC120" s="65">
        <v>12</v>
      </c>
      <c r="DD120" s="65">
        <v>12</v>
      </c>
      <c r="DE120" s="65">
        <v>11</v>
      </c>
      <c r="DF120" s="65">
        <v>11</v>
      </c>
      <c r="DG120" s="65">
        <v>10</v>
      </c>
      <c r="DH120" s="65">
        <v>10</v>
      </c>
      <c r="DI120" s="65">
        <v>10</v>
      </c>
      <c r="DJ120" s="66">
        <v>10</v>
      </c>
      <c r="DK120" s="64">
        <v>11</v>
      </c>
      <c r="DL120" s="65">
        <v>11</v>
      </c>
      <c r="DM120" s="65">
        <v>229</v>
      </c>
      <c r="DN120" s="65">
        <v>228</v>
      </c>
      <c r="DO120" s="65">
        <v>217</v>
      </c>
      <c r="DP120" s="65">
        <v>220</v>
      </c>
      <c r="DQ120" s="65">
        <v>163</v>
      </c>
      <c r="DR120" s="65">
        <v>162</v>
      </c>
      <c r="DS120" s="65">
        <v>161</v>
      </c>
      <c r="DT120" s="65">
        <v>164</v>
      </c>
      <c r="DU120" s="65">
        <v>164</v>
      </c>
      <c r="DV120" s="66">
        <v>166</v>
      </c>
      <c r="DW120" s="65">
        <v>169</v>
      </c>
      <c r="DX120" s="65">
        <v>192</v>
      </c>
      <c r="DY120" s="65">
        <v>172</v>
      </c>
      <c r="DZ120" s="65">
        <v>181</v>
      </c>
      <c r="EA120" s="65">
        <v>188</v>
      </c>
      <c r="EB120" s="66">
        <v>281</v>
      </c>
    </row>
    <row r="121" spans="1:132" x14ac:dyDescent="0.2">
      <c r="A121" s="3"/>
      <c r="B121" s="62"/>
      <c r="C121" s="63" t="s">
        <v>457</v>
      </c>
      <c r="D121" s="66">
        <v>1</v>
      </c>
      <c r="E121" s="66">
        <v>1</v>
      </c>
      <c r="F121" s="66">
        <v>1</v>
      </c>
      <c r="G121" s="64">
        <v>1</v>
      </c>
      <c r="H121" s="65">
        <v>1</v>
      </c>
      <c r="I121" s="65">
        <v>1</v>
      </c>
      <c r="J121" s="65">
        <v>1</v>
      </c>
      <c r="K121" s="65">
        <v>1</v>
      </c>
      <c r="L121" s="65">
        <v>1</v>
      </c>
      <c r="M121" s="65">
        <v>1</v>
      </c>
      <c r="N121" s="65">
        <v>1</v>
      </c>
      <c r="O121" s="65">
        <v>1</v>
      </c>
      <c r="P121" s="65">
        <v>1</v>
      </c>
      <c r="Q121" s="65">
        <v>1</v>
      </c>
      <c r="R121" s="66">
        <v>1</v>
      </c>
      <c r="S121" s="65">
        <v>1</v>
      </c>
      <c r="T121" s="65">
        <v>2</v>
      </c>
      <c r="U121" s="65">
        <v>2</v>
      </c>
      <c r="V121" s="65">
        <v>2</v>
      </c>
      <c r="W121" s="65">
        <v>1</v>
      </c>
      <c r="X121" s="65">
        <v>1</v>
      </c>
      <c r="Y121" s="65">
        <v>1</v>
      </c>
      <c r="Z121" s="65">
        <v>1</v>
      </c>
      <c r="AA121" s="65">
        <v>1</v>
      </c>
      <c r="AB121" s="65">
        <v>1</v>
      </c>
      <c r="AC121" s="65">
        <v>1</v>
      </c>
      <c r="AD121" s="66">
        <v>1</v>
      </c>
      <c r="AE121" s="65">
        <v>1</v>
      </c>
      <c r="AF121" s="65">
        <v>1</v>
      </c>
      <c r="AG121" s="131">
        <v>1</v>
      </c>
      <c r="AH121" s="65">
        <v>1</v>
      </c>
      <c r="AI121" s="65">
        <v>1</v>
      </c>
      <c r="AJ121" s="65">
        <v>1</v>
      </c>
      <c r="AK121" s="65">
        <v>1</v>
      </c>
      <c r="AL121" s="65">
        <v>1</v>
      </c>
      <c r="AM121" s="65">
        <v>1</v>
      </c>
      <c r="AN121" s="65">
        <v>1</v>
      </c>
      <c r="AO121" s="65">
        <v>1</v>
      </c>
      <c r="AP121" s="66">
        <v>1</v>
      </c>
      <c r="AQ121" s="64">
        <v>1</v>
      </c>
      <c r="AR121" s="65">
        <v>1</v>
      </c>
      <c r="AS121" s="65">
        <v>1</v>
      </c>
      <c r="AT121" s="65">
        <v>1</v>
      </c>
      <c r="AU121" s="65">
        <v>2</v>
      </c>
      <c r="AV121" s="65">
        <v>1</v>
      </c>
      <c r="AW121" s="65">
        <v>2</v>
      </c>
      <c r="AX121" s="65">
        <v>1</v>
      </c>
      <c r="AY121" s="65">
        <v>1</v>
      </c>
      <c r="AZ121" s="65">
        <v>1</v>
      </c>
      <c r="BA121" s="65">
        <v>1</v>
      </c>
      <c r="BB121" s="66">
        <v>1</v>
      </c>
      <c r="BC121" s="64">
        <v>1</v>
      </c>
      <c r="BD121" s="65">
        <v>1</v>
      </c>
      <c r="BE121" s="65">
        <v>1</v>
      </c>
      <c r="BF121" s="65">
        <v>1</v>
      </c>
      <c r="BG121" s="65">
        <v>1</v>
      </c>
      <c r="BH121" s="65">
        <v>1</v>
      </c>
      <c r="BI121" s="65">
        <v>1</v>
      </c>
      <c r="BJ121" s="65"/>
      <c r="BK121" s="65"/>
      <c r="BL121" s="65"/>
      <c r="BM121" s="65"/>
      <c r="BN121" s="66"/>
      <c r="BO121" s="64"/>
      <c r="BP121" s="65"/>
      <c r="BQ121" s="65"/>
      <c r="BR121" s="65"/>
      <c r="BS121" s="65"/>
      <c r="BT121" s="65">
        <v>1</v>
      </c>
      <c r="BU121" s="65">
        <v>1</v>
      </c>
      <c r="BV121" s="65">
        <v>1</v>
      </c>
      <c r="BW121" s="65">
        <v>1</v>
      </c>
      <c r="BX121" s="65">
        <v>1</v>
      </c>
      <c r="BY121" s="65">
        <v>1</v>
      </c>
      <c r="BZ121" s="66">
        <v>1</v>
      </c>
      <c r="CA121" s="65">
        <v>1</v>
      </c>
      <c r="CB121" s="65">
        <v>1</v>
      </c>
      <c r="CC121" s="65">
        <v>1</v>
      </c>
      <c r="CD121" s="65">
        <v>1</v>
      </c>
      <c r="CE121" s="65">
        <v>1</v>
      </c>
      <c r="CF121" s="65">
        <v>1</v>
      </c>
      <c r="CG121" s="65">
        <v>1</v>
      </c>
      <c r="CH121" s="65">
        <v>1</v>
      </c>
      <c r="CI121" s="65">
        <v>1</v>
      </c>
      <c r="CJ121" s="65">
        <v>1</v>
      </c>
      <c r="CK121" s="65">
        <v>1</v>
      </c>
      <c r="CL121" s="66">
        <v>1</v>
      </c>
      <c r="CM121" s="65">
        <v>1</v>
      </c>
      <c r="CN121" s="65">
        <v>1</v>
      </c>
      <c r="CO121" s="65">
        <v>1</v>
      </c>
      <c r="CP121" s="65">
        <v>1</v>
      </c>
      <c r="CQ121" s="65">
        <v>1</v>
      </c>
      <c r="CR121" s="65">
        <v>1</v>
      </c>
      <c r="CS121" s="65">
        <v>1</v>
      </c>
      <c r="CT121" s="65">
        <v>1</v>
      </c>
      <c r="CU121" s="65">
        <v>1</v>
      </c>
      <c r="CV121" s="65">
        <v>1</v>
      </c>
      <c r="CW121" s="65">
        <v>1</v>
      </c>
      <c r="CX121" s="66">
        <v>1</v>
      </c>
      <c r="CY121" s="65">
        <v>1</v>
      </c>
      <c r="CZ121" s="65">
        <v>1</v>
      </c>
      <c r="DA121" s="65">
        <v>1</v>
      </c>
      <c r="DB121" s="65">
        <v>1</v>
      </c>
      <c r="DC121" s="65">
        <v>1</v>
      </c>
      <c r="DD121" s="65">
        <v>1</v>
      </c>
      <c r="DE121" s="65">
        <v>1</v>
      </c>
      <c r="DF121" s="65">
        <v>1</v>
      </c>
      <c r="DG121" s="65">
        <v>1</v>
      </c>
      <c r="DH121" s="65">
        <v>1</v>
      </c>
      <c r="DI121" s="65">
        <v>1</v>
      </c>
      <c r="DJ121" s="66">
        <v>1</v>
      </c>
      <c r="DK121" s="64">
        <v>1</v>
      </c>
      <c r="DL121" s="65">
        <v>1</v>
      </c>
      <c r="DM121" s="65">
        <v>1</v>
      </c>
      <c r="DN121" s="65">
        <v>1</v>
      </c>
      <c r="DO121" s="65">
        <v>1</v>
      </c>
      <c r="DP121" s="65">
        <v>2</v>
      </c>
      <c r="DQ121" s="65">
        <v>2</v>
      </c>
      <c r="DR121" s="65">
        <v>2</v>
      </c>
      <c r="DS121" s="65">
        <v>2</v>
      </c>
      <c r="DT121" s="65">
        <v>2</v>
      </c>
      <c r="DU121" s="65">
        <v>2</v>
      </c>
      <c r="DV121" s="66">
        <v>3</v>
      </c>
      <c r="DW121" s="65">
        <v>3</v>
      </c>
      <c r="DX121" s="65">
        <v>2</v>
      </c>
      <c r="DY121" s="65">
        <v>5</v>
      </c>
      <c r="DZ121" s="65">
        <v>8</v>
      </c>
      <c r="EA121" s="65">
        <v>12</v>
      </c>
      <c r="EB121" s="66">
        <v>14</v>
      </c>
    </row>
    <row r="122" spans="1:132" x14ac:dyDescent="0.2">
      <c r="A122" s="3"/>
      <c r="B122" s="62"/>
      <c r="C122" s="63" t="s">
        <v>205</v>
      </c>
      <c r="D122" s="66">
        <v>225</v>
      </c>
      <c r="E122" s="66">
        <v>215</v>
      </c>
      <c r="F122" s="66">
        <v>216</v>
      </c>
      <c r="G122" s="64">
        <v>216</v>
      </c>
      <c r="H122" s="65">
        <v>216</v>
      </c>
      <c r="I122" s="65">
        <v>211</v>
      </c>
      <c r="J122" s="65">
        <v>209</v>
      </c>
      <c r="K122" s="65">
        <v>209</v>
      </c>
      <c r="L122" s="65">
        <v>213</v>
      </c>
      <c r="M122" s="65">
        <v>214</v>
      </c>
      <c r="N122" s="65">
        <v>220</v>
      </c>
      <c r="O122" s="65">
        <v>218</v>
      </c>
      <c r="P122" s="65">
        <v>221</v>
      </c>
      <c r="Q122" s="65">
        <v>222</v>
      </c>
      <c r="R122" s="66">
        <v>216</v>
      </c>
      <c r="S122" s="65">
        <v>218</v>
      </c>
      <c r="T122" s="65">
        <v>217</v>
      </c>
      <c r="U122" s="65">
        <v>219</v>
      </c>
      <c r="V122" s="65">
        <v>218</v>
      </c>
      <c r="W122" s="65">
        <v>218</v>
      </c>
      <c r="X122" s="65">
        <v>217</v>
      </c>
      <c r="Y122" s="65">
        <v>212</v>
      </c>
      <c r="Z122" s="65">
        <v>216</v>
      </c>
      <c r="AA122" s="65">
        <v>220</v>
      </c>
      <c r="AB122" s="65">
        <v>220</v>
      </c>
      <c r="AC122" s="65">
        <v>221</v>
      </c>
      <c r="AD122" s="66">
        <v>220</v>
      </c>
      <c r="AE122" s="65">
        <v>206</v>
      </c>
      <c r="AF122" s="65">
        <v>206</v>
      </c>
      <c r="AG122" s="131">
        <v>206</v>
      </c>
      <c r="AH122" s="65">
        <v>206</v>
      </c>
      <c r="AI122" s="65">
        <v>206</v>
      </c>
      <c r="AJ122" s="65">
        <v>206</v>
      </c>
      <c r="AK122" s="65">
        <v>205</v>
      </c>
      <c r="AL122" s="65">
        <v>204</v>
      </c>
      <c r="AM122" s="65">
        <v>204</v>
      </c>
      <c r="AN122" s="65">
        <v>204</v>
      </c>
      <c r="AO122" s="65">
        <v>204</v>
      </c>
      <c r="AP122" s="66">
        <v>204</v>
      </c>
      <c r="AQ122" s="64">
        <v>204</v>
      </c>
      <c r="AR122" s="65">
        <v>204</v>
      </c>
      <c r="AS122" s="65">
        <v>209</v>
      </c>
      <c r="AT122" s="65">
        <v>205</v>
      </c>
      <c r="AU122" s="65">
        <v>206</v>
      </c>
      <c r="AV122" s="65">
        <v>210</v>
      </c>
      <c r="AW122" s="65">
        <v>211</v>
      </c>
      <c r="AX122" s="65">
        <v>212</v>
      </c>
      <c r="AY122" s="65">
        <v>211</v>
      </c>
      <c r="AZ122" s="65">
        <v>211</v>
      </c>
      <c r="BA122" s="65">
        <v>213</v>
      </c>
      <c r="BB122" s="66">
        <v>207</v>
      </c>
      <c r="BC122" s="64">
        <v>207</v>
      </c>
      <c r="BD122" s="65">
        <v>203</v>
      </c>
      <c r="BE122" s="65">
        <v>205</v>
      </c>
      <c r="BF122" s="65">
        <v>203</v>
      </c>
      <c r="BG122" s="65">
        <v>201</v>
      </c>
      <c r="BH122" s="65">
        <v>202</v>
      </c>
      <c r="BI122" s="65">
        <v>204</v>
      </c>
      <c r="BJ122" s="65">
        <v>208</v>
      </c>
      <c r="BK122" s="65">
        <v>206</v>
      </c>
      <c r="BL122" s="65">
        <v>210</v>
      </c>
      <c r="BM122" s="65">
        <v>211</v>
      </c>
      <c r="BN122" s="66">
        <v>212</v>
      </c>
      <c r="BO122" s="64">
        <v>207</v>
      </c>
      <c r="BP122" s="65">
        <v>208</v>
      </c>
      <c r="BQ122" s="65">
        <v>212</v>
      </c>
      <c r="BR122" s="65">
        <v>217</v>
      </c>
      <c r="BS122" s="65">
        <v>218</v>
      </c>
      <c r="BT122" s="65">
        <v>216</v>
      </c>
      <c r="BU122" s="65">
        <v>219</v>
      </c>
      <c r="BV122" s="65">
        <v>218</v>
      </c>
      <c r="BW122" s="65">
        <v>222</v>
      </c>
      <c r="BX122" s="65">
        <v>223</v>
      </c>
      <c r="BY122" s="65">
        <v>230</v>
      </c>
      <c r="BZ122" s="66">
        <v>230</v>
      </c>
      <c r="CA122" s="65">
        <v>229</v>
      </c>
      <c r="CB122" s="65">
        <v>228</v>
      </c>
      <c r="CC122" s="65">
        <v>229</v>
      </c>
      <c r="CD122" s="65">
        <v>233</v>
      </c>
      <c r="CE122" s="65">
        <v>235</v>
      </c>
      <c r="CF122" s="65">
        <v>237</v>
      </c>
      <c r="CG122" s="65">
        <v>233</v>
      </c>
      <c r="CH122" s="65">
        <v>237</v>
      </c>
      <c r="CI122" s="65">
        <v>239</v>
      </c>
      <c r="CJ122" s="65">
        <v>234</v>
      </c>
      <c r="CK122" s="65">
        <v>232</v>
      </c>
      <c r="CL122" s="66">
        <v>236</v>
      </c>
      <c r="CM122" s="65">
        <v>233</v>
      </c>
      <c r="CN122" s="65">
        <v>231</v>
      </c>
      <c r="CO122" s="65">
        <v>232</v>
      </c>
      <c r="CP122" s="65">
        <v>227</v>
      </c>
      <c r="CQ122" s="65">
        <v>238</v>
      </c>
      <c r="CR122" s="65">
        <v>237</v>
      </c>
      <c r="CS122" s="65">
        <v>238</v>
      </c>
      <c r="CT122" s="65">
        <v>238</v>
      </c>
      <c r="CU122" s="65">
        <v>238</v>
      </c>
      <c r="CV122" s="65">
        <v>243</v>
      </c>
      <c r="CW122" s="65">
        <v>238</v>
      </c>
      <c r="CX122" s="66">
        <v>234</v>
      </c>
      <c r="CY122" s="65">
        <v>235</v>
      </c>
      <c r="CZ122" s="65">
        <v>233</v>
      </c>
      <c r="DA122" s="65">
        <v>232</v>
      </c>
      <c r="DB122" s="65">
        <v>231</v>
      </c>
      <c r="DC122" s="65">
        <v>230</v>
      </c>
      <c r="DD122" s="65">
        <v>230</v>
      </c>
      <c r="DE122" s="65">
        <v>228</v>
      </c>
      <c r="DF122" s="65">
        <v>233</v>
      </c>
      <c r="DG122" s="65">
        <v>227</v>
      </c>
      <c r="DH122" s="65">
        <v>231</v>
      </c>
      <c r="DI122" s="65">
        <v>227</v>
      </c>
      <c r="DJ122" s="66">
        <v>223</v>
      </c>
      <c r="DK122" s="64">
        <v>224</v>
      </c>
      <c r="DL122" s="65">
        <v>221</v>
      </c>
      <c r="DM122" s="65">
        <v>220</v>
      </c>
      <c r="DN122" s="65">
        <v>221</v>
      </c>
      <c r="DO122" s="65">
        <v>222</v>
      </c>
      <c r="DP122" s="65">
        <v>220</v>
      </c>
      <c r="DQ122" s="65">
        <v>221</v>
      </c>
      <c r="DR122" s="65">
        <v>217</v>
      </c>
      <c r="DS122" s="65">
        <v>220</v>
      </c>
      <c r="DT122" s="65">
        <v>216</v>
      </c>
      <c r="DU122" s="65">
        <v>214</v>
      </c>
      <c r="DV122" s="66">
        <v>213</v>
      </c>
      <c r="DW122" s="65">
        <v>210</v>
      </c>
      <c r="DX122" s="65">
        <v>224</v>
      </c>
      <c r="DY122" s="65">
        <v>207</v>
      </c>
      <c r="DZ122" s="65">
        <v>200</v>
      </c>
      <c r="EA122" s="65">
        <v>197</v>
      </c>
      <c r="EB122" s="66">
        <v>195</v>
      </c>
    </row>
    <row r="123" spans="1:132" x14ac:dyDescent="0.2">
      <c r="A123" s="3"/>
      <c r="B123" s="62"/>
      <c r="C123" s="63" t="s">
        <v>206</v>
      </c>
      <c r="D123" s="66">
        <v>22101</v>
      </c>
      <c r="E123" s="66">
        <v>23274</v>
      </c>
      <c r="F123" s="66">
        <v>29088</v>
      </c>
      <c r="G123" s="64">
        <v>29256</v>
      </c>
      <c r="H123" s="65">
        <v>29371</v>
      </c>
      <c r="I123" s="65">
        <v>29280</v>
      </c>
      <c r="J123" s="65">
        <v>29681</v>
      </c>
      <c r="K123" s="65">
        <v>29787</v>
      </c>
      <c r="L123" s="65">
        <v>29302</v>
      </c>
      <c r="M123" s="65">
        <v>29660</v>
      </c>
      <c r="N123" s="65">
        <v>29947</v>
      </c>
      <c r="O123" s="65">
        <v>30201</v>
      </c>
      <c r="P123" s="65">
        <v>29507</v>
      </c>
      <c r="Q123" s="65">
        <v>27302</v>
      </c>
      <c r="R123" s="66">
        <v>27320</v>
      </c>
      <c r="S123" s="65">
        <v>27484</v>
      </c>
      <c r="T123" s="65">
        <v>27483</v>
      </c>
      <c r="U123" s="65">
        <v>27951</v>
      </c>
      <c r="V123" s="65">
        <v>28273</v>
      </c>
      <c r="W123" s="65">
        <v>28799</v>
      </c>
      <c r="X123" s="65">
        <v>29095</v>
      </c>
      <c r="Y123" s="65">
        <v>29382</v>
      </c>
      <c r="Z123" s="65">
        <v>29775</v>
      </c>
      <c r="AA123" s="65">
        <v>29932</v>
      </c>
      <c r="AB123" s="65">
        <v>30095</v>
      </c>
      <c r="AC123" s="65">
        <v>30306</v>
      </c>
      <c r="AD123" s="66">
        <v>30298</v>
      </c>
      <c r="AE123" s="65">
        <v>30517</v>
      </c>
      <c r="AF123" s="65">
        <v>30834</v>
      </c>
      <c r="AG123" s="131">
        <v>30775</v>
      </c>
      <c r="AH123" s="65">
        <v>31298</v>
      </c>
      <c r="AI123" s="65">
        <v>32116</v>
      </c>
      <c r="AJ123" s="65">
        <v>31721</v>
      </c>
      <c r="AK123" s="65">
        <v>32372</v>
      </c>
      <c r="AL123" s="65">
        <v>33141</v>
      </c>
      <c r="AM123" s="65">
        <v>33162</v>
      </c>
      <c r="AN123" s="65">
        <v>33179</v>
      </c>
      <c r="AO123" s="65">
        <v>33524</v>
      </c>
      <c r="AP123" s="66">
        <v>33581</v>
      </c>
      <c r="AQ123" s="64">
        <v>33790</v>
      </c>
      <c r="AR123" s="65">
        <v>33878</v>
      </c>
      <c r="AS123" s="65">
        <v>34458</v>
      </c>
      <c r="AT123" s="65">
        <v>34375</v>
      </c>
      <c r="AU123" s="65">
        <v>34341</v>
      </c>
      <c r="AV123" s="65">
        <v>34493</v>
      </c>
      <c r="AW123" s="65">
        <v>35175</v>
      </c>
      <c r="AX123" s="65">
        <v>35008</v>
      </c>
      <c r="AY123" s="65">
        <v>35128</v>
      </c>
      <c r="AZ123" s="65">
        <v>35493</v>
      </c>
      <c r="BA123" s="65">
        <v>35486</v>
      </c>
      <c r="BB123" s="66">
        <v>35368</v>
      </c>
      <c r="BC123" s="64">
        <v>35482</v>
      </c>
      <c r="BD123" s="65">
        <v>35162</v>
      </c>
      <c r="BE123" s="65">
        <v>36328</v>
      </c>
      <c r="BF123" s="65">
        <v>36671</v>
      </c>
      <c r="BG123" s="65">
        <v>36992</v>
      </c>
      <c r="BH123" s="65">
        <v>37724</v>
      </c>
      <c r="BI123" s="65">
        <v>38037</v>
      </c>
      <c r="BJ123" s="65">
        <v>38608</v>
      </c>
      <c r="BK123" s="65">
        <v>38812</v>
      </c>
      <c r="BL123" s="65">
        <v>39185</v>
      </c>
      <c r="BM123" s="65">
        <v>39104</v>
      </c>
      <c r="BN123" s="66">
        <v>39119</v>
      </c>
      <c r="BO123" s="64">
        <v>39160</v>
      </c>
      <c r="BP123" s="65">
        <v>39139</v>
      </c>
      <c r="BQ123" s="65">
        <v>39937</v>
      </c>
      <c r="BR123" s="65">
        <v>40546</v>
      </c>
      <c r="BS123" s="65">
        <v>40946</v>
      </c>
      <c r="BT123" s="65">
        <v>40976</v>
      </c>
      <c r="BU123" s="65">
        <v>41811</v>
      </c>
      <c r="BV123" s="65">
        <v>42490</v>
      </c>
      <c r="BW123" s="65">
        <v>42690</v>
      </c>
      <c r="BX123" s="65">
        <v>43165</v>
      </c>
      <c r="BY123" s="65">
        <v>43471</v>
      </c>
      <c r="BZ123" s="66">
        <v>43348</v>
      </c>
      <c r="CA123" s="65">
        <v>43338</v>
      </c>
      <c r="CB123" s="65">
        <v>43377</v>
      </c>
      <c r="CC123" s="65">
        <v>43969</v>
      </c>
      <c r="CD123" s="65">
        <v>44541</v>
      </c>
      <c r="CE123" s="65">
        <v>44909</v>
      </c>
      <c r="CF123" s="65">
        <v>45185</v>
      </c>
      <c r="CG123" s="65">
        <v>45667</v>
      </c>
      <c r="CH123" s="65">
        <v>42689</v>
      </c>
      <c r="CI123" s="65">
        <v>45792</v>
      </c>
      <c r="CJ123" s="65">
        <v>45982</v>
      </c>
      <c r="CK123" s="65">
        <v>46256</v>
      </c>
      <c r="CL123" s="66">
        <v>46381</v>
      </c>
      <c r="CM123" s="65">
        <v>46128</v>
      </c>
      <c r="CN123" s="65">
        <v>46499</v>
      </c>
      <c r="CO123" s="65">
        <v>46869</v>
      </c>
      <c r="CP123" s="65">
        <v>47488</v>
      </c>
      <c r="CQ123" s="65">
        <v>48035</v>
      </c>
      <c r="CR123" s="65">
        <v>48186</v>
      </c>
      <c r="CS123" s="65">
        <v>48281</v>
      </c>
      <c r="CT123" s="65">
        <v>48550</v>
      </c>
      <c r="CU123" s="65">
        <v>48677</v>
      </c>
      <c r="CV123" s="65">
        <v>48909</v>
      </c>
      <c r="CW123" s="65">
        <v>48862</v>
      </c>
      <c r="CX123" s="66">
        <v>48779</v>
      </c>
      <c r="CY123" s="65">
        <v>48775</v>
      </c>
      <c r="CZ123" s="65">
        <v>48932</v>
      </c>
      <c r="DA123" s="65">
        <v>49328</v>
      </c>
      <c r="DB123" s="65">
        <v>49812</v>
      </c>
      <c r="DC123" s="65">
        <v>50507</v>
      </c>
      <c r="DD123" s="65">
        <v>50899</v>
      </c>
      <c r="DE123" s="65">
        <v>50898</v>
      </c>
      <c r="DF123" s="65">
        <v>51877</v>
      </c>
      <c r="DG123" s="65">
        <v>50063</v>
      </c>
      <c r="DH123" s="65">
        <v>50523</v>
      </c>
      <c r="DI123" s="65">
        <v>53003</v>
      </c>
      <c r="DJ123" s="66">
        <v>54832</v>
      </c>
      <c r="DK123" s="64">
        <v>60400</v>
      </c>
      <c r="DL123" s="65">
        <v>60900</v>
      </c>
      <c r="DM123" s="65">
        <v>61581</v>
      </c>
      <c r="DN123" s="65">
        <v>61253</v>
      </c>
      <c r="DO123" s="65">
        <v>60939</v>
      </c>
      <c r="DP123" s="65">
        <v>61349</v>
      </c>
      <c r="DQ123" s="65">
        <v>61559</v>
      </c>
      <c r="DR123" s="65">
        <v>62162</v>
      </c>
      <c r="DS123" s="65">
        <v>62300</v>
      </c>
      <c r="DT123" s="65">
        <v>62415</v>
      </c>
      <c r="DU123" s="65">
        <v>62389</v>
      </c>
      <c r="DV123" s="66">
        <v>62159</v>
      </c>
      <c r="DW123" s="65">
        <v>62242</v>
      </c>
      <c r="DX123" s="65">
        <v>62856</v>
      </c>
      <c r="DY123" s="65">
        <v>64220</v>
      </c>
      <c r="DZ123" s="65">
        <v>65839</v>
      </c>
      <c r="EA123" s="65">
        <v>66811</v>
      </c>
      <c r="EB123" s="66">
        <v>67576</v>
      </c>
    </row>
    <row r="124" spans="1:132" x14ac:dyDescent="0.2">
      <c r="A124" s="3"/>
      <c r="B124" s="62"/>
      <c r="C124" s="63" t="s">
        <v>207</v>
      </c>
      <c r="D124" s="66">
        <v>1476</v>
      </c>
      <c r="E124" s="66">
        <v>1681</v>
      </c>
      <c r="F124" s="66">
        <v>1955</v>
      </c>
      <c r="G124" s="64">
        <v>1955</v>
      </c>
      <c r="H124" s="65">
        <v>1950</v>
      </c>
      <c r="I124" s="65">
        <v>1917</v>
      </c>
      <c r="J124" s="65">
        <v>1950</v>
      </c>
      <c r="K124" s="65">
        <v>1943</v>
      </c>
      <c r="L124" s="65">
        <v>1951</v>
      </c>
      <c r="M124" s="65">
        <v>2005</v>
      </c>
      <c r="N124" s="65">
        <v>2038</v>
      </c>
      <c r="O124" s="65">
        <v>2047</v>
      </c>
      <c r="P124" s="65">
        <v>2061</v>
      </c>
      <c r="Q124" s="65">
        <v>2082</v>
      </c>
      <c r="R124" s="66">
        <v>2047</v>
      </c>
      <c r="S124" s="65">
        <v>2047</v>
      </c>
      <c r="T124" s="65">
        <v>2076</v>
      </c>
      <c r="U124" s="65">
        <v>2088</v>
      </c>
      <c r="V124" s="65">
        <v>2105</v>
      </c>
      <c r="W124" s="65">
        <v>2142</v>
      </c>
      <c r="X124" s="65">
        <v>2143</v>
      </c>
      <c r="Y124" s="65">
        <v>2162</v>
      </c>
      <c r="Z124" s="65">
        <v>2210</v>
      </c>
      <c r="AA124" s="65">
        <v>2243</v>
      </c>
      <c r="AB124" s="65">
        <v>2249</v>
      </c>
      <c r="AC124" s="65">
        <v>2278</v>
      </c>
      <c r="AD124" s="66">
        <v>2280</v>
      </c>
      <c r="AE124" s="65">
        <v>2120</v>
      </c>
      <c r="AF124" s="65">
        <v>2128</v>
      </c>
      <c r="AG124" s="131">
        <v>2125</v>
      </c>
      <c r="AH124" s="65">
        <v>2167</v>
      </c>
      <c r="AI124" s="65">
        <v>2179</v>
      </c>
      <c r="AJ124" s="65">
        <v>2182</v>
      </c>
      <c r="AK124" s="65">
        <v>2195</v>
      </c>
      <c r="AL124" s="65">
        <v>2207</v>
      </c>
      <c r="AM124" s="65">
        <v>2605</v>
      </c>
      <c r="AN124" s="65">
        <v>3137</v>
      </c>
      <c r="AO124" s="65">
        <v>3257</v>
      </c>
      <c r="AP124" s="66">
        <v>3310</v>
      </c>
      <c r="AQ124" s="64">
        <v>3339</v>
      </c>
      <c r="AR124" s="65">
        <v>3365</v>
      </c>
      <c r="AS124" s="65">
        <v>3265</v>
      </c>
      <c r="AT124" s="65">
        <v>3271</v>
      </c>
      <c r="AU124" s="65">
        <v>3321</v>
      </c>
      <c r="AV124" s="65">
        <v>3385</v>
      </c>
      <c r="AW124" s="65">
        <v>3473</v>
      </c>
      <c r="AX124" s="65">
        <v>3499</v>
      </c>
      <c r="AY124" s="65">
        <v>3450</v>
      </c>
      <c r="AZ124" s="65">
        <v>3474</v>
      </c>
      <c r="BA124" s="65">
        <v>3421</v>
      </c>
      <c r="BB124" s="66">
        <v>3426</v>
      </c>
      <c r="BC124" s="64">
        <v>3440</v>
      </c>
      <c r="BD124" s="65">
        <v>3439</v>
      </c>
      <c r="BE124" s="65">
        <v>3566</v>
      </c>
      <c r="BF124" s="65">
        <v>3547</v>
      </c>
      <c r="BG124" s="65">
        <v>3586</v>
      </c>
      <c r="BH124" s="65">
        <v>3656</v>
      </c>
      <c r="BI124" s="65">
        <v>3687</v>
      </c>
      <c r="BJ124" s="65">
        <v>3730</v>
      </c>
      <c r="BK124" s="65">
        <v>3735</v>
      </c>
      <c r="BL124" s="65">
        <v>3790</v>
      </c>
      <c r="BM124" s="65">
        <v>3775</v>
      </c>
      <c r="BN124" s="66">
        <v>3549</v>
      </c>
      <c r="BO124" s="64">
        <v>3600</v>
      </c>
      <c r="BP124" s="65">
        <v>3634</v>
      </c>
      <c r="BQ124" s="65">
        <v>3741</v>
      </c>
      <c r="BR124" s="65">
        <v>3876</v>
      </c>
      <c r="BS124" s="65">
        <v>3933</v>
      </c>
      <c r="BT124" s="65">
        <v>3948</v>
      </c>
      <c r="BU124" s="65">
        <v>4025</v>
      </c>
      <c r="BV124" s="65">
        <v>4084</v>
      </c>
      <c r="BW124" s="65">
        <v>4137</v>
      </c>
      <c r="BX124" s="65">
        <v>4125</v>
      </c>
      <c r="BY124" s="65">
        <v>4160</v>
      </c>
      <c r="BZ124" s="66">
        <v>4122</v>
      </c>
      <c r="CA124" s="65">
        <v>4119</v>
      </c>
      <c r="CB124" s="65">
        <v>4110</v>
      </c>
      <c r="CC124" s="65">
        <v>4192</v>
      </c>
      <c r="CD124" s="65">
        <v>4290</v>
      </c>
      <c r="CE124" s="65">
        <v>4317</v>
      </c>
      <c r="CF124" s="65">
        <v>4328</v>
      </c>
      <c r="CG124" s="65">
        <v>4375</v>
      </c>
      <c r="CH124" s="65">
        <v>4459</v>
      </c>
      <c r="CI124" s="65">
        <v>4448</v>
      </c>
      <c r="CJ124" s="65">
        <v>4464</v>
      </c>
      <c r="CK124" s="65">
        <v>4501</v>
      </c>
      <c r="CL124" s="66">
        <v>4538</v>
      </c>
      <c r="CM124" s="65">
        <v>4519</v>
      </c>
      <c r="CN124" s="65">
        <v>4541</v>
      </c>
      <c r="CO124" s="65">
        <v>4626</v>
      </c>
      <c r="CP124" s="65">
        <v>4654</v>
      </c>
      <c r="CQ124" s="65">
        <v>4769</v>
      </c>
      <c r="CR124" s="65">
        <v>4799</v>
      </c>
      <c r="CS124" s="65">
        <v>4853</v>
      </c>
      <c r="CT124" s="65">
        <v>4882</v>
      </c>
      <c r="CU124" s="65">
        <v>4912</v>
      </c>
      <c r="CV124" s="65">
        <v>5004</v>
      </c>
      <c r="CW124" s="65">
        <v>5094</v>
      </c>
      <c r="CX124" s="66">
        <v>5090</v>
      </c>
      <c r="CY124" s="65">
        <v>5058</v>
      </c>
      <c r="CZ124" s="65">
        <v>5097</v>
      </c>
      <c r="DA124" s="65">
        <v>5148</v>
      </c>
      <c r="DB124" s="65">
        <v>5200</v>
      </c>
      <c r="DC124" s="65">
        <v>5308</v>
      </c>
      <c r="DD124" s="65">
        <v>5375</v>
      </c>
      <c r="DE124" s="65">
        <v>5407</v>
      </c>
      <c r="DF124" s="65">
        <v>5470</v>
      </c>
      <c r="DG124" s="65">
        <v>5405</v>
      </c>
      <c r="DH124" s="65">
        <v>5597</v>
      </c>
      <c r="DI124" s="65">
        <v>5611</v>
      </c>
      <c r="DJ124" s="66">
        <v>5874</v>
      </c>
      <c r="DK124" s="64">
        <v>6083</v>
      </c>
      <c r="DL124" s="65">
        <v>6304</v>
      </c>
      <c r="DM124" s="65">
        <v>6347</v>
      </c>
      <c r="DN124" s="65">
        <v>6321</v>
      </c>
      <c r="DO124" s="65">
        <v>6539</v>
      </c>
      <c r="DP124" s="65">
        <v>6693</v>
      </c>
      <c r="DQ124" s="65">
        <v>6668</v>
      </c>
      <c r="DR124" s="65">
        <v>6765</v>
      </c>
      <c r="DS124" s="65">
        <v>6871</v>
      </c>
      <c r="DT124" s="65">
        <v>6905</v>
      </c>
      <c r="DU124" s="65">
        <v>6865</v>
      </c>
      <c r="DV124" s="66">
        <v>6908</v>
      </c>
      <c r="DW124" s="65">
        <v>6914</v>
      </c>
      <c r="DX124" s="65">
        <v>6912</v>
      </c>
      <c r="DY124" s="65">
        <v>7092</v>
      </c>
      <c r="DZ124" s="65">
        <v>7392</v>
      </c>
      <c r="EA124" s="65">
        <v>7659</v>
      </c>
      <c r="EB124" s="66">
        <v>7855</v>
      </c>
    </row>
    <row r="125" spans="1:132" x14ac:dyDescent="0.2">
      <c r="A125" s="3"/>
      <c r="B125" s="62"/>
      <c r="C125" s="63" t="s">
        <v>208</v>
      </c>
      <c r="D125" s="66">
        <v>577</v>
      </c>
      <c r="E125" s="66">
        <v>636</v>
      </c>
      <c r="F125" s="66">
        <v>733</v>
      </c>
      <c r="G125" s="64">
        <v>735</v>
      </c>
      <c r="H125" s="65">
        <v>727</v>
      </c>
      <c r="I125" s="65">
        <v>733</v>
      </c>
      <c r="J125" s="65">
        <v>738</v>
      </c>
      <c r="K125" s="65">
        <v>733</v>
      </c>
      <c r="L125" s="65">
        <v>725</v>
      </c>
      <c r="M125" s="65">
        <v>732</v>
      </c>
      <c r="N125" s="65">
        <v>737</v>
      </c>
      <c r="O125" s="65">
        <v>739</v>
      </c>
      <c r="P125" s="65">
        <v>741</v>
      </c>
      <c r="Q125" s="65">
        <v>738</v>
      </c>
      <c r="R125" s="66">
        <v>740</v>
      </c>
      <c r="S125" s="65">
        <v>722</v>
      </c>
      <c r="T125" s="65">
        <v>729</v>
      </c>
      <c r="U125" s="65">
        <v>731</v>
      </c>
      <c r="V125" s="65">
        <v>728</v>
      </c>
      <c r="W125" s="65">
        <v>735</v>
      </c>
      <c r="X125" s="65">
        <v>735</v>
      </c>
      <c r="Y125" s="65">
        <v>736</v>
      </c>
      <c r="Z125" s="65">
        <v>737</v>
      </c>
      <c r="AA125" s="65">
        <v>743</v>
      </c>
      <c r="AB125" s="65">
        <v>751</v>
      </c>
      <c r="AC125" s="65">
        <v>746</v>
      </c>
      <c r="AD125" s="66">
        <v>748</v>
      </c>
      <c r="AE125" s="65">
        <v>749</v>
      </c>
      <c r="AF125" s="65">
        <v>750</v>
      </c>
      <c r="AG125" s="131">
        <v>756</v>
      </c>
      <c r="AH125" s="65">
        <v>757</v>
      </c>
      <c r="AI125" s="65">
        <v>762</v>
      </c>
      <c r="AJ125" s="65">
        <v>766</v>
      </c>
      <c r="AK125" s="65">
        <v>769</v>
      </c>
      <c r="AL125" s="65">
        <v>773</v>
      </c>
      <c r="AM125" s="65">
        <v>774</v>
      </c>
      <c r="AN125" s="65">
        <v>776</v>
      </c>
      <c r="AO125" s="65">
        <v>777</v>
      </c>
      <c r="AP125" s="66">
        <v>776</v>
      </c>
      <c r="AQ125" s="64">
        <v>774</v>
      </c>
      <c r="AR125" s="65">
        <v>774</v>
      </c>
      <c r="AS125" s="65">
        <v>877</v>
      </c>
      <c r="AT125" s="65">
        <v>859</v>
      </c>
      <c r="AU125" s="65">
        <v>859</v>
      </c>
      <c r="AV125" s="65">
        <v>865</v>
      </c>
      <c r="AW125" s="65">
        <v>872</v>
      </c>
      <c r="AX125" s="65">
        <v>875</v>
      </c>
      <c r="AY125" s="65">
        <v>872</v>
      </c>
      <c r="AZ125" s="65">
        <v>876</v>
      </c>
      <c r="BA125" s="65">
        <v>871</v>
      </c>
      <c r="BB125" s="66">
        <v>865</v>
      </c>
      <c r="BC125" s="64">
        <v>864</v>
      </c>
      <c r="BD125" s="65">
        <v>853</v>
      </c>
      <c r="BE125" s="65">
        <v>873</v>
      </c>
      <c r="BF125" s="65">
        <v>892</v>
      </c>
      <c r="BG125" s="65">
        <v>884</v>
      </c>
      <c r="BH125" s="65">
        <v>885</v>
      </c>
      <c r="BI125" s="65">
        <v>885</v>
      </c>
      <c r="BJ125" s="65">
        <v>888</v>
      </c>
      <c r="BK125" s="65">
        <v>887</v>
      </c>
      <c r="BL125" s="65">
        <v>897</v>
      </c>
      <c r="BM125" s="65">
        <v>914</v>
      </c>
      <c r="BN125" s="66">
        <v>922</v>
      </c>
      <c r="BO125" s="64">
        <v>916</v>
      </c>
      <c r="BP125" s="65">
        <v>922</v>
      </c>
      <c r="BQ125" s="65">
        <v>933</v>
      </c>
      <c r="BR125" s="65">
        <v>929</v>
      </c>
      <c r="BS125" s="65">
        <v>927</v>
      </c>
      <c r="BT125" s="65">
        <v>917</v>
      </c>
      <c r="BU125" s="65">
        <v>940</v>
      </c>
      <c r="BV125" s="65">
        <v>959</v>
      </c>
      <c r="BW125" s="65">
        <v>983</v>
      </c>
      <c r="BX125" s="65">
        <v>983</v>
      </c>
      <c r="BY125" s="65">
        <v>990</v>
      </c>
      <c r="BZ125" s="66">
        <v>991</v>
      </c>
      <c r="CA125" s="65">
        <v>983</v>
      </c>
      <c r="CB125" s="65">
        <v>993</v>
      </c>
      <c r="CC125" s="65">
        <v>994</v>
      </c>
      <c r="CD125" s="65">
        <v>1002</v>
      </c>
      <c r="CE125" s="65">
        <v>1014</v>
      </c>
      <c r="CF125" s="65">
        <v>1027</v>
      </c>
      <c r="CG125" s="65">
        <v>1028</v>
      </c>
      <c r="CH125" s="65">
        <v>1033</v>
      </c>
      <c r="CI125" s="65">
        <v>1015</v>
      </c>
      <c r="CJ125" s="65">
        <v>1012</v>
      </c>
      <c r="CK125" s="65">
        <v>1018</v>
      </c>
      <c r="CL125" s="66">
        <v>1012</v>
      </c>
      <c r="CM125" s="65">
        <v>1002</v>
      </c>
      <c r="CN125" s="65">
        <v>1006</v>
      </c>
      <c r="CO125" s="65">
        <v>1003</v>
      </c>
      <c r="CP125" s="65">
        <v>994</v>
      </c>
      <c r="CQ125" s="65">
        <v>1017</v>
      </c>
      <c r="CR125" s="65">
        <v>1013</v>
      </c>
      <c r="CS125" s="65">
        <v>1020</v>
      </c>
      <c r="CT125" s="65">
        <v>1023</v>
      </c>
      <c r="CU125" s="65">
        <v>1023</v>
      </c>
      <c r="CV125" s="65">
        <v>1033</v>
      </c>
      <c r="CW125" s="65">
        <v>1028</v>
      </c>
      <c r="CX125" s="66">
        <v>1023</v>
      </c>
      <c r="CY125" s="65">
        <v>1038</v>
      </c>
      <c r="CZ125" s="65">
        <v>1038</v>
      </c>
      <c r="DA125" s="65">
        <v>1035</v>
      </c>
      <c r="DB125" s="65">
        <v>1023</v>
      </c>
      <c r="DC125" s="65">
        <v>1028</v>
      </c>
      <c r="DD125" s="65">
        <v>1024</v>
      </c>
      <c r="DE125" s="65">
        <v>1029</v>
      </c>
      <c r="DF125" s="65">
        <v>1032</v>
      </c>
      <c r="DG125" s="65">
        <v>1043</v>
      </c>
      <c r="DH125" s="65">
        <v>1066</v>
      </c>
      <c r="DI125" s="65">
        <v>1058</v>
      </c>
      <c r="DJ125" s="66">
        <v>1042</v>
      </c>
      <c r="DK125" s="64">
        <v>1047</v>
      </c>
      <c r="DL125" s="65">
        <v>1052</v>
      </c>
      <c r="DM125" s="65">
        <v>1042</v>
      </c>
      <c r="DN125" s="65">
        <v>1032</v>
      </c>
      <c r="DO125" s="65">
        <v>1031</v>
      </c>
      <c r="DP125" s="65">
        <v>1042</v>
      </c>
      <c r="DQ125" s="65">
        <v>1035</v>
      </c>
      <c r="DR125" s="65">
        <v>1029</v>
      </c>
      <c r="DS125" s="65">
        <v>1034</v>
      </c>
      <c r="DT125" s="65">
        <v>1026</v>
      </c>
      <c r="DU125" s="65">
        <v>1031</v>
      </c>
      <c r="DV125" s="66">
        <v>1024</v>
      </c>
      <c r="DW125" s="65">
        <v>1007</v>
      </c>
      <c r="DX125" s="65">
        <v>998</v>
      </c>
      <c r="DY125" s="65">
        <v>991</v>
      </c>
      <c r="DZ125" s="65">
        <v>979</v>
      </c>
      <c r="EA125" s="65">
        <v>990</v>
      </c>
      <c r="EB125" s="66">
        <v>990</v>
      </c>
    </row>
    <row r="126" spans="1:132" x14ac:dyDescent="0.2">
      <c r="A126" s="3"/>
      <c r="B126" s="62"/>
      <c r="C126" s="63" t="s">
        <v>209</v>
      </c>
      <c r="D126" s="66">
        <v>3353</v>
      </c>
      <c r="E126" s="66">
        <v>3586</v>
      </c>
      <c r="F126" s="66">
        <v>4122</v>
      </c>
      <c r="G126" s="64">
        <v>4137</v>
      </c>
      <c r="H126" s="65">
        <v>4135</v>
      </c>
      <c r="I126" s="65">
        <v>4059</v>
      </c>
      <c r="J126" s="65">
        <v>4116</v>
      </c>
      <c r="K126" s="65">
        <v>4138</v>
      </c>
      <c r="L126" s="65">
        <v>4156</v>
      </c>
      <c r="M126" s="65">
        <v>4214</v>
      </c>
      <c r="N126" s="65">
        <v>4292</v>
      </c>
      <c r="O126" s="65">
        <v>4261</v>
      </c>
      <c r="P126" s="65">
        <v>4316</v>
      </c>
      <c r="Q126" s="65">
        <v>4322</v>
      </c>
      <c r="R126" s="66">
        <v>4313</v>
      </c>
      <c r="S126" s="65">
        <v>4295</v>
      </c>
      <c r="T126" s="65">
        <v>4285</v>
      </c>
      <c r="U126" s="65">
        <v>4323</v>
      </c>
      <c r="V126" s="65">
        <v>4329</v>
      </c>
      <c r="W126" s="65">
        <v>4376</v>
      </c>
      <c r="X126" s="65">
        <v>4429</v>
      </c>
      <c r="Y126" s="65">
        <v>4496</v>
      </c>
      <c r="Z126" s="65">
        <v>4578</v>
      </c>
      <c r="AA126" s="65">
        <v>4570</v>
      </c>
      <c r="AB126" s="65">
        <v>4818</v>
      </c>
      <c r="AC126" s="65">
        <v>5124</v>
      </c>
      <c r="AD126" s="66">
        <v>5214</v>
      </c>
      <c r="AE126" s="65">
        <v>5074</v>
      </c>
      <c r="AF126" s="65">
        <v>5316</v>
      </c>
      <c r="AG126" s="131">
        <v>5422</v>
      </c>
      <c r="AH126" s="65">
        <v>5575</v>
      </c>
      <c r="AI126" s="65">
        <v>5638</v>
      </c>
      <c r="AJ126" s="65">
        <v>5846</v>
      </c>
      <c r="AK126" s="65">
        <v>5984</v>
      </c>
      <c r="AL126" s="65">
        <v>5944</v>
      </c>
      <c r="AM126" s="65">
        <v>5950</v>
      </c>
      <c r="AN126" s="65">
        <v>6164</v>
      </c>
      <c r="AO126" s="65">
        <v>6229</v>
      </c>
      <c r="AP126" s="66">
        <v>6227</v>
      </c>
      <c r="AQ126" s="64">
        <v>6846</v>
      </c>
      <c r="AR126" s="65">
        <v>7105</v>
      </c>
      <c r="AS126" s="65">
        <v>6800</v>
      </c>
      <c r="AT126" s="65">
        <v>6713</v>
      </c>
      <c r="AU126" s="65">
        <v>6643</v>
      </c>
      <c r="AV126" s="65">
        <v>6864</v>
      </c>
      <c r="AW126" s="65">
        <v>6835</v>
      </c>
      <c r="AX126" s="65">
        <v>6779</v>
      </c>
      <c r="AY126" s="65">
        <v>6771</v>
      </c>
      <c r="AZ126" s="65">
        <v>6960</v>
      </c>
      <c r="BA126" s="65">
        <v>6931</v>
      </c>
      <c r="BB126" s="66">
        <v>6816</v>
      </c>
      <c r="BC126" s="64">
        <v>6870</v>
      </c>
      <c r="BD126" s="65">
        <v>6835</v>
      </c>
      <c r="BE126" s="65">
        <v>7081</v>
      </c>
      <c r="BF126" s="65">
        <v>7133</v>
      </c>
      <c r="BG126" s="65">
        <v>7222</v>
      </c>
      <c r="BH126" s="65">
        <v>7366</v>
      </c>
      <c r="BI126" s="65">
        <v>7466</v>
      </c>
      <c r="BJ126" s="65">
        <v>7530</v>
      </c>
      <c r="BK126" s="65">
        <v>7519</v>
      </c>
      <c r="BL126" s="65">
        <v>7593</v>
      </c>
      <c r="BM126" s="65">
        <v>7569</v>
      </c>
      <c r="BN126" s="66">
        <v>7608</v>
      </c>
      <c r="BO126" s="64">
        <v>7695</v>
      </c>
      <c r="BP126" s="65">
        <v>7679</v>
      </c>
      <c r="BQ126" s="65">
        <v>7853</v>
      </c>
      <c r="BR126" s="65">
        <v>8038</v>
      </c>
      <c r="BS126" s="65">
        <v>8182</v>
      </c>
      <c r="BT126" s="65">
        <v>8220</v>
      </c>
      <c r="BU126" s="65">
        <v>8431</v>
      </c>
      <c r="BV126" s="65">
        <v>8529</v>
      </c>
      <c r="BW126" s="65">
        <v>8566</v>
      </c>
      <c r="BX126" s="65">
        <v>8588</v>
      </c>
      <c r="BY126" s="65">
        <v>8635</v>
      </c>
      <c r="BZ126" s="66">
        <v>8621</v>
      </c>
      <c r="CA126" s="65">
        <v>8631</v>
      </c>
      <c r="CB126" s="65">
        <v>8649</v>
      </c>
      <c r="CC126" s="65">
        <v>8776</v>
      </c>
      <c r="CD126" s="65">
        <v>8885</v>
      </c>
      <c r="CE126" s="65">
        <v>8981</v>
      </c>
      <c r="CF126" s="65">
        <v>9181</v>
      </c>
      <c r="CG126" s="65">
        <v>9311</v>
      </c>
      <c r="CH126" s="65">
        <v>9434</v>
      </c>
      <c r="CI126" s="65">
        <v>9527</v>
      </c>
      <c r="CJ126" s="65">
        <v>9596</v>
      </c>
      <c r="CK126" s="65">
        <v>9674</v>
      </c>
      <c r="CL126" s="66">
        <v>9806</v>
      </c>
      <c r="CM126" s="65">
        <v>9845</v>
      </c>
      <c r="CN126" s="65">
        <v>9916</v>
      </c>
      <c r="CO126" s="65">
        <v>9971</v>
      </c>
      <c r="CP126" s="65">
        <v>10047</v>
      </c>
      <c r="CQ126" s="65">
        <v>10146</v>
      </c>
      <c r="CR126" s="65">
        <v>10188</v>
      </c>
      <c r="CS126" s="65">
        <v>10181</v>
      </c>
      <c r="CT126" s="65">
        <v>10202</v>
      </c>
      <c r="CU126" s="65">
        <v>10230</v>
      </c>
      <c r="CV126" s="65">
        <v>10353</v>
      </c>
      <c r="CW126" s="65">
        <v>10478</v>
      </c>
      <c r="CX126" s="66">
        <v>10377</v>
      </c>
      <c r="CY126" s="65">
        <v>10412</v>
      </c>
      <c r="CZ126" s="65">
        <v>10457</v>
      </c>
      <c r="DA126" s="65">
        <v>10551</v>
      </c>
      <c r="DB126" s="65">
        <v>10600</v>
      </c>
      <c r="DC126" s="65">
        <v>10635</v>
      </c>
      <c r="DD126" s="65">
        <v>10651</v>
      </c>
      <c r="DE126" s="65">
        <v>10691</v>
      </c>
      <c r="DF126" s="65">
        <v>10791</v>
      </c>
      <c r="DG126" s="65">
        <v>10081</v>
      </c>
      <c r="DH126" s="65">
        <v>10390</v>
      </c>
      <c r="DI126" s="65">
        <v>10503</v>
      </c>
      <c r="DJ126" s="66">
        <v>11118</v>
      </c>
      <c r="DK126" s="64">
        <v>12100</v>
      </c>
      <c r="DL126" s="65">
        <v>12452</v>
      </c>
      <c r="DM126" s="65">
        <v>12693</v>
      </c>
      <c r="DN126" s="65">
        <v>12762</v>
      </c>
      <c r="DO126" s="65">
        <v>13022</v>
      </c>
      <c r="DP126" s="65">
        <v>13038</v>
      </c>
      <c r="DQ126" s="65">
        <v>13150</v>
      </c>
      <c r="DR126" s="65">
        <v>13153</v>
      </c>
      <c r="DS126" s="65">
        <v>13183</v>
      </c>
      <c r="DT126" s="65">
        <v>13157</v>
      </c>
      <c r="DU126" s="65">
        <v>13175</v>
      </c>
      <c r="DV126" s="66">
        <v>13159</v>
      </c>
      <c r="DW126" s="65">
        <v>13261</v>
      </c>
      <c r="DX126" s="65">
        <v>13360</v>
      </c>
      <c r="DY126" s="65">
        <v>13521</v>
      </c>
      <c r="DZ126" s="65">
        <v>13804</v>
      </c>
      <c r="EA126" s="65">
        <v>14022</v>
      </c>
      <c r="EB126" s="66">
        <v>14255</v>
      </c>
    </row>
    <row r="127" spans="1:132" x14ac:dyDescent="0.2">
      <c r="A127" s="3"/>
      <c r="B127" s="62"/>
      <c r="C127" s="63" t="s">
        <v>210</v>
      </c>
      <c r="D127" s="66">
        <v>1056</v>
      </c>
      <c r="E127" s="66">
        <v>1151</v>
      </c>
      <c r="F127" s="66">
        <v>1322</v>
      </c>
      <c r="G127" s="64">
        <v>1328</v>
      </c>
      <c r="H127" s="65">
        <v>1314</v>
      </c>
      <c r="I127" s="65">
        <v>1317</v>
      </c>
      <c r="J127" s="65">
        <v>1305</v>
      </c>
      <c r="K127" s="65">
        <v>1295</v>
      </c>
      <c r="L127" s="65">
        <v>1314</v>
      </c>
      <c r="M127" s="65">
        <v>1338</v>
      </c>
      <c r="N127" s="65">
        <v>1373</v>
      </c>
      <c r="O127" s="65">
        <v>1373</v>
      </c>
      <c r="P127" s="65">
        <v>1383</v>
      </c>
      <c r="Q127" s="65">
        <v>1377</v>
      </c>
      <c r="R127" s="66">
        <v>1361</v>
      </c>
      <c r="S127" s="65">
        <v>1364</v>
      </c>
      <c r="T127" s="65">
        <v>1358</v>
      </c>
      <c r="U127" s="65">
        <v>1352</v>
      </c>
      <c r="V127" s="65">
        <v>1353</v>
      </c>
      <c r="W127" s="65">
        <v>1358</v>
      </c>
      <c r="X127" s="65">
        <v>1366</v>
      </c>
      <c r="Y127" s="65">
        <v>1372</v>
      </c>
      <c r="Z127" s="65">
        <v>1392</v>
      </c>
      <c r="AA127" s="65">
        <v>1408</v>
      </c>
      <c r="AB127" s="65">
        <v>1415</v>
      </c>
      <c r="AC127" s="65">
        <v>1408</v>
      </c>
      <c r="AD127" s="66">
        <v>1394</v>
      </c>
      <c r="AE127" s="65">
        <v>1364</v>
      </c>
      <c r="AF127" s="65">
        <v>1362</v>
      </c>
      <c r="AG127" s="131">
        <v>1351</v>
      </c>
      <c r="AH127" s="65">
        <v>1362</v>
      </c>
      <c r="AI127" s="65">
        <v>1363</v>
      </c>
      <c r="AJ127" s="65">
        <v>1366</v>
      </c>
      <c r="AK127" s="65">
        <v>1369</v>
      </c>
      <c r="AL127" s="65">
        <v>1378</v>
      </c>
      <c r="AM127" s="65">
        <v>1384</v>
      </c>
      <c r="AN127" s="65">
        <v>1397</v>
      </c>
      <c r="AO127" s="65">
        <v>1409</v>
      </c>
      <c r="AP127" s="66">
        <v>1409</v>
      </c>
      <c r="AQ127" s="64">
        <v>1402</v>
      </c>
      <c r="AR127" s="65">
        <v>1400</v>
      </c>
      <c r="AS127" s="65">
        <v>1537</v>
      </c>
      <c r="AT127" s="65">
        <v>1498</v>
      </c>
      <c r="AU127" s="65">
        <v>1523</v>
      </c>
      <c r="AV127" s="65">
        <v>1532</v>
      </c>
      <c r="AW127" s="65">
        <v>1545</v>
      </c>
      <c r="AX127" s="65">
        <v>1551</v>
      </c>
      <c r="AY127" s="65">
        <v>1546</v>
      </c>
      <c r="AZ127" s="65">
        <v>1555</v>
      </c>
      <c r="BA127" s="65">
        <v>1531</v>
      </c>
      <c r="BB127" s="66">
        <v>1516</v>
      </c>
      <c r="BC127" s="64">
        <v>1516</v>
      </c>
      <c r="BD127" s="65">
        <v>1500</v>
      </c>
      <c r="BE127" s="65">
        <v>1537</v>
      </c>
      <c r="BF127" s="65">
        <v>1532</v>
      </c>
      <c r="BG127" s="65">
        <v>1556</v>
      </c>
      <c r="BH127" s="65">
        <v>1568</v>
      </c>
      <c r="BI127" s="65">
        <v>1593</v>
      </c>
      <c r="BJ127" s="65">
        <v>1613</v>
      </c>
      <c r="BK127" s="65">
        <v>1605</v>
      </c>
      <c r="BL127" s="65">
        <v>1655</v>
      </c>
      <c r="BM127" s="65">
        <v>1628</v>
      </c>
      <c r="BN127" s="66">
        <v>1605</v>
      </c>
      <c r="BO127" s="64">
        <v>1595</v>
      </c>
      <c r="BP127" s="65">
        <v>1591</v>
      </c>
      <c r="BQ127" s="65">
        <v>1556</v>
      </c>
      <c r="BR127" s="65">
        <v>1628</v>
      </c>
      <c r="BS127" s="65">
        <v>1641</v>
      </c>
      <c r="BT127" s="65">
        <v>1628</v>
      </c>
      <c r="BU127" s="65">
        <v>1674</v>
      </c>
      <c r="BV127" s="65">
        <v>1696</v>
      </c>
      <c r="BW127" s="65">
        <v>1720</v>
      </c>
      <c r="BX127" s="65">
        <v>1670</v>
      </c>
      <c r="BY127" s="65">
        <v>1723</v>
      </c>
      <c r="BZ127" s="66">
        <v>1718</v>
      </c>
      <c r="CA127" s="65">
        <v>1725</v>
      </c>
      <c r="CB127" s="65">
        <v>1744</v>
      </c>
      <c r="CC127" s="65">
        <v>1767</v>
      </c>
      <c r="CD127" s="65">
        <v>1770</v>
      </c>
      <c r="CE127" s="65">
        <v>1870</v>
      </c>
      <c r="CF127" s="65">
        <v>1883</v>
      </c>
      <c r="CG127" s="65">
        <v>1929</v>
      </c>
      <c r="CH127" s="65">
        <v>2131</v>
      </c>
      <c r="CI127" s="65">
        <v>2432</v>
      </c>
      <c r="CJ127" s="65">
        <v>2723</v>
      </c>
      <c r="CK127" s="65">
        <v>3116</v>
      </c>
      <c r="CL127" s="66">
        <v>3308</v>
      </c>
      <c r="CM127" s="65">
        <v>3411</v>
      </c>
      <c r="CN127" s="65">
        <v>3504</v>
      </c>
      <c r="CO127" s="65">
        <v>3578</v>
      </c>
      <c r="CP127" s="65">
        <v>3670</v>
      </c>
      <c r="CQ127" s="65">
        <v>3771</v>
      </c>
      <c r="CR127" s="65">
        <v>3815</v>
      </c>
      <c r="CS127" s="65">
        <v>4136</v>
      </c>
      <c r="CT127" s="65">
        <v>4282</v>
      </c>
      <c r="CU127" s="65">
        <v>4356</v>
      </c>
      <c r="CV127" s="65">
        <v>4460</v>
      </c>
      <c r="CW127" s="65">
        <v>4518</v>
      </c>
      <c r="CX127" s="66">
        <v>4500</v>
      </c>
      <c r="CY127" s="65">
        <v>4643</v>
      </c>
      <c r="CZ127" s="65">
        <v>4626</v>
      </c>
      <c r="DA127" s="65">
        <v>4696</v>
      </c>
      <c r="DB127" s="65">
        <v>4211</v>
      </c>
      <c r="DC127" s="65">
        <v>4245</v>
      </c>
      <c r="DD127" s="65">
        <v>4327</v>
      </c>
      <c r="DE127" s="65">
        <v>4345</v>
      </c>
      <c r="DF127" s="65">
        <v>4356</v>
      </c>
      <c r="DG127" s="65">
        <v>4380</v>
      </c>
      <c r="DH127" s="65">
        <v>4440</v>
      </c>
      <c r="DI127" s="65">
        <v>4456</v>
      </c>
      <c r="DJ127" s="66">
        <v>4550</v>
      </c>
      <c r="DK127" s="64">
        <v>4252</v>
      </c>
      <c r="DL127" s="65">
        <v>4511</v>
      </c>
      <c r="DM127" s="65">
        <v>4552</v>
      </c>
      <c r="DN127" s="65">
        <v>4540</v>
      </c>
      <c r="DO127" s="65">
        <v>4431</v>
      </c>
      <c r="DP127" s="65">
        <v>4442</v>
      </c>
      <c r="DQ127" s="65">
        <v>4417</v>
      </c>
      <c r="DR127" s="65">
        <v>4402</v>
      </c>
      <c r="DS127" s="65">
        <v>4409</v>
      </c>
      <c r="DT127" s="65">
        <v>4409</v>
      </c>
      <c r="DU127" s="65">
        <v>4547</v>
      </c>
      <c r="DV127" s="66">
        <v>4558</v>
      </c>
      <c r="DW127" s="65">
        <v>4578</v>
      </c>
      <c r="DX127" s="65">
        <v>4545</v>
      </c>
      <c r="DY127" s="65">
        <v>4643</v>
      </c>
      <c r="DZ127" s="65">
        <v>4756</v>
      </c>
      <c r="EA127" s="65">
        <v>4923</v>
      </c>
      <c r="EB127" s="66">
        <v>5055</v>
      </c>
    </row>
    <row r="128" spans="1:132" ht="13.5" thickBot="1" x14ac:dyDescent="0.25">
      <c r="A128" s="3"/>
      <c r="B128" s="81"/>
      <c r="C128" s="82" t="s">
        <v>211</v>
      </c>
      <c r="D128" s="85">
        <v>1200</v>
      </c>
      <c r="E128" s="85">
        <v>1267</v>
      </c>
      <c r="F128" s="85">
        <v>1374</v>
      </c>
      <c r="G128" s="83">
        <v>1374</v>
      </c>
      <c r="H128" s="84">
        <v>1376</v>
      </c>
      <c r="I128" s="84">
        <v>1331</v>
      </c>
      <c r="J128" s="84">
        <v>1329</v>
      </c>
      <c r="K128" s="84">
        <v>1334</v>
      </c>
      <c r="L128" s="84">
        <v>1340</v>
      </c>
      <c r="M128" s="84">
        <v>1360</v>
      </c>
      <c r="N128" s="84">
        <v>1379</v>
      </c>
      <c r="O128" s="84">
        <v>1376</v>
      </c>
      <c r="P128" s="84">
        <v>1373</v>
      </c>
      <c r="Q128" s="84">
        <v>1366</v>
      </c>
      <c r="R128" s="85">
        <v>1344</v>
      </c>
      <c r="S128" s="84">
        <v>1337</v>
      </c>
      <c r="T128" s="84">
        <v>1356</v>
      </c>
      <c r="U128" s="84">
        <v>1363</v>
      </c>
      <c r="V128" s="84">
        <v>1366</v>
      </c>
      <c r="W128" s="84">
        <v>1376</v>
      </c>
      <c r="X128" s="84">
        <v>1380</v>
      </c>
      <c r="Y128" s="84">
        <v>1370</v>
      </c>
      <c r="Z128" s="84">
        <v>1405</v>
      </c>
      <c r="AA128" s="84">
        <v>1420</v>
      </c>
      <c r="AB128" s="84">
        <v>1427</v>
      </c>
      <c r="AC128" s="84">
        <v>1447</v>
      </c>
      <c r="AD128" s="85">
        <v>1445</v>
      </c>
      <c r="AE128" s="84">
        <v>1480</v>
      </c>
      <c r="AF128" s="84">
        <v>1477</v>
      </c>
      <c r="AG128" s="136">
        <v>1488</v>
      </c>
      <c r="AH128" s="84">
        <v>1497</v>
      </c>
      <c r="AI128" s="84">
        <v>1505</v>
      </c>
      <c r="AJ128" s="84">
        <v>1518</v>
      </c>
      <c r="AK128" s="84">
        <v>1530</v>
      </c>
      <c r="AL128" s="84">
        <v>1545</v>
      </c>
      <c r="AM128" s="84">
        <v>1550</v>
      </c>
      <c r="AN128" s="84">
        <v>1564</v>
      </c>
      <c r="AO128" s="84">
        <v>1580</v>
      </c>
      <c r="AP128" s="85">
        <v>1590</v>
      </c>
      <c r="AQ128" s="83">
        <v>1593</v>
      </c>
      <c r="AR128" s="84">
        <v>1595</v>
      </c>
      <c r="AS128" s="84">
        <v>1602</v>
      </c>
      <c r="AT128" s="84">
        <v>1563</v>
      </c>
      <c r="AU128" s="84">
        <v>1580</v>
      </c>
      <c r="AV128" s="84">
        <v>1587</v>
      </c>
      <c r="AW128" s="84">
        <v>1604</v>
      </c>
      <c r="AX128" s="84">
        <v>1608</v>
      </c>
      <c r="AY128" s="84">
        <v>1608</v>
      </c>
      <c r="AZ128" s="84">
        <v>1608</v>
      </c>
      <c r="BA128" s="84">
        <v>1604</v>
      </c>
      <c r="BB128" s="85">
        <v>1581</v>
      </c>
      <c r="BC128" s="83">
        <v>1602</v>
      </c>
      <c r="BD128" s="84">
        <v>1573</v>
      </c>
      <c r="BE128" s="84">
        <v>1603</v>
      </c>
      <c r="BF128" s="84">
        <v>1584</v>
      </c>
      <c r="BG128" s="84">
        <v>1619</v>
      </c>
      <c r="BH128" s="84">
        <v>1632</v>
      </c>
      <c r="BI128" s="84">
        <v>1654</v>
      </c>
      <c r="BJ128" s="84">
        <v>1659</v>
      </c>
      <c r="BK128" s="84">
        <v>1628</v>
      </c>
      <c r="BL128" s="84">
        <v>1675</v>
      </c>
      <c r="BM128" s="84">
        <v>1670</v>
      </c>
      <c r="BN128" s="85">
        <v>1647</v>
      </c>
      <c r="BO128" s="83">
        <v>1646</v>
      </c>
      <c r="BP128" s="84">
        <v>1625</v>
      </c>
      <c r="BQ128" s="84">
        <v>1627</v>
      </c>
      <c r="BR128" s="84">
        <v>1679</v>
      </c>
      <c r="BS128" s="84">
        <v>1693</v>
      </c>
      <c r="BT128" s="84">
        <v>1675</v>
      </c>
      <c r="BU128" s="84">
        <v>1711</v>
      </c>
      <c r="BV128" s="84">
        <v>1747</v>
      </c>
      <c r="BW128" s="84">
        <v>1770</v>
      </c>
      <c r="BX128" s="84">
        <v>1756</v>
      </c>
      <c r="BY128" s="84">
        <v>1786</v>
      </c>
      <c r="BZ128" s="85">
        <v>1782</v>
      </c>
      <c r="CA128" s="84">
        <v>1814</v>
      </c>
      <c r="CB128" s="84">
        <v>1834</v>
      </c>
      <c r="CC128" s="84">
        <v>1928</v>
      </c>
      <c r="CD128" s="84">
        <v>2077</v>
      </c>
      <c r="CE128" s="84">
        <v>2183</v>
      </c>
      <c r="CF128" s="84">
        <v>2279</v>
      </c>
      <c r="CG128" s="84">
        <v>2411</v>
      </c>
      <c r="CH128" s="84">
        <v>2648</v>
      </c>
      <c r="CI128" s="84">
        <v>2927</v>
      </c>
      <c r="CJ128" s="84">
        <v>3129</v>
      </c>
      <c r="CK128" s="84">
        <v>3369</v>
      </c>
      <c r="CL128" s="85">
        <v>3424</v>
      </c>
      <c r="CM128" s="84">
        <v>3770</v>
      </c>
      <c r="CN128" s="84">
        <v>3963</v>
      </c>
      <c r="CO128" s="84">
        <v>4256</v>
      </c>
      <c r="CP128" s="84">
        <v>4437</v>
      </c>
      <c r="CQ128" s="84">
        <v>4798</v>
      </c>
      <c r="CR128" s="84">
        <v>4777</v>
      </c>
      <c r="CS128" s="84">
        <v>4920</v>
      </c>
      <c r="CT128" s="84">
        <v>5005</v>
      </c>
      <c r="CU128" s="84">
        <v>5035</v>
      </c>
      <c r="CV128" s="84">
        <v>5098</v>
      </c>
      <c r="CW128" s="84">
        <v>5150</v>
      </c>
      <c r="CX128" s="85">
        <v>5120</v>
      </c>
      <c r="CY128" s="84">
        <v>5225</v>
      </c>
      <c r="CZ128" s="84">
        <v>5181</v>
      </c>
      <c r="DA128" s="84">
        <v>5259</v>
      </c>
      <c r="DB128" s="84">
        <v>5308</v>
      </c>
      <c r="DC128" s="84">
        <v>5345</v>
      </c>
      <c r="DD128" s="84">
        <v>5369</v>
      </c>
      <c r="DE128" s="84">
        <v>5415</v>
      </c>
      <c r="DF128" s="84">
        <v>5428</v>
      </c>
      <c r="DG128" s="84">
        <v>5458</v>
      </c>
      <c r="DH128" s="84">
        <v>5608</v>
      </c>
      <c r="DI128" s="84">
        <v>5608</v>
      </c>
      <c r="DJ128" s="85">
        <v>5704</v>
      </c>
      <c r="DK128" s="83">
        <v>5429</v>
      </c>
      <c r="DL128" s="84">
        <v>5661</v>
      </c>
      <c r="DM128" s="84">
        <v>4346</v>
      </c>
      <c r="DN128" s="84">
        <v>4347</v>
      </c>
      <c r="DO128" s="84">
        <v>4199</v>
      </c>
      <c r="DP128" s="84">
        <v>4245</v>
      </c>
      <c r="DQ128" s="84">
        <v>3594</v>
      </c>
      <c r="DR128" s="84">
        <v>3591</v>
      </c>
      <c r="DS128" s="84">
        <v>3524</v>
      </c>
      <c r="DT128" s="84">
        <v>3552</v>
      </c>
      <c r="DU128" s="84">
        <v>3579</v>
      </c>
      <c r="DV128" s="85">
        <v>3527</v>
      </c>
      <c r="DW128" s="84">
        <v>3503</v>
      </c>
      <c r="DX128" s="84">
        <v>3429</v>
      </c>
      <c r="DY128" s="84">
        <v>3459</v>
      </c>
      <c r="DZ128" s="84">
        <v>3547</v>
      </c>
      <c r="EA128" s="84">
        <v>3620</v>
      </c>
      <c r="EB128" s="85">
        <v>5296</v>
      </c>
    </row>
    <row r="129" spans="1:132" ht="13.5" thickBot="1" x14ac:dyDescent="0.25">
      <c r="A129" s="3"/>
      <c r="B129" s="72" t="s">
        <v>212</v>
      </c>
      <c r="C129" s="73"/>
      <c r="D129" s="76">
        <f t="shared" ref="D129:P129" si="75">SUM(D96:D128)</f>
        <v>36139</v>
      </c>
      <c r="E129" s="76">
        <f t="shared" si="75"/>
        <v>38539</v>
      </c>
      <c r="F129" s="76">
        <f t="shared" si="75"/>
        <v>46474</v>
      </c>
      <c r="G129" s="74">
        <f t="shared" si="75"/>
        <v>46686</v>
      </c>
      <c r="H129" s="75">
        <f t="shared" si="75"/>
        <v>46878</v>
      </c>
      <c r="I129" s="75">
        <f t="shared" si="75"/>
        <v>46463</v>
      </c>
      <c r="J129" s="75">
        <f t="shared" si="75"/>
        <v>47009</v>
      </c>
      <c r="K129" s="75">
        <f t="shared" si="75"/>
        <v>47119</v>
      </c>
      <c r="L129" s="75">
        <f t="shared" si="75"/>
        <v>46679</v>
      </c>
      <c r="M129" s="75">
        <f t="shared" si="75"/>
        <v>47353</v>
      </c>
      <c r="N129" s="75">
        <f t="shared" si="75"/>
        <v>47933</v>
      </c>
      <c r="O129" s="75">
        <f t="shared" si="75"/>
        <v>48236</v>
      </c>
      <c r="P129" s="75">
        <f t="shared" si="75"/>
        <v>47622</v>
      </c>
      <c r="Q129" s="75">
        <f t="shared" ref="Q129:X129" si="76">SUM(Q96:Q128)</f>
        <v>47857</v>
      </c>
      <c r="R129" s="76">
        <f t="shared" si="76"/>
        <v>47685</v>
      </c>
      <c r="S129" s="75">
        <f t="shared" si="76"/>
        <v>47824</v>
      </c>
      <c r="T129" s="75">
        <f t="shared" si="76"/>
        <v>47808</v>
      </c>
      <c r="U129" s="75">
        <f t="shared" si="76"/>
        <v>48374</v>
      </c>
      <c r="V129" s="75">
        <f t="shared" si="76"/>
        <v>48764</v>
      </c>
      <c r="W129" s="75">
        <f t="shared" si="76"/>
        <v>49510</v>
      </c>
      <c r="X129" s="75">
        <f t="shared" si="76"/>
        <v>49911</v>
      </c>
      <c r="Y129" s="75">
        <f t="shared" ref="Y129:AD129" si="77">SUM(Y96:Y128)</f>
        <v>50391</v>
      </c>
      <c r="Z129" s="75">
        <f t="shared" si="77"/>
        <v>51165</v>
      </c>
      <c r="AA129" s="75">
        <f t="shared" si="77"/>
        <v>51501</v>
      </c>
      <c r="AB129" s="75">
        <f t="shared" si="77"/>
        <v>52021</v>
      </c>
      <c r="AC129" s="75">
        <f t="shared" si="77"/>
        <v>52616</v>
      </c>
      <c r="AD129" s="76">
        <f t="shared" si="77"/>
        <v>52699</v>
      </c>
      <c r="AE129" s="75">
        <f t="shared" ref="AE129:AJ129" si="78">SUM(AE96:AE128)</f>
        <v>52671</v>
      </c>
      <c r="AF129" s="75">
        <f t="shared" si="78"/>
        <v>53306</v>
      </c>
      <c r="AG129" s="133">
        <f t="shared" si="78"/>
        <v>53257</v>
      </c>
      <c r="AH129" s="75">
        <f t="shared" si="78"/>
        <v>54148</v>
      </c>
      <c r="AI129" s="75">
        <f t="shared" si="78"/>
        <v>55124</v>
      </c>
      <c r="AJ129" s="75">
        <f t="shared" si="78"/>
        <v>54907</v>
      </c>
      <c r="AK129" s="75">
        <f t="shared" ref="AK129:AP129" si="79">SUM(AK96:AK128)</f>
        <v>55871</v>
      </c>
      <c r="AL129" s="75">
        <f t="shared" si="79"/>
        <v>56785</v>
      </c>
      <c r="AM129" s="75">
        <f t="shared" si="79"/>
        <v>57241</v>
      </c>
      <c r="AN129" s="75">
        <f t="shared" si="79"/>
        <v>58070</v>
      </c>
      <c r="AO129" s="75">
        <f t="shared" si="79"/>
        <v>58647</v>
      </c>
      <c r="AP129" s="76">
        <f t="shared" si="79"/>
        <v>58789</v>
      </c>
      <c r="AQ129" s="74">
        <f t="shared" ref="AQ129:AV129" si="80">SUM(AQ96:AQ128)</f>
        <v>59646</v>
      </c>
      <c r="AR129" s="75">
        <f t="shared" si="80"/>
        <v>60031</v>
      </c>
      <c r="AS129" s="75">
        <f t="shared" si="80"/>
        <v>60800</v>
      </c>
      <c r="AT129" s="75">
        <f t="shared" si="80"/>
        <v>60458</v>
      </c>
      <c r="AU129" s="75">
        <f t="shared" si="80"/>
        <v>60457</v>
      </c>
      <c r="AV129" s="75">
        <f t="shared" si="80"/>
        <v>61004</v>
      </c>
      <c r="AW129" s="75">
        <f t="shared" ref="AW129:BE129" si="81">SUM(AW96:AW128)</f>
        <v>61911</v>
      </c>
      <c r="AX129" s="75">
        <f t="shared" si="81"/>
        <v>61710</v>
      </c>
      <c r="AY129" s="75">
        <f t="shared" si="81"/>
        <v>61790</v>
      </c>
      <c r="AZ129" s="75">
        <f t="shared" si="81"/>
        <v>62430</v>
      </c>
      <c r="BA129" s="75">
        <f t="shared" si="81"/>
        <v>62111</v>
      </c>
      <c r="BB129" s="76">
        <f t="shared" si="81"/>
        <v>61828</v>
      </c>
      <c r="BC129" s="74">
        <f t="shared" si="81"/>
        <v>62025</v>
      </c>
      <c r="BD129" s="75">
        <f t="shared" si="81"/>
        <v>61571</v>
      </c>
      <c r="BE129" s="75">
        <f t="shared" si="81"/>
        <v>63391</v>
      </c>
      <c r="BF129" s="75">
        <f t="shared" ref="BF129:CR129" si="82">SUM(BF96:BF128)</f>
        <v>63781</v>
      </c>
      <c r="BG129" s="75">
        <f t="shared" si="82"/>
        <v>64453</v>
      </c>
      <c r="BH129" s="75">
        <f t="shared" si="82"/>
        <v>65639</v>
      </c>
      <c r="BI129" s="75">
        <f t="shared" si="82"/>
        <v>66273</v>
      </c>
      <c r="BJ129" s="75">
        <f t="shared" si="82"/>
        <v>67171</v>
      </c>
      <c r="BK129" s="75">
        <f t="shared" si="82"/>
        <v>67268</v>
      </c>
      <c r="BL129" s="75">
        <f t="shared" si="82"/>
        <v>68100</v>
      </c>
      <c r="BM129" s="75">
        <f t="shared" si="82"/>
        <v>68002</v>
      </c>
      <c r="BN129" s="76">
        <f t="shared" si="82"/>
        <v>67927</v>
      </c>
      <c r="BO129" s="74">
        <f t="shared" si="82"/>
        <v>68191</v>
      </c>
      <c r="BP129" s="75">
        <f t="shared" si="82"/>
        <v>68174</v>
      </c>
      <c r="BQ129" s="75">
        <f t="shared" si="82"/>
        <v>69396</v>
      </c>
      <c r="BR129" s="75">
        <f t="shared" si="82"/>
        <v>70831</v>
      </c>
      <c r="BS129" s="75">
        <f t="shared" si="82"/>
        <v>71519</v>
      </c>
      <c r="BT129" s="75">
        <f t="shared" si="82"/>
        <v>71474</v>
      </c>
      <c r="BU129" s="75">
        <f t="shared" si="82"/>
        <v>72946</v>
      </c>
      <c r="BV129" s="75">
        <f t="shared" si="82"/>
        <v>74016</v>
      </c>
      <c r="BW129" s="75">
        <f t="shared" si="82"/>
        <v>74474</v>
      </c>
      <c r="BX129" s="75">
        <f t="shared" si="82"/>
        <v>74827</v>
      </c>
      <c r="BY129" s="75">
        <f t="shared" si="82"/>
        <v>75597</v>
      </c>
      <c r="BZ129" s="76">
        <f t="shared" si="82"/>
        <v>75436</v>
      </c>
      <c r="CA129" s="75">
        <f t="shared" si="82"/>
        <v>75533</v>
      </c>
      <c r="CB129" s="75">
        <f t="shared" si="82"/>
        <v>75627</v>
      </c>
      <c r="CC129" s="75">
        <f t="shared" si="82"/>
        <v>76759</v>
      </c>
      <c r="CD129" s="75">
        <f t="shared" si="82"/>
        <v>77883</v>
      </c>
      <c r="CE129" s="75">
        <f t="shared" si="82"/>
        <v>78902</v>
      </c>
      <c r="CF129" s="75">
        <f t="shared" si="82"/>
        <v>79575</v>
      </c>
      <c r="CG129" s="75">
        <f t="shared" si="82"/>
        <v>80490</v>
      </c>
      <c r="CH129" s="75">
        <f t="shared" si="82"/>
        <v>78274</v>
      </c>
      <c r="CI129" s="75">
        <f t="shared" si="82"/>
        <v>81966</v>
      </c>
      <c r="CJ129" s="75">
        <f t="shared" si="82"/>
        <v>82746</v>
      </c>
      <c r="CK129" s="75">
        <f t="shared" si="82"/>
        <v>83930</v>
      </c>
      <c r="CL129" s="76">
        <f t="shared" si="82"/>
        <v>84916</v>
      </c>
      <c r="CM129" s="75">
        <f t="shared" si="82"/>
        <v>85689</v>
      </c>
      <c r="CN129" s="75">
        <f t="shared" si="82"/>
        <v>86758</v>
      </c>
      <c r="CO129" s="75">
        <f t="shared" si="82"/>
        <v>88010</v>
      </c>
      <c r="CP129" s="75">
        <f t="shared" si="82"/>
        <v>89085</v>
      </c>
      <c r="CQ129" s="75">
        <f t="shared" si="82"/>
        <v>91011</v>
      </c>
      <c r="CR129" s="75">
        <f t="shared" si="82"/>
        <v>91480</v>
      </c>
      <c r="CS129" s="75">
        <f t="shared" ref="CS129:CX129" si="83">SUM(CS96:CS128)</f>
        <v>92473</v>
      </c>
      <c r="CT129" s="75">
        <f t="shared" si="83"/>
        <v>93179</v>
      </c>
      <c r="CU129" s="75">
        <f t="shared" si="83"/>
        <v>93583</v>
      </c>
      <c r="CV129" s="75">
        <f t="shared" si="83"/>
        <v>94429</v>
      </c>
      <c r="CW129" s="75">
        <f t="shared" si="83"/>
        <v>94835</v>
      </c>
      <c r="CX129" s="76">
        <f t="shared" si="83"/>
        <v>94813</v>
      </c>
      <c r="CY129" s="75">
        <f t="shared" ref="CY129:DG129" si="84">SUM(CY96:CY128)</f>
        <v>95444</v>
      </c>
      <c r="CZ129" s="75">
        <f t="shared" si="84"/>
        <v>95647</v>
      </c>
      <c r="DA129" s="75">
        <f t="shared" si="84"/>
        <v>96622</v>
      </c>
      <c r="DB129" s="75">
        <f t="shared" si="84"/>
        <v>97586</v>
      </c>
      <c r="DC129" s="75">
        <f t="shared" si="84"/>
        <v>98661</v>
      </c>
      <c r="DD129" s="75">
        <f t="shared" si="84"/>
        <v>99454</v>
      </c>
      <c r="DE129" s="75">
        <f t="shared" si="84"/>
        <v>99813</v>
      </c>
      <c r="DF129" s="75">
        <f t="shared" si="84"/>
        <v>101330</v>
      </c>
      <c r="DG129" s="75">
        <f t="shared" si="84"/>
        <v>98017</v>
      </c>
      <c r="DH129" s="75">
        <f t="shared" ref="DH129:DM129" si="85">SUM(DH96:DH128)</f>
        <v>99900</v>
      </c>
      <c r="DI129" s="75">
        <f t="shared" si="85"/>
        <v>102688</v>
      </c>
      <c r="DJ129" s="76">
        <f t="shared" si="85"/>
        <v>106398</v>
      </c>
      <c r="DK129" s="74">
        <f t="shared" si="85"/>
        <v>113101</v>
      </c>
      <c r="DL129" s="75">
        <f t="shared" si="85"/>
        <v>115001</v>
      </c>
      <c r="DM129" s="75">
        <f t="shared" si="85"/>
        <v>116299</v>
      </c>
      <c r="DN129" s="75">
        <f t="shared" ref="DN129:DS129" si="86">SUM(DN96:DN128)</f>
        <v>116016</v>
      </c>
      <c r="DO129" s="75">
        <f t="shared" si="86"/>
        <v>115770</v>
      </c>
      <c r="DP129" s="75">
        <f t="shared" si="86"/>
        <v>116532</v>
      </c>
      <c r="DQ129" s="75">
        <f t="shared" si="86"/>
        <v>116819</v>
      </c>
      <c r="DR129" s="75">
        <f t="shared" si="86"/>
        <v>117694</v>
      </c>
      <c r="DS129" s="75">
        <f t="shared" si="86"/>
        <v>118008</v>
      </c>
      <c r="DT129" s="75">
        <f t="shared" ref="DT129:DV129" si="87">SUM(DT96:DT128)</f>
        <v>118650</v>
      </c>
      <c r="DU129" s="75">
        <f t="shared" si="87"/>
        <v>118900</v>
      </c>
      <c r="DV129" s="76">
        <f t="shared" si="87"/>
        <v>118684</v>
      </c>
      <c r="DW129" s="75">
        <f t="shared" ref="DW129:DY129" si="88">SUM(DW96:DW128)</f>
        <v>119093</v>
      </c>
      <c r="DX129" s="75">
        <f t="shared" si="88"/>
        <v>120035</v>
      </c>
      <c r="DY129" s="75">
        <f t="shared" si="88"/>
        <v>121965</v>
      </c>
      <c r="DZ129" s="75">
        <f t="shared" ref="DZ129:EB129" si="89">SUM(DZ96:DZ128)</f>
        <v>124948</v>
      </c>
      <c r="EA129" s="75">
        <f t="shared" si="89"/>
        <v>127464</v>
      </c>
      <c r="EB129" s="76">
        <f t="shared" si="89"/>
        <v>129574</v>
      </c>
    </row>
    <row r="130" spans="1:132" x14ac:dyDescent="0.2">
      <c r="A130" s="3"/>
      <c r="B130" s="86">
        <v>7</v>
      </c>
      <c r="C130" s="77" t="s">
        <v>213</v>
      </c>
      <c r="D130" s="80">
        <v>846</v>
      </c>
      <c r="E130" s="80">
        <v>851</v>
      </c>
      <c r="F130" s="80">
        <v>929</v>
      </c>
      <c r="G130" s="78">
        <v>929</v>
      </c>
      <c r="H130" s="79">
        <v>923</v>
      </c>
      <c r="I130" s="79">
        <v>873</v>
      </c>
      <c r="J130" s="79">
        <v>866</v>
      </c>
      <c r="K130" s="79">
        <v>878</v>
      </c>
      <c r="L130" s="79">
        <v>821</v>
      </c>
      <c r="M130" s="79">
        <v>852</v>
      </c>
      <c r="N130" s="79">
        <v>868</v>
      </c>
      <c r="O130" s="79">
        <v>878</v>
      </c>
      <c r="P130" s="79">
        <v>871</v>
      </c>
      <c r="Q130" s="79">
        <v>882</v>
      </c>
      <c r="R130" s="80">
        <v>869</v>
      </c>
      <c r="S130" s="79">
        <v>869</v>
      </c>
      <c r="T130" s="79">
        <v>866</v>
      </c>
      <c r="U130" s="79">
        <v>873</v>
      </c>
      <c r="V130" s="79">
        <v>887</v>
      </c>
      <c r="W130" s="79">
        <v>891</v>
      </c>
      <c r="X130" s="79">
        <v>909</v>
      </c>
      <c r="Y130" s="79">
        <v>932</v>
      </c>
      <c r="Z130" s="79">
        <v>940</v>
      </c>
      <c r="AA130" s="79">
        <v>962</v>
      </c>
      <c r="AB130" s="79">
        <v>978</v>
      </c>
      <c r="AC130" s="79">
        <v>996</v>
      </c>
      <c r="AD130" s="80">
        <v>1006</v>
      </c>
      <c r="AE130" s="79">
        <v>1024</v>
      </c>
      <c r="AF130" s="79">
        <v>1025</v>
      </c>
      <c r="AG130" s="135">
        <v>1031</v>
      </c>
      <c r="AH130" s="79">
        <v>1032</v>
      </c>
      <c r="AI130" s="79">
        <v>1045</v>
      </c>
      <c r="AJ130" s="79">
        <v>1058</v>
      </c>
      <c r="AK130" s="79">
        <v>1069</v>
      </c>
      <c r="AL130" s="79">
        <v>1112</v>
      </c>
      <c r="AM130" s="79">
        <v>1116</v>
      </c>
      <c r="AN130" s="79">
        <v>1121</v>
      </c>
      <c r="AO130" s="79">
        <v>1124</v>
      </c>
      <c r="AP130" s="80">
        <v>1123</v>
      </c>
      <c r="AQ130" s="78">
        <v>1123</v>
      </c>
      <c r="AR130" s="79">
        <v>1126</v>
      </c>
      <c r="AS130" s="79">
        <v>1136</v>
      </c>
      <c r="AT130" s="79">
        <v>1101</v>
      </c>
      <c r="AU130" s="79">
        <v>1111</v>
      </c>
      <c r="AV130" s="79">
        <v>1126</v>
      </c>
      <c r="AW130" s="79">
        <v>1137</v>
      </c>
      <c r="AX130" s="79">
        <v>1140</v>
      </c>
      <c r="AY130" s="79">
        <v>1130</v>
      </c>
      <c r="AZ130" s="79">
        <v>1128</v>
      </c>
      <c r="BA130" s="79">
        <v>1151</v>
      </c>
      <c r="BB130" s="80">
        <v>1152</v>
      </c>
      <c r="BC130" s="78">
        <v>1163</v>
      </c>
      <c r="BD130" s="79">
        <v>1126</v>
      </c>
      <c r="BE130" s="79">
        <v>1189</v>
      </c>
      <c r="BF130" s="79">
        <v>1189</v>
      </c>
      <c r="BG130" s="79">
        <v>1201</v>
      </c>
      <c r="BH130" s="79">
        <v>1238</v>
      </c>
      <c r="BI130" s="79">
        <v>1259</v>
      </c>
      <c r="BJ130" s="79">
        <v>1271</v>
      </c>
      <c r="BK130" s="79">
        <v>1271</v>
      </c>
      <c r="BL130" s="79">
        <v>1285</v>
      </c>
      <c r="BM130" s="79">
        <v>1279</v>
      </c>
      <c r="BN130" s="80">
        <v>1278</v>
      </c>
      <c r="BO130" s="78">
        <v>1260</v>
      </c>
      <c r="BP130" s="79">
        <v>1231</v>
      </c>
      <c r="BQ130" s="79">
        <v>1236</v>
      </c>
      <c r="BR130" s="79">
        <v>1234</v>
      </c>
      <c r="BS130" s="79">
        <v>1281</v>
      </c>
      <c r="BT130" s="79">
        <v>1265</v>
      </c>
      <c r="BU130" s="79">
        <v>1298</v>
      </c>
      <c r="BV130" s="79">
        <v>1367</v>
      </c>
      <c r="BW130" s="79">
        <v>1397</v>
      </c>
      <c r="BX130" s="79">
        <v>1408</v>
      </c>
      <c r="BY130" s="79">
        <v>1409</v>
      </c>
      <c r="BZ130" s="80">
        <v>2250</v>
      </c>
      <c r="CA130" s="79">
        <v>2312</v>
      </c>
      <c r="CB130" s="79">
        <v>2541</v>
      </c>
      <c r="CC130" s="79">
        <v>2720</v>
      </c>
      <c r="CD130" s="79">
        <v>3008</v>
      </c>
      <c r="CE130" s="79">
        <v>3224</v>
      </c>
      <c r="CF130" s="79">
        <v>3457</v>
      </c>
      <c r="CG130" s="79">
        <v>3686</v>
      </c>
      <c r="CH130" s="79">
        <v>3273</v>
      </c>
      <c r="CI130" s="79">
        <v>4029</v>
      </c>
      <c r="CJ130" s="79">
        <v>4164</v>
      </c>
      <c r="CK130" s="79">
        <v>4276</v>
      </c>
      <c r="CL130" s="80">
        <v>4266</v>
      </c>
      <c r="CM130" s="79">
        <v>4302</v>
      </c>
      <c r="CN130" s="79">
        <v>4371</v>
      </c>
      <c r="CO130" s="79">
        <v>4441</v>
      </c>
      <c r="CP130" s="79">
        <v>4540</v>
      </c>
      <c r="CQ130" s="79">
        <v>4616</v>
      </c>
      <c r="CR130" s="79">
        <v>4641</v>
      </c>
      <c r="CS130" s="79">
        <v>4698</v>
      </c>
      <c r="CT130" s="79">
        <v>4730</v>
      </c>
      <c r="CU130" s="79">
        <v>4745</v>
      </c>
      <c r="CV130" s="79">
        <v>4729</v>
      </c>
      <c r="CW130" s="79">
        <v>4714</v>
      </c>
      <c r="CX130" s="80">
        <v>4693</v>
      </c>
      <c r="CY130" s="79">
        <v>4727</v>
      </c>
      <c r="CZ130" s="79">
        <v>4627</v>
      </c>
      <c r="DA130" s="79">
        <v>4693</v>
      </c>
      <c r="DB130" s="79">
        <v>4688</v>
      </c>
      <c r="DC130" s="79">
        <v>4720</v>
      </c>
      <c r="DD130" s="79">
        <v>4689</v>
      </c>
      <c r="DE130" s="79">
        <v>4687</v>
      </c>
      <c r="DF130" s="79">
        <v>4707</v>
      </c>
      <c r="DG130" s="79">
        <v>4778</v>
      </c>
      <c r="DH130" s="79">
        <v>4873</v>
      </c>
      <c r="DI130" s="79">
        <v>4974</v>
      </c>
      <c r="DJ130" s="80">
        <v>5034</v>
      </c>
      <c r="DK130" s="78">
        <v>5085</v>
      </c>
      <c r="DL130" s="79">
        <v>4909</v>
      </c>
      <c r="DM130" s="79">
        <v>4907</v>
      </c>
      <c r="DN130" s="79">
        <v>4912</v>
      </c>
      <c r="DO130" s="79">
        <v>4486</v>
      </c>
      <c r="DP130" s="79">
        <v>4504</v>
      </c>
      <c r="DQ130" s="79">
        <v>4565</v>
      </c>
      <c r="DR130" s="79">
        <v>4566</v>
      </c>
      <c r="DS130" s="79">
        <v>4520</v>
      </c>
      <c r="DT130" s="79">
        <v>4552</v>
      </c>
      <c r="DU130" s="79">
        <v>4545</v>
      </c>
      <c r="DV130" s="80">
        <v>4500</v>
      </c>
      <c r="DW130" s="79">
        <v>4530</v>
      </c>
      <c r="DX130" s="79">
        <v>4526</v>
      </c>
      <c r="DY130" s="79">
        <v>4564</v>
      </c>
      <c r="DZ130" s="79">
        <v>4670</v>
      </c>
      <c r="EA130" s="79">
        <v>4902</v>
      </c>
      <c r="EB130" s="80">
        <v>5112</v>
      </c>
    </row>
    <row r="131" spans="1:132" x14ac:dyDescent="0.2">
      <c r="A131" s="3"/>
      <c r="B131" s="62"/>
      <c r="C131" s="63" t="s">
        <v>214</v>
      </c>
      <c r="D131" s="66">
        <v>11</v>
      </c>
      <c r="E131" s="66">
        <v>23</v>
      </c>
      <c r="F131" s="66">
        <v>53</v>
      </c>
      <c r="G131" s="64">
        <v>53</v>
      </c>
      <c r="H131" s="65">
        <v>55</v>
      </c>
      <c r="I131" s="65">
        <v>56</v>
      </c>
      <c r="J131" s="65">
        <v>56</v>
      </c>
      <c r="K131" s="65">
        <v>56</v>
      </c>
      <c r="L131" s="65">
        <v>54</v>
      </c>
      <c r="M131" s="65">
        <v>60</v>
      </c>
      <c r="N131" s="65">
        <v>64</v>
      </c>
      <c r="O131" s="65">
        <v>63</v>
      </c>
      <c r="P131" s="65">
        <v>61</v>
      </c>
      <c r="Q131" s="65">
        <v>58</v>
      </c>
      <c r="R131" s="66">
        <v>59</v>
      </c>
      <c r="S131" s="65">
        <v>59</v>
      </c>
      <c r="T131" s="65">
        <v>62</v>
      </c>
      <c r="U131" s="65">
        <v>61</v>
      </c>
      <c r="V131" s="65">
        <v>62</v>
      </c>
      <c r="W131" s="65">
        <v>62</v>
      </c>
      <c r="X131" s="65">
        <v>67</v>
      </c>
      <c r="Y131" s="65">
        <v>67</v>
      </c>
      <c r="Z131" s="65">
        <v>68</v>
      </c>
      <c r="AA131" s="65">
        <v>68</v>
      </c>
      <c r="AB131" s="65">
        <v>69</v>
      </c>
      <c r="AC131" s="65">
        <v>73</v>
      </c>
      <c r="AD131" s="66">
        <v>75</v>
      </c>
      <c r="AE131" s="65">
        <v>70</v>
      </c>
      <c r="AF131" s="65">
        <v>74</v>
      </c>
      <c r="AG131" s="131">
        <v>74</v>
      </c>
      <c r="AH131" s="65">
        <v>74</v>
      </c>
      <c r="AI131" s="65">
        <v>74</v>
      </c>
      <c r="AJ131" s="65">
        <v>74</v>
      </c>
      <c r="AK131" s="65">
        <v>75</v>
      </c>
      <c r="AL131" s="65">
        <v>75</v>
      </c>
      <c r="AM131" s="65">
        <v>75</v>
      </c>
      <c r="AN131" s="65">
        <v>77</v>
      </c>
      <c r="AO131" s="65">
        <v>77</v>
      </c>
      <c r="AP131" s="66">
        <v>78</v>
      </c>
      <c r="AQ131" s="64">
        <v>77</v>
      </c>
      <c r="AR131" s="65">
        <v>78</v>
      </c>
      <c r="AS131" s="65">
        <v>75</v>
      </c>
      <c r="AT131" s="65">
        <v>75</v>
      </c>
      <c r="AU131" s="65">
        <v>75</v>
      </c>
      <c r="AV131" s="65">
        <v>76</v>
      </c>
      <c r="AW131" s="65">
        <v>76</v>
      </c>
      <c r="AX131" s="65">
        <v>76</v>
      </c>
      <c r="AY131" s="65">
        <v>75</v>
      </c>
      <c r="AZ131" s="65">
        <v>77</v>
      </c>
      <c r="BA131" s="65">
        <v>76</v>
      </c>
      <c r="BB131" s="66">
        <v>75</v>
      </c>
      <c r="BC131" s="64">
        <v>75</v>
      </c>
      <c r="BD131" s="65">
        <v>71</v>
      </c>
      <c r="BE131" s="65">
        <v>81</v>
      </c>
      <c r="BF131" s="65">
        <v>84</v>
      </c>
      <c r="BG131" s="65">
        <v>84</v>
      </c>
      <c r="BH131" s="65">
        <v>85</v>
      </c>
      <c r="BI131" s="65">
        <v>83</v>
      </c>
      <c r="BJ131" s="65">
        <v>87</v>
      </c>
      <c r="BK131" s="65">
        <v>90</v>
      </c>
      <c r="BL131" s="65">
        <v>90</v>
      </c>
      <c r="BM131" s="65">
        <v>94</v>
      </c>
      <c r="BN131" s="66">
        <v>96</v>
      </c>
      <c r="BO131" s="64">
        <v>101</v>
      </c>
      <c r="BP131" s="65">
        <v>99</v>
      </c>
      <c r="BQ131" s="65">
        <v>99</v>
      </c>
      <c r="BR131" s="65">
        <v>99</v>
      </c>
      <c r="BS131" s="65">
        <v>100</v>
      </c>
      <c r="BT131" s="65">
        <v>100</v>
      </c>
      <c r="BU131" s="65">
        <v>101</v>
      </c>
      <c r="BV131" s="65">
        <v>93</v>
      </c>
      <c r="BW131" s="65">
        <v>93</v>
      </c>
      <c r="BX131" s="65">
        <v>95</v>
      </c>
      <c r="BY131" s="65">
        <v>95</v>
      </c>
      <c r="BZ131" s="66">
        <v>95</v>
      </c>
      <c r="CA131" s="65">
        <v>92</v>
      </c>
      <c r="CB131" s="65">
        <v>90</v>
      </c>
      <c r="CC131" s="65">
        <v>89</v>
      </c>
      <c r="CD131" s="65">
        <v>90</v>
      </c>
      <c r="CE131" s="65">
        <v>90</v>
      </c>
      <c r="CF131" s="65">
        <v>85</v>
      </c>
      <c r="CG131" s="65">
        <v>87</v>
      </c>
      <c r="CH131" s="65">
        <v>86</v>
      </c>
      <c r="CI131" s="65">
        <v>88</v>
      </c>
      <c r="CJ131" s="65">
        <v>89</v>
      </c>
      <c r="CK131" s="65">
        <v>89</v>
      </c>
      <c r="CL131" s="66">
        <v>87</v>
      </c>
      <c r="CM131" s="65">
        <v>84</v>
      </c>
      <c r="CN131" s="65">
        <v>84</v>
      </c>
      <c r="CO131" s="65">
        <v>81</v>
      </c>
      <c r="CP131" s="65">
        <v>81</v>
      </c>
      <c r="CQ131" s="65">
        <v>83</v>
      </c>
      <c r="CR131" s="65">
        <v>79</v>
      </c>
      <c r="CS131" s="65">
        <v>78</v>
      </c>
      <c r="CT131" s="65">
        <v>77</v>
      </c>
      <c r="CU131" s="65">
        <v>77</v>
      </c>
      <c r="CV131" s="65">
        <v>72</v>
      </c>
      <c r="CW131" s="65">
        <v>65</v>
      </c>
      <c r="CX131" s="66">
        <v>65</v>
      </c>
      <c r="CY131" s="65">
        <v>62</v>
      </c>
      <c r="CZ131" s="65">
        <v>60</v>
      </c>
      <c r="DA131" s="65">
        <v>60</v>
      </c>
      <c r="DB131" s="65">
        <v>58</v>
      </c>
      <c r="DC131" s="65">
        <v>57</v>
      </c>
      <c r="DD131" s="65">
        <v>58</v>
      </c>
      <c r="DE131" s="65">
        <v>58</v>
      </c>
      <c r="DF131" s="65">
        <v>59</v>
      </c>
      <c r="DG131" s="65">
        <v>59</v>
      </c>
      <c r="DH131" s="65">
        <v>71</v>
      </c>
      <c r="DI131" s="65">
        <v>64</v>
      </c>
      <c r="DJ131" s="66">
        <v>62</v>
      </c>
      <c r="DK131" s="64">
        <v>62</v>
      </c>
      <c r="DL131" s="65">
        <v>63</v>
      </c>
      <c r="DM131" s="65">
        <v>58</v>
      </c>
      <c r="DN131" s="65">
        <v>57</v>
      </c>
      <c r="DO131" s="65">
        <v>55</v>
      </c>
      <c r="DP131" s="65">
        <v>55</v>
      </c>
      <c r="DQ131" s="65">
        <v>59</v>
      </c>
      <c r="DR131" s="65">
        <v>58</v>
      </c>
      <c r="DS131" s="65">
        <v>58</v>
      </c>
      <c r="DT131" s="65">
        <v>58</v>
      </c>
      <c r="DU131" s="65">
        <v>58</v>
      </c>
      <c r="DV131" s="66">
        <v>58</v>
      </c>
      <c r="DW131" s="65">
        <v>58</v>
      </c>
      <c r="DX131" s="65">
        <v>59</v>
      </c>
      <c r="DY131" s="65">
        <v>59</v>
      </c>
      <c r="DZ131" s="65">
        <v>59</v>
      </c>
      <c r="EA131" s="65">
        <v>56</v>
      </c>
      <c r="EB131" s="66">
        <v>56</v>
      </c>
    </row>
    <row r="132" spans="1:132" x14ac:dyDescent="0.2">
      <c r="A132" s="3"/>
      <c r="B132" s="62"/>
      <c r="C132" s="63" t="s">
        <v>215</v>
      </c>
      <c r="D132" s="66">
        <v>141</v>
      </c>
      <c r="E132" s="66">
        <v>186</v>
      </c>
      <c r="F132" s="66">
        <v>192</v>
      </c>
      <c r="G132" s="64">
        <v>187</v>
      </c>
      <c r="H132" s="65">
        <v>187</v>
      </c>
      <c r="I132" s="65">
        <v>188</v>
      </c>
      <c r="J132" s="65">
        <v>186</v>
      </c>
      <c r="K132" s="65">
        <v>187</v>
      </c>
      <c r="L132" s="65">
        <v>185</v>
      </c>
      <c r="M132" s="65">
        <v>184</v>
      </c>
      <c r="N132" s="65">
        <v>191</v>
      </c>
      <c r="O132" s="65">
        <v>190</v>
      </c>
      <c r="P132" s="65">
        <v>181</v>
      </c>
      <c r="Q132" s="65">
        <v>191</v>
      </c>
      <c r="R132" s="66">
        <v>190</v>
      </c>
      <c r="S132" s="65">
        <v>189</v>
      </c>
      <c r="T132" s="65">
        <v>187</v>
      </c>
      <c r="U132" s="65">
        <v>186</v>
      </c>
      <c r="V132" s="65">
        <v>185</v>
      </c>
      <c r="W132" s="65">
        <v>187</v>
      </c>
      <c r="X132" s="65">
        <v>193</v>
      </c>
      <c r="Y132" s="65">
        <v>193</v>
      </c>
      <c r="Z132" s="65">
        <v>193</v>
      </c>
      <c r="AA132" s="65">
        <v>194</v>
      </c>
      <c r="AB132" s="65">
        <v>193</v>
      </c>
      <c r="AC132" s="65">
        <v>196</v>
      </c>
      <c r="AD132" s="66">
        <v>199</v>
      </c>
      <c r="AE132" s="65">
        <v>187</v>
      </c>
      <c r="AF132" s="65">
        <v>188</v>
      </c>
      <c r="AG132" s="131">
        <v>173</v>
      </c>
      <c r="AH132" s="65">
        <v>174</v>
      </c>
      <c r="AI132" s="65">
        <v>181</v>
      </c>
      <c r="AJ132" s="65">
        <v>185</v>
      </c>
      <c r="AK132" s="65">
        <v>187</v>
      </c>
      <c r="AL132" s="65">
        <v>182</v>
      </c>
      <c r="AM132" s="65">
        <v>183</v>
      </c>
      <c r="AN132" s="65">
        <v>182</v>
      </c>
      <c r="AO132" s="65">
        <v>183</v>
      </c>
      <c r="AP132" s="66">
        <v>171</v>
      </c>
      <c r="AQ132" s="64">
        <v>173</v>
      </c>
      <c r="AR132" s="65">
        <v>156</v>
      </c>
      <c r="AS132" s="65">
        <v>145</v>
      </c>
      <c r="AT132" s="65">
        <v>145</v>
      </c>
      <c r="AU132" s="65">
        <v>151</v>
      </c>
      <c r="AV132" s="65">
        <v>151</v>
      </c>
      <c r="AW132" s="65">
        <v>153</v>
      </c>
      <c r="AX132" s="65">
        <v>157</v>
      </c>
      <c r="AY132" s="65">
        <v>158</v>
      </c>
      <c r="AZ132" s="65">
        <v>158</v>
      </c>
      <c r="BA132" s="65">
        <v>154</v>
      </c>
      <c r="BB132" s="66">
        <v>152</v>
      </c>
      <c r="BC132" s="64">
        <v>150</v>
      </c>
      <c r="BD132" s="65">
        <v>149</v>
      </c>
      <c r="BE132" s="65">
        <v>149</v>
      </c>
      <c r="BF132" s="65">
        <v>152</v>
      </c>
      <c r="BG132" s="65">
        <v>152</v>
      </c>
      <c r="BH132" s="65">
        <v>151</v>
      </c>
      <c r="BI132" s="65">
        <v>152</v>
      </c>
      <c r="BJ132" s="65">
        <v>150</v>
      </c>
      <c r="BK132" s="65">
        <v>150</v>
      </c>
      <c r="BL132" s="65">
        <v>150</v>
      </c>
      <c r="BM132" s="65">
        <v>154</v>
      </c>
      <c r="BN132" s="66">
        <v>153</v>
      </c>
      <c r="BO132" s="64">
        <v>153</v>
      </c>
      <c r="BP132" s="65">
        <v>151</v>
      </c>
      <c r="BQ132" s="65">
        <v>151</v>
      </c>
      <c r="BR132" s="65">
        <v>151</v>
      </c>
      <c r="BS132" s="65">
        <v>152</v>
      </c>
      <c r="BT132" s="65">
        <v>153</v>
      </c>
      <c r="BU132" s="65">
        <v>152</v>
      </c>
      <c r="BV132" s="65">
        <v>146</v>
      </c>
      <c r="BW132" s="65">
        <v>142</v>
      </c>
      <c r="BX132" s="65">
        <v>144</v>
      </c>
      <c r="BY132" s="65">
        <v>143</v>
      </c>
      <c r="BZ132" s="66">
        <v>145</v>
      </c>
      <c r="CA132" s="65">
        <v>145</v>
      </c>
      <c r="CB132" s="65">
        <v>143</v>
      </c>
      <c r="CC132" s="65">
        <v>144</v>
      </c>
      <c r="CD132" s="65">
        <v>145</v>
      </c>
      <c r="CE132" s="65">
        <v>145</v>
      </c>
      <c r="CF132" s="65">
        <v>144</v>
      </c>
      <c r="CG132" s="65">
        <v>141</v>
      </c>
      <c r="CH132" s="65">
        <v>136</v>
      </c>
      <c r="CI132" s="65">
        <v>135</v>
      </c>
      <c r="CJ132" s="65">
        <v>134</v>
      </c>
      <c r="CK132" s="65">
        <v>134</v>
      </c>
      <c r="CL132" s="66">
        <v>132</v>
      </c>
      <c r="CM132" s="65">
        <v>130</v>
      </c>
      <c r="CN132" s="65">
        <v>127</v>
      </c>
      <c r="CO132" s="65">
        <v>113</v>
      </c>
      <c r="CP132" s="65">
        <v>112</v>
      </c>
      <c r="CQ132" s="65">
        <v>117</v>
      </c>
      <c r="CR132" s="65">
        <v>113</v>
      </c>
      <c r="CS132" s="65">
        <v>113</v>
      </c>
      <c r="CT132" s="65">
        <v>117</v>
      </c>
      <c r="CU132" s="65">
        <v>131</v>
      </c>
      <c r="CV132" s="65">
        <v>138</v>
      </c>
      <c r="CW132" s="65">
        <v>136</v>
      </c>
      <c r="CX132" s="66">
        <v>134</v>
      </c>
      <c r="CY132" s="65">
        <v>137</v>
      </c>
      <c r="CZ132" s="65">
        <v>134</v>
      </c>
      <c r="DA132" s="65">
        <v>134</v>
      </c>
      <c r="DB132" s="65">
        <v>132</v>
      </c>
      <c r="DC132" s="65">
        <v>134</v>
      </c>
      <c r="DD132" s="65">
        <v>133</v>
      </c>
      <c r="DE132" s="65">
        <v>131</v>
      </c>
      <c r="DF132" s="65">
        <v>132</v>
      </c>
      <c r="DG132" s="65">
        <v>142</v>
      </c>
      <c r="DH132" s="65">
        <v>140</v>
      </c>
      <c r="DI132" s="65">
        <v>141</v>
      </c>
      <c r="DJ132" s="66">
        <v>140</v>
      </c>
      <c r="DK132" s="64">
        <v>136</v>
      </c>
      <c r="DL132" s="65">
        <v>133</v>
      </c>
      <c r="DM132" s="65">
        <v>135</v>
      </c>
      <c r="DN132" s="65">
        <v>135</v>
      </c>
      <c r="DO132" s="65">
        <v>132</v>
      </c>
      <c r="DP132" s="65">
        <v>127</v>
      </c>
      <c r="DQ132" s="65">
        <v>128</v>
      </c>
      <c r="DR132" s="65">
        <v>130</v>
      </c>
      <c r="DS132" s="65">
        <v>131</v>
      </c>
      <c r="DT132" s="65">
        <v>133</v>
      </c>
      <c r="DU132" s="65">
        <v>130</v>
      </c>
      <c r="DV132" s="66">
        <v>127</v>
      </c>
      <c r="DW132" s="65">
        <v>122</v>
      </c>
      <c r="DX132" s="65">
        <v>121</v>
      </c>
      <c r="DY132" s="65">
        <v>117</v>
      </c>
      <c r="DZ132" s="65">
        <v>117</v>
      </c>
      <c r="EA132" s="65">
        <v>116</v>
      </c>
      <c r="EB132" s="66">
        <v>117</v>
      </c>
    </row>
    <row r="133" spans="1:132" x14ac:dyDescent="0.2">
      <c r="A133" s="3"/>
      <c r="B133" s="62"/>
      <c r="C133" s="63" t="s">
        <v>216</v>
      </c>
      <c r="D133" s="66">
        <v>1214</v>
      </c>
      <c r="E133" s="66">
        <v>1353</v>
      </c>
      <c r="F133" s="66">
        <v>1456</v>
      </c>
      <c r="G133" s="64">
        <v>1455</v>
      </c>
      <c r="H133" s="65">
        <v>1462</v>
      </c>
      <c r="I133" s="65">
        <v>1344</v>
      </c>
      <c r="J133" s="65">
        <v>1295</v>
      </c>
      <c r="K133" s="65">
        <v>1261</v>
      </c>
      <c r="L133" s="65">
        <v>1137</v>
      </c>
      <c r="M133" s="65">
        <v>1171</v>
      </c>
      <c r="N133" s="65">
        <v>1198</v>
      </c>
      <c r="O133" s="65">
        <v>1227</v>
      </c>
      <c r="P133" s="65">
        <v>1233</v>
      </c>
      <c r="Q133" s="65">
        <v>1253</v>
      </c>
      <c r="R133" s="66">
        <v>1236</v>
      </c>
      <c r="S133" s="65">
        <v>1234</v>
      </c>
      <c r="T133" s="65">
        <v>1253</v>
      </c>
      <c r="U133" s="65">
        <v>1244</v>
      </c>
      <c r="V133" s="65">
        <v>1236</v>
      </c>
      <c r="W133" s="65">
        <v>1253</v>
      </c>
      <c r="X133" s="65">
        <v>1269</v>
      </c>
      <c r="Y133" s="65">
        <v>1292</v>
      </c>
      <c r="Z133" s="65">
        <v>1305</v>
      </c>
      <c r="AA133" s="65">
        <v>1324</v>
      </c>
      <c r="AB133" s="65">
        <v>1335</v>
      </c>
      <c r="AC133" s="65">
        <v>1356</v>
      </c>
      <c r="AD133" s="66">
        <v>1379</v>
      </c>
      <c r="AE133" s="65">
        <v>1189</v>
      </c>
      <c r="AF133" s="65">
        <v>1190</v>
      </c>
      <c r="AG133" s="131">
        <v>1190</v>
      </c>
      <c r="AH133" s="65">
        <v>1364</v>
      </c>
      <c r="AI133" s="65">
        <v>1685</v>
      </c>
      <c r="AJ133" s="65">
        <v>1694</v>
      </c>
      <c r="AK133" s="65">
        <v>1814</v>
      </c>
      <c r="AL133" s="65">
        <v>1900</v>
      </c>
      <c r="AM133" s="65">
        <v>1939</v>
      </c>
      <c r="AN133" s="65">
        <v>1971</v>
      </c>
      <c r="AO133" s="65">
        <v>2004</v>
      </c>
      <c r="AP133" s="66">
        <v>2033</v>
      </c>
      <c r="AQ133" s="64">
        <v>2039</v>
      </c>
      <c r="AR133" s="65">
        <v>2069</v>
      </c>
      <c r="AS133" s="65">
        <v>2102</v>
      </c>
      <c r="AT133" s="65">
        <v>2101</v>
      </c>
      <c r="AU133" s="65">
        <v>2129</v>
      </c>
      <c r="AV133" s="65">
        <v>2181</v>
      </c>
      <c r="AW133" s="65">
        <v>2203</v>
      </c>
      <c r="AX133" s="65">
        <v>2230</v>
      </c>
      <c r="AY133" s="65">
        <v>2224</v>
      </c>
      <c r="AZ133" s="65">
        <v>2234</v>
      </c>
      <c r="BA133" s="65">
        <v>2232</v>
      </c>
      <c r="BB133" s="66">
        <v>2244</v>
      </c>
      <c r="BC133" s="64">
        <v>2313</v>
      </c>
      <c r="BD133" s="65">
        <v>2239</v>
      </c>
      <c r="BE133" s="65">
        <v>2263</v>
      </c>
      <c r="BF133" s="65">
        <v>2288</v>
      </c>
      <c r="BG133" s="65">
        <v>2282</v>
      </c>
      <c r="BH133" s="65">
        <v>2321</v>
      </c>
      <c r="BI133" s="65">
        <v>2346</v>
      </c>
      <c r="BJ133" s="65">
        <v>2393</v>
      </c>
      <c r="BK133" s="65">
        <v>2443</v>
      </c>
      <c r="BL133" s="65">
        <v>2475</v>
      </c>
      <c r="BM133" s="65">
        <v>2530</v>
      </c>
      <c r="BN133" s="66">
        <v>2560</v>
      </c>
      <c r="BO133" s="64">
        <v>2593</v>
      </c>
      <c r="BP133" s="65">
        <v>2596</v>
      </c>
      <c r="BQ133" s="65">
        <v>2641</v>
      </c>
      <c r="BR133" s="65">
        <v>2693</v>
      </c>
      <c r="BS133" s="65">
        <v>2743</v>
      </c>
      <c r="BT133" s="65">
        <v>2757</v>
      </c>
      <c r="BU133" s="65">
        <v>2824</v>
      </c>
      <c r="BV133" s="65">
        <v>2896</v>
      </c>
      <c r="BW133" s="65">
        <v>2947</v>
      </c>
      <c r="BX133" s="65">
        <v>3017</v>
      </c>
      <c r="BY133" s="65">
        <v>3027</v>
      </c>
      <c r="BZ133" s="66">
        <v>3011</v>
      </c>
      <c r="CA133" s="65">
        <v>2976</v>
      </c>
      <c r="CB133" s="65">
        <v>2982</v>
      </c>
      <c r="CC133" s="65">
        <v>3042</v>
      </c>
      <c r="CD133" s="65">
        <v>3066</v>
      </c>
      <c r="CE133" s="65">
        <v>3103</v>
      </c>
      <c r="CF133" s="65">
        <v>3118</v>
      </c>
      <c r="CG133" s="65">
        <v>3183</v>
      </c>
      <c r="CH133" s="65">
        <v>3234</v>
      </c>
      <c r="CI133" s="65">
        <v>3244</v>
      </c>
      <c r="CJ133" s="65">
        <v>3296</v>
      </c>
      <c r="CK133" s="65">
        <v>3303</v>
      </c>
      <c r="CL133" s="66">
        <v>3365</v>
      </c>
      <c r="CM133" s="65">
        <v>3373</v>
      </c>
      <c r="CN133" s="65">
        <v>3394</v>
      </c>
      <c r="CO133" s="65">
        <v>3421</v>
      </c>
      <c r="CP133" s="65">
        <v>3431</v>
      </c>
      <c r="CQ133" s="65">
        <v>3472</v>
      </c>
      <c r="CR133" s="65">
        <v>3486</v>
      </c>
      <c r="CS133" s="65">
        <v>3489</v>
      </c>
      <c r="CT133" s="65">
        <v>3500</v>
      </c>
      <c r="CU133" s="65">
        <v>3524</v>
      </c>
      <c r="CV133" s="65">
        <v>3592</v>
      </c>
      <c r="CW133" s="65">
        <v>3625</v>
      </c>
      <c r="CX133" s="66">
        <v>3601</v>
      </c>
      <c r="CY133" s="65">
        <v>3601</v>
      </c>
      <c r="CZ133" s="65">
        <v>3541</v>
      </c>
      <c r="DA133" s="65">
        <v>3527</v>
      </c>
      <c r="DB133" s="65">
        <v>3560</v>
      </c>
      <c r="DC133" s="65">
        <v>3547</v>
      </c>
      <c r="DD133" s="65">
        <v>3546</v>
      </c>
      <c r="DE133" s="65">
        <v>3557</v>
      </c>
      <c r="DF133" s="65">
        <v>3579</v>
      </c>
      <c r="DG133" s="65">
        <v>3574</v>
      </c>
      <c r="DH133" s="65">
        <v>3652</v>
      </c>
      <c r="DI133" s="65">
        <v>3627</v>
      </c>
      <c r="DJ133" s="66">
        <v>3598</v>
      </c>
      <c r="DK133" s="64">
        <v>3593</v>
      </c>
      <c r="DL133" s="65">
        <v>3585</v>
      </c>
      <c r="DM133" s="65">
        <v>3559</v>
      </c>
      <c r="DN133" s="65">
        <v>3593</v>
      </c>
      <c r="DO133" s="65">
        <v>3622</v>
      </c>
      <c r="DP133" s="65">
        <v>3710</v>
      </c>
      <c r="DQ133" s="65">
        <v>3686</v>
      </c>
      <c r="DR133" s="65">
        <v>3677</v>
      </c>
      <c r="DS133" s="65">
        <v>3588</v>
      </c>
      <c r="DT133" s="65">
        <v>3596</v>
      </c>
      <c r="DU133" s="65">
        <v>3582</v>
      </c>
      <c r="DV133" s="66">
        <v>3519</v>
      </c>
      <c r="DW133" s="65">
        <v>3475</v>
      </c>
      <c r="DX133" s="65">
        <v>3470</v>
      </c>
      <c r="DY133" s="65">
        <v>3494</v>
      </c>
      <c r="DZ133" s="65">
        <v>3545</v>
      </c>
      <c r="EA133" s="65">
        <v>3576</v>
      </c>
      <c r="EB133" s="66">
        <v>3566</v>
      </c>
    </row>
    <row r="134" spans="1:132" x14ac:dyDescent="0.2">
      <c r="A134" s="3"/>
      <c r="B134" s="62"/>
      <c r="C134" s="63" t="s">
        <v>217</v>
      </c>
      <c r="D134" s="66">
        <v>23</v>
      </c>
      <c r="E134" s="66">
        <v>14</v>
      </c>
      <c r="F134" s="66">
        <v>31</v>
      </c>
      <c r="G134" s="64">
        <v>32</v>
      </c>
      <c r="H134" s="65">
        <v>38</v>
      </c>
      <c r="I134" s="65">
        <v>34</v>
      </c>
      <c r="J134" s="65">
        <v>35</v>
      </c>
      <c r="K134" s="65">
        <v>35</v>
      </c>
      <c r="L134" s="65">
        <v>38</v>
      </c>
      <c r="M134" s="65">
        <v>40</v>
      </c>
      <c r="N134" s="65">
        <v>43</v>
      </c>
      <c r="O134" s="65">
        <v>40</v>
      </c>
      <c r="P134" s="65">
        <v>43</v>
      </c>
      <c r="Q134" s="65">
        <v>45</v>
      </c>
      <c r="R134" s="66">
        <v>45</v>
      </c>
      <c r="S134" s="65">
        <v>43</v>
      </c>
      <c r="T134" s="65">
        <v>44</v>
      </c>
      <c r="U134" s="65">
        <v>44</v>
      </c>
      <c r="V134" s="65">
        <v>45</v>
      </c>
      <c r="W134" s="65">
        <v>45</v>
      </c>
      <c r="X134" s="65">
        <v>45</v>
      </c>
      <c r="Y134" s="65">
        <v>45</v>
      </c>
      <c r="Z134" s="65">
        <v>51</v>
      </c>
      <c r="AA134" s="65">
        <v>51</v>
      </c>
      <c r="AB134" s="65">
        <v>54</v>
      </c>
      <c r="AC134" s="65">
        <v>55</v>
      </c>
      <c r="AD134" s="66">
        <v>56</v>
      </c>
      <c r="AE134" s="65">
        <v>58</v>
      </c>
      <c r="AF134" s="65">
        <v>56</v>
      </c>
      <c r="AG134" s="131">
        <v>59</v>
      </c>
      <c r="AH134" s="65">
        <v>58</v>
      </c>
      <c r="AI134" s="65">
        <v>59</v>
      </c>
      <c r="AJ134" s="65">
        <v>58</v>
      </c>
      <c r="AK134" s="65">
        <v>58</v>
      </c>
      <c r="AL134" s="65">
        <v>58</v>
      </c>
      <c r="AM134" s="65">
        <v>58</v>
      </c>
      <c r="AN134" s="65">
        <v>58</v>
      </c>
      <c r="AO134" s="65">
        <v>58</v>
      </c>
      <c r="AP134" s="66">
        <v>58</v>
      </c>
      <c r="AQ134" s="64">
        <v>57</v>
      </c>
      <c r="AR134" s="65">
        <v>58</v>
      </c>
      <c r="AS134" s="65">
        <v>58</v>
      </c>
      <c r="AT134" s="65">
        <v>59</v>
      </c>
      <c r="AU134" s="65">
        <v>58</v>
      </c>
      <c r="AV134" s="65">
        <v>59</v>
      </c>
      <c r="AW134" s="65">
        <v>59</v>
      </c>
      <c r="AX134" s="65">
        <v>62</v>
      </c>
      <c r="AY134" s="65">
        <v>62</v>
      </c>
      <c r="AZ134" s="65">
        <v>62</v>
      </c>
      <c r="BA134" s="65">
        <v>62</v>
      </c>
      <c r="BB134" s="66">
        <v>62</v>
      </c>
      <c r="BC134" s="64">
        <v>58</v>
      </c>
      <c r="BD134" s="65">
        <v>57</v>
      </c>
      <c r="BE134" s="65">
        <v>61</v>
      </c>
      <c r="BF134" s="65">
        <v>62</v>
      </c>
      <c r="BG134" s="65">
        <v>62</v>
      </c>
      <c r="BH134" s="65">
        <v>61</v>
      </c>
      <c r="BI134" s="65">
        <v>62</v>
      </c>
      <c r="BJ134" s="65">
        <v>62</v>
      </c>
      <c r="BK134" s="65">
        <v>61</v>
      </c>
      <c r="BL134" s="65">
        <v>56</v>
      </c>
      <c r="BM134" s="65">
        <v>56</v>
      </c>
      <c r="BN134" s="66">
        <v>56</v>
      </c>
      <c r="BO134" s="64">
        <v>56</v>
      </c>
      <c r="BP134" s="65">
        <v>56</v>
      </c>
      <c r="BQ134" s="65">
        <v>56</v>
      </c>
      <c r="BR134" s="65">
        <v>57</v>
      </c>
      <c r="BS134" s="65">
        <v>57</v>
      </c>
      <c r="BT134" s="65">
        <v>59</v>
      </c>
      <c r="BU134" s="65">
        <v>61</v>
      </c>
      <c r="BV134" s="65">
        <v>62</v>
      </c>
      <c r="BW134" s="65">
        <v>63</v>
      </c>
      <c r="BX134" s="65">
        <v>68</v>
      </c>
      <c r="BY134" s="65">
        <v>68</v>
      </c>
      <c r="BZ134" s="66">
        <v>68</v>
      </c>
      <c r="CA134" s="65">
        <v>71</v>
      </c>
      <c r="CB134" s="65">
        <v>71</v>
      </c>
      <c r="CC134" s="65">
        <v>75</v>
      </c>
      <c r="CD134" s="65">
        <v>74</v>
      </c>
      <c r="CE134" s="65">
        <v>73</v>
      </c>
      <c r="CF134" s="65">
        <v>74</v>
      </c>
      <c r="CG134" s="65">
        <v>74</v>
      </c>
      <c r="CH134" s="65">
        <v>73</v>
      </c>
      <c r="CI134" s="65">
        <v>72</v>
      </c>
      <c r="CJ134" s="65">
        <v>71</v>
      </c>
      <c r="CK134" s="65">
        <v>71</v>
      </c>
      <c r="CL134" s="66">
        <v>72</v>
      </c>
      <c r="CM134" s="65">
        <v>60</v>
      </c>
      <c r="CN134" s="65">
        <v>61</v>
      </c>
      <c r="CO134" s="65">
        <v>58</v>
      </c>
      <c r="CP134" s="65">
        <v>58</v>
      </c>
      <c r="CQ134" s="65">
        <v>61</v>
      </c>
      <c r="CR134" s="65">
        <v>62</v>
      </c>
      <c r="CS134" s="65">
        <v>64</v>
      </c>
      <c r="CT134" s="65">
        <v>65</v>
      </c>
      <c r="CU134" s="65">
        <v>65</v>
      </c>
      <c r="CV134" s="65">
        <v>64</v>
      </c>
      <c r="CW134" s="65">
        <v>63</v>
      </c>
      <c r="CX134" s="66">
        <v>63</v>
      </c>
      <c r="CY134" s="65">
        <v>66</v>
      </c>
      <c r="CZ134" s="65">
        <v>65</v>
      </c>
      <c r="DA134" s="65">
        <v>62</v>
      </c>
      <c r="DB134" s="65">
        <v>63</v>
      </c>
      <c r="DC134" s="65">
        <v>64</v>
      </c>
      <c r="DD134" s="65">
        <v>65</v>
      </c>
      <c r="DE134" s="65">
        <v>65</v>
      </c>
      <c r="DF134" s="65">
        <v>65</v>
      </c>
      <c r="DG134" s="65">
        <v>65</v>
      </c>
      <c r="DH134" s="65">
        <v>67</v>
      </c>
      <c r="DI134" s="65">
        <v>64</v>
      </c>
      <c r="DJ134" s="66">
        <v>63</v>
      </c>
      <c r="DK134" s="64">
        <v>63</v>
      </c>
      <c r="DL134" s="65">
        <v>63</v>
      </c>
      <c r="DM134" s="65">
        <v>61</v>
      </c>
      <c r="DN134" s="65">
        <v>61</v>
      </c>
      <c r="DO134" s="65">
        <v>61</v>
      </c>
      <c r="DP134" s="65">
        <v>59</v>
      </c>
      <c r="DQ134" s="65">
        <v>46</v>
      </c>
      <c r="DR134" s="65">
        <v>46</v>
      </c>
      <c r="DS134" s="65">
        <v>46</v>
      </c>
      <c r="DT134" s="65">
        <v>46</v>
      </c>
      <c r="DU134" s="65">
        <v>46</v>
      </c>
      <c r="DV134" s="66">
        <v>46</v>
      </c>
      <c r="DW134" s="65">
        <v>46</v>
      </c>
      <c r="DX134" s="65">
        <v>46</v>
      </c>
      <c r="DY134" s="65">
        <v>45</v>
      </c>
      <c r="DZ134" s="65">
        <v>45</v>
      </c>
      <c r="EA134" s="65">
        <v>44</v>
      </c>
      <c r="EB134" s="66">
        <v>44</v>
      </c>
    </row>
    <row r="135" spans="1:132" x14ac:dyDescent="0.2">
      <c r="A135" s="3"/>
      <c r="B135" s="62"/>
      <c r="C135" s="63" t="s">
        <v>218</v>
      </c>
      <c r="D135" s="66">
        <v>8479</v>
      </c>
      <c r="E135" s="66">
        <v>9398</v>
      </c>
      <c r="F135" s="66">
        <v>10369</v>
      </c>
      <c r="G135" s="64">
        <v>10323</v>
      </c>
      <c r="H135" s="65">
        <v>10333</v>
      </c>
      <c r="I135" s="65">
        <v>10193</v>
      </c>
      <c r="J135" s="65">
        <v>10354</v>
      </c>
      <c r="K135" s="65">
        <v>10440</v>
      </c>
      <c r="L135" s="65">
        <v>10331</v>
      </c>
      <c r="M135" s="65">
        <v>10503</v>
      </c>
      <c r="N135" s="65">
        <v>10665</v>
      </c>
      <c r="O135" s="65">
        <v>10718</v>
      </c>
      <c r="P135" s="65">
        <v>10797</v>
      </c>
      <c r="Q135" s="65">
        <v>10823</v>
      </c>
      <c r="R135" s="66">
        <v>10862</v>
      </c>
      <c r="S135" s="65">
        <v>10897</v>
      </c>
      <c r="T135" s="65">
        <v>10947</v>
      </c>
      <c r="U135" s="65">
        <v>11102</v>
      </c>
      <c r="V135" s="65">
        <v>11330</v>
      </c>
      <c r="W135" s="65">
        <v>12009</v>
      </c>
      <c r="X135" s="65">
        <v>12337</v>
      </c>
      <c r="Y135" s="65">
        <v>12423</v>
      </c>
      <c r="Z135" s="65">
        <v>12616</v>
      </c>
      <c r="AA135" s="65">
        <v>12696</v>
      </c>
      <c r="AB135" s="65">
        <v>12777</v>
      </c>
      <c r="AC135" s="65">
        <v>12843</v>
      </c>
      <c r="AD135" s="66">
        <v>12919</v>
      </c>
      <c r="AE135" s="65">
        <v>13020</v>
      </c>
      <c r="AF135" s="65">
        <v>13562</v>
      </c>
      <c r="AG135" s="131">
        <v>13550</v>
      </c>
      <c r="AH135" s="65">
        <v>14169</v>
      </c>
      <c r="AI135" s="65">
        <v>14343</v>
      </c>
      <c r="AJ135" s="65">
        <v>14734</v>
      </c>
      <c r="AK135" s="65">
        <v>15093</v>
      </c>
      <c r="AL135" s="65">
        <v>15145</v>
      </c>
      <c r="AM135" s="65">
        <v>15186</v>
      </c>
      <c r="AN135" s="65">
        <v>15653</v>
      </c>
      <c r="AO135" s="65">
        <v>15684</v>
      </c>
      <c r="AP135" s="66">
        <v>15688</v>
      </c>
      <c r="AQ135" s="64">
        <v>15627</v>
      </c>
      <c r="AR135" s="65">
        <v>15665</v>
      </c>
      <c r="AS135" s="65">
        <v>16493</v>
      </c>
      <c r="AT135" s="65">
        <v>16652</v>
      </c>
      <c r="AU135" s="65">
        <v>16636</v>
      </c>
      <c r="AV135" s="65">
        <v>17034</v>
      </c>
      <c r="AW135" s="65">
        <v>17152</v>
      </c>
      <c r="AX135" s="65">
        <v>17067</v>
      </c>
      <c r="AY135" s="65">
        <v>17113</v>
      </c>
      <c r="AZ135" s="65">
        <v>17495</v>
      </c>
      <c r="BA135" s="65">
        <v>17304</v>
      </c>
      <c r="BB135" s="66">
        <v>17004</v>
      </c>
      <c r="BC135" s="64">
        <v>17008</v>
      </c>
      <c r="BD135" s="65">
        <v>17039</v>
      </c>
      <c r="BE135" s="65">
        <v>17501</v>
      </c>
      <c r="BF135" s="65">
        <v>17605</v>
      </c>
      <c r="BG135" s="65">
        <v>17857</v>
      </c>
      <c r="BH135" s="65">
        <v>18118</v>
      </c>
      <c r="BI135" s="65">
        <v>18308</v>
      </c>
      <c r="BJ135" s="65">
        <v>18432</v>
      </c>
      <c r="BK135" s="65">
        <v>18466</v>
      </c>
      <c r="BL135" s="65">
        <v>18800</v>
      </c>
      <c r="BM135" s="65">
        <v>18770</v>
      </c>
      <c r="BN135" s="66">
        <v>18755</v>
      </c>
      <c r="BO135" s="64">
        <v>18945</v>
      </c>
      <c r="BP135" s="65">
        <v>18898</v>
      </c>
      <c r="BQ135" s="65">
        <v>19159</v>
      </c>
      <c r="BR135" s="65">
        <v>19626</v>
      </c>
      <c r="BS135" s="65">
        <v>19858</v>
      </c>
      <c r="BT135" s="65">
        <v>20008</v>
      </c>
      <c r="BU135" s="65">
        <v>20394</v>
      </c>
      <c r="BV135" s="65">
        <v>21002</v>
      </c>
      <c r="BW135" s="65">
        <v>21271</v>
      </c>
      <c r="BX135" s="65">
        <v>21312</v>
      </c>
      <c r="BY135" s="65">
        <v>21483</v>
      </c>
      <c r="BZ135" s="66">
        <v>21608</v>
      </c>
      <c r="CA135" s="65">
        <v>21535</v>
      </c>
      <c r="CB135" s="65">
        <v>21681</v>
      </c>
      <c r="CC135" s="65">
        <v>22100</v>
      </c>
      <c r="CD135" s="65">
        <v>22459</v>
      </c>
      <c r="CE135" s="65">
        <v>22765</v>
      </c>
      <c r="CF135" s="65">
        <v>23173</v>
      </c>
      <c r="CG135" s="65">
        <v>23338</v>
      </c>
      <c r="CH135" s="65">
        <v>23091</v>
      </c>
      <c r="CI135" s="65">
        <v>23706</v>
      </c>
      <c r="CJ135" s="65">
        <v>23841</v>
      </c>
      <c r="CK135" s="65">
        <v>23975</v>
      </c>
      <c r="CL135" s="66">
        <v>24128</v>
      </c>
      <c r="CM135" s="65">
        <v>24214</v>
      </c>
      <c r="CN135" s="65">
        <v>24389</v>
      </c>
      <c r="CO135" s="65">
        <v>25125</v>
      </c>
      <c r="CP135" s="65">
        <v>25367</v>
      </c>
      <c r="CQ135" s="65">
        <v>25891</v>
      </c>
      <c r="CR135" s="65">
        <v>26112</v>
      </c>
      <c r="CS135" s="65">
        <v>26315</v>
      </c>
      <c r="CT135" s="65">
        <v>26315</v>
      </c>
      <c r="CU135" s="65">
        <v>26386</v>
      </c>
      <c r="CV135" s="65">
        <v>25907</v>
      </c>
      <c r="CW135" s="65">
        <v>25920</v>
      </c>
      <c r="CX135" s="66">
        <v>25700</v>
      </c>
      <c r="CY135" s="65">
        <v>25766</v>
      </c>
      <c r="CZ135" s="65">
        <v>25939</v>
      </c>
      <c r="DA135" s="65">
        <v>26144</v>
      </c>
      <c r="DB135" s="65">
        <v>26328</v>
      </c>
      <c r="DC135" s="65">
        <v>26579</v>
      </c>
      <c r="DD135" s="65">
        <v>26836</v>
      </c>
      <c r="DE135" s="65">
        <v>27249</v>
      </c>
      <c r="DF135" s="65">
        <v>28012</v>
      </c>
      <c r="DG135" s="65">
        <v>29359</v>
      </c>
      <c r="DH135" s="65">
        <v>30457</v>
      </c>
      <c r="DI135" s="65">
        <v>30526</v>
      </c>
      <c r="DJ135" s="66">
        <v>30892</v>
      </c>
      <c r="DK135" s="64">
        <v>31236</v>
      </c>
      <c r="DL135" s="65">
        <v>31466</v>
      </c>
      <c r="DM135" s="65">
        <v>32055</v>
      </c>
      <c r="DN135" s="65">
        <v>32281</v>
      </c>
      <c r="DO135" s="65">
        <v>32032</v>
      </c>
      <c r="DP135" s="65">
        <v>32344</v>
      </c>
      <c r="DQ135" s="65">
        <v>32587</v>
      </c>
      <c r="DR135" s="65">
        <v>32785</v>
      </c>
      <c r="DS135" s="65">
        <v>32926</v>
      </c>
      <c r="DT135" s="65">
        <v>33000</v>
      </c>
      <c r="DU135" s="65">
        <v>33135</v>
      </c>
      <c r="DV135" s="66">
        <v>33029</v>
      </c>
      <c r="DW135" s="65">
        <v>33159</v>
      </c>
      <c r="DX135" s="65">
        <v>33492</v>
      </c>
      <c r="DY135" s="65">
        <v>33973</v>
      </c>
      <c r="DZ135" s="65">
        <v>34546</v>
      </c>
      <c r="EA135" s="65">
        <v>35033</v>
      </c>
      <c r="EB135" s="66">
        <v>35516</v>
      </c>
    </row>
    <row r="136" spans="1:132" x14ac:dyDescent="0.2">
      <c r="A136" s="3"/>
      <c r="B136" s="62"/>
      <c r="C136" s="63" t="s">
        <v>219</v>
      </c>
      <c r="D136" s="66">
        <v>1</v>
      </c>
      <c r="E136" s="66">
        <v>4</v>
      </c>
      <c r="F136" s="66">
        <v>33</v>
      </c>
      <c r="G136" s="64">
        <v>41</v>
      </c>
      <c r="H136" s="65">
        <v>43</v>
      </c>
      <c r="I136" s="65">
        <v>44</v>
      </c>
      <c r="J136" s="65">
        <v>48</v>
      </c>
      <c r="K136" s="65">
        <v>58</v>
      </c>
      <c r="L136" s="65">
        <v>61</v>
      </c>
      <c r="M136" s="65">
        <v>61</v>
      </c>
      <c r="N136" s="65">
        <v>65</v>
      </c>
      <c r="O136" s="65">
        <v>67</v>
      </c>
      <c r="P136" s="65">
        <v>67</v>
      </c>
      <c r="Q136" s="65">
        <v>66</v>
      </c>
      <c r="R136" s="66">
        <v>61</v>
      </c>
      <c r="S136" s="65">
        <v>58</v>
      </c>
      <c r="T136" s="65">
        <v>58</v>
      </c>
      <c r="U136" s="65">
        <v>58</v>
      </c>
      <c r="V136" s="65">
        <v>58</v>
      </c>
      <c r="W136" s="65">
        <v>60</v>
      </c>
      <c r="X136" s="65">
        <v>63</v>
      </c>
      <c r="Y136" s="65">
        <v>65</v>
      </c>
      <c r="Z136" s="65">
        <v>69</v>
      </c>
      <c r="AA136" s="65">
        <v>70</v>
      </c>
      <c r="AB136" s="65">
        <v>71</v>
      </c>
      <c r="AC136" s="65">
        <v>71</v>
      </c>
      <c r="AD136" s="66">
        <v>73</v>
      </c>
      <c r="AE136" s="65">
        <v>72</v>
      </c>
      <c r="AF136" s="65">
        <v>72</v>
      </c>
      <c r="AG136" s="131">
        <v>71</v>
      </c>
      <c r="AH136" s="65">
        <v>71</v>
      </c>
      <c r="AI136" s="65">
        <v>70</v>
      </c>
      <c r="AJ136" s="65">
        <v>71</v>
      </c>
      <c r="AK136" s="65">
        <v>71</v>
      </c>
      <c r="AL136" s="65">
        <v>72</v>
      </c>
      <c r="AM136" s="65">
        <v>72</v>
      </c>
      <c r="AN136" s="65">
        <v>73</v>
      </c>
      <c r="AO136" s="65">
        <v>73</v>
      </c>
      <c r="AP136" s="66">
        <v>65</v>
      </c>
      <c r="AQ136" s="64">
        <v>65</v>
      </c>
      <c r="AR136" s="65">
        <v>63</v>
      </c>
      <c r="AS136" s="65">
        <v>52</v>
      </c>
      <c r="AT136" s="65">
        <v>52</v>
      </c>
      <c r="AU136" s="65">
        <v>56</v>
      </c>
      <c r="AV136" s="65">
        <v>56</v>
      </c>
      <c r="AW136" s="65">
        <v>56</v>
      </c>
      <c r="AX136" s="65">
        <v>57</v>
      </c>
      <c r="AY136" s="65">
        <v>58</v>
      </c>
      <c r="AZ136" s="65">
        <v>57</v>
      </c>
      <c r="BA136" s="65">
        <v>55</v>
      </c>
      <c r="BB136" s="66">
        <v>55</v>
      </c>
      <c r="BC136" s="64">
        <v>54</v>
      </c>
      <c r="BD136" s="65">
        <v>55</v>
      </c>
      <c r="BE136" s="65">
        <v>57</v>
      </c>
      <c r="BF136" s="65">
        <v>57</v>
      </c>
      <c r="BG136" s="65">
        <v>56</v>
      </c>
      <c r="BH136" s="65">
        <v>57</v>
      </c>
      <c r="BI136" s="65">
        <v>57</v>
      </c>
      <c r="BJ136" s="65">
        <v>55</v>
      </c>
      <c r="BK136" s="65">
        <v>55</v>
      </c>
      <c r="BL136" s="65">
        <v>55</v>
      </c>
      <c r="BM136" s="65">
        <v>54</v>
      </c>
      <c r="BN136" s="66">
        <v>54</v>
      </c>
      <c r="BO136" s="64">
        <v>54</v>
      </c>
      <c r="BP136" s="65">
        <v>50</v>
      </c>
      <c r="BQ136" s="65">
        <v>51</v>
      </c>
      <c r="BR136" s="65">
        <v>52</v>
      </c>
      <c r="BS136" s="65">
        <v>52</v>
      </c>
      <c r="BT136" s="65">
        <v>52</v>
      </c>
      <c r="BU136" s="65">
        <v>52</v>
      </c>
      <c r="BV136" s="65">
        <v>52</v>
      </c>
      <c r="BW136" s="65">
        <v>54</v>
      </c>
      <c r="BX136" s="65">
        <v>54</v>
      </c>
      <c r="BY136" s="65">
        <v>55</v>
      </c>
      <c r="BZ136" s="66">
        <v>55</v>
      </c>
      <c r="CA136" s="65">
        <v>53</v>
      </c>
      <c r="CB136" s="65">
        <v>52</v>
      </c>
      <c r="CC136" s="65">
        <v>51</v>
      </c>
      <c r="CD136" s="65">
        <v>50</v>
      </c>
      <c r="CE136" s="65">
        <v>49</v>
      </c>
      <c r="CF136" s="65">
        <v>49</v>
      </c>
      <c r="CG136" s="65">
        <v>48</v>
      </c>
      <c r="CH136" s="65">
        <v>49</v>
      </c>
      <c r="CI136" s="65">
        <v>49</v>
      </c>
      <c r="CJ136" s="65">
        <v>49</v>
      </c>
      <c r="CK136" s="65">
        <v>49</v>
      </c>
      <c r="CL136" s="66">
        <v>49</v>
      </c>
      <c r="CM136" s="65">
        <v>47</v>
      </c>
      <c r="CN136" s="65">
        <v>46</v>
      </c>
      <c r="CO136" s="65">
        <v>38</v>
      </c>
      <c r="CP136" s="65">
        <v>37</v>
      </c>
      <c r="CQ136" s="65">
        <v>34</v>
      </c>
      <c r="CR136" s="65">
        <v>34</v>
      </c>
      <c r="CS136" s="65">
        <v>34</v>
      </c>
      <c r="CT136" s="65">
        <v>33</v>
      </c>
      <c r="CU136" s="65">
        <v>33</v>
      </c>
      <c r="CV136" s="65">
        <v>31</v>
      </c>
      <c r="CW136" s="65">
        <v>31</v>
      </c>
      <c r="CX136" s="66">
        <v>30</v>
      </c>
      <c r="CY136" s="65">
        <v>30</v>
      </c>
      <c r="CZ136" s="65">
        <v>29</v>
      </c>
      <c r="DA136" s="65">
        <v>28</v>
      </c>
      <c r="DB136" s="65">
        <v>27</v>
      </c>
      <c r="DC136" s="65">
        <v>26</v>
      </c>
      <c r="DD136" s="65">
        <v>26</v>
      </c>
      <c r="DE136" s="65">
        <v>27</v>
      </c>
      <c r="DF136" s="65">
        <v>26</v>
      </c>
      <c r="DG136" s="65">
        <v>26</v>
      </c>
      <c r="DH136" s="65">
        <v>24</v>
      </c>
      <c r="DI136" s="65">
        <v>24</v>
      </c>
      <c r="DJ136" s="66">
        <v>24</v>
      </c>
      <c r="DK136" s="64">
        <v>23</v>
      </c>
      <c r="DL136" s="65">
        <v>23</v>
      </c>
      <c r="DM136" s="65">
        <v>23</v>
      </c>
      <c r="DN136" s="65">
        <v>23</v>
      </c>
      <c r="DO136" s="65">
        <v>21</v>
      </c>
      <c r="DP136" s="65">
        <v>21</v>
      </c>
      <c r="DQ136" s="65">
        <v>11</v>
      </c>
      <c r="DR136" s="65">
        <v>11</v>
      </c>
      <c r="DS136" s="65">
        <v>11</v>
      </c>
      <c r="DT136" s="65">
        <v>11</v>
      </c>
      <c r="DU136" s="65">
        <v>11</v>
      </c>
      <c r="DV136" s="66">
        <v>11</v>
      </c>
      <c r="DW136" s="65">
        <v>10</v>
      </c>
      <c r="DX136" s="65">
        <v>10</v>
      </c>
      <c r="DY136" s="65">
        <v>10</v>
      </c>
      <c r="DZ136" s="65">
        <v>10</v>
      </c>
      <c r="EA136" s="65">
        <v>10</v>
      </c>
      <c r="EB136" s="66">
        <v>10</v>
      </c>
    </row>
    <row r="137" spans="1:132" x14ac:dyDescent="0.2">
      <c r="A137" s="3"/>
      <c r="B137" s="62"/>
      <c r="C137" s="63" t="s">
        <v>220</v>
      </c>
      <c r="D137" s="66">
        <v>17</v>
      </c>
      <c r="E137" s="66">
        <v>11</v>
      </c>
      <c r="F137" s="66">
        <v>25</v>
      </c>
      <c r="G137" s="64">
        <v>27</v>
      </c>
      <c r="H137" s="65">
        <v>31</v>
      </c>
      <c r="I137" s="65">
        <v>29</v>
      </c>
      <c r="J137" s="65">
        <v>29</v>
      </c>
      <c r="K137" s="65">
        <v>32</v>
      </c>
      <c r="L137" s="65">
        <v>34</v>
      </c>
      <c r="M137" s="65">
        <v>35</v>
      </c>
      <c r="N137" s="65">
        <v>36</v>
      </c>
      <c r="O137" s="65">
        <v>35</v>
      </c>
      <c r="P137" s="65">
        <v>33</v>
      </c>
      <c r="Q137" s="65">
        <v>33</v>
      </c>
      <c r="R137" s="66">
        <v>32</v>
      </c>
      <c r="S137" s="65">
        <v>32</v>
      </c>
      <c r="T137" s="65">
        <v>37</v>
      </c>
      <c r="U137" s="65">
        <v>41</v>
      </c>
      <c r="V137" s="65">
        <v>43</v>
      </c>
      <c r="W137" s="65">
        <v>46</v>
      </c>
      <c r="X137" s="65">
        <v>45</v>
      </c>
      <c r="Y137" s="65">
        <v>46</v>
      </c>
      <c r="Z137" s="65">
        <v>54</v>
      </c>
      <c r="AA137" s="65">
        <v>64</v>
      </c>
      <c r="AB137" s="65">
        <v>63</v>
      </c>
      <c r="AC137" s="65">
        <v>66</v>
      </c>
      <c r="AD137" s="66">
        <v>65</v>
      </c>
      <c r="AE137" s="65">
        <v>67</v>
      </c>
      <c r="AF137" s="65">
        <v>67</v>
      </c>
      <c r="AG137" s="131">
        <v>66</v>
      </c>
      <c r="AH137" s="65">
        <v>68</v>
      </c>
      <c r="AI137" s="65">
        <v>67</v>
      </c>
      <c r="AJ137" s="65">
        <v>68</v>
      </c>
      <c r="AK137" s="65">
        <v>68</v>
      </c>
      <c r="AL137" s="65">
        <v>64</v>
      </c>
      <c r="AM137" s="65">
        <v>64</v>
      </c>
      <c r="AN137" s="65">
        <v>67</v>
      </c>
      <c r="AO137" s="65">
        <v>67</v>
      </c>
      <c r="AP137" s="66">
        <v>64</v>
      </c>
      <c r="AQ137" s="64">
        <v>63</v>
      </c>
      <c r="AR137" s="65">
        <v>62</v>
      </c>
      <c r="AS137" s="65">
        <v>87</v>
      </c>
      <c r="AT137" s="65">
        <v>88</v>
      </c>
      <c r="AU137" s="65">
        <v>88</v>
      </c>
      <c r="AV137" s="65">
        <v>90</v>
      </c>
      <c r="AW137" s="65">
        <v>90</v>
      </c>
      <c r="AX137" s="65">
        <v>90</v>
      </c>
      <c r="AY137" s="65">
        <v>87</v>
      </c>
      <c r="AZ137" s="65">
        <v>86</v>
      </c>
      <c r="BA137" s="65">
        <v>83</v>
      </c>
      <c r="BB137" s="66">
        <v>82</v>
      </c>
      <c r="BC137" s="64">
        <v>77</v>
      </c>
      <c r="BD137" s="65">
        <v>78</v>
      </c>
      <c r="BE137" s="65">
        <v>76</v>
      </c>
      <c r="BF137" s="65">
        <v>76</v>
      </c>
      <c r="BG137" s="65">
        <v>76</v>
      </c>
      <c r="BH137" s="65">
        <v>76</v>
      </c>
      <c r="BI137" s="65">
        <v>75</v>
      </c>
      <c r="BJ137" s="65">
        <v>74</v>
      </c>
      <c r="BK137" s="65">
        <v>72</v>
      </c>
      <c r="BL137" s="65">
        <v>71</v>
      </c>
      <c r="BM137" s="65">
        <v>72</v>
      </c>
      <c r="BN137" s="66">
        <v>71</v>
      </c>
      <c r="BO137" s="64">
        <v>71</v>
      </c>
      <c r="BP137" s="65">
        <v>71</v>
      </c>
      <c r="BQ137" s="65">
        <v>70</v>
      </c>
      <c r="BR137" s="65">
        <v>70</v>
      </c>
      <c r="BS137" s="65">
        <v>67</v>
      </c>
      <c r="BT137" s="65">
        <v>67</v>
      </c>
      <c r="BU137" s="65">
        <v>67</v>
      </c>
      <c r="BV137" s="65">
        <v>66</v>
      </c>
      <c r="BW137" s="65">
        <v>65</v>
      </c>
      <c r="BX137" s="65">
        <v>63</v>
      </c>
      <c r="BY137" s="65">
        <v>62</v>
      </c>
      <c r="BZ137" s="66">
        <v>62</v>
      </c>
      <c r="CA137" s="65">
        <v>61</v>
      </c>
      <c r="CB137" s="65">
        <v>58</v>
      </c>
      <c r="CC137" s="65">
        <v>58</v>
      </c>
      <c r="CD137" s="65">
        <v>57</v>
      </c>
      <c r="CE137" s="65">
        <v>53</v>
      </c>
      <c r="CF137" s="65">
        <v>53</v>
      </c>
      <c r="CG137" s="65">
        <v>50</v>
      </c>
      <c r="CH137" s="65">
        <v>49</v>
      </c>
      <c r="CI137" s="65">
        <v>49</v>
      </c>
      <c r="CJ137" s="65">
        <v>48</v>
      </c>
      <c r="CK137" s="65">
        <v>47</v>
      </c>
      <c r="CL137" s="66">
        <v>47</v>
      </c>
      <c r="CM137" s="65">
        <v>36</v>
      </c>
      <c r="CN137" s="65">
        <v>37</v>
      </c>
      <c r="CO137" s="65">
        <v>35</v>
      </c>
      <c r="CP137" s="65">
        <v>35</v>
      </c>
      <c r="CQ137" s="65">
        <v>35</v>
      </c>
      <c r="CR137" s="65">
        <v>35</v>
      </c>
      <c r="CS137" s="65">
        <v>35</v>
      </c>
      <c r="CT137" s="65">
        <v>35</v>
      </c>
      <c r="CU137" s="65">
        <v>35</v>
      </c>
      <c r="CV137" s="65">
        <v>36</v>
      </c>
      <c r="CW137" s="65">
        <v>34</v>
      </c>
      <c r="CX137" s="66">
        <v>34</v>
      </c>
      <c r="CY137" s="65">
        <v>34</v>
      </c>
      <c r="CZ137" s="65">
        <v>34</v>
      </c>
      <c r="DA137" s="65">
        <v>34</v>
      </c>
      <c r="DB137" s="65">
        <v>32</v>
      </c>
      <c r="DC137" s="65">
        <v>32</v>
      </c>
      <c r="DD137" s="65">
        <v>31</v>
      </c>
      <c r="DE137" s="65">
        <v>30</v>
      </c>
      <c r="DF137" s="65">
        <v>29</v>
      </c>
      <c r="DG137" s="65">
        <v>41</v>
      </c>
      <c r="DH137" s="65">
        <v>42</v>
      </c>
      <c r="DI137" s="65">
        <v>39</v>
      </c>
      <c r="DJ137" s="66">
        <v>40</v>
      </c>
      <c r="DK137" s="64">
        <v>39</v>
      </c>
      <c r="DL137" s="65">
        <v>39</v>
      </c>
      <c r="DM137" s="65">
        <v>38</v>
      </c>
      <c r="DN137" s="65">
        <v>38</v>
      </c>
      <c r="DO137" s="65">
        <v>37</v>
      </c>
      <c r="DP137" s="65">
        <v>37</v>
      </c>
      <c r="DQ137" s="65">
        <v>36</v>
      </c>
      <c r="DR137" s="65">
        <v>36</v>
      </c>
      <c r="DS137" s="65">
        <v>36</v>
      </c>
      <c r="DT137" s="65">
        <v>35</v>
      </c>
      <c r="DU137" s="65">
        <v>35</v>
      </c>
      <c r="DV137" s="66">
        <v>36</v>
      </c>
      <c r="DW137" s="65">
        <v>37</v>
      </c>
      <c r="DX137" s="65">
        <v>37</v>
      </c>
      <c r="DY137" s="65">
        <v>37</v>
      </c>
      <c r="DZ137" s="65">
        <v>37</v>
      </c>
      <c r="EA137" s="65">
        <v>37</v>
      </c>
      <c r="EB137" s="66">
        <v>37</v>
      </c>
    </row>
    <row r="138" spans="1:132" x14ac:dyDescent="0.2">
      <c r="A138" s="3"/>
      <c r="B138" s="62"/>
      <c r="C138" s="63" t="s">
        <v>221</v>
      </c>
      <c r="D138" s="66">
        <v>29</v>
      </c>
      <c r="E138" s="66">
        <v>15</v>
      </c>
      <c r="F138" s="66">
        <v>16</v>
      </c>
      <c r="G138" s="64">
        <v>18</v>
      </c>
      <c r="H138" s="65">
        <v>17</v>
      </c>
      <c r="I138" s="65">
        <v>14</v>
      </c>
      <c r="J138" s="65">
        <v>13</v>
      </c>
      <c r="K138" s="65">
        <v>13</v>
      </c>
      <c r="L138" s="65">
        <v>12</v>
      </c>
      <c r="M138" s="65">
        <v>12</v>
      </c>
      <c r="N138" s="65">
        <v>7</v>
      </c>
      <c r="O138" s="65">
        <v>6</v>
      </c>
      <c r="P138" s="65">
        <v>6</v>
      </c>
      <c r="Q138" s="65">
        <v>11</v>
      </c>
      <c r="R138" s="66">
        <v>13</v>
      </c>
      <c r="S138" s="65">
        <v>12</v>
      </c>
      <c r="T138" s="65">
        <v>13</v>
      </c>
      <c r="U138" s="65">
        <v>14</v>
      </c>
      <c r="V138" s="65">
        <v>14</v>
      </c>
      <c r="W138" s="65">
        <v>15</v>
      </c>
      <c r="X138" s="65">
        <v>15</v>
      </c>
      <c r="Y138" s="65">
        <v>15</v>
      </c>
      <c r="Z138" s="65">
        <v>15</v>
      </c>
      <c r="AA138" s="65">
        <v>15</v>
      </c>
      <c r="AB138" s="65">
        <v>15</v>
      </c>
      <c r="AC138" s="65">
        <v>16</v>
      </c>
      <c r="AD138" s="66">
        <v>16</v>
      </c>
      <c r="AE138" s="65">
        <v>15</v>
      </c>
      <c r="AF138" s="65">
        <v>15</v>
      </c>
      <c r="AG138" s="131">
        <v>14</v>
      </c>
      <c r="AH138" s="65">
        <v>15</v>
      </c>
      <c r="AI138" s="65">
        <v>15</v>
      </c>
      <c r="AJ138" s="65">
        <v>19</v>
      </c>
      <c r="AK138" s="65">
        <v>22</v>
      </c>
      <c r="AL138" s="65">
        <v>22</v>
      </c>
      <c r="AM138" s="65">
        <v>22</v>
      </c>
      <c r="AN138" s="65">
        <v>23</v>
      </c>
      <c r="AO138" s="65">
        <v>23</v>
      </c>
      <c r="AP138" s="66">
        <v>22</v>
      </c>
      <c r="AQ138" s="64">
        <v>23</v>
      </c>
      <c r="AR138" s="65">
        <v>23</v>
      </c>
      <c r="AS138" s="65">
        <v>26</v>
      </c>
      <c r="AT138" s="65">
        <v>26</v>
      </c>
      <c r="AU138" s="65">
        <v>26</v>
      </c>
      <c r="AV138" s="65">
        <v>27</v>
      </c>
      <c r="AW138" s="65">
        <v>28</v>
      </c>
      <c r="AX138" s="65">
        <v>27</v>
      </c>
      <c r="AY138" s="65">
        <v>27</v>
      </c>
      <c r="AZ138" s="65">
        <v>26</v>
      </c>
      <c r="BA138" s="65">
        <v>24</v>
      </c>
      <c r="BB138" s="66">
        <v>25</v>
      </c>
      <c r="BC138" s="64">
        <v>24</v>
      </c>
      <c r="BD138" s="65">
        <v>22</v>
      </c>
      <c r="BE138" s="65">
        <v>21</v>
      </c>
      <c r="BF138" s="65">
        <v>20</v>
      </c>
      <c r="BG138" s="65">
        <v>20</v>
      </c>
      <c r="BH138" s="65">
        <v>20</v>
      </c>
      <c r="BI138" s="65">
        <v>19</v>
      </c>
      <c r="BJ138" s="65">
        <v>19</v>
      </c>
      <c r="BK138" s="65">
        <v>20</v>
      </c>
      <c r="BL138" s="65">
        <v>20</v>
      </c>
      <c r="BM138" s="65">
        <v>19</v>
      </c>
      <c r="BN138" s="66">
        <v>18</v>
      </c>
      <c r="BO138" s="64">
        <v>18</v>
      </c>
      <c r="BP138" s="65">
        <v>18</v>
      </c>
      <c r="BQ138" s="65">
        <v>18</v>
      </c>
      <c r="BR138" s="65">
        <v>18</v>
      </c>
      <c r="BS138" s="65">
        <v>18</v>
      </c>
      <c r="BT138" s="65">
        <v>18</v>
      </c>
      <c r="BU138" s="65">
        <v>18</v>
      </c>
      <c r="BV138" s="65">
        <v>18</v>
      </c>
      <c r="BW138" s="65">
        <v>18</v>
      </c>
      <c r="BX138" s="65">
        <v>18</v>
      </c>
      <c r="BY138" s="65">
        <v>19</v>
      </c>
      <c r="BZ138" s="66">
        <v>20</v>
      </c>
      <c r="CA138" s="65">
        <v>20</v>
      </c>
      <c r="CB138" s="65">
        <v>20</v>
      </c>
      <c r="CC138" s="65">
        <v>20</v>
      </c>
      <c r="CD138" s="65">
        <v>19</v>
      </c>
      <c r="CE138" s="65">
        <v>18</v>
      </c>
      <c r="CF138" s="65">
        <v>93</v>
      </c>
      <c r="CG138" s="65">
        <v>94</v>
      </c>
      <c r="CH138" s="65">
        <v>90</v>
      </c>
      <c r="CI138" s="65">
        <v>96</v>
      </c>
      <c r="CJ138" s="65">
        <v>96</v>
      </c>
      <c r="CK138" s="65">
        <v>100</v>
      </c>
      <c r="CL138" s="66">
        <v>103</v>
      </c>
      <c r="CM138" s="65">
        <v>84</v>
      </c>
      <c r="CN138" s="65">
        <v>90</v>
      </c>
      <c r="CO138" s="65">
        <v>92</v>
      </c>
      <c r="CP138" s="65">
        <v>82</v>
      </c>
      <c r="CQ138" s="65">
        <v>75</v>
      </c>
      <c r="CR138" s="65">
        <v>72</v>
      </c>
      <c r="CS138" s="65">
        <v>70</v>
      </c>
      <c r="CT138" s="65">
        <v>67</v>
      </c>
      <c r="CU138" s="65">
        <v>67</v>
      </c>
      <c r="CV138" s="65">
        <v>66</v>
      </c>
      <c r="CW138" s="65">
        <v>67</v>
      </c>
      <c r="CX138" s="66">
        <v>63</v>
      </c>
      <c r="CY138" s="65">
        <v>63</v>
      </c>
      <c r="CZ138" s="65">
        <v>67</v>
      </c>
      <c r="DA138" s="65">
        <v>69</v>
      </c>
      <c r="DB138" s="65">
        <v>59</v>
      </c>
      <c r="DC138" s="65">
        <v>55</v>
      </c>
      <c r="DD138" s="65">
        <v>55</v>
      </c>
      <c r="DE138" s="65">
        <v>52</v>
      </c>
      <c r="DF138" s="65">
        <v>133</v>
      </c>
      <c r="DG138" s="65">
        <v>143</v>
      </c>
      <c r="DH138" s="65">
        <v>142</v>
      </c>
      <c r="DI138" s="65">
        <v>147</v>
      </c>
      <c r="DJ138" s="66">
        <v>142</v>
      </c>
      <c r="DK138" s="64">
        <v>140</v>
      </c>
      <c r="DL138" s="65">
        <v>144</v>
      </c>
      <c r="DM138" s="65">
        <v>148</v>
      </c>
      <c r="DN138" s="65">
        <v>139</v>
      </c>
      <c r="DO138" s="65">
        <v>141</v>
      </c>
      <c r="DP138" s="65">
        <v>142</v>
      </c>
      <c r="DQ138" s="65">
        <v>144</v>
      </c>
      <c r="DR138" s="65">
        <v>128</v>
      </c>
      <c r="DS138" s="65">
        <v>137</v>
      </c>
      <c r="DT138" s="65">
        <v>130</v>
      </c>
      <c r="DU138" s="65">
        <v>131</v>
      </c>
      <c r="DV138" s="66">
        <v>136</v>
      </c>
      <c r="DW138" s="65">
        <v>132</v>
      </c>
      <c r="DX138" s="65">
        <v>139</v>
      </c>
      <c r="DY138" s="65">
        <v>143</v>
      </c>
      <c r="DZ138" s="65">
        <v>162</v>
      </c>
      <c r="EA138" s="65">
        <v>165</v>
      </c>
      <c r="EB138" s="66">
        <v>173</v>
      </c>
    </row>
    <row r="139" spans="1:132" x14ac:dyDescent="0.2">
      <c r="A139" s="3"/>
      <c r="B139" s="62"/>
      <c r="C139" s="63" t="s">
        <v>222</v>
      </c>
      <c r="D139" s="66">
        <v>4344</v>
      </c>
      <c r="E139" s="66">
        <v>4952</v>
      </c>
      <c r="F139" s="66">
        <v>5653</v>
      </c>
      <c r="G139" s="64">
        <v>5686</v>
      </c>
      <c r="H139" s="65">
        <v>5723</v>
      </c>
      <c r="I139" s="65">
        <v>5646</v>
      </c>
      <c r="J139" s="65">
        <v>5741</v>
      </c>
      <c r="K139" s="65">
        <v>5683</v>
      </c>
      <c r="L139" s="65">
        <v>5523</v>
      </c>
      <c r="M139" s="65">
        <v>5668</v>
      </c>
      <c r="N139" s="65">
        <v>5756</v>
      </c>
      <c r="O139" s="65">
        <v>5807</v>
      </c>
      <c r="P139" s="65">
        <v>5404</v>
      </c>
      <c r="Q139" s="65">
        <v>5845</v>
      </c>
      <c r="R139" s="66">
        <v>5900</v>
      </c>
      <c r="S139" s="65">
        <v>5837</v>
      </c>
      <c r="T139" s="65">
        <v>5856</v>
      </c>
      <c r="U139" s="65">
        <v>5904</v>
      </c>
      <c r="V139" s="65">
        <v>5952</v>
      </c>
      <c r="W139" s="65">
        <v>6072</v>
      </c>
      <c r="X139" s="65">
        <v>6141</v>
      </c>
      <c r="Y139" s="65">
        <v>6253</v>
      </c>
      <c r="Z139" s="65">
        <v>6412</v>
      </c>
      <c r="AA139" s="65">
        <v>6467</v>
      </c>
      <c r="AB139" s="65">
        <v>6669</v>
      </c>
      <c r="AC139" s="65">
        <v>7037</v>
      </c>
      <c r="AD139" s="66">
        <v>7337</v>
      </c>
      <c r="AE139" s="65">
        <v>7167</v>
      </c>
      <c r="AF139" s="65">
        <v>7355</v>
      </c>
      <c r="AG139" s="131">
        <v>7496</v>
      </c>
      <c r="AH139" s="65">
        <v>7604</v>
      </c>
      <c r="AI139" s="65">
        <v>7541</v>
      </c>
      <c r="AJ139" s="65">
        <v>7739</v>
      </c>
      <c r="AK139" s="65">
        <v>7853</v>
      </c>
      <c r="AL139" s="65">
        <v>7731</v>
      </c>
      <c r="AM139" s="65">
        <v>7743</v>
      </c>
      <c r="AN139" s="65">
        <v>7888</v>
      </c>
      <c r="AO139" s="65">
        <v>7964</v>
      </c>
      <c r="AP139" s="66">
        <v>7993</v>
      </c>
      <c r="AQ139" s="64">
        <v>8016</v>
      </c>
      <c r="AR139" s="65">
        <v>7812</v>
      </c>
      <c r="AS139" s="65">
        <v>8234</v>
      </c>
      <c r="AT139" s="65">
        <v>8210</v>
      </c>
      <c r="AU139" s="65">
        <v>7997</v>
      </c>
      <c r="AV139" s="65">
        <v>8239</v>
      </c>
      <c r="AW139" s="65">
        <v>8282</v>
      </c>
      <c r="AX139" s="65">
        <v>8220</v>
      </c>
      <c r="AY139" s="65">
        <v>8267</v>
      </c>
      <c r="AZ139" s="65">
        <v>8505</v>
      </c>
      <c r="BA139" s="65">
        <v>8546</v>
      </c>
      <c r="BB139" s="66">
        <v>8356</v>
      </c>
      <c r="BC139" s="64">
        <v>8340</v>
      </c>
      <c r="BD139" s="65">
        <v>8230</v>
      </c>
      <c r="BE139" s="65">
        <v>8421</v>
      </c>
      <c r="BF139" s="65">
        <v>8475</v>
      </c>
      <c r="BG139" s="65">
        <v>8536</v>
      </c>
      <c r="BH139" s="65">
        <v>8583</v>
      </c>
      <c r="BI139" s="65">
        <v>8678</v>
      </c>
      <c r="BJ139" s="65">
        <v>8760</v>
      </c>
      <c r="BK139" s="65">
        <v>8798</v>
      </c>
      <c r="BL139" s="65">
        <v>8828</v>
      </c>
      <c r="BM139" s="65">
        <v>8824</v>
      </c>
      <c r="BN139" s="66">
        <v>8807</v>
      </c>
      <c r="BO139" s="64">
        <v>8848</v>
      </c>
      <c r="BP139" s="65">
        <v>8800</v>
      </c>
      <c r="BQ139" s="65">
        <v>9049</v>
      </c>
      <c r="BR139" s="65">
        <v>9255</v>
      </c>
      <c r="BS139" s="65">
        <v>9354</v>
      </c>
      <c r="BT139" s="65">
        <v>9393</v>
      </c>
      <c r="BU139" s="65">
        <v>9561</v>
      </c>
      <c r="BV139" s="65">
        <v>9568</v>
      </c>
      <c r="BW139" s="65">
        <v>9672</v>
      </c>
      <c r="BX139" s="65">
        <v>9881</v>
      </c>
      <c r="BY139" s="65">
        <v>9957</v>
      </c>
      <c r="BZ139" s="66">
        <v>10017</v>
      </c>
      <c r="CA139" s="65">
        <v>10044</v>
      </c>
      <c r="CB139" s="65">
        <v>10085</v>
      </c>
      <c r="CC139" s="65">
        <v>10255</v>
      </c>
      <c r="CD139" s="65">
        <v>10401</v>
      </c>
      <c r="CE139" s="65">
        <v>10534</v>
      </c>
      <c r="CF139" s="65">
        <v>10603</v>
      </c>
      <c r="CG139" s="65">
        <v>10675</v>
      </c>
      <c r="CH139" s="65">
        <v>10220</v>
      </c>
      <c r="CI139" s="65">
        <v>10753</v>
      </c>
      <c r="CJ139" s="65">
        <v>10830</v>
      </c>
      <c r="CK139" s="65">
        <v>10877</v>
      </c>
      <c r="CL139" s="66">
        <v>10933</v>
      </c>
      <c r="CM139" s="65">
        <v>10932</v>
      </c>
      <c r="CN139" s="65">
        <v>11031</v>
      </c>
      <c r="CO139" s="65">
        <v>11250</v>
      </c>
      <c r="CP139" s="65">
        <v>11372</v>
      </c>
      <c r="CQ139" s="65">
        <v>11515</v>
      </c>
      <c r="CR139" s="65">
        <v>11573</v>
      </c>
      <c r="CS139" s="65">
        <v>11651</v>
      </c>
      <c r="CT139" s="65">
        <v>11651</v>
      </c>
      <c r="CU139" s="65">
        <v>11640</v>
      </c>
      <c r="CV139" s="65">
        <v>11892</v>
      </c>
      <c r="CW139" s="65">
        <v>13266</v>
      </c>
      <c r="CX139" s="66">
        <v>14036</v>
      </c>
      <c r="CY139" s="65">
        <v>14143</v>
      </c>
      <c r="CZ139" s="65">
        <v>13935</v>
      </c>
      <c r="DA139" s="65">
        <v>14055</v>
      </c>
      <c r="DB139" s="65">
        <v>14101</v>
      </c>
      <c r="DC139" s="65">
        <v>14224</v>
      </c>
      <c r="DD139" s="65">
        <v>14333</v>
      </c>
      <c r="DE139" s="65">
        <v>14254</v>
      </c>
      <c r="DF139" s="65">
        <v>14387</v>
      </c>
      <c r="DG139" s="65">
        <v>15400</v>
      </c>
      <c r="DH139" s="65">
        <v>16078</v>
      </c>
      <c r="DI139" s="65">
        <v>16053</v>
      </c>
      <c r="DJ139" s="66">
        <v>16294</v>
      </c>
      <c r="DK139" s="64">
        <v>16177</v>
      </c>
      <c r="DL139" s="65">
        <v>15606</v>
      </c>
      <c r="DM139" s="65">
        <v>15789</v>
      </c>
      <c r="DN139" s="65">
        <v>16110</v>
      </c>
      <c r="DO139" s="65">
        <v>15164</v>
      </c>
      <c r="DP139" s="65">
        <v>15253</v>
      </c>
      <c r="DQ139" s="65">
        <v>15374</v>
      </c>
      <c r="DR139" s="65">
        <v>15402</v>
      </c>
      <c r="DS139" s="65">
        <v>15317</v>
      </c>
      <c r="DT139" s="65">
        <v>15211</v>
      </c>
      <c r="DU139" s="65">
        <v>15275</v>
      </c>
      <c r="DV139" s="66">
        <v>15169</v>
      </c>
      <c r="DW139" s="65">
        <v>15003</v>
      </c>
      <c r="DX139" s="65">
        <v>14988</v>
      </c>
      <c r="DY139" s="65">
        <v>15148</v>
      </c>
      <c r="DZ139" s="65">
        <v>15494</v>
      </c>
      <c r="EA139" s="65">
        <v>15600</v>
      </c>
      <c r="EB139" s="66">
        <v>15721</v>
      </c>
    </row>
    <row r="140" spans="1:132" x14ac:dyDescent="0.2">
      <c r="A140" s="3"/>
      <c r="B140" s="62"/>
      <c r="C140" s="63" t="s">
        <v>223</v>
      </c>
      <c r="D140" s="66">
        <v>236</v>
      </c>
      <c r="E140" s="66">
        <v>313</v>
      </c>
      <c r="F140" s="66">
        <v>371</v>
      </c>
      <c r="G140" s="64">
        <v>376</v>
      </c>
      <c r="H140" s="65">
        <v>381</v>
      </c>
      <c r="I140" s="65">
        <v>373</v>
      </c>
      <c r="J140" s="65">
        <v>382</v>
      </c>
      <c r="K140" s="65">
        <v>383</v>
      </c>
      <c r="L140" s="65">
        <v>378</v>
      </c>
      <c r="M140" s="65">
        <v>395</v>
      </c>
      <c r="N140" s="65">
        <v>406</v>
      </c>
      <c r="O140" s="65">
        <v>408</v>
      </c>
      <c r="P140" s="65">
        <v>311</v>
      </c>
      <c r="Q140" s="65">
        <v>414</v>
      </c>
      <c r="R140" s="66">
        <v>411</v>
      </c>
      <c r="S140" s="65">
        <v>414</v>
      </c>
      <c r="T140" s="65">
        <v>410</v>
      </c>
      <c r="U140" s="65">
        <v>411</v>
      </c>
      <c r="V140" s="65">
        <v>411</v>
      </c>
      <c r="W140" s="65">
        <v>416</v>
      </c>
      <c r="X140" s="65">
        <v>418</v>
      </c>
      <c r="Y140" s="65">
        <v>420</v>
      </c>
      <c r="Z140" s="65">
        <v>423</v>
      </c>
      <c r="AA140" s="65">
        <v>443</v>
      </c>
      <c r="AB140" s="65">
        <v>445</v>
      </c>
      <c r="AC140" s="65">
        <v>448</v>
      </c>
      <c r="AD140" s="66">
        <v>462</v>
      </c>
      <c r="AE140" s="65">
        <v>489</v>
      </c>
      <c r="AF140" s="65">
        <v>499</v>
      </c>
      <c r="AG140" s="131">
        <v>500</v>
      </c>
      <c r="AH140" s="65">
        <v>502</v>
      </c>
      <c r="AI140" s="65">
        <v>422</v>
      </c>
      <c r="AJ140" s="65">
        <v>425</v>
      </c>
      <c r="AK140" s="65">
        <v>432</v>
      </c>
      <c r="AL140" s="65">
        <v>482</v>
      </c>
      <c r="AM140" s="65">
        <v>483</v>
      </c>
      <c r="AN140" s="65">
        <v>478</v>
      </c>
      <c r="AO140" s="65">
        <v>491</v>
      </c>
      <c r="AP140" s="66">
        <v>496</v>
      </c>
      <c r="AQ140" s="64">
        <v>497</v>
      </c>
      <c r="AR140" s="65">
        <v>465</v>
      </c>
      <c r="AS140" s="65">
        <v>461</v>
      </c>
      <c r="AT140" s="65">
        <v>464</v>
      </c>
      <c r="AU140" s="65">
        <v>471</v>
      </c>
      <c r="AV140" s="65">
        <v>466</v>
      </c>
      <c r="AW140" s="65">
        <v>473</v>
      </c>
      <c r="AX140" s="65">
        <v>476</v>
      </c>
      <c r="AY140" s="65">
        <v>467</v>
      </c>
      <c r="AZ140" s="65">
        <v>473</v>
      </c>
      <c r="BA140" s="65">
        <v>461</v>
      </c>
      <c r="BB140" s="66">
        <v>453</v>
      </c>
      <c r="BC140" s="64">
        <v>443</v>
      </c>
      <c r="BD140" s="65">
        <v>434</v>
      </c>
      <c r="BE140" s="65">
        <v>437</v>
      </c>
      <c r="BF140" s="65">
        <v>441</v>
      </c>
      <c r="BG140" s="65">
        <v>435</v>
      </c>
      <c r="BH140" s="65">
        <v>440</v>
      </c>
      <c r="BI140" s="65">
        <v>462</v>
      </c>
      <c r="BJ140" s="65">
        <v>472</v>
      </c>
      <c r="BK140" s="65">
        <v>482</v>
      </c>
      <c r="BL140" s="65">
        <v>490</v>
      </c>
      <c r="BM140" s="65">
        <v>486</v>
      </c>
      <c r="BN140" s="66">
        <v>501</v>
      </c>
      <c r="BO140" s="64">
        <v>503</v>
      </c>
      <c r="BP140" s="65">
        <v>507</v>
      </c>
      <c r="BQ140" s="65">
        <v>516</v>
      </c>
      <c r="BR140" s="65">
        <v>527</v>
      </c>
      <c r="BS140" s="65">
        <v>536</v>
      </c>
      <c r="BT140" s="65">
        <v>539</v>
      </c>
      <c r="BU140" s="65">
        <v>549</v>
      </c>
      <c r="BV140" s="65">
        <v>578</v>
      </c>
      <c r="BW140" s="65">
        <v>573</v>
      </c>
      <c r="BX140" s="65">
        <v>567</v>
      </c>
      <c r="BY140" s="65">
        <v>564</v>
      </c>
      <c r="BZ140" s="66">
        <v>554</v>
      </c>
      <c r="CA140" s="65">
        <v>558</v>
      </c>
      <c r="CB140" s="65">
        <v>552</v>
      </c>
      <c r="CC140" s="65">
        <v>558</v>
      </c>
      <c r="CD140" s="65">
        <v>552</v>
      </c>
      <c r="CE140" s="65">
        <v>552</v>
      </c>
      <c r="CF140" s="65">
        <v>590</v>
      </c>
      <c r="CG140" s="65">
        <v>595</v>
      </c>
      <c r="CH140" s="65">
        <v>604</v>
      </c>
      <c r="CI140" s="65">
        <v>609</v>
      </c>
      <c r="CJ140" s="65">
        <v>616</v>
      </c>
      <c r="CK140" s="65">
        <v>612</v>
      </c>
      <c r="CL140" s="66">
        <v>602</v>
      </c>
      <c r="CM140" s="65">
        <v>616</v>
      </c>
      <c r="CN140" s="65">
        <v>614</v>
      </c>
      <c r="CO140" s="65">
        <v>611</v>
      </c>
      <c r="CP140" s="65">
        <v>613</v>
      </c>
      <c r="CQ140" s="65">
        <v>614</v>
      </c>
      <c r="CR140" s="65">
        <v>609</v>
      </c>
      <c r="CS140" s="65">
        <v>598</v>
      </c>
      <c r="CT140" s="65">
        <v>590</v>
      </c>
      <c r="CU140" s="65">
        <v>594</v>
      </c>
      <c r="CV140" s="65">
        <v>588</v>
      </c>
      <c r="CW140" s="65">
        <v>580</v>
      </c>
      <c r="CX140" s="66">
        <v>557</v>
      </c>
      <c r="CY140" s="65">
        <v>545</v>
      </c>
      <c r="CZ140" s="65">
        <v>598</v>
      </c>
      <c r="DA140" s="65">
        <v>686</v>
      </c>
      <c r="DB140" s="65">
        <v>711</v>
      </c>
      <c r="DC140" s="65">
        <v>730</v>
      </c>
      <c r="DD140" s="65">
        <v>764</v>
      </c>
      <c r="DE140" s="65">
        <v>770</v>
      </c>
      <c r="DF140" s="65">
        <v>821</v>
      </c>
      <c r="DG140" s="65">
        <v>817</v>
      </c>
      <c r="DH140" s="65">
        <v>839</v>
      </c>
      <c r="DI140" s="65">
        <v>846</v>
      </c>
      <c r="DJ140" s="66">
        <v>864</v>
      </c>
      <c r="DK140" s="64">
        <v>882</v>
      </c>
      <c r="DL140" s="65">
        <v>821</v>
      </c>
      <c r="DM140" s="65">
        <v>841</v>
      </c>
      <c r="DN140" s="65">
        <v>843</v>
      </c>
      <c r="DO140" s="65">
        <v>770</v>
      </c>
      <c r="DP140" s="65">
        <v>769</v>
      </c>
      <c r="DQ140" s="65">
        <v>776</v>
      </c>
      <c r="DR140" s="65">
        <v>846</v>
      </c>
      <c r="DS140" s="65">
        <v>811</v>
      </c>
      <c r="DT140" s="65">
        <v>818</v>
      </c>
      <c r="DU140" s="65">
        <v>823</v>
      </c>
      <c r="DV140" s="66">
        <v>815</v>
      </c>
      <c r="DW140" s="65">
        <v>813</v>
      </c>
      <c r="DX140" s="65">
        <v>818</v>
      </c>
      <c r="DY140" s="65">
        <v>801</v>
      </c>
      <c r="DZ140" s="65">
        <v>836</v>
      </c>
      <c r="EA140" s="65">
        <v>867</v>
      </c>
      <c r="EB140" s="66">
        <v>898</v>
      </c>
    </row>
    <row r="141" spans="1:132" x14ac:dyDescent="0.2">
      <c r="A141" s="3"/>
      <c r="B141" s="62"/>
      <c r="C141" s="63" t="s">
        <v>224</v>
      </c>
      <c r="D141" s="66">
        <v>141</v>
      </c>
      <c r="E141" s="66">
        <v>160</v>
      </c>
      <c r="F141" s="66">
        <v>140</v>
      </c>
      <c r="G141" s="64">
        <v>136</v>
      </c>
      <c r="H141" s="65">
        <v>138</v>
      </c>
      <c r="I141" s="65">
        <v>145</v>
      </c>
      <c r="J141" s="65">
        <v>137</v>
      </c>
      <c r="K141" s="65">
        <v>143</v>
      </c>
      <c r="L141" s="65">
        <v>142</v>
      </c>
      <c r="M141" s="65">
        <v>143</v>
      </c>
      <c r="N141" s="65">
        <v>144</v>
      </c>
      <c r="O141" s="65">
        <v>144</v>
      </c>
      <c r="P141" s="65">
        <v>145</v>
      </c>
      <c r="Q141" s="65">
        <v>139</v>
      </c>
      <c r="R141" s="66">
        <v>140</v>
      </c>
      <c r="S141" s="65">
        <v>137</v>
      </c>
      <c r="T141" s="65">
        <v>138</v>
      </c>
      <c r="U141" s="65">
        <v>138</v>
      </c>
      <c r="V141" s="65">
        <v>137</v>
      </c>
      <c r="W141" s="65">
        <v>136</v>
      </c>
      <c r="X141" s="65">
        <v>139</v>
      </c>
      <c r="Y141" s="65">
        <v>151</v>
      </c>
      <c r="Z141" s="65">
        <v>152</v>
      </c>
      <c r="AA141" s="65">
        <v>160</v>
      </c>
      <c r="AB141" s="65">
        <v>172</v>
      </c>
      <c r="AC141" s="65">
        <v>188</v>
      </c>
      <c r="AD141" s="66">
        <v>179</v>
      </c>
      <c r="AE141" s="65">
        <v>183</v>
      </c>
      <c r="AF141" s="65">
        <v>192</v>
      </c>
      <c r="AG141" s="131">
        <v>201</v>
      </c>
      <c r="AH141" s="65">
        <v>208</v>
      </c>
      <c r="AI141" s="65">
        <v>221</v>
      </c>
      <c r="AJ141" s="65">
        <v>215</v>
      </c>
      <c r="AK141" s="65">
        <v>218</v>
      </c>
      <c r="AL141" s="65">
        <v>216</v>
      </c>
      <c r="AM141" s="65">
        <v>219</v>
      </c>
      <c r="AN141" s="65">
        <v>248</v>
      </c>
      <c r="AO141" s="65">
        <v>245</v>
      </c>
      <c r="AP141" s="66">
        <v>233</v>
      </c>
      <c r="AQ141" s="64">
        <v>200</v>
      </c>
      <c r="AR141" s="65">
        <v>179</v>
      </c>
      <c r="AS141" s="65">
        <v>156</v>
      </c>
      <c r="AT141" s="65">
        <v>158</v>
      </c>
      <c r="AU141" s="65">
        <v>168</v>
      </c>
      <c r="AV141" s="65">
        <v>159</v>
      </c>
      <c r="AW141" s="65">
        <v>166</v>
      </c>
      <c r="AX141" s="65">
        <v>169</v>
      </c>
      <c r="AY141" s="65">
        <v>176</v>
      </c>
      <c r="AZ141" s="65">
        <v>188</v>
      </c>
      <c r="BA141" s="65">
        <v>177</v>
      </c>
      <c r="BB141" s="66">
        <v>178</v>
      </c>
      <c r="BC141" s="64">
        <v>171</v>
      </c>
      <c r="BD141" s="65">
        <v>176</v>
      </c>
      <c r="BE141" s="65">
        <v>179</v>
      </c>
      <c r="BF141" s="65">
        <v>176</v>
      </c>
      <c r="BG141" s="65">
        <v>176</v>
      </c>
      <c r="BH141" s="65">
        <v>181</v>
      </c>
      <c r="BI141" s="65">
        <v>181</v>
      </c>
      <c r="BJ141" s="65">
        <v>176</v>
      </c>
      <c r="BK141" s="65">
        <v>177</v>
      </c>
      <c r="BL141" s="65">
        <v>181</v>
      </c>
      <c r="BM141" s="65">
        <v>181</v>
      </c>
      <c r="BN141" s="66">
        <v>182</v>
      </c>
      <c r="BO141" s="64">
        <v>175</v>
      </c>
      <c r="BP141" s="65">
        <v>177</v>
      </c>
      <c r="BQ141" s="65">
        <v>181</v>
      </c>
      <c r="BR141" s="65">
        <v>180</v>
      </c>
      <c r="BS141" s="65">
        <v>176</v>
      </c>
      <c r="BT141" s="65">
        <v>181</v>
      </c>
      <c r="BU141" s="65">
        <v>181</v>
      </c>
      <c r="BV141" s="65">
        <v>178</v>
      </c>
      <c r="BW141" s="65">
        <v>178</v>
      </c>
      <c r="BX141" s="65">
        <v>175</v>
      </c>
      <c r="BY141" s="65">
        <v>177</v>
      </c>
      <c r="BZ141" s="66">
        <v>173</v>
      </c>
      <c r="CA141" s="65">
        <v>168</v>
      </c>
      <c r="CB141" s="65">
        <v>171</v>
      </c>
      <c r="CC141" s="65">
        <v>171</v>
      </c>
      <c r="CD141" s="65">
        <v>168</v>
      </c>
      <c r="CE141" s="65">
        <v>165</v>
      </c>
      <c r="CF141" s="65">
        <v>163</v>
      </c>
      <c r="CG141" s="65">
        <v>159</v>
      </c>
      <c r="CH141" s="65">
        <v>159</v>
      </c>
      <c r="CI141" s="65">
        <v>157</v>
      </c>
      <c r="CJ141" s="65">
        <v>366</v>
      </c>
      <c r="CK141" s="65">
        <v>470</v>
      </c>
      <c r="CL141" s="66">
        <v>525</v>
      </c>
      <c r="CM141" s="65">
        <v>655</v>
      </c>
      <c r="CN141" s="65">
        <v>724</v>
      </c>
      <c r="CO141" s="65">
        <v>760</v>
      </c>
      <c r="CP141" s="65">
        <v>775</v>
      </c>
      <c r="CQ141" s="65">
        <v>801</v>
      </c>
      <c r="CR141" s="65">
        <v>837</v>
      </c>
      <c r="CS141" s="65">
        <v>852</v>
      </c>
      <c r="CT141" s="65">
        <v>858</v>
      </c>
      <c r="CU141" s="65">
        <v>878</v>
      </c>
      <c r="CV141" s="65">
        <v>880</v>
      </c>
      <c r="CW141" s="65">
        <v>952</v>
      </c>
      <c r="CX141" s="66">
        <v>1012</v>
      </c>
      <c r="CY141" s="65">
        <v>1038</v>
      </c>
      <c r="CZ141" s="65">
        <v>1380</v>
      </c>
      <c r="DA141" s="65">
        <v>1666</v>
      </c>
      <c r="DB141" s="65">
        <v>1757</v>
      </c>
      <c r="DC141" s="65">
        <v>1812</v>
      </c>
      <c r="DD141" s="65">
        <v>1827</v>
      </c>
      <c r="DE141" s="65">
        <v>1718</v>
      </c>
      <c r="DF141" s="65">
        <v>1861</v>
      </c>
      <c r="DG141" s="65">
        <v>1844</v>
      </c>
      <c r="DH141" s="65">
        <v>1892</v>
      </c>
      <c r="DI141" s="65">
        <v>1926</v>
      </c>
      <c r="DJ141" s="66">
        <v>1957</v>
      </c>
      <c r="DK141" s="64">
        <v>1972</v>
      </c>
      <c r="DL141" s="65">
        <v>1963</v>
      </c>
      <c r="DM141" s="65">
        <v>2066</v>
      </c>
      <c r="DN141" s="65">
        <v>2058</v>
      </c>
      <c r="DO141" s="65">
        <v>1866</v>
      </c>
      <c r="DP141" s="65">
        <v>1879</v>
      </c>
      <c r="DQ141" s="65">
        <v>1859</v>
      </c>
      <c r="DR141" s="65">
        <v>1885</v>
      </c>
      <c r="DS141" s="65">
        <v>1892</v>
      </c>
      <c r="DT141" s="65">
        <v>1900</v>
      </c>
      <c r="DU141" s="65">
        <v>1899</v>
      </c>
      <c r="DV141" s="66">
        <v>1904</v>
      </c>
      <c r="DW141" s="65">
        <v>1925</v>
      </c>
      <c r="DX141" s="65">
        <v>1977</v>
      </c>
      <c r="DY141" s="65">
        <v>2038</v>
      </c>
      <c r="DZ141" s="65">
        <v>2145</v>
      </c>
      <c r="EA141" s="65">
        <v>2181</v>
      </c>
      <c r="EB141" s="66">
        <v>2230</v>
      </c>
    </row>
    <row r="142" spans="1:132" x14ac:dyDescent="0.2">
      <c r="A142" s="3"/>
      <c r="B142" s="62"/>
      <c r="C142" s="63" t="s">
        <v>225</v>
      </c>
      <c r="D142" s="66">
        <v>1117</v>
      </c>
      <c r="E142" s="66">
        <v>1335</v>
      </c>
      <c r="F142" s="66">
        <v>1487</v>
      </c>
      <c r="G142" s="64">
        <v>1493</v>
      </c>
      <c r="H142" s="65">
        <v>1490</v>
      </c>
      <c r="I142" s="65">
        <v>1437</v>
      </c>
      <c r="J142" s="65">
        <v>1458</v>
      </c>
      <c r="K142" s="65">
        <v>1447</v>
      </c>
      <c r="L142" s="65">
        <v>1426</v>
      </c>
      <c r="M142" s="65">
        <v>1447</v>
      </c>
      <c r="N142" s="65">
        <v>1466</v>
      </c>
      <c r="O142" s="65">
        <v>1484</v>
      </c>
      <c r="P142" s="65">
        <v>1501</v>
      </c>
      <c r="Q142" s="65">
        <v>1515</v>
      </c>
      <c r="R142" s="66">
        <v>1547</v>
      </c>
      <c r="S142" s="65">
        <v>1541</v>
      </c>
      <c r="T142" s="65">
        <v>1546</v>
      </c>
      <c r="U142" s="65">
        <v>1559</v>
      </c>
      <c r="V142" s="65">
        <v>1569</v>
      </c>
      <c r="W142" s="65">
        <v>1569</v>
      </c>
      <c r="X142" s="65">
        <v>1583</v>
      </c>
      <c r="Y142" s="65">
        <v>1631</v>
      </c>
      <c r="Z142" s="65">
        <v>1696</v>
      </c>
      <c r="AA142" s="65">
        <v>1727</v>
      </c>
      <c r="AB142" s="65">
        <v>1735</v>
      </c>
      <c r="AC142" s="65">
        <v>1737</v>
      </c>
      <c r="AD142" s="66">
        <v>1751</v>
      </c>
      <c r="AE142" s="65">
        <v>1709</v>
      </c>
      <c r="AF142" s="65">
        <v>1710</v>
      </c>
      <c r="AG142" s="131">
        <v>1686</v>
      </c>
      <c r="AH142" s="65">
        <v>1734</v>
      </c>
      <c r="AI142" s="65">
        <v>1731</v>
      </c>
      <c r="AJ142" s="65">
        <v>1732</v>
      </c>
      <c r="AK142" s="65">
        <v>1754</v>
      </c>
      <c r="AL142" s="65">
        <v>1761</v>
      </c>
      <c r="AM142" s="65">
        <v>1756</v>
      </c>
      <c r="AN142" s="65">
        <v>1764</v>
      </c>
      <c r="AO142" s="65">
        <v>1773</v>
      </c>
      <c r="AP142" s="66">
        <v>1767</v>
      </c>
      <c r="AQ142" s="64">
        <v>1766</v>
      </c>
      <c r="AR142" s="65">
        <v>1761</v>
      </c>
      <c r="AS142" s="65">
        <v>1855</v>
      </c>
      <c r="AT142" s="65">
        <v>1835</v>
      </c>
      <c r="AU142" s="65">
        <v>1839</v>
      </c>
      <c r="AV142" s="65">
        <v>1847</v>
      </c>
      <c r="AW142" s="65">
        <v>1863</v>
      </c>
      <c r="AX142" s="65">
        <v>1876</v>
      </c>
      <c r="AY142" s="65">
        <v>1865</v>
      </c>
      <c r="AZ142" s="65">
        <v>1900</v>
      </c>
      <c r="BA142" s="65">
        <v>1826</v>
      </c>
      <c r="BB142" s="66">
        <v>1816</v>
      </c>
      <c r="BC142" s="64">
        <v>1824</v>
      </c>
      <c r="BD142" s="65">
        <v>1840</v>
      </c>
      <c r="BE142" s="65">
        <v>1844</v>
      </c>
      <c r="BF142" s="65">
        <v>1812</v>
      </c>
      <c r="BG142" s="65">
        <v>1894</v>
      </c>
      <c r="BH142" s="65">
        <v>1921</v>
      </c>
      <c r="BI142" s="65">
        <v>1940</v>
      </c>
      <c r="BJ142" s="65">
        <v>1939</v>
      </c>
      <c r="BK142" s="65">
        <v>1878</v>
      </c>
      <c r="BL142" s="65">
        <v>1968</v>
      </c>
      <c r="BM142" s="65">
        <v>1973</v>
      </c>
      <c r="BN142" s="66">
        <v>1953</v>
      </c>
      <c r="BO142" s="64">
        <v>1964</v>
      </c>
      <c r="BP142" s="65">
        <v>1966</v>
      </c>
      <c r="BQ142" s="65">
        <v>1907</v>
      </c>
      <c r="BR142" s="65">
        <v>2020</v>
      </c>
      <c r="BS142" s="65">
        <v>2056</v>
      </c>
      <c r="BT142" s="65">
        <v>2035</v>
      </c>
      <c r="BU142" s="65">
        <v>2081</v>
      </c>
      <c r="BV142" s="65">
        <v>2132</v>
      </c>
      <c r="BW142" s="65">
        <v>2140</v>
      </c>
      <c r="BX142" s="65">
        <v>2077</v>
      </c>
      <c r="BY142" s="65">
        <v>2153</v>
      </c>
      <c r="BZ142" s="66">
        <v>2141</v>
      </c>
      <c r="CA142" s="65">
        <v>2194</v>
      </c>
      <c r="CB142" s="65">
        <v>2175</v>
      </c>
      <c r="CC142" s="65">
        <v>2179</v>
      </c>
      <c r="CD142" s="65">
        <v>2186</v>
      </c>
      <c r="CE142" s="65">
        <v>2206</v>
      </c>
      <c r="CF142" s="65">
        <v>2320</v>
      </c>
      <c r="CG142" s="65">
        <v>2333</v>
      </c>
      <c r="CH142" s="65">
        <v>2340</v>
      </c>
      <c r="CI142" s="65">
        <v>2358</v>
      </c>
      <c r="CJ142" s="65">
        <v>2313</v>
      </c>
      <c r="CK142" s="65">
        <v>2296</v>
      </c>
      <c r="CL142" s="66">
        <v>2389</v>
      </c>
      <c r="CM142" s="65">
        <v>2372</v>
      </c>
      <c r="CN142" s="65">
        <v>2381</v>
      </c>
      <c r="CO142" s="65">
        <v>2374</v>
      </c>
      <c r="CP142" s="65">
        <v>2318</v>
      </c>
      <c r="CQ142" s="65">
        <v>2428</v>
      </c>
      <c r="CR142" s="65">
        <v>2413</v>
      </c>
      <c r="CS142" s="65">
        <v>2403</v>
      </c>
      <c r="CT142" s="65">
        <v>2378</v>
      </c>
      <c r="CU142" s="65">
        <v>2381</v>
      </c>
      <c r="CV142" s="65">
        <v>2395</v>
      </c>
      <c r="CW142" s="65">
        <v>2360</v>
      </c>
      <c r="CX142" s="66">
        <v>2330</v>
      </c>
      <c r="CY142" s="65">
        <v>2298</v>
      </c>
      <c r="CZ142" s="65">
        <v>2275</v>
      </c>
      <c r="DA142" s="65">
        <v>2268</v>
      </c>
      <c r="DB142" s="65">
        <v>2231</v>
      </c>
      <c r="DC142" s="65">
        <v>2196</v>
      </c>
      <c r="DD142" s="65">
        <v>2158</v>
      </c>
      <c r="DE142" s="65">
        <v>2132</v>
      </c>
      <c r="DF142" s="65">
        <v>2743</v>
      </c>
      <c r="DG142" s="65">
        <v>2936</v>
      </c>
      <c r="DH142" s="65">
        <v>3390</v>
      </c>
      <c r="DI142" s="65">
        <v>3542</v>
      </c>
      <c r="DJ142" s="66">
        <v>3570</v>
      </c>
      <c r="DK142" s="64">
        <v>3601</v>
      </c>
      <c r="DL142" s="65">
        <v>3563</v>
      </c>
      <c r="DM142" s="65">
        <v>3644</v>
      </c>
      <c r="DN142" s="65">
        <v>3607</v>
      </c>
      <c r="DO142" s="65">
        <v>3518</v>
      </c>
      <c r="DP142" s="65">
        <v>3564</v>
      </c>
      <c r="DQ142" s="65">
        <v>3565</v>
      </c>
      <c r="DR142" s="65">
        <v>3578</v>
      </c>
      <c r="DS142" s="65">
        <v>3623</v>
      </c>
      <c r="DT142" s="65">
        <v>3586</v>
      </c>
      <c r="DU142" s="65">
        <v>3655</v>
      </c>
      <c r="DV142" s="66">
        <v>3665</v>
      </c>
      <c r="DW142" s="65">
        <v>3706</v>
      </c>
      <c r="DX142" s="65">
        <v>3751</v>
      </c>
      <c r="DY142" s="65">
        <v>3861</v>
      </c>
      <c r="DZ142" s="65">
        <v>3974</v>
      </c>
      <c r="EA142" s="65">
        <v>4031</v>
      </c>
      <c r="EB142" s="66">
        <v>4143</v>
      </c>
    </row>
    <row r="143" spans="1:132" x14ac:dyDescent="0.2">
      <c r="A143" s="3"/>
      <c r="B143" s="62"/>
      <c r="C143" s="63" t="s">
        <v>226</v>
      </c>
      <c r="D143" s="66">
        <v>1267</v>
      </c>
      <c r="E143" s="66">
        <v>1514</v>
      </c>
      <c r="F143" s="66">
        <v>1789</v>
      </c>
      <c r="G143" s="64">
        <v>1786</v>
      </c>
      <c r="H143" s="65">
        <v>1773</v>
      </c>
      <c r="I143" s="65">
        <v>1695</v>
      </c>
      <c r="J143" s="65">
        <v>1719</v>
      </c>
      <c r="K143" s="65">
        <v>1723</v>
      </c>
      <c r="L143" s="65">
        <v>1652</v>
      </c>
      <c r="M143" s="65">
        <v>1674</v>
      </c>
      <c r="N143" s="65">
        <v>1690</v>
      </c>
      <c r="O143" s="65">
        <v>1723</v>
      </c>
      <c r="P143" s="65">
        <v>1373</v>
      </c>
      <c r="Q143" s="65">
        <v>1717</v>
      </c>
      <c r="R143" s="66">
        <v>1722</v>
      </c>
      <c r="S143" s="65">
        <v>1724</v>
      </c>
      <c r="T143" s="65">
        <v>1739</v>
      </c>
      <c r="U143" s="65">
        <v>1731</v>
      </c>
      <c r="V143" s="65">
        <v>1733</v>
      </c>
      <c r="W143" s="65">
        <v>1734</v>
      </c>
      <c r="X143" s="65">
        <v>1737</v>
      </c>
      <c r="Y143" s="65">
        <v>1759</v>
      </c>
      <c r="Z143" s="65">
        <v>1803</v>
      </c>
      <c r="AA143" s="65">
        <v>1848</v>
      </c>
      <c r="AB143" s="65">
        <v>1879</v>
      </c>
      <c r="AC143" s="65">
        <v>1930</v>
      </c>
      <c r="AD143" s="66">
        <v>1987</v>
      </c>
      <c r="AE143" s="65">
        <v>2086</v>
      </c>
      <c r="AF143" s="65">
        <v>2088</v>
      </c>
      <c r="AG143" s="131">
        <v>2095</v>
      </c>
      <c r="AH143" s="65">
        <v>2104</v>
      </c>
      <c r="AI143" s="65">
        <v>1965</v>
      </c>
      <c r="AJ143" s="65">
        <v>1964</v>
      </c>
      <c r="AK143" s="65">
        <v>1969</v>
      </c>
      <c r="AL143" s="65">
        <v>1992</v>
      </c>
      <c r="AM143" s="65">
        <v>2011</v>
      </c>
      <c r="AN143" s="65">
        <v>2035</v>
      </c>
      <c r="AO143" s="65">
        <v>2056</v>
      </c>
      <c r="AP143" s="66">
        <v>2052</v>
      </c>
      <c r="AQ143" s="64">
        <v>2048</v>
      </c>
      <c r="AR143" s="65">
        <v>2060</v>
      </c>
      <c r="AS143" s="65">
        <v>2038</v>
      </c>
      <c r="AT143" s="65">
        <v>2001</v>
      </c>
      <c r="AU143" s="65">
        <v>2023</v>
      </c>
      <c r="AV143" s="65">
        <v>2018</v>
      </c>
      <c r="AW143" s="65">
        <v>2051</v>
      </c>
      <c r="AX143" s="65">
        <v>2069</v>
      </c>
      <c r="AY143" s="65">
        <v>2066</v>
      </c>
      <c r="AZ143" s="65">
        <v>2065</v>
      </c>
      <c r="BA143" s="65">
        <v>2065</v>
      </c>
      <c r="BB143" s="66">
        <v>2045</v>
      </c>
      <c r="BC143" s="64">
        <v>2017</v>
      </c>
      <c r="BD143" s="65">
        <v>2009</v>
      </c>
      <c r="BE143" s="65">
        <v>2075</v>
      </c>
      <c r="BF143" s="65">
        <v>2078</v>
      </c>
      <c r="BG143" s="65">
        <v>2075</v>
      </c>
      <c r="BH143" s="65">
        <v>2106</v>
      </c>
      <c r="BI143" s="65">
        <v>2150</v>
      </c>
      <c r="BJ143" s="65">
        <v>2169</v>
      </c>
      <c r="BK143" s="65">
        <v>2173</v>
      </c>
      <c r="BL143" s="65">
        <v>2217</v>
      </c>
      <c r="BM143" s="65">
        <v>2187</v>
      </c>
      <c r="BN143" s="66">
        <v>2174</v>
      </c>
      <c r="BO143" s="64">
        <v>2200</v>
      </c>
      <c r="BP143" s="65">
        <v>2210</v>
      </c>
      <c r="BQ143" s="65">
        <v>2287</v>
      </c>
      <c r="BR143" s="65">
        <v>2344</v>
      </c>
      <c r="BS143" s="65">
        <v>2335</v>
      </c>
      <c r="BT143" s="65">
        <v>2310</v>
      </c>
      <c r="BU143" s="65">
        <v>2377</v>
      </c>
      <c r="BV143" s="65">
        <v>2442</v>
      </c>
      <c r="BW143" s="65">
        <v>2431</v>
      </c>
      <c r="BX143" s="65">
        <v>2492</v>
      </c>
      <c r="BY143" s="65">
        <v>2466</v>
      </c>
      <c r="BZ143" s="66">
        <v>2612</v>
      </c>
      <c r="CA143" s="65">
        <v>2715</v>
      </c>
      <c r="CB143" s="65">
        <v>2870</v>
      </c>
      <c r="CC143" s="65">
        <v>2955</v>
      </c>
      <c r="CD143" s="65">
        <v>3218</v>
      </c>
      <c r="CE143" s="65">
        <v>3433</v>
      </c>
      <c r="CF143" s="65">
        <v>3769</v>
      </c>
      <c r="CG143" s="65">
        <v>3995</v>
      </c>
      <c r="CH143" s="65">
        <v>4134</v>
      </c>
      <c r="CI143" s="65">
        <v>4181</v>
      </c>
      <c r="CJ143" s="65">
        <v>4224</v>
      </c>
      <c r="CK143" s="65">
        <v>4233</v>
      </c>
      <c r="CL143" s="66">
        <v>4235</v>
      </c>
      <c r="CM143" s="65">
        <v>4310</v>
      </c>
      <c r="CN143" s="65">
        <v>4329</v>
      </c>
      <c r="CO143" s="65">
        <v>4423</v>
      </c>
      <c r="CP143" s="65">
        <v>4475</v>
      </c>
      <c r="CQ143" s="65">
        <v>4557</v>
      </c>
      <c r="CR143" s="65">
        <v>4578</v>
      </c>
      <c r="CS143" s="65">
        <v>4621</v>
      </c>
      <c r="CT143" s="65">
        <v>4628</v>
      </c>
      <c r="CU143" s="65">
        <v>4656</v>
      </c>
      <c r="CV143" s="65">
        <v>4699</v>
      </c>
      <c r="CW143" s="65">
        <v>4693</v>
      </c>
      <c r="CX143" s="66">
        <v>4664</v>
      </c>
      <c r="CY143" s="65">
        <v>4715</v>
      </c>
      <c r="CZ143" s="65">
        <v>4676</v>
      </c>
      <c r="DA143" s="65">
        <v>4717</v>
      </c>
      <c r="DB143" s="65">
        <v>4723</v>
      </c>
      <c r="DC143" s="65">
        <v>4780</v>
      </c>
      <c r="DD143" s="65">
        <v>4805</v>
      </c>
      <c r="DE143" s="65">
        <v>4734</v>
      </c>
      <c r="DF143" s="65">
        <v>4817</v>
      </c>
      <c r="DG143" s="65">
        <v>4915</v>
      </c>
      <c r="DH143" s="65">
        <v>4978</v>
      </c>
      <c r="DI143" s="65">
        <v>4990</v>
      </c>
      <c r="DJ143" s="66">
        <v>5057</v>
      </c>
      <c r="DK143" s="64">
        <v>5114</v>
      </c>
      <c r="DL143" s="65">
        <v>5015</v>
      </c>
      <c r="DM143" s="65">
        <v>5047</v>
      </c>
      <c r="DN143" s="65">
        <v>5044</v>
      </c>
      <c r="DO143" s="65">
        <v>4938</v>
      </c>
      <c r="DP143" s="65">
        <v>4903</v>
      </c>
      <c r="DQ143" s="65">
        <v>4901</v>
      </c>
      <c r="DR143" s="65">
        <v>4901</v>
      </c>
      <c r="DS143" s="65">
        <v>4933</v>
      </c>
      <c r="DT143" s="65">
        <v>4925</v>
      </c>
      <c r="DU143" s="65">
        <v>4960</v>
      </c>
      <c r="DV143" s="66">
        <v>4970</v>
      </c>
      <c r="DW143" s="65">
        <v>5119</v>
      </c>
      <c r="DX143" s="65">
        <v>5173</v>
      </c>
      <c r="DY143" s="65">
        <v>5149</v>
      </c>
      <c r="DZ143" s="65">
        <v>5196</v>
      </c>
      <c r="EA143" s="65">
        <v>5259</v>
      </c>
      <c r="EB143" s="66">
        <v>5384</v>
      </c>
    </row>
    <row r="144" spans="1:132" x14ac:dyDescent="0.2">
      <c r="A144" s="3"/>
      <c r="B144" s="62"/>
      <c r="C144" s="63" t="s">
        <v>227</v>
      </c>
      <c r="D144" s="66">
        <v>28</v>
      </c>
      <c r="E144" s="66">
        <v>32</v>
      </c>
      <c r="F144" s="66">
        <v>24</v>
      </c>
      <c r="G144" s="64">
        <v>25</v>
      </c>
      <c r="H144" s="65">
        <v>25</v>
      </c>
      <c r="I144" s="65">
        <v>26</v>
      </c>
      <c r="J144" s="65">
        <v>26</v>
      </c>
      <c r="K144" s="65">
        <v>27</v>
      </c>
      <c r="L144" s="65">
        <v>27</v>
      </c>
      <c r="M144" s="65">
        <v>26</v>
      </c>
      <c r="N144" s="65">
        <v>27</v>
      </c>
      <c r="O144" s="65">
        <v>27</v>
      </c>
      <c r="P144" s="65">
        <v>26</v>
      </c>
      <c r="Q144" s="65">
        <v>26</v>
      </c>
      <c r="R144" s="66">
        <v>26</v>
      </c>
      <c r="S144" s="65">
        <v>26</v>
      </c>
      <c r="T144" s="65">
        <v>27</v>
      </c>
      <c r="U144" s="65">
        <v>26</v>
      </c>
      <c r="V144" s="65">
        <v>83</v>
      </c>
      <c r="W144" s="65">
        <v>122</v>
      </c>
      <c r="X144" s="65">
        <v>155</v>
      </c>
      <c r="Y144" s="65">
        <v>173</v>
      </c>
      <c r="Z144" s="65">
        <v>66</v>
      </c>
      <c r="AA144" s="65">
        <v>66</v>
      </c>
      <c r="AB144" s="65">
        <v>65</v>
      </c>
      <c r="AC144" s="65">
        <v>66</v>
      </c>
      <c r="AD144" s="66">
        <v>65</v>
      </c>
      <c r="AE144" s="65">
        <v>66</v>
      </c>
      <c r="AF144" s="65">
        <v>66</v>
      </c>
      <c r="AG144" s="131">
        <v>66</v>
      </c>
      <c r="AH144" s="65">
        <v>68</v>
      </c>
      <c r="AI144" s="65">
        <v>67</v>
      </c>
      <c r="AJ144" s="65">
        <v>66</v>
      </c>
      <c r="AK144" s="65">
        <v>67</v>
      </c>
      <c r="AL144" s="65">
        <v>69</v>
      </c>
      <c r="AM144" s="65">
        <v>69</v>
      </c>
      <c r="AN144" s="65">
        <v>72</v>
      </c>
      <c r="AO144" s="65">
        <v>75</v>
      </c>
      <c r="AP144" s="66">
        <v>72</v>
      </c>
      <c r="AQ144" s="64">
        <v>69</v>
      </c>
      <c r="AR144" s="65">
        <v>68</v>
      </c>
      <c r="AS144" s="65">
        <v>66</v>
      </c>
      <c r="AT144" s="65">
        <v>68</v>
      </c>
      <c r="AU144" s="65">
        <v>70</v>
      </c>
      <c r="AV144" s="65">
        <v>71</v>
      </c>
      <c r="AW144" s="65">
        <v>71</v>
      </c>
      <c r="AX144" s="65">
        <v>71</v>
      </c>
      <c r="AY144" s="65">
        <v>71</v>
      </c>
      <c r="AZ144" s="65">
        <v>71</v>
      </c>
      <c r="BA144" s="65">
        <v>65</v>
      </c>
      <c r="BB144" s="66">
        <v>65</v>
      </c>
      <c r="BC144" s="64">
        <v>53</v>
      </c>
      <c r="BD144" s="65">
        <v>352</v>
      </c>
      <c r="BE144" s="65">
        <v>53</v>
      </c>
      <c r="BF144" s="65">
        <v>56</v>
      </c>
      <c r="BG144" s="65">
        <v>56</v>
      </c>
      <c r="BH144" s="65">
        <v>57</v>
      </c>
      <c r="BI144" s="65">
        <v>78</v>
      </c>
      <c r="BJ144" s="65">
        <v>113</v>
      </c>
      <c r="BK144" s="65">
        <v>111</v>
      </c>
      <c r="BL144" s="65">
        <v>110</v>
      </c>
      <c r="BM144" s="65">
        <v>128</v>
      </c>
      <c r="BN144" s="66">
        <v>123</v>
      </c>
      <c r="BO144" s="64">
        <v>126</v>
      </c>
      <c r="BP144" s="65">
        <v>137</v>
      </c>
      <c r="BQ144" s="65">
        <v>158</v>
      </c>
      <c r="BR144" s="65">
        <v>168</v>
      </c>
      <c r="BS144" s="65">
        <v>178</v>
      </c>
      <c r="BT144" s="65">
        <v>177</v>
      </c>
      <c r="BU144" s="65">
        <v>180</v>
      </c>
      <c r="BV144" s="65">
        <v>193</v>
      </c>
      <c r="BW144" s="65">
        <v>185</v>
      </c>
      <c r="BX144" s="65">
        <v>190</v>
      </c>
      <c r="BY144" s="65">
        <v>191</v>
      </c>
      <c r="BZ144" s="66">
        <v>192</v>
      </c>
      <c r="CA144" s="65">
        <v>187</v>
      </c>
      <c r="CB144" s="65">
        <v>190</v>
      </c>
      <c r="CC144" s="65">
        <v>196</v>
      </c>
      <c r="CD144" s="65">
        <v>209</v>
      </c>
      <c r="CE144" s="65">
        <v>218</v>
      </c>
      <c r="CF144" s="65">
        <v>225</v>
      </c>
      <c r="CG144" s="65">
        <v>227</v>
      </c>
      <c r="CH144" s="65">
        <v>75</v>
      </c>
      <c r="CI144" s="65">
        <v>224</v>
      </c>
      <c r="CJ144" s="65">
        <v>227</v>
      </c>
      <c r="CK144" s="65">
        <v>227</v>
      </c>
      <c r="CL144" s="66">
        <v>225</v>
      </c>
      <c r="CM144" s="65">
        <v>218</v>
      </c>
      <c r="CN144" s="65">
        <v>220</v>
      </c>
      <c r="CO144" s="65">
        <v>207</v>
      </c>
      <c r="CP144" s="65">
        <v>214</v>
      </c>
      <c r="CQ144" s="65">
        <v>221</v>
      </c>
      <c r="CR144" s="65">
        <v>218</v>
      </c>
      <c r="CS144" s="65">
        <v>218</v>
      </c>
      <c r="CT144" s="65">
        <v>218</v>
      </c>
      <c r="CU144" s="65">
        <v>222</v>
      </c>
      <c r="CV144" s="65">
        <v>228</v>
      </c>
      <c r="CW144" s="65">
        <v>228</v>
      </c>
      <c r="CX144" s="66">
        <v>222</v>
      </c>
      <c r="CY144" s="65">
        <v>220</v>
      </c>
      <c r="CZ144" s="65">
        <v>218</v>
      </c>
      <c r="DA144" s="65">
        <v>235</v>
      </c>
      <c r="DB144" s="65">
        <v>232</v>
      </c>
      <c r="DC144" s="65">
        <v>232</v>
      </c>
      <c r="DD144" s="65">
        <v>235</v>
      </c>
      <c r="DE144" s="65">
        <v>231</v>
      </c>
      <c r="DF144" s="65">
        <v>233</v>
      </c>
      <c r="DG144" s="65">
        <v>34</v>
      </c>
      <c r="DH144" s="65">
        <v>46</v>
      </c>
      <c r="DI144" s="65">
        <v>37</v>
      </c>
      <c r="DJ144" s="66">
        <v>33</v>
      </c>
      <c r="DK144" s="64">
        <v>37</v>
      </c>
      <c r="DL144" s="65">
        <v>35</v>
      </c>
      <c r="DM144" s="65">
        <v>35</v>
      </c>
      <c r="DN144" s="65">
        <v>35</v>
      </c>
      <c r="DO144" s="65">
        <v>35</v>
      </c>
      <c r="DP144" s="65">
        <v>37</v>
      </c>
      <c r="DQ144" s="65">
        <v>36</v>
      </c>
      <c r="DR144" s="65">
        <v>35</v>
      </c>
      <c r="DS144" s="65">
        <v>39</v>
      </c>
      <c r="DT144" s="65">
        <v>39</v>
      </c>
      <c r="DU144" s="65">
        <v>38</v>
      </c>
      <c r="DV144" s="66">
        <v>39</v>
      </c>
      <c r="DW144" s="65">
        <v>39</v>
      </c>
      <c r="DX144" s="65">
        <v>37</v>
      </c>
      <c r="DY144" s="65">
        <v>39</v>
      </c>
      <c r="DZ144" s="65">
        <v>38</v>
      </c>
      <c r="EA144" s="65">
        <v>37</v>
      </c>
      <c r="EB144" s="66">
        <v>37</v>
      </c>
    </row>
    <row r="145" spans="1:132" x14ac:dyDescent="0.2">
      <c r="A145" s="3"/>
      <c r="B145" s="62"/>
      <c r="C145" s="63" t="s">
        <v>228</v>
      </c>
      <c r="D145" s="66">
        <v>16</v>
      </c>
      <c r="E145" s="66">
        <v>21</v>
      </c>
      <c r="F145" s="66">
        <v>14</v>
      </c>
      <c r="G145" s="64">
        <v>14</v>
      </c>
      <c r="H145" s="65">
        <v>15</v>
      </c>
      <c r="I145" s="65">
        <v>10</v>
      </c>
      <c r="J145" s="65">
        <v>11</v>
      </c>
      <c r="K145" s="65">
        <v>10</v>
      </c>
      <c r="L145" s="65">
        <v>4</v>
      </c>
      <c r="M145" s="65">
        <v>3</v>
      </c>
      <c r="N145" s="65">
        <v>3</v>
      </c>
      <c r="O145" s="65">
        <v>3</v>
      </c>
      <c r="P145" s="65">
        <v>3</v>
      </c>
      <c r="Q145" s="65">
        <v>2</v>
      </c>
      <c r="R145" s="66">
        <v>2</v>
      </c>
      <c r="S145" s="65">
        <v>1</v>
      </c>
      <c r="T145" s="65">
        <v>2</v>
      </c>
      <c r="U145" s="65">
        <v>2</v>
      </c>
      <c r="V145" s="65">
        <v>2</v>
      </c>
      <c r="W145" s="65">
        <v>1</v>
      </c>
      <c r="X145" s="65">
        <v>1</v>
      </c>
      <c r="Y145" s="65">
        <v>1</v>
      </c>
      <c r="Z145" s="65">
        <v>1</v>
      </c>
      <c r="AA145" s="65">
        <v>1</v>
      </c>
      <c r="AB145" s="65">
        <v>1</v>
      </c>
      <c r="AC145" s="65">
        <v>1</v>
      </c>
      <c r="AD145" s="66">
        <v>3</v>
      </c>
      <c r="AE145" s="65">
        <v>3</v>
      </c>
      <c r="AF145" s="65">
        <v>3</v>
      </c>
      <c r="AG145" s="131">
        <v>3</v>
      </c>
      <c r="AH145" s="65">
        <v>3</v>
      </c>
      <c r="AI145" s="65">
        <v>3</v>
      </c>
      <c r="AJ145" s="65">
        <v>3</v>
      </c>
      <c r="AK145" s="65">
        <v>3</v>
      </c>
      <c r="AL145" s="65">
        <v>3</v>
      </c>
      <c r="AM145" s="65">
        <v>3</v>
      </c>
      <c r="AN145" s="65">
        <v>3</v>
      </c>
      <c r="AO145" s="65">
        <v>3</v>
      </c>
      <c r="AP145" s="66">
        <v>3</v>
      </c>
      <c r="AQ145" s="64">
        <v>3</v>
      </c>
      <c r="AR145" s="65">
        <v>3</v>
      </c>
      <c r="AS145" s="65">
        <v>4</v>
      </c>
      <c r="AT145" s="65">
        <v>4</v>
      </c>
      <c r="AU145" s="65">
        <v>6</v>
      </c>
      <c r="AV145" s="65">
        <v>6</v>
      </c>
      <c r="AW145" s="65">
        <v>7</v>
      </c>
      <c r="AX145" s="65">
        <v>7</v>
      </c>
      <c r="AY145" s="65">
        <v>7</v>
      </c>
      <c r="AZ145" s="65">
        <v>7</v>
      </c>
      <c r="BA145" s="65">
        <v>7</v>
      </c>
      <c r="BB145" s="66">
        <v>7</v>
      </c>
      <c r="BC145" s="64">
        <v>7</v>
      </c>
      <c r="BD145" s="65">
        <v>7</v>
      </c>
      <c r="BE145" s="65">
        <v>8</v>
      </c>
      <c r="BF145" s="65">
        <v>7</v>
      </c>
      <c r="BG145" s="65">
        <v>7</v>
      </c>
      <c r="BH145" s="65">
        <v>7</v>
      </c>
      <c r="BI145" s="65">
        <v>7</v>
      </c>
      <c r="BJ145" s="65">
        <v>7</v>
      </c>
      <c r="BK145" s="65">
        <v>7</v>
      </c>
      <c r="BL145" s="65">
        <v>7</v>
      </c>
      <c r="BM145" s="65">
        <v>7</v>
      </c>
      <c r="BN145" s="66">
        <v>7</v>
      </c>
      <c r="BO145" s="64">
        <v>7</v>
      </c>
      <c r="BP145" s="65">
        <v>7</v>
      </c>
      <c r="BQ145" s="65">
        <v>8</v>
      </c>
      <c r="BR145" s="65">
        <v>10</v>
      </c>
      <c r="BS145" s="65">
        <v>10</v>
      </c>
      <c r="BT145" s="65">
        <v>11</v>
      </c>
      <c r="BU145" s="65">
        <v>11</v>
      </c>
      <c r="BV145" s="65">
        <v>10</v>
      </c>
      <c r="BW145" s="65">
        <v>9</v>
      </c>
      <c r="BX145" s="65">
        <v>9</v>
      </c>
      <c r="BY145" s="65">
        <v>9</v>
      </c>
      <c r="BZ145" s="66">
        <v>9</v>
      </c>
      <c r="CA145" s="65">
        <v>9</v>
      </c>
      <c r="CB145" s="65">
        <v>8</v>
      </c>
      <c r="CC145" s="65">
        <v>8</v>
      </c>
      <c r="CD145" s="65">
        <v>8</v>
      </c>
      <c r="CE145" s="65">
        <v>8</v>
      </c>
      <c r="CF145" s="65">
        <v>8</v>
      </c>
      <c r="CG145" s="65">
        <v>4</v>
      </c>
      <c r="CH145" s="65">
        <v>4</v>
      </c>
      <c r="CI145" s="65">
        <v>4</v>
      </c>
      <c r="CJ145" s="65">
        <v>4</v>
      </c>
      <c r="CK145" s="65">
        <v>4</v>
      </c>
      <c r="CL145" s="66">
        <v>3</v>
      </c>
      <c r="CM145" s="65">
        <v>3</v>
      </c>
      <c r="CN145" s="65">
        <v>3</v>
      </c>
      <c r="CO145" s="65">
        <v>3</v>
      </c>
      <c r="CP145" s="65">
        <v>3</v>
      </c>
      <c r="CQ145" s="65">
        <v>3</v>
      </c>
      <c r="CR145" s="65">
        <v>3</v>
      </c>
      <c r="CS145" s="65">
        <v>3</v>
      </c>
      <c r="CT145" s="65">
        <v>3</v>
      </c>
      <c r="CU145" s="65">
        <v>3</v>
      </c>
      <c r="CV145" s="65">
        <v>3</v>
      </c>
      <c r="CW145" s="65">
        <v>3</v>
      </c>
      <c r="CX145" s="66">
        <v>3</v>
      </c>
      <c r="CY145" s="65">
        <v>3</v>
      </c>
      <c r="CZ145" s="65">
        <v>3</v>
      </c>
      <c r="DA145" s="65">
        <v>3</v>
      </c>
      <c r="DB145" s="65">
        <v>3</v>
      </c>
      <c r="DC145" s="65">
        <v>4</v>
      </c>
      <c r="DD145" s="65">
        <v>4</v>
      </c>
      <c r="DE145" s="65">
        <v>4</v>
      </c>
      <c r="DF145" s="65">
        <v>4</v>
      </c>
      <c r="DG145" s="65">
        <v>4</v>
      </c>
      <c r="DH145" s="65">
        <v>4</v>
      </c>
      <c r="DI145" s="65">
        <v>4</v>
      </c>
      <c r="DJ145" s="66">
        <v>4</v>
      </c>
      <c r="DK145" s="64">
        <v>4</v>
      </c>
      <c r="DL145" s="65">
        <v>5</v>
      </c>
      <c r="DM145" s="65">
        <v>5</v>
      </c>
      <c r="DN145" s="65">
        <v>5</v>
      </c>
      <c r="DO145" s="65">
        <v>5</v>
      </c>
      <c r="DP145" s="65">
        <v>5</v>
      </c>
      <c r="DQ145" s="65">
        <v>5</v>
      </c>
      <c r="DR145" s="65">
        <v>5</v>
      </c>
      <c r="DS145" s="65">
        <v>5</v>
      </c>
      <c r="DT145" s="65">
        <v>5</v>
      </c>
      <c r="DU145" s="65">
        <v>5</v>
      </c>
      <c r="DV145" s="66">
        <v>5</v>
      </c>
      <c r="DW145" s="65">
        <v>5</v>
      </c>
      <c r="DX145" s="65">
        <v>5</v>
      </c>
      <c r="DY145" s="65">
        <v>5</v>
      </c>
      <c r="DZ145" s="65">
        <v>5</v>
      </c>
      <c r="EA145" s="65">
        <v>6</v>
      </c>
      <c r="EB145" s="66">
        <v>6</v>
      </c>
    </row>
    <row r="146" spans="1:132" x14ac:dyDescent="0.2">
      <c r="A146" s="3"/>
      <c r="B146" s="62"/>
      <c r="C146" s="63" t="s">
        <v>229</v>
      </c>
      <c r="D146" s="66">
        <v>24</v>
      </c>
      <c r="E146" s="66">
        <v>31</v>
      </c>
      <c r="F146" s="66">
        <v>35</v>
      </c>
      <c r="G146" s="64">
        <v>35</v>
      </c>
      <c r="H146" s="65">
        <v>36</v>
      </c>
      <c r="I146" s="65">
        <v>35</v>
      </c>
      <c r="J146" s="65">
        <v>34</v>
      </c>
      <c r="K146" s="65">
        <v>35</v>
      </c>
      <c r="L146" s="65">
        <v>35</v>
      </c>
      <c r="M146" s="65">
        <v>35</v>
      </c>
      <c r="N146" s="65">
        <v>35</v>
      </c>
      <c r="O146" s="65">
        <v>35</v>
      </c>
      <c r="P146" s="65">
        <v>35</v>
      </c>
      <c r="Q146" s="65">
        <v>35</v>
      </c>
      <c r="R146" s="66">
        <v>36</v>
      </c>
      <c r="S146" s="65">
        <v>37</v>
      </c>
      <c r="T146" s="65">
        <v>35</v>
      </c>
      <c r="U146" s="65">
        <v>34</v>
      </c>
      <c r="V146" s="65">
        <v>33</v>
      </c>
      <c r="W146" s="65">
        <v>32</v>
      </c>
      <c r="X146" s="65">
        <v>32</v>
      </c>
      <c r="Y146" s="65">
        <v>33</v>
      </c>
      <c r="Z146" s="65">
        <v>49</v>
      </c>
      <c r="AA146" s="65">
        <v>54</v>
      </c>
      <c r="AB146" s="65">
        <v>57</v>
      </c>
      <c r="AC146" s="65">
        <v>58</v>
      </c>
      <c r="AD146" s="66">
        <v>57</v>
      </c>
      <c r="AE146" s="65">
        <v>59</v>
      </c>
      <c r="AF146" s="65">
        <v>61</v>
      </c>
      <c r="AG146" s="131">
        <v>69</v>
      </c>
      <c r="AH146" s="65">
        <v>71</v>
      </c>
      <c r="AI146" s="65">
        <v>71</v>
      </c>
      <c r="AJ146" s="65">
        <v>73</v>
      </c>
      <c r="AK146" s="65">
        <v>72</v>
      </c>
      <c r="AL146" s="65">
        <v>65</v>
      </c>
      <c r="AM146" s="65">
        <v>65</v>
      </c>
      <c r="AN146" s="65">
        <v>64</v>
      </c>
      <c r="AO146" s="65">
        <v>67</v>
      </c>
      <c r="AP146" s="66">
        <v>68</v>
      </c>
      <c r="AQ146" s="64">
        <v>66</v>
      </c>
      <c r="AR146" s="65">
        <v>69</v>
      </c>
      <c r="AS146" s="65">
        <v>70</v>
      </c>
      <c r="AT146" s="65">
        <v>71</v>
      </c>
      <c r="AU146" s="65">
        <v>70</v>
      </c>
      <c r="AV146" s="65">
        <v>70</v>
      </c>
      <c r="AW146" s="65">
        <v>72</v>
      </c>
      <c r="AX146" s="65">
        <v>72</v>
      </c>
      <c r="AY146" s="65">
        <v>71</v>
      </c>
      <c r="AZ146" s="65">
        <v>69</v>
      </c>
      <c r="BA146" s="65">
        <v>69</v>
      </c>
      <c r="BB146" s="66">
        <v>68</v>
      </c>
      <c r="BC146" s="64">
        <v>62</v>
      </c>
      <c r="BD146" s="65">
        <v>62</v>
      </c>
      <c r="BE146" s="65">
        <v>63</v>
      </c>
      <c r="BF146" s="65">
        <v>63</v>
      </c>
      <c r="BG146" s="65">
        <v>62</v>
      </c>
      <c r="BH146" s="65">
        <v>63</v>
      </c>
      <c r="BI146" s="65">
        <v>63</v>
      </c>
      <c r="BJ146" s="65">
        <v>63</v>
      </c>
      <c r="BK146" s="65">
        <v>63</v>
      </c>
      <c r="BL146" s="65">
        <v>63</v>
      </c>
      <c r="BM146" s="65">
        <v>62</v>
      </c>
      <c r="BN146" s="66">
        <v>61</v>
      </c>
      <c r="BO146" s="64">
        <v>62</v>
      </c>
      <c r="BP146" s="65">
        <v>62</v>
      </c>
      <c r="BQ146" s="65">
        <v>58</v>
      </c>
      <c r="BR146" s="65">
        <v>58</v>
      </c>
      <c r="BS146" s="65">
        <v>58</v>
      </c>
      <c r="BT146" s="65">
        <v>59</v>
      </c>
      <c r="BU146" s="65">
        <v>59</v>
      </c>
      <c r="BV146" s="65">
        <v>58</v>
      </c>
      <c r="BW146" s="65">
        <v>56</v>
      </c>
      <c r="BX146" s="65">
        <v>58</v>
      </c>
      <c r="BY146" s="65">
        <v>47</v>
      </c>
      <c r="BZ146" s="66">
        <v>49</v>
      </c>
      <c r="CA146" s="65">
        <v>48</v>
      </c>
      <c r="CB146" s="65">
        <v>48</v>
      </c>
      <c r="CC146" s="65">
        <v>48</v>
      </c>
      <c r="CD146" s="65">
        <v>49</v>
      </c>
      <c r="CE146" s="65">
        <v>49</v>
      </c>
      <c r="CF146" s="65">
        <v>44</v>
      </c>
      <c r="CG146" s="65">
        <v>44</v>
      </c>
      <c r="CH146" s="65">
        <v>44</v>
      </c>
      <c r="CI146" s="65">
        <v>43</v>
      </c>
      <c r="CJ146" s="65">
        <v>43</v>
      </c>
      <c r="CK146" s="65">
        <v>43</v>
      </c>
      <c r="CL146" s="66">
        <v>43</v>
      </c>
      <c r="CM146" s="65">
        <v>43</v>
      </c>
      <c r="CN146" s="65">
        <v>44</v>
      </c>
      <c r="CO146" s="65">
        <v>38</v>
      </c>
      <c r="CP146" s="65">
        <v>37</v>
      </c>
      <c r="CQ146" s="65">
        <v>37</v>
      </c>
      <c r="CR146" s="65">
        <v>38</v>
      </c>
      <c r="CS146" s="65">
        <v>38</v>
      </c>
      <c r="CT146" s="65">
        <v>38</v>
      </c>
      <c r="CU146" s="65">
        <v>38</v>
      </c>
      <c r="CV146" s="65">
        <v>38</v>
      </c>
      <c r="CW146" s="65">
        <v>38</v>
      </c>
      <c r="CX146" s="66">
        <v>38</v>
      </c>
      <c r="CY146" s="65">
        <v>39</v>
      </c>
      <c r="CZ146" s="65">
        <v>39</v>
      </c>
      <c r="DA146" s="65">
        <v>39</v>
      </c>
      <c r="DB146" s="65">
        <v>39</v>
      </c>
      <c r="DC146" s="65">
        <v>38</v>
      </c>
      <c r="DD146" s="65">
        <v>38</v>
      </c>
      <c r="DE146" s="65">
        <v>37</v>
      </c>
      <c r="DF146" s="65">
        <v>38</v>
      </c>
      <c r="DG146" s="65">
        <v>38</v>
      </c>
      <c r="DH146" s="65">
        <v>37</v>
      </c>
      <c r="DI146" s="65">
        <v>34</v>
      </c>
      <c r="DJ146" s="66">
        <v>32</v>
      </c>
      <c r="DK146" s="64">
        <v>32</v>
      </c>
      <c r="DL146" s="65">
        <v>31</v>
      </c>
      <c r="DM146" s="65">
        <v>31</v>
      </c>
      <c r="DN146" s="65">
        <v>31</v>
      </c>
      <c r="DO146" s="65">
        <v>31</v>
      </c>
      <c r="DP146" s="65">
        <v>32</v>
      </c>
      <c r="DQ146" s="65">
        <v>32</v>
      </c>
      <c r="DR146" s="65">
        <v>32</v>
      </c>
      <c r="DS146" s="65">
        <v>32</v>
      </c>
      <c r="DT146" s="65">
        <v>31</v>
      </c>
      <c r="DU146" s="65">
        <v>31</v>
      </c>
      <c r="DV146" s="66">
        <v>31</v>
      </c>
      <c r="DW146" s="65">
        <v>31</v>
      </c>
      <c r="DX146" s="65">
        <v>30</v>
      </c>
      <c r="DY146" s="65">
        <v>30</v>
      </c>
      <c r="DZ146" s="65">
        <v>30</v>
      </c>
      <c r="EA146" s="65">
        <v>30</v>
      </c>
      <c r="EB146" s="66">
        <v>30</v>
      </c>
    </row>
    <row r="147" spans="1:132" x14ac:dyDescent="0.2">
      <c r="A147" s="3"/>
      <c r="B147" s="62"/>
      <c r="C147" s="63" t="s">
        <v>230</v>
      </c>
      <c r="D147" s="66">
        <v>71</v>
      </c>
      <c r="E147" s="66">
        <v>75</v>
      </c>
      <c r="F147" s="66">
        <v>83</v>
      </c>
      <c r="G147" s="64">
        <v>84</v>
      </c>
      <c r="H147" s="65">
        <v>84</v>
      </c>
      <c r="I147" s="65">
        <v>79</v>
      </c>
      <c r="J147" s="65">
        <v>80</v>
      </c>
      <c r="K147" s="65">
        <v>81</v>
      </c>
      <c r="L147" s="65">
        <v>81</v>
      </c>
      <c r="M147" s="65">
        <v>78</v>
      </c>
      <c r="N147" s="65">
        <v>80</v>
      </c>
      <c r="O147" s="65">
        <v>80</v>
      </c>
      <c r="P147" s="65">
        <v>80</v>
      </c>
      <c r="Q147" s="65">
        <v>80</v>
      </c>
      <c r="R147" s="66">
        <v>75</v>
      </c>
      <c r="S147" s="65">
        <v>74</v>
      </c>
      <c r="T147" s="65">
        <v>76</v>
      </c>
      <c r="U147" s="65">
        <v>74</v>
      </c>
      <c r="V147" s="65">
        <v>76</v>
      </c>
      <c r="W147" s="65">
        <v>79</v>
      </c>
      <c r="X147" s="65">
        <v>103</v>
      </c>
      <c r="Y147" s="65">
        <v>114</v>
      </c>
      <c r="Z147" s="65">
        <v>120</v>
      </c>
      <c r="AA147" s="65">
        <v>129</v>
      </c>
      <c r="AB147" s="65">
        <v>132</v>
      </c>
      <c r="AC147" s="65">
        <v>135</v>
      </c>
      <c r="AD147" s="66">
        <v>133</v>
      </c>
      <c r="AE147" s="65">
        <v>126</v>
      </c>
      <c r="AF147" s="65">
        <v>128</v>
      </c>
      <c r="AG147" s="131">
        <v>122</v>
      </c>
      <c r="AH147" s="65">
        <v>128</v>
      </c>
      <c r="AI147" s="65">
        <v>131</v>
      </c>
      <c r="AJ147" s="65">
        <v>136</v>
      </c>
      <c r="AK147" s="65">
        <v>137</v>
      </c>
      <c r="AL147" s="65">
        <v>143</v>
      </c>
      <c r="AM147" s="65">
        <v>139</v>
      </c>
      <c r="AN147" s="65">
        <v>139</v>
      </c>
      <c r="AO147" s="65">
        <v>139</v>
      </c>
      <c r="AP147" s="66">
        <v>135</v>
      </c>
      <c r="AQ147" s="64">
        <v>134</v>
      </c>
      <c r="AR147" s="65">
        <v>138</v>
      </c>
      <c r="AS147" s="65">
        <v>140</v>
      </c>
      <c r="AT147" s="65">
        <v>144</v>
      </c>
      <c r="AU147" s="65">
        <v>150</v>
      </c>
      <c r="AV147" s="65">
        <v>149</v>
      </c>
      <c r="AW147" s="65">
        <v>149</v>
      </c>
      <c r="AX147" s="65">
        <v>147</v>
      </c>
      <c r="AY147" s="65">
        <v>146</v>
      </c>
      <c r="AZ147" s="65">
        <v>147</v>
      </c>
      <c r="BA147" s="65">
        <v>137</v>
      </c>
      <c r="BB147" s="66">
        <v>135</v>
      </c>
      <c r="BC147" s="64">
        <v>136</v>
      </c>
      <c r="BD147" s="65">
        <v>148</v>
      </c>
      <c r="BE147" s="65">
        <v>145</v>
      </c>
      <c r="BF147" s="65">
        <v>138</v>
      </c>
      <c r="BG147" s="65">
        <v>152</v>
      </c>
      <c r="BH147" s="65">
        <v>151</v>
      </c>
      <c r="BI147" s="65">
        <v>149</v>
      </c>
      <c r="BJ147" s="65">
        <v>146</v>
      </c>
      <c r="BK147" s="65">
        <v>139</v>
      </c>
      <c r="BL147" s="65">
        <v>152</v>
      </c>
      <c r="BM147" s="65">
        <v>154</v>
      </c>
      <c r="BN147" s="66">
        <v>152</v>
      </c>
      <c r="BO147" s="64">
        <v>158</v>
      </c>
      <c r="BP147" s="65">
        <v>157</v>
      </c>
      <c r="BQ147" s="65">
        <v>151</v>
      </c>
      <c r="BR147" s="65">
        <v>159</v>
      </c>
      <c r="BS147" s="65">
        <v>160</v>
      </c>
      <c r="BT147" s="65">
        <v>162</v>
      </c>
      <c r="BU147" s="65">
        <v>164</v>
      </c>
      <c r="BV147" s="65">
        <v>171</v>
      </c>
      <c r="BW147" s="65">
        <v>172</v>
      </c>
      <c r="BX147" s="65">
        <v>152</v>
      </c>
      <c r="BY147" s="65">
        <v>170</v>
      </c>
      <c r="BZ147" s="66">
        <v>168</v>
      </c>
      <c r="CA147" s="65">
        <v>163</v>
      </c>
      <c r="CB147" s="65">
        <v>162</v>
      </c>
      <c r="CC147" s="65">
        <v>160</v>
      </c>
      <c r="CD147" s="65">
        <v>164</v>
      </c>
      <c r="CE147" s="65">
        <v>166</v>
      </c>
      <c r="CF147" s="65">
        <v>171</v>
      </c>
      <c r="CG147" s="65">
        <v>172</v>
      </c>
      <c r="CH147" s="65">
        <v>168</v>
      </c>
      <c r="CI147" s="65">
        <v>160</v>
      </c>
      <c r="CJ147" s="65">
        <v>138</v>
      </c>
      <c r="CK147" s="65">
        <v>138</v>
      </c>
      <c r="CL147" s="66">
        <v>156</v>
      </c>
      <c r="CM147" s="65">
        <v>148</v>
      </c>
      <c r="CN147" s="65">
        <v>152</v>
      </c>
      <c r="CO147" s="65">
        <v>149</v>
      </c>
      <c r="CP147" s="65">
        <v>126</v>
      </c>
      <c r="CQ147" s="65">
        <v>144</v>
      </c>
      <c r="CR147" s="65">
        <v>145</v>
      </c>
      <c r="CS147" s="65">
        <v>143</v>
      </c>
      <c r="CT147" s="65">
        <v>134</v>
      </c>
      <c r="CU147" s="65">
        <v>133</v>
      </c>
      <c r="CV147" s="65">
        <v>127</v>
      </c>
      <c r="CW147" s="65">
        <v>182</v>
      </c>
      <c r="CX147" s="66">
        <v>122</v>
      </c>
      <c r="CY147" s="65">
        <v>119</v>
      </c>
      <c r="CZ147" s="65">
        <v>120</v>
      </c>
      <c r="DA147" s="65">
        <v>114</v>
      </c>
      <c r="DB147" s="65">
        <v>112</v>
      </c>
      <c r="DC147" s="65">
        <v>107</v>
      </c>
      <c r="DD147" s="65">
        <v>106</v>
      </c>
      <c r="DE147" s="65">
        <v>103</v>
      </c>
      <c r="DF147" s="65">
        <v>149</v>
      </c>
      <c r="DG147" s="65">
        <v>126</v>
      </c>
      <c r="DH147" s="65">
        <v>135</v>
      </c>
      <c r="DI147" s="65">
        <v>139</v>
      </c>
      <c r="DJ147" s="66">
        <v>156</v>
      </c>
      <c r="DK147" s="64">
        <v>160</v>
      </c>
      <c r="DL147" s="65">
        <v>169</v>
      </c>
      <c r="DM147" s="65">
        <v>168</v>
      </c>
      <c r="DN147" s="65">
        <v>170</v>
      </c>
      <c r="DO147" s="65">
        <v>173</v>
      </c>
      <c r="DP147" s="65">
        <v>175</v>
      </c>
      <c r="DQ147" s="65">
        <v>175</v>
      </c>
      <c r="DR147" s="65">
        <v>180</v>
      </c>
      <c r="DS147" s="65">
        <v>326</v>
      </c>
      <c r="DT147" s="65">
        <v>382</v>
      </c>
      <c r="DU147" s="65">
        <v>412</v>
      </c>
      <c r="DV147" s="66">
        <v>439</v>
      </c>
      <c r="DW147" s="65">
        <v>448</v>
      </c>
      <c r="DX147" s="65">
        <v>484</v>
      </c>
      <c r="DY147" s="65">
        <v>526</v>
      </c>
      <c r="DZ147" s="65">
        <v>553</v>
      </c>
      <c r="EA147" s="65">
        <v>596</v>
      </c>
      <c r="EB147" s="66">
        <v>677</v>
      </c>
    </row>
    <row r="148" spans="1:132" x14ac:dyDescent="0.2">
      <c r="A148" s="3"/>
      <c r="B148" s="62"/>
      <c r="C148" s="63" t="s">
        <v>231</v>
      </c>
      <c r="D148" s="66">
        <v>135</v>
      </c>
      <c r="E148" s="66">
        <v>180</v>
      </c>
      <c r="F148" s="66">
        <v>191</v>
      </c>
      <c r="G148" s="64">
        <v>199</v>
      </c>
      <c r="H148" s="65">
        <v>197</v>
      </c>
      <c r="I148" s="65">
        <v>192</v>
      </c>
      <c r="J148" s="65">
        <v>194</v>
      </c>
      <c r="K148" s="65">
        <v>197</v>
      </c>
      <c r="L148" s="65">
        <v>200</v>
      </c>
      <c r="M148" s="65">
        <v>206</v>
      </c>
      <c r="N148" s="65">
        <v>207</v>
      </c>
      <c r="O148" s="65">
        <v>204</v>
      </c>
      <c r="P148" s="65">
        <v>114</v>
      </c>
      <c r="Q148" s="65">
        <v>203</v>
      </c>
      <c r="R148" s="66">
        <v>202</v>
      </c>
      <c r="S148" s="65">
        <v>196</v>
      </c>
      <c r="T148" s="65">
        <v>196</v>
      </c>
      <c r="U148" s="65">
        <v>194</v>
      </c>
      <c r="V148" s="65">
        <v>194</v>
      </c>
      <c r="W148" s="65">
        <v>196</v>
      </c>
      <c r="X148" s="65">
        <v>198</v>
      </c>
      <c r="Y148" s="65">
        <v>196</v>
      </c>
      <c r="Z148" s="65">
        <v>195</v>
      </c>
      <c r="AA148" s="65">
        <v>197</v>
      </c>
      <c r="AB148" s="65">
        <v>211</v>
      </c>
      <c r="AC148" s="65">
        <v>214</v>
      </c>
      <c r="AD148" s="66">
        <v>218</v>
      </c>
      <c r="AE148" s="65">
        <v>218</v>
      </c>
      <c r="AF148" s="65">
        <v>220</v>
      </c>
      <c r="AG148" s="131">
        <v>223</v>
      </c>
      <c r="AH148" s="65">
        <v>222</v>
      </c>
      <c r="AI148" s="65">
        <v>225</v>
      </c>
      <c r="AJ148" s="65">
        <v>226</v>
      </c>
      <c r="AK148" s="65">
        <v>225</v>
      </c>
      <c r="AL148" s="65">
        <v>227</v>
      </c>
      <c r="AM148" s="65">
        <v>227</v>
      </c>
      <c r="AN148" s="65">
        <v>231</v>
      </c>
      <c r="AO148" s="65">
        <v>231</v>
      </c>
      <c r="AP148" s="66">
        <v>224</v>
      </c>
      <c r="AQ148" s="64">
        <v>225</v>
      </c>
      <c r="AR148" s="65">
        <v>226</v>
      </c>
      <c r="AS148" s="65">
        <v>127</v>
      </c>
      <c r="AT148" s="65">
        <v>130</v>
      </c>
      <c r="AU148" s="65">
        <v>133</v>
      </c>
      <c r="AV148" s="65">
        <v>135</v>
      </c>
      <c r="AW148" s="65">
        <v>129</v>
      </c>
      <c r="AX148" s="65">
        <v>131</v>
      </c>
      <c r="AY148" s="65">
        <v>132</v>
      </c>
      <c r="AZ148" s="65">
        <v>124</v>
      </c>
      <c r="BA148" s="65">
        <v>127</v>
      </c>
      <c r="BB148" s="66">
        <v>127</v>
      </c>
      <c r="BC148" s="64">
        <v>111</v>
      </c>
      <c r="BD148" s="65">
        <v>117</v>
      </c>
      <c r="BE148" s="65">
        <v>118</v>
      </c>
      <c r="BF148" s="65">
        <v>120</v>
      </c>
      <c r="BG148" s="65">
        <v>119</v>
      </c>
      <c r="BH148" s="65">
        <v>119</v>
      </c>
      <c r="BI148" s="65">
        <v>119</v>
      </c>
      <c r="BJ148" s="65">
        <v>119</v>
      </c>
      <c r="BK148" s="65">
        <v>124</v>
      </c>
      <c r="BL148" s="65">
        <v>127</v>
      </c>
      <c r="BM148" s="65">
        <v>128</v>
      </c>
      <c r="BN148" s="66">
        <v>125</v>
      </c>
      <c r="BO148" s="64">
        <v>132</v>
      </c>
      <c r="BP148" s="65">
        <v>128</v>
      </c>
      <c r="BQ148" s="65">
        <v>132</v>
      </c>
      <c r="BR148" s="65">
        <v>132</v>
      </c>
      <c r="BS148" s="65">
        <v>129</v>
      </c>
      <c r="BT148" s="65">
        <v>130</v>
      </c>
      <c r="BU148" s="65">
        <v>130</v>
      </c>
      <c r="BV148" s="65">
        <v>132</v>
      </c>
      <c r="BW148" s="65">
        <v>132</v>
      </c>
      <c r="BX148" s="65">
        <v>135</v>
      </c>
      <c r="BY148" s="65">
        <v>133</v>
      </c>
      <c r="BZ148" s="66">
        <v>131</v>
      </c>
      <c r="CA148" s="65">
        <v>129</v>
      </c>
      <c r="CB148" s="65">
        <v>128</v>
      </c>
      <c r="CC148" s="65">
        <v>126</v>
      </c>
      <c r="CD148" s="65">
        <v>118</v>
      </c>
      <c r="CE148" s="65">
        <v>120</v>
      </c>
      <c r="CF148" s="65">
        <v>120</v>
      </c>
      <c r="CG148" s="65">
        <v>121</v>
      </c>
      <c r="CH148" s="65">
        <v>115</v>
      </c>
      <c r="CI148" s="65">
        <v>123</v>
      </c>
      <c r="CJ148" s="65">
        <v>123</v>
      </c>
      <c r="CK148" s="65">
        <v>125</v>
      </c>
      <c r="CL148" s="66">
        <v>120</v>
      </c>
      <c r="CM148" s="65">
        <v>119</v>
      </c>
      <c r="CN148" s="65">
        <v>115</v>
      </c>
      <c r="CO148" s="65">
        <v>110</v>
      </c>
      <c r="CP148" s="65">
        <v>104</v>
      </c>
      <c r="CQ148" s="65">
        <v>100</v>
      </c>
      <c r="CR148" s="65">
        <v>96</v>
      </c>
      <c r="CS148" s="65">
        <v>93</v>
      </c>
      <c r="CT148" s="65">
        <v>86</v>
      </c>
      <c r="CU148" s="65">
        <v>83</v>
      </c>
      <c r="CV148" s="65">
        <v>80</v>
      </c>
      <c r="CW148" s="65">
        <v>78</v>
      </c>
      <c r="CX148" s="66">
        <v>71</v>
      </c>
      <c r="CY148" s="65">
        <v>69</v>
      </c>
      <c r="CZ148" s="65">
        <v>198</v>
      </c>
      <c r="DA148" s="65">
        <v>264</v>
      </c>
      <c r="DB148" s="65">
        <v>248</v>
      </c>
      <c r="DC148" s="65">
        <v>259</v>
      </c>
      <c r="DD148" s="65">
        <v>271</v>
      </c>
      <c r="DE148" s="65">
        <v>272</v>
      </c>
      <c r="DF148" s="65">
        <v>292</v>
      </c>
      <c r="DG148" s="65">
        <v>295</v>
      </c>
      <c r="DH148" s="65">
        <v>310</v>
      </c>
      <c r="DI148" s="65">
        <v>305</v>
      </c>
      <c r="DJ148" s="66">
        <v>324</v>
      </c>
      <c r="DK148" s="64">
        <v>346</v>
      </c>
      <c r="DL148" s="65">
        <v>329</v>
      </c>
      <c r="DM148" s="65">
        <v>316</v>
      </c>
      <c r="DN148" s="65">
        <v>315</v>
      </c>
      <c r="DO148" s="65">
        <v>289</v>
      </c>
      <c r="DP148" s="65">
        <v>293</v>
      </c>
      <c r="DQ148" s="65">
        <v>312</v>
      </c>
      <c r="DR148" s="65">
        <v>381</v>
      </c>
      <c r="DS148" s="65">
        <v>440</v>
      </c>
      <c r="DT148" s="65">
        <v>469</v>
      </c>
      <c r="DU148" s="65">
        <v>465</v>
      </c>
      <c r="DV148" s="66">
        <v>455</v>
      </c>
      <c r="DW148" s="65">
        <v>462</v>
      </c>
      <c r="DX148" s="65">
        <v>467</v>
      </c>
      <c r="DY148" s="65">
        <v>467</v>
      </c>
      <c r="DZ148" s="65">
        <v>465</v>
      </c>
      <c r="EA148" s="65">
        <v>486</v>
      </c>
      <c r="EB148" s="66">
        <v>504</v>
      </c>
    </row>
    <row r="149" spans="1:132" x14ac:dyDescent="0.2">
      <c r="A149" s="3"/>
      <c r="B149" s="62"/>
      <c r="C149" s="63" t="s">
        <v>232</v>
      </c>
      <c r="D149" s="66">
        <v>7</v>
      </c>
      <c r="E149" s="66">
        <v>22</v>
      </c>
      <c r="F149" s="66">
        <v>24</v>
      </c>
      <c r="G149" s="64">
        <v>22</v>
      </c>
      <c r="H149" s="65">
        <v>22</v>
      </c>
      <c r="I149" s="65">
        <v>22</v>
      </c>
      <c r="J149" s="65">
        <v>20</v>
      </c>
      <c r="K149" s="65">
        <v>20</v>
      </c>
      <c r="L149" s="65">
        <v>19</v>
      </c>
      <c r="M149" s="65">
        <v>18</v>
      </c>
      <c r="N149" s="65">
        <v>21</v>
      </c>
      <c r="O149" s="65">
        <v>21</v>
      </c>
      <c r="P149" s="65">
        <v>21</v>
      </c>
      <c r="Q149" s="65">
        <v>20</v>
      </c>
      <c r="R149" s="66">
        <v>20</v>
      </c>
      <c r="S149" s="65">
        <v>21</v>
      </c>
      <c r="T149" s="65">
        <v>20</v>
      </c>
      <c r="U149" s="65">
        <v>20</v>
      </c>
      <c r="V149" s="65">
        <v>20</v>
      </c>
      <c r="W149" s="65">
        <v>21</v>
      </c>
      <c r="X149" s="65">
        <v>21</v>
      </c>
      <c r="Y149" s="65">
        <v>19</v>
      </c>
      <c r="Z149" s="65">
        <v>19</v>
      </c>
      <c r="AA149" s="65">
        <v>19</v>
      </c>
      <c r="AB149" s="65">
        <v>22</v>
      </c>
      <c r="AC149" s="65">
        <v>21</v>
      </c>
      <c r="AD149" s="66">
        <v>20</v>
      </c>
      <c r="AE149" s="65">
        <v>19</v>
      </c>
      <c r="AF149" s="65">
        <v>29</v>
      </c>
      <c r="AG149" s="131">
        <v>34</v>
      </c>
      <c r="AH149" s="65">
        <v>39</v>
      </c>
      <c r="AI149" s="65">
        <v>43</v>
      </c>
      <c r="AJ149" s="65">
        <v>59</v>
      </c>
      <c r="AK149" s="65">
        <v>65</v>
      </c>
      <c r="AL149" s="65">
        <v>72</v>
      </c>
      <c r="AM149" s="65">
        <v>73</v>
      </c>
      <c r="AN149" s="65">
        <v>76</v>
      </c>
      <c r="AO149" s="65">
        <v>76</v>
      </c>
      <c r="AP149" s="66">
        <v>76</v>
      </c>
      <c r="AQ149" s="64">
        <v>63</v>
      </c>
      <c r="AR149" s="65">
        <v>62</v>
      </c>
      <c r="AS149" s="65">
        <v>64</v>
      </c>
      <c r="AT149" s="65">
        <v>64</v>
      </c>
      <c r="AU149" s="65">
        <v>64</v>
      </c>
      <c r="AV149" s="65">
        <v>66</v>
      </c>
      <c r="AW149" s="65">
        <v>64</v>
      </c>
      <c r="AX149" s="65">
        <v>64</v>
      </c>
      <c r="AY149" s="65">
        <v>63</v>
      </c>
      <c r="AZ149" s="65">
        <v>59</v>
      </c>
      <c r="BA149" s="65">
        <v>59</v>
      </c>
      <c r="BB149" s="66">
        <v>60</v>
      </c>
      <c r="BC149" s="64">
        <v>47</v>
      </c>
      <c r="BD149" s="65">
        <v>49</v>
      </c>
      <c r="BE149" s="65">
        <v>49</v>
      </c>
      <c r="BF149" s="65">
        <v>50</v>
      </c>
      <c r="BG149" s="65">
        <v>50</v>
      </c>
      <c r="BH149" s="65">
        <v>51</v>
      </c>
      <c r="BI149" s="65">
        <v>53</v>
      </c>
      <c r="BJ149" s="65">
        <v>53</v>
      </c>
      <c r="BK149" s="65">
        <v>53</v>
      </c>
      <c r="BL149" s="65">
        <v>53</v>
      </c>
      <c r="BM149" s="65">
        <v>51</v>
      </c>
      <c r="BN149" s="66">
        <v>52</v>
      </c>
      <c r="BO149" s="64">
        <v>51</v>
      </c>
      <c r="BP149" s="65">
        <v>51</v>
      </c>
      <c r="BQ149" s="65">
        <v>51</v>
      </c>
      <c r="BR149" s="65">
        <v>50</v>
      </c>
      <c r="BS149" s="65">
        <v>49</v>
      </c>
      <c r="BT149" s="65">
        <v>50</v>
      </c>
      <c r="BU149" s="65">
        <v>50</v>
      </c>
      <c r="BV149" s="65">
        <v>50</v>
      </c>
      <c r="BW149" s="65">
        <v>52</v>
      </c>
      <c r="BX149" s="65">
        <v>52</v>
      </c>
      <c r="BY149" s="65">
        <v>51</v>
      </c>
      <c r="BZ149" s="66">
        <v>51</v>
      </c>
      <c r="CA149" s="65">
        <v>51</v>
      </c>
      <c r="CB149" s="65">
        <v>51</v>
      </c>
      <c r="CC149" s="65">
        <v>51</v>
      </c>
      <c r="CD149" s="65">
        <v>51</v>
      </c>
      <c r="CE149" s="65">
        <v>51</v>
      </c>
      <c r="CF149" s="65">
        <v>51</v>
      </c>
      <c r="CG149" s="65">
        <v>51</v>
      </c>
      <c r="CH149" s="65">
        <v>51</v>
      </c>
      <c r="CI149" s="65">
        <v>50</v>
      </c>
      <c r="CJ149" s="65">
        <v>50</v>
      </c>
      <c r="CK149" s="65">
        <v>49</v>
      </c>
      <c r="CL149" s="66">
        <v>49</v>
      </c>
      <c r="CM149" s="65">
        <v>49</v>
      </c>
      <c r="CN149" s="65">
        <v>49</v>
      </c>
      <c r="CO149" s="65">
        <v>36</v>
      </c>
      <c r="CP149" s="65">
        <v>36</v>
      </c>
      <c r="CQ149" s="65">
        <v>36</v>
      </c>
      <c r="CR149" s="65">
        <v>36</v>
      </c>
      <c r="CS149" s="65">
        <v>35</v>
      </c>
      <c r="CT149" s="65">
        <v>34</v>
      </c>
      <c r="CU149" s="65">
        <v>35</v>
      </c>
      <c r="CV149" s="65">
        <v>35</v>
      </c>
      <c r="CW149" s="65">
        <v>35</v>
      </c>
      <c r="CX149" s="66">
        <v>34</v>
      </c>
      <c r="CY149" s="65">
        <v>34</v>
      </c>
      <c r="CZ149" s="65">
        <v>34</v>
      </c>
      <c r="DA149" s="65">
        <v>33</v>
      </c>
      <c r="DB149" s="65">
        <v>32</v>
      </c>
      <c r="DC149" s="65">
        <v>32</v>
      </c>
      <c r="DD149" s="65">
        <v>32</v>
      </c>
      <c r="DE149" s="65">
        <v>31</v>
      </c>
      <c r="DF149" s="65">
        <v>30</v>
      </c>
      <c r="DG149" s="65">
        <v>34</v>
      </c>
      <c r="DH149" s="65">
        <v>34</v>
      </c>
      <c r="DI149" s="65">
        <v>33</v>
      </c>
      <c r="DJ149" s="66">
        <v>33</v>
      </c>
      <c r="DK149" s="64">
        <v>32</v>
      </c>
      <c r="DL149" s="65">
        <v>32</v>
      </c>
      <c r="DM149" s="65">
        <v>32</v>
      </c>
      <c r="DN149" s="65">
        <v>31</v>
      </c>
      <c r="DO149" s="65">
        <v>30</v>
      </c>
      <c r="DP149" s="65">
        <v>32</v>
      </c>
      <c r="DQ149" s="65">
        <v>31</v>
      </c>
      <c r="DR149" s="65">
        <v>38</v>
      </c>
      <c r="DS149" s="65">
        <v>31</v>
      </c>
      <c r="DT149" s="65">
        <v>30</v>
      </c>
      <c r="DU149" s="65">
        <v>31</v>
      </c>
      <c r="DV149" s="66">
        <v>31</v>
      </c>
      <c r="DW149" s="65">
        <v>30</v>
      </c>
      <c r="DX149" s="65">
        <v>31</v>
      </c>
      <c r="DY149" s="65">
        <v>30</v>
      </c>
      <c r="DZ149" s="65">
        <v>30</v>
      </c>
      <c r="EA149" s="65">
        <v>30</v>
      </c>
      <c r="EB149" s="66">
        <v>30</v>
      </c>
    </row>
    <row r="150" spans="1:132" x14ac:dyDescent="0.2">
      <c r="A150" s="3"/>
      <c r="B150" s="62"/>
      <c r="C150" s="63" t="s">
        <v>233</v>
      </c>
      <c r="D150" s="66">
        <v>235</v>
      </c>
      <c r="E150" s="66">
        <v>242</v>
      </c>
      <c r="F150" s="66">
        <v>286</v>
      </c>
      <c r="G150" s="64">
        <v>291</v>
      </c>
      <c r="H150" s="65">
        <v>299</v>
      </c>
      <c r="I150" s="65">
        <v>297</v>
      </c>
      <c r="J150" s="65">
        <v>305</v>
      </c>
      <c r="K150" s="65">
        <v>296</v>
      </c>
      <c r="L150" s="65">
        <v>289</v>
      </c>
      <c r="M150" s="65">
        <v>293</v>
      </c>
      <c r="N150" s="65">
        <v>303</v>
      </c>
      <c r="O150" s="65">
        <v>305</v>
      </c>
      <c r="P150" s="65">
        <v>312</v>
      </c>
      <c r="Q150" s="65">
        <v>312</v>
      </c>
      <c r="R150" s="66">
        <v>308</v>
      </c>
      <c r="S150" s="65">
        <v>311</v>
      </c>
      <c r="T150" s="65">
        <v>314</v>
      </c>
      <c r="U150" s="65">
        <v>317</v>
      </c>
      <c r="V150" s="65">
        <v>323</v>
      </c>
      <c r="W150" s="65">
        <v>321</v>
      </c>
      <c r="X150" s="65">
        <v>335</v>
      </c>
      <c r="Y150" s="65">
        <v>342</v>
      </c>
      <c r="Z150" s="65">
        <v>348</v>
      </c>
      <c r="AA150" s="65">
        <v>353</v>
      </c>
      <c r="AB150" s="65">
        <v>360</v>
      </c>
      <c r="AC150" s="65">
        <v>365</v>
      </c>
      <c r="AD150" s="66">
        <v>374</v>
      </c>
      <c r="AE150" s="65">
        <v>378</v>
      </c>
      <c r="AF150" s="65">
        <v>377</v>
      </c>
      <c r="AG150" s="131">
        <v>371</v>
      </c>
      <c r="AH150" s="65">
        <v>382</v>
      </c>
      <c r="AI150" s="65">
        <v>386</v>
      </c>
      <c r="AJ150" s="65">
        <v>393</v>
      </c>
      <c r="AK150" s="65">
        <v>396</v>
      </c>
      <c r="AL150" s="65">
        <v>400</v>
      </c>
      <c r="AM150" s="65">
        <v>397</v>
      </c>
      <c r="AN150" s="65">
        <v>398</v>
      </c>
      <c r="AO150" s="65">
        <v>405</v>
      </c>
      <c r="AP150" s="66">
        <v>406</v>
      </c>
      <c r="AQ150" s="64">
        <v>408</v>
      </c>
      <c r="AR150" s="65">
        <v>412</v>
      </c>
      <c r="AS150" s="65">
        <v>447</v>
      </c>
      <c r="AT150" s="65">
        <v>442</v>
      </c>
      <c r="AU150" s="65">
        <v>451</v>
      </c>
      <c r="AV150" s="65">
        <v>444</v>
      </c>
      <c r="AW150" s="65">
        <v>446</v>
      </c>
      <c r="AX150" s="65">
        <v>449</v>
      </c>
      <c r="AY150" s="65">
        <v>453</v>
      </c>
      <c r="AZ150" s="65">
        <v>451</v>
      </c>
      <c r="BA150" s="65">
        <v>442</v>
      </c>
      <c r="BB150" s="66">
        <v>436</v>
      </c>
      <c r="BC150" s="64">
        <v>437</v>
      </c>
      <c r="BD150" s="65">
        <v>446</v>
      </c>
      <c r="BE150" s="65">
        <v>447</v>
      </c>
      <c r="BF150" s="65">
        <v>444</v>
      </c>
      <c r="BG150" s="65">
        <v>462</v>
      </c>
      <c r="BH150" s="65">
        <v>466</v>
      </c>
      <c r="BI150" s="65">
        <v>465</v>
      </c>
      <c r="BJ150" s="65">
        <v>468</v>
      </c>
      <c r="BK150" s="65">
        <v>458</v>
      </c>
      <c r="BL150" s="65">
        <v>496</v>
      </c>
      <c r="BM150" s="65">
        <v>496</v>
      </c>
      <c r="BN150" s="66">
        <v>500</v>
      </c>
      <c r="BO150" s="64">
        <v>497</v>
      </c>
      <c r="BP150" s="65">
        <v>507</v>
      </c>
      <c r="BQ150" s="65">
        <v>501</v>
      </c>
      <c r="BR150" s="65">
        <v>531</v>
      </c>
      <c r="BS150" s="65">
        <v>532</v>
      </c>
      <c r="BT150" s="65">
        <v>531</v>
      </c>
      <c r="BU150" s="65">
        <v>541</v>
      </c>
      <c r="BV150" s="65">
        <v>548</v>
      </c>
      <c r="BW150" s="65">
        <v>551</v>
      </c>
      <c r="BX150" s="65">
        <v>524</v>
      </c>
      <c r="BY150" s="65">
        <v>553</v>
      </c>
      <c r="BZ150" s="66">
        <v>549</v>
      </c>
      <c r="CA150" s="65">
        <v>560</v>
      </c>
      <c r="CB150" s="65">
        <v>560</v>
      </c>
      <c r="CC150" s="65">
        <v>547</v>
      </c>
      <c r="CD150" s="65">
        <v>545</v>
      </c>
      <c r="CE150" s="65">
        <v>542</v>
      </c>
      <c r="CF150" s="65">
        <v>588</v>
      </c>
      <c r="CG150" s="65">
        <v>587</v>
      </c>
      <c r="CH150" s="65">
        <v>588</v>
      </c>
      <c r="CI150" s="65">
        <v>586</v>
      </c>
      <c r="CJ150" s="65">
        <v>571</v>
      </c>
      <c r="CK150" s="65">
        <v>560</v>
      </c>
      <c r="CL150" s="66">
        <v>582</v>
      </c>
      <c r="CM150" s="65">
        <v>581</v>
      </c>
      <c r="CN150" s="65">
        <v>579</v>
      </c>
      <c r="CO150" s="65">
        <v>583</v>
      </c>
      <c r="CP150" s="65">
        <v>559</v>
      </c>
      <c r="CQ150" s="65">
        <v>598</v>
      </c>
      <c r="CR150" s="65">
        <v>584</v>
      </c>
      <c r="CS150" s="65">
        <v>584</v>
      </c>
      <c r="CT150" s="65">
        <v>586</v>
      </c>
      <c r="CU150" s="65">
        <v>578</v>
      </c>
      <c r="CV150" s="65">
        <v>577</v>
      </c>
      <c r="CW150" s="65">
        <v>564</v>
      </c>
      <c r="CX150" s="66">
        <v>558</v>
      </c>
      <c r="CY150" s="65">
        <v>555</v>
      </c>
      <c r="CZ150" s="65">
        <v>553</v>
      </c>
      <c r="DA150" s="65">
        <v>552</v>
      </c>
      <c r="DB150" s="65">
        <v>543</v>
      </c>
      <c r="DC150" s="65">
        <v>528</v>
      </c>
      <c r="DD150" s="65">
        <v>517</v>
      </c>
      <c r="DE150" s="65">
        <v>517</v>
      </c>
      <c r="DF150" s="65">
        <v>530</v>
      </c>
      <c r="DG150" s="65">
        <v>511</v>
      </c>
      <c r="DH150" s="65">
        <v>610</v>
      </c>
      <c r="DI150" s="65">
        <v>687</v>
      </c>
      <c r="DJ150" s="66">
        <v>716</v>
      </c>
      <c r="DK150" s="64">
        <v>735</v>
      </c>
      <c r="DL150" s="65">
        <v>787</v>
      </c>
      <c r="DM150" s="65">
        <v>799</v>
      </c>
      <c r="DN150" s="65">
        <v>791</v>
      </c>
      <c r="DO150" s="65">
        <v>788</v>
      </c>
      <c r="DP150" s="65">
        <v>806</v>
      </c>
      <c r="DQ150" s="65">
        <v>808</v>
      </c>
      <c r="DR150" s="65">
        <v>830</v>
      </c>
      <c r="DS150" s="65">
        <v>850</v>
      </c>
      <c r="DT150" s="65">
        <v>850</v>
      </c>
      <c r="DU150" s="65">
        <v>847</v>
      </c>
      <c r="DV150" s="66">
        <v>845</v>
      </c>
      <c r="DW150" s="65">
        <v>829</v>
      </c>
      <c r="DX150" s="65">
        <v>837</v>
      </c>
      <c r="DY150" s="65">
        <v>834</v>
      </c>
      <c r="DZ150" s="65">
        <v>836</v>
      </c>
      <c r="EA150" s="65">
        <v>872</v>
      </c>
      <c r="EB150" s="66">
        <v>923</v>
      </c>
    </row>
    <row r="151" spans="1:132" x14ac:dyDescent="0.2">
      <c r="A151" s="3"/>
      <c r="B151" s="62"/>
      <c r="C151" s="63" t="s">
        <v>234</v>
      </c>
      <c r="D151" s="66">
        <v>82</v>
      </c>
      <c r="E151" s="66">
        <v>101</v>
      </c>
      <c r="F151" s="66">
        <v>96</v>
      </c>
      <c r="G151" s="64">
        <v>94</v>
      </c>
      <c r="H151" s="65">
        <v>92</v>
      </c>
      <c r="I151" s="65">
        <v>81</v>
      </c>
      <c r="J151" s="65">
        <v>82</v>
      </c>
      <c r="K151" s="65">
        <v>81</v>
      </c>
      <c r="L151" s="65">
        <v>80</v>
      </c>
      <c r="M151" s="65">
        <v>82</v>
      </c>
      <c r="N151" s="65">
        <v>81</v>
      </c>
      <c r="O151" s="65">
        <v>82</v>
      </c>
      <c r="P151" s="65">
        <v>83</v>
      </c>
      <c r="Q151" s="65">
        <v>82</v>
      </c>
      <c r="R151" s="66">
        <v>81</v>
      </c>
      <c r="S151" s="65">
        <v>76</v>
      </c>
      <c r="T151" s="65">
        <v>82</v>
      </c>
      <c r="U151" s="65">
        <v>86</v>
      </c>
      <c r="V151" s="65">
        <v>93</v>
      </c>
      <c r="W151" s="65">
        <v>93</v>
      </c>
      <c r="X151" s="65">
        <v>91</v>
      </c>
      <c r="Y151" s="65">
        <v>91</v>
      </c>
      <c r="Z151" s="65">
        <v>95</v>
      </c>
      <c r="AA151" s="65">
        <v>97</v>
      </c>
      <c r="AB151" s="65">
        <v>97</v>
      </c>
      <c r="AC151" s="65">
        <v>106</v>
      </c>
      <c r="AD151" s="66">
        <v>99</v>
      </c>
      <c r="AE151" s="65">
        <v>94</v>
      </c>
      <c r="AF151" s="65">
        <v>98</v>
      </c>
      <c r="AG151" s="131">
        <v>96</v>
      </c>
      <c r="AH151" s="65">
        <v>101</v>
      </c>
      <c r="AI151" s="65">
        <v>100</v>
      </c>
      <c r="AJ151" s="65">
        <v>101</v>
      </c>
      <c r="AK151" s="65">
        <v>96</v>
      </c>
      <c r="AL151" s="65">
        <v>98</v>
      </c>
      <c r="AM151" s="65">
        <v>97</v>
      </c>
      <c r="AN151" s="65">
        <v>96</v>
      </c>
      <c r="AO151" s="65">
        <v>97</v>
      </c>
      <c r="AP151" s="66">
        <v>95</v>
      </c>
      <c r="AQ151" s="64">
        <v>89</v>
      </c>
      <c r="AR151" s="65">
        <v>89</v>
      </c>
      <c r="AS151" s="65">
        <v>96</v>
      </c>
      <c r="AT151" s="65">
        <v>103</v>
      </c>
      <c r="AU151" s="65">
        <v>107</v>
      </c>
      <c r="AV151" s="65">
        <v>105</v>
      </c>
      <c r="AW151" s="65">
        <v>106</v>
      </c>
      <c r="AX151" s="65">
        <v>106</v>
      </c>
      <c r="AY151" s="65">
        <v>105</v>
      </c>
      <c r="AZ151" s="65">
        <v>105</v>
      </c>
      <c r="BA151" s="65">
        <v>101</v>
      </c>
      <c r="BB151" s="66">
        <v>99</v>
      </c>
      <c r="BC151" s="64">
        <v>101</v>
      </c>
      <c r="BD151" s="65">
        <v>105</v>
      </c>
      <c r="BE151" s="65">
        <v>98</v>
      </c>
      <c r="BF151" s="65">
        <v>91</v>
      </c>
      <c r="BG151" s="65">
        <v>108</v>
      </c>
      <c r="BH151" s="65">
        <v>109</v>
      </c>
      <c r="BI151" s="65">
        <v>112</v>
      </c>
      <c r="BJ151" s="65">
        <v>111</v>
      </c>
      <c r="BK151" s="65">
        <v>96</v>
      </c>
      <c r="BL151" s="65">
        <v>124</v>
      </c>
      <c r="BM151" s="65">
        <v>123</v>
      </c>
      <c r="BN151" s="66">
        <v>116</v>
      </c>
      <c r="BO151" s="64">
        <v>116</v>
      </c>
      <c r="BP151" s="65">
        <v>117</v>
      </c>
      <c r="BQ151" s="65">
        <v>89</v>
      </c>
      <c r="BR151" s="65">
        <v>118</v>
      </c>
      <c r="BS151" s="65">
        <v>115</v>
      </c>
      <c r="BT151" s="65">
        <v>119</v>
      </c>
      <c r="BU151" s="65">
        <v>119</v>
      </c>
      <c r="BV151" s="65">
        <v>115</v>
      </c>
      <c r="BW151" s="65">
        <v>113</v>
      </c>
      <c r="BX151" s="65">
        <v>94</v>
      </c>
      <c r="BY151" s="65">
        <v>111</v>
      </c>
      <c r="BZ151" s="66">
        <v>111</v>
      </c>
      <c r="CA151" s="65">
        <v>109</v>
      </c>
      <c r="CB151" s="65">
        <v>111</v>
      </c>
      <c r="CC151" s="65">
        <v>112</v>
      </c>
      <c r="CD151" s="65">
        <v>110</v>
      </c>
      <c r="CE151" s="65">
        <v>114</v>
      </c>
      <c r="CF151" s="65">
        <v>134</v>
      </c>
      <c r="CG151" s="65">
        <v>137</v>
      </c>
      <c r="CH151" s="65">
        <v>142</v>
      </c>
      <c r="CI151" s="65">
        <v>140</v>
      </c>
      <c r="CJ151" s="65">
        <v>126</v>
      </c>
      <c r="CK151" s="65">
        <v>111</v>
      </c>
      <c r="CL151" s="66">
        <v>134</v>
      </c>
      <c r="CM151" s="65">
        <v>128</v>
      </c>
      <c r="CN151" s="65">
        <v>129</v>
      </c>
      <c r="CO151" s="65">
        <v>137</v>
      </c>
      <c r="CP151" s="65">
        <v>109</v>
      </c>
      <c r="CQ151" s="65">
        <v>131</v>
      </c>
      <c r="CR151" s="65">
        <v>127</v>
      </c>
      <c r="CS151" s="65">
        <v>128</v>
      </c>
      <c r="CT151" s="65">
        <v>127</v>
      </c>
      <c r="CU151" s="65">
        <v>125</v>
      </c>
      <c r="CV151" s="65">
        <v>127</v>
      </c>
      <c r="CW151" s="65">
        <v>122</v>
      </c>
      <c r="CX151" s="66">
        <v>115</v>
      </c>
      <c r="CY151" s="65">
        <v>107</v>
      </c>
      <c r="CZ151" s="65">
        <v>107</v>
      </c>
      <c r="DA151" s="65">
        <v>101</v>
      </c>
      <c r="DB151" s="65">
        <v>98</v>
      </c>
      <c r="DC151" s="65">
        <v>92</v>
      </c>
      <c r="DD151" s="65">
        <v>92</v>
      </c>
      <c r="DE151" s="65">
        <v>91</v>
      </c>
      <c r="DF151" s="65">
        <v>109</v>
      </c>
      <c r="DG151" s="65">
        <v>101</v>
      </c>
      <c r="DH151" s="65">
        <v>116</v>
      </c>
      <c r="DI151" s="65">
        <v>96</v>
      </c>
      <c r="DJ151" s="66">
        <v>94</v>
      </c>
      <c r="DK151" s="64">
        <v>90</v>
      </c>
      <c r="DL151" s="65">
        <v>88</v>
      </c>
      <c r="DM151" s="65">
        <v>84</v>
      </c>
      <c r="DN151" s="65">
        <v>84</v>
      </c>
      <c r="DO151" s="65">
        <v>86</v>
      </c>
      <c r="DP151" s="65">
        <v>89</v>
      </c>
      <c r="DQ151" s="65">
        <v>87</v>
      </c>
      <c r="DR151" s="65">
        <v>86</v>
      </c>
      <c r="DS151" s="65">
        <v>81</v>
      </c>
      <c r="DT151" s="65">
        <v>76</v>
      </c>
      <c r="DU151" s="65">
        <v>76</v>
      </c>
      <c r="DV151" s="66">
        <v>81</v>
      </c>
      <c r="DW151" s="65">
        <v>78</v>
      </c>
      <c r="DX151" s="65">
        <v>117</v>
      </c>
      <c r="DY151" s="65">
        <v>86</v>
      </c>
      <c r="DZ151" s="65">
        <v>93</v>
      </c>
      <c r="EA151" s="65">
        <v>100</v>
      </c>
      <c r="EB151" s="66">
        <v>113</v>
      </c>
    </row>
    <row r="152" spans="1:132" x14ac:dyDescent="0.2">
      <c r="A152" s="3"/>
      <c r="B152" s="62"/>
      <c r="C152" s="63" t="s">
        <v>235</v>
      </c>
      <c r="D152" s="66">
        <v>384</v>
      </c>
      <c r="E152" s="66">
        <v>467</v>
      </c>
      <c r="F152" s="66">
        <v>582</v>
      </c>
      <c r="G152" s="64">
        <v>589</v>
      </c>
      <c r="H152" s="65">
        <v>595</v>
      </c>
      <c r="I152" s="65">
        <v>584</v>
      </c>
      <c r="J152" s="65">
        <v>597</v>
      </c>
      <c r="K152" s="65">
        <v>594</v>
      </c>
      <c r="L152" s="65">
        <v>572</v>
      </c>
      <c r="M152" s="65">
        <v>596</v>
      </c>
      <c r="N152" s="65">
        <v>615</v>
      </c>
      <c r="O152" s="65">
        <v>624</v>
      </c>
      <c r="P152" s="65">
        <v>638</v>
      </c>
      <c r="Q152" s="65">
        <v>642</v>
      </c>
      <c r="R152" s="66">
        <v>630</v>
      </c>
      <c r="S152" s="65">
        <v>619</v>
      </c>
      <c r="T152" s="65">
        <v>612</v>
      </c>
      <c r="U152" s="65">
        <v>615</v>
      </c>
      <c r="V152" s="65">
        <v>616</v>
      </c>
      <c r="W152" s="65">
        <v>633</v>
      </c>
      <c r="X152" s="65">
        <v>641</v>
      </c>
      <c r="Y152" s="65">
        <v>646</v>
      </c>
      <c r="Z152" s="65">
        <v>661</v>
      </c>
      <c r="AA152" s="65">
        <v>681</v>
      </c>
      <c r="AB152" s="65">
        <v>698</v>
      </c>
      <c r="AC152" s="65">
        <v>697</v>
      </c>
      <c r="AD152" s="66">
        <v>713</v>
      </c>
      <c r="AE152" s="65">
        <v>716</v>
      </c>
      <c r="AF152" s="65">
        <v>738</v>
      </c>
      <c r="AG152" s="131">
        <v>753</v>
      </c>
      <c r="AH152" s="65">
        <v>760</v>
      </c>
      <c r="AI152" s="65">
        <v>778</v>
      </c>
      <c r="AJ152" s="65">
        <v>783</v>
      </c>
      <c r="AK152" s="65">
        <v>798</v>
      </c>
      <c r="AL152" s="65">
        <v>815</v>
      </c>
      <c r="AM152" s="65">
        <v>816</v>
      </c>
      <c r="AN152" s="65">
        <v>821</v>
      </c>
      <c r="AO152" s="65">
        <v>825</v>
      </c>
      <c r="AP152" s="66">
        <v>826</v>
      </c>
      <c r="AQ152" s="64">
        <v>826</v>
      </c>
      <c r="AR152" s="65">
        <v>827</v>
      </c>
      <c r="AS152" s="65">
        <v>928</v>
      </c>
      <c r="AT152" s="65">
        <v>921</v>
      </c>
      <c r="AU152" s="65">
        <v>934</v>
      </c>
      <c r="AV152" s="65">
        <v>932</v>
      </c>
      <c r="AW152" s="65">
        <v>941</v>
      </c>
      <c r="AX152" s="65">
        <v>948</v>
      </c>
      <c r="AY152" s="65">
        <v>952</v>
      </c>
      <c r="AZ152" s="65">
        <v>951</v>
      </c>
      <c r="BA152" s="65">
        <v>950</v>
      </c>
      <c r="BB152" s="66">
        <v>944</v>
      </c>
      <c r="BC152" s="64">
        <v>921</v>
      </c>
      <c r="BD152" s="65">
        <v>912</v>
      </c>
      <c r="BE152" s="65">
        <v>919</v>
      </c>
      <c r="BF152" s="65">
        <v>926</v>
      </c>
      <c r="BG152" s="65">
        <v>932</v>
      </c>
      <c r="BH152" s="65">
        <v>953</v>
      </c>
      <c r="BI152" s="65">
        <v>960</v>
      </c>
      <c r="BJ152" s="65">
        <v>959</v>
      </c>
      <c r="BK152" s="65">
        <v>967</v>
      </c>
      <c r="BL152" s="65">
        <v>970</v>
      </c>
      <c r="BM152" s="65">
        <v>958</v>
      </c>
      <c r="BN152" s="66">
        <v>946</v>
      </c>
      <c r="BO152" s="64">
        <v>967</v>
      </c>
      <c r="BP152" s="65">
        <v>954</v>
      </c>
      <c r="BQ152" s="65">
        <v>979</v>
      </c>
      <c r="BR152" s="65">
        <v>1007</v>
      </c>
      <c r="BS152" s="65">
        <v>1014</v>
      </c>
      <c r="BT152" s="65">
        <v>1011</v>
      </c>
      <c r="BU152" s="65">
        <v>1031</v>
      </c>
      <c r="BV152" s="65">
        <v>1043</v>
      </c>
      <c r="BW152" s="65">
        <v>1044</v>
      </c>
      <c r="BX152" s="65">
        <v>1057</v>
      </c>
      <c r="BY152" s="65">
        <v>1052</v>
      </c>
      <c r="BZ152" s="66">
        <v>1051</v>
      </c>
      <c r="CA152" s="65">
        <v>1042</v>
      </c>
      <c r="CB152" s="65">
        <v>1037</v>
      </c>
      <c r="CC152" s="65">
        <v>1051</v>
      </c>
      <c r="CD152" s="65">
        <v>1054</v>
      </c>
      <c r="CE152" s="65">
        <v>1068</v>
      </c>
      <c r="CF152" s="65">
        <v>1078</v>
      </c>
      <c r="CG152" s="65">
        <v>1080</v>
      </c>
      <c r="CH152" s="65">
        <v>776</v>
      </c>
      <c r="CI152" s="65">
        <v>1102</v>
      </c>
      <c r="CJ152" s="65">
        <v>1107</v>
      </c>
      <c r="CK152" s="65">
        <v>1093</v>
      </c>
      <c r="CL152" s="66">
        <v>1081</v>
      </c>
      <c r="CM152" s="65">
        <v>1077</v>
      </c>
      <c r="CN152" s="65">
        <v>1075</v>
      </c>
      <c r="CO152" s="65">
        <v>1076</v>
      </c>
      <c r="CP152" s="65">
        <v>1086</v>
      </c>
      <c r="CQ152" s="65">
        <v>1088</v>
      </c>
      <c r="CR152" s="65">
        <v>1087</v>
      </c>
      <c r="CS152" s="65">
        <v>1079</v>
      </c>
      <c r="CT152" s="65">
        <v>1075</v>
      </c>
      <c r="CU152" s="65">
        <v>1078</v>
      </c>
      <c r="CV152" s="65">
        <v>1093</v>
      </c>
      <c r="CW152" s="65">
        <v>1106</v>
      </c>
      <c r="CX152" s="66">
        <v>1061</v>
      </c>
      <c r="CY152" s="65">
        <v>1055</v>
      </c>
      <c r="CZ152" s="65">
        <v>1046</v>
      </c>
      <c r="DA152" s="65">
        <v>1032</v>
      </c>
      <c r="DB152" s="65">
        <v>1022</v>
      </c>
      <c r="DC152" s="65">
        <v>1016</v>
      </c>
      <c r="DD152" s="65">
        <v>1022</v>
      </c>
      <c r="DE152" s="65">
        <v>1011</v>
      </c>
      <c r="DF152" s="65">
        <v>1070</v>
      </c>
      <c r="DG152" s="65">
        <v>1131</v>
      </c>
      <c r="DH152" s="65">
        <v>1770</v>
      </c>
      <c r="DI152" s="65">
        <v>2169</v>
      </c>
      <c r="DJ152" s="66">
        <v>2304</v>
      </c>
      <c r="DK152" s="64">
        <v>2362</v>
      </c>
      <c r="DL152" s="65">
        <v>2420</v>
      </c>
      <c r="DM152" s="65">
        <v>2494</v>
      </c>
      <c r="DN152" s="65">
        <v>2480</v>
      </c>
      <c r="DO152" s="65">
        <v>2447</v>
      </c>
      <c r="DP152" s="65">
        <v>2471</v>
      </c>
      <c r="DQ152" s="65">
        <v>2455</v>
      </c>
      <c r="DR152" s="65">
        <v>2458</v>
      </c>
      <c r="DS152" s="65">
        <v>2505</v>
      </c>
      <c r="DT152" s="65">
        <v>2524</v>
      </c>
      <c r="DU152" s="65">
        <v>2511</v>
      </c>
      <c r="DV152" s="66">
        <v>2508</v>
      </c>
      <c r="DW152" s="65">
        <v>2538</v>
      </c>
      <c r="DX152" s="65">
        <v>2665</v>
      </c>
      <c r="DY152" s="65">
        <v>2684</v>
      </c>
      <c r="DZ152" s="65">
        <v>2835</v>
      </c>
      <c r="EA152" s="65">
        <v>2908</v>
      </c>
      <c r="EB152" s="66">
        <v>3039</v>
      </c>
    </row>
    <row r="153" spans="1:132" x14ac:dyDescent="0.2">
      <c r="A153" s="3"/>
      <c r="B153" s="62"/>
      <c r="C153" s="63" t="s">
        <v>236</v>
      </c>
      <c r="D153" s="66">
        <v>1071</v>
      </c>
      <c r="E153" s="66">
        <v>1138</v>
      </c>
      <c r="F153" s="66">
        <v>1186</v>
      </c>
      <c r="G153" s="64">
        <v>1173</v>
      </c>
      <c r="H153" s="65">
        <v>1195</v>
      </c>
      <c r="I153" s="65">
        <v>1162</v>
      </c>
      <c r="J153" s="65">
        <v>1183</v>
      </c>
      <c r="K153" s="65">
        <v>1180</v>
      </c>
      <c r="L153" s="65">
        <v>1124</v>
      </c>
      <c r="M153" s="65">
        <v>1146</v>
      </c>
      <c r="N153" s="65">
        <v>1155</v>
      </c>
      <c r="O153" s="65">
        <v>1165</v>
      </c>
      <c r="P153" s="65">
        <v>1126</v>
      </c>
      <c r="Q153" s="65">
        <v>1194</v>
      </c>
      <c r="R153" s="66">
        <v>1209</v>
      </c>
      <c r="S153" s="65">
        <v>1229</v>
      </c>
      <c r="T153" s="65">
        <v>1236</v>
      </c>
      <c r="U153" s="65">
        <v>1251</v>
      </c>
      <c r="V153" s="65">
        <v>1264</v>
      </c>
      <c r="W153" s="65">
        <v>1295</v>
      </c>
      <c r="X153" s="65">
        <v>1328</v>
      </c>
      <c r="Y153" s="65">
        <v>1362</v>
      </c>
      <c r="Z153" s="65">
        <v>1457</v>
      </c>
      <c r="AA153" s="65">
        <v>1550</v>
      </c>
      <c r="AB153" s="65">
        <v>1604</v>
      </c>
      <c r="AC153" s="65">
        <v>1639</v>
      </c>
      <c r="AD153" s="66">
        <v>1674</v>
      </c>
      <c r="AE153" s="65">
        <v>1695</v>
      </c>
      <c r="AF153" s="65">
        <v>1698</v>
      </c>
      <c r="AG153" s="131">
        <v>1718</v>
      </c>
      <c r="AH153" s="65">
        <v>1723</v>
      </c>
      <c r="AI153" s="65">
        <v>1753</v>
      </c>
      <c r="AJ153" s="65">
        <v>1757</v>
      </c>
      <c r="AK153" s="65">
        <v>1776</v>
      </c>
      <c r="AL153" s="65">
        <v>1774</v>
      </c>
      <c r="AM153" s="65">
        <v>1779</v>
      </c>
      <c r="AN153" s="65">
        <v>1792</v>
      </c>
      <c r="AO153" s="65">
        <v>1799</v>
      </c>
      <c r="AP153" s="66">
        <v>1786</v>
      </c>
      <c r="AQ153" s="64">
        <v>1785</v>
      </c>
      <c r="AR153" s="65">
        <v>1740</v>
      </c>
      <c r="AS153" s="65">
        <v>1856</v>
      </c>
      <c r="AT153" s="65">
        <v>1812</v>
      </c>
      <c r="AU153" s="65">
        <v>1820</v>
      </c>
      <c r="AV153" s="65">
        <v>1797</v>
      </c>
      <c r="AW153" s="65">
        <v>1819</v>
      </c>
      <c r="AX153" s="65">
        <v>1822</v>
      </c>
      <c r="AY153" s="65">
        <v>1825</v>
      </c>
      <c r="AZ153" s="65">
        <v>1842</v>
      </c>
      <c r="BA153" s="65">
        <v>1815</v>
      </c>
      <c r="BB153" s="66">
        <v>1803</v>
      </c>
      <c r="BC153" s="64">
        <v>1959</v>
      </c>
      <c r="BD153" s="65">
        <v>1743</v>
      </c>
      <c r="BE153" s="65">
        <v>1784</v>
      </c>
      <c r="BF153" s="65">
        <v>1783</v>
      </c>
      <c r="BG153" s="65">
        <v>1784</v>
      </c>
      <c r="BH153" s="65">
        <v>1807</v>
      </c>
      <c r="BI153" s="65">
        <v>1790</v>
      </c>
      <c r="BJ153" s="65">
        <v>1817</v>
      </c>
      <c r="BK153" s="65">
        <v>1830</v>
      </c>
      <c r="BL153" s="65">
        <v>1850</v>
      </c>
      <c r="BM153" s="65">
        <v>1848</v>
      </c>
      <c r="BN153" s="66">
        <v>1841</v>
      </c>
      <c r="BO153" s="64">
        <v>1841</v>
      </c>
      <c r="BP153" s="65">
        <v>1814</v>
      </c>
      <c r="BQ153" s="65">
        <v>1819</v>
      </c>
      <c r="BR153" s="65">
        <v>1849</v>
      </c>
      <c r="BS153" s="65">
        <v>1863</v>
      </c>
      <c r="BT153" s="65">
        <v>1841</v>
      </c>
      <c r="BU153" s="65">
        <v>1875</v>
      </c>
      <c r="BV153" s="65">
        <v>1881</v>
      </c>
      <c r="BW153" s="65">
        <v>1868</v>
      </c>
      <c r="BX153" s="65">
        <v>1876</v>
      </c>
      <c r="BY153" s="65">
        <v>1867</v>
      </c>
      <c r="BZ153" s="66">
        <v>1860</v>
      </c>
      <c r="CA153" s="65">
        <v>1861</v>
      </c>
      <c r="CB153" s="65">
        <v>1843</v>
      </c>
      <c r="CC153" s="65">
        <v>1847</v>
      </c>
      <c r="CD153" s="65">
        <v>1840</v>
      </c>
      <c r="CE153" s="65">
        <v>1835</v>
      </c>
      <c r="CF153" s="65">
        <v>1844</v>
      </c>
      <c r="CG153" s="65">
        <v>1860</v>
      </c>
      <c r="CH153" s="65">
        <v>1858</v>
      </c>
      <c r="CI153" s="65">
        <v>1833</v>
      </c>
      <c r="CJ153" s="65">
        <v>1832</v>
      </c>
      <c r="CK153" s="65">
        <v>1821</v>
      </c>
      <c r="CL153" s="66">
        <v>1822</v>
      </c>
      <c r="CM153" s="65">
        <v>1812</v>
      </c>
      <c r="CN153" s="65">
        <v>1814</v>
      </c>
      <c r="CO153" s="65">
        <v>1795</v>
      </c>
      <c r="CP153" s="65">
        <v>1788</v>
      </c>
      <c r="CQ153" s="65">
        <v>1789</v>
      </c>
      <c r="CR153" s="65">
        <v>1780</v>
      </c>
      <c r="CS153" s="65">
        <v>1780</v>
      </c>
      <c r="CT153" s="65">
        <v>1776</v>
      </c>
      <c r="CU153" s="65">
        <v>1768</v>
      </c>
      <c r="CV153" s="65">
        <v>1436</v>
      </c>
      <c r="CW153" s="65">
        <v>1423</v>
      </c>
      <c r="CX153" s="66">
        <v>1398</v>
      </c>
      <c r="CY153" s="65">
        <v>2070</v>
      </c>
      <c r="CZ153" s="65">
        <v>2650</v>
      </c>
      <c r="DA153" s="65">
        <v>2817</v>
      </c>
      <c r="DB153" s="65">
        <v>2872</v>
      </c>
      <c r="DC153" s="65">
        <v>2933</v>
      </c>
      <c r="DD153" s="65">
        <v>2999</v>
      </c>
      <c r="DE153" s="65">
        <v>2940</v>
      </c>
      <c r="DF153" s="65">
        <v>2966</v>
      </c>
      <c r="DG153" s="65">
        <v>3133</v>
      </c>
      <c r="DH153" s="65">
        <v>3260</v>
      </c>
      <c r="DI153" s="65">
        <v>3266</v>
      </c>
      <c r="DJ153" s="66">
        <v>3250</v>
      </c>
      <c r="DK153" s="64">
        <v>3271</v>
      </c>
      <c r="DL153" s="65">
        <v>3101</v>
      </c>
      <c r="DM153" s="65">
        <v>3100</v>
      </c>
      <c r="DN153" s="65">
        <v>3091</v>
      </c>
      <c r="DO153" s="65">
        <v>2666</v>
      </c>
      <c r="DP153" s="65">
        <v>2607</v>
      </c>
      <c r="DQ153" s="65">
        <v>2559</v>
      </c>
      <c r="DR153" s="65">
        <v>2510</v>
      </c>
      <c r="DS153" s="65">
        <v>2477</v>
      </c>
      <c r="DT153" s="65">
        <v>2409</v>
      </c>
      <c r="DU153" s="65">
        <v>2410</v>
      </c>
      <c r="DV153" s="66">
        <v>2388</v>
      </c>
      <c r="DW153" s="65">
        <v>2417</v>
      </c>
      <c r="DX153" s="65">
        <v>2414</v>
      </c>
      <c r="DY153" s="65">
        <v>2387</v>
      </c>
      <c r="DZ153" s="65">
        <v>2392</v>
      </c>
      <c r="EA153" s="65">
        <v>2427</v>
      </c>
      <c r="EB153" s="66">
        <v>2484</v>
      </c>
    </row>
    <row r="154" spans="1:132" x14ac:dyDescent="0.2">
      <c r="A154" s="3"/>
      <c r="B154" s="62"/>
      <c r="C154" s="63" t="s">
        <v>237</v>
      </c>
      <c r="D154" s="66">
        <v>22</v>
      </c>
      <c r="E154" s="66">
        <v>17</v>
      </c>
      <c r="F154" s="66">
        <v>15</v>
      </c>
      <c r="G154" s="64">
        <v>16</v>
      </c>
      <c r="H154" s="65">
        <v>16</v>
      </c>
      <c r="I154" s="65">
        <v>17</v>
      </c>
      <c r="J154" s="65">
        <v>15</v>
      </c>
      <c r="K154" s="65">
        <v>15</v>
      </c>
      <c r="L154" s="65">
        <v>14</v>
      </c>
      <c r="M154" s="65">
        <v>14</v>
      </c>
      <c r="N154" s="65">
        <v>15</v>
      </c>
      <c r="O154" s="65">
        <v>16</v>
      </c>
      <c r="P154" s="65">
        <v>16</v>
      </c>
      <c r="Q154" s="65">
        <v>16</v>
      </c>
      <c r="R154" s="66">
        <v>14</v>
      </c>
      <c r="S154" s="65">
        <v>14</v>
      </c>
      <c r="T154" s="65">
        <v>15</v>
      </c>
      <c r="U154" s="65">
        <v>14</v>
      </c>
      <c r="V154" s="65">
        <v>14</v>
      </c>
      <c r="W154" s="65">
        <v>15</v>
      </c>
      <c r="X154" s="65">
        <v>15</v>
      </c>
      <c r="Y154" s="65">
        <v>15</v>
      </c>
      <c r="Z154" s="65">
        <v>15</v>
      </c>
      <c r="AA154" s="65">
        <v>16</v>
      </c>
      <c r="AB154" s="65">
        <v>16</v>
      </c>
      <c r="AC154" s="65">
        <v>16</v>
      </c>
      <c r="AD154" s="66">
        <v>18</v>
      </c>
      <c r="AE154" s="65">
        <v>56</v>
      </c>
      <c r="AF154" s="65">
        <v>62</v>
      </c>
      <c r="AG154" s="131">
        <v>67</v>
      </c>
      <c r="AH154" s="65">
        <v>72</v>
      </c>
      <c r="AI154" s="65">
        <v>74</v>
      </c>
      <c r="AJ154" s="65">
        <v>80</v>
      </c>
      <c r="AK154" s="65">
        <v>84</v>
      </c>
      <c r="AL154" s="65">
        <v>91</v>
      </c>
      <c r="AM154" s="65">
        <v>91</v>
      </c>
      <c r="AN154" s="65">
        <v>103</v>
      </c>
      <c r="AO154" s="65">
        <v>105</v>
      </c>
      <c r="AP154" s="66">
        <v>100</v>
      </c>
      <c r="AQ154" s="64">
        <v>99</v>
      </c>
      <c r="AR154" s="65">
        <v>107</v>
      </c>
      <c r="AS154" s="65">
        <v>107</v>
      </c>
      <c r="AT154" s="65">
        <v>109</v>
      </c>
      <c r="AU154" s="65">
        <v>113</v>
      </c>
      <c r="AV154" s="65">
        <v>115</v>
      </c>
      <c r="AW154" s="65">
        <v>117</v>
      </c>
      <c r="AX154" s="65">
        <v>120</v>
      </c>
      <c r="AY154" s="65">
        <v>121</v>
      </c>
      <c r="AZ154" s="65">
        <v>122</v>
      </c>
      <c r="BA154" s="65">
        <v>123</v>
      </c>
      <c r="BB154" s="66">
        <v>120</v>
      </c>
      <c r="BC154" s="64">
        <v>123</v>
      </c>
      <c r="BD154" s="65">
        <v>105</v>
      </c>
      <c r="BE154" s="65">
        <v>96</v>
      </c>
      <c r="BF154" s="65">
        <v>100</v>
      </c>
      <c r="BG154" s="65">
        <v>101</v>
      </c>
      <c r="BH154" s="65">
        <v>100</v>
      </c>
      <c r="BI154" s="65">
        <v>101</v>
      </c>
      <c r="BJ154" s="65">
        <v>101</v>
      </c>
      <c r="BK154" s="65">
        <v>102</v>
      </c>
      <c r="BL154" s="65">
        <v>104</v>
      </c>
      <c r="BM154" s="65">
        <v>104</v>
      </c>
      <c r="BN154" s="66">
        <v>87</v>
      </c>
      <c r="BO154" s="64">
        <v>88</v>
      </c>
      <c r="BP154" s="65">
        <v>87</v>
      </c>
      <c r="BQ154" s="65">
        <v>89</v>
      </c>
      <c r="BR154" s="65">
        <v>78</v>
      </c>
      <c r="BS154" s="65">
        <v>81</v>
      </c>
      <c r="BT154" s="65">
        <v>80</v>
      </c>
      <c r="BU154" s="65">
        <v>80</v>
      </c>
      <c r="BV154" s="65">
        <v>83</v>
      </c>
      <c r="BW154" s="65">
        <v>85</v>
      </c>
      <c r="BX154" s="65">
        <v>109</v>
      </c>
      <c r="BY154" s="65">
        <v>111</v>
      </c>
      <c r="BZ154" s="66">
        <v>111</v>
      </c>
      <c r="CA154" s="65">
        <v>144</v>
      </c>
      <c r="CB154" s="65">
        <v>149</v>
      </c>
      <c r="CC154" s="65">
        <v>149</v>
      </c>
      <c r="CD154" s="65">
        <v>150</v>
      </c>
      <c r="CE154" s="65">
        <v>156</v>
      </c>
      <c r="CF154" s="65">
        <v>158</v>
      </c>
      <c r="CG154" s="65">
        <v>167</v>
      </c>
      <c r="CH154" s="65">
        <v>76</v>
      </c>
      <c r="CI154" s="65">
        <v>160</v>
      </c>
      <c r="CJ154" s="65">
        <v>161</v>
      </c>
      <c r="CK154" s="65">
        <v>159</v>
      </c>
      <c r="CL154" s="66">
        <v>154</v>
      </c>
      <c r="CM154" s="65">
        <v>149</v>
      </c>
      <c r="CN154" s="65">
        <v>149</v>
      </c>
      <c r="CO154" s="65">
        <v>112</v>
      </c>
      <c r="CP154" s="65">
        <v>111</v>
      </c>
      <c r="CQ154" s="65">
        <v>120</v>
      </c>
      <c r="CR154" s="65">
        <v>112</v>
      </c>
      <c r="CS154" s="65">
        <v>114</v>
      </c>
      <c r="CT154" s="65">
        <v>114</v>
      </c>
      <c r="CU154" s="65">
        <v>115</v>
      </c>
      <c r="CV154" s="65">
        <v>123</v>
      </c>
      <c r="CW154" s="65">
        <v>120</v>
      </c>
      <c r="CX154" s="66">
        <v>120</v>
      </c>
      <c r="CY154" s="65">
        <v>122</v>
      </c>
      <c r="CZ154" s="65">
        <v>122</v>
      </c>
      <c r="DA154" s="65">
        <v>125</v>
      </c>
      <c r="DB154" s="65">
        <v>120</v>
      </c>
      <c r="DC154" s="65">
        <v>122</v>
      </c>
      <c r="DD154" s="65">
        <v>125</v>
      </c>
      <c r="DE154" s="65">
        <v>125</v>
      </c>
      <c r="DF154" s="65">
        <v>125</v>
      </c>
      <c r="DG154" s="65">
        <v>122</v>
      </c>
      <c r="DH154" s="65">
        <v>144</v>
      </c>
      <c r="DI154" s="65">
        <v>125</v>
      </c>
      <c r="DJ154" s="66">
        <v>117</v>
      </c>
      <c r="DK154" s="64">
        <v>113</v>
      </c>
      <c r="DL154" s="65">
        <v>112</v>
      </c>
      <c r="DM154" s="65">
        <v>111</v>
      </c>
      <c r="DN154" s="65">
        <v>107</v>
      </c>
      <c r="DO154" s="65">
        <v>106</v>
      </c>
      <c r="DP154" s="65">
        <v>109</v>
      </c>
      <c r="DQ154" s="65">
        <v>111</v>
      </c>
      <c r="DR154" s="65">
        <v>110</v>
      </c>
      <c r="DS154" s="65">
        <v>105</v>
      </c>
      <c r="DT154" s="65">
        <v>102</v>
      </c>
      <c r="DU154" s="65">
        <v>102</v>
      </c>
      <c r="DV154" s="66">
        <v>99</v>
      </c>
      <c r="DW154" s="65">
        <v>96</v>
      </c>
      <c r="DX154" s="65">
        <v>95</v>
      </c>
      <c r="DY154" s="65">
        <v>91</v>
      </c>
      <c r="DZ154" s="65">
        <v>90</v>
      </c>
      <c r="EA154" s="65">
        <v>88</v>
      </c>
      <c r="EB154" s="66">
        <v>85</v>
      </c>
    </row>
    <row r="155" spans="1:132" x14ac:dyDescent="0.2">
      <c r="A155" s="3"/>
      <c r="B155" s="62"/>
      <c r="C155" s="63" t="s">
        <v>238</v>
      </c>
      <c r="D155" s="66">
        <v>15467</v>
      </c>
      <c r="E155" s="66">
        <v>16728</v>
      </c>
      <c r="F155" s="66">
        <v>18913</v>
      </c>
      <c r="G155" s="64">
        <v>18854</v>
      </c>
      <c r="H155" s="65">
        <v>18865</v>
      </c>
      <c r="I155" s="65">
        <v>18208</v>
      </c>
      <c r="J155" s="65">
        <v>18467</v>
      </c>
      <c r="K155" s="65">
        <v>18645</v>
      </c>
      <c r="L155" s="65">
        <v>18344</v>
      </c>
      <c r="M155" s="65">
        <v>18808</v>
      </c>
      <c r="N155" s="65">
        <v>19156</v>
      </c>
      <c r="O155" s="65">
        <v>19397</v>
      </c>
      <c r="P155" s="65">
        <v>19593</v>
      </c>
      <c r="Q155" s="65">
        <v>19623</v>
      </c>
      <c r="R155" s="66">
        <v>19550</v>
      </c>
      <c r="S155" s="65">
        <v>19391</v>
      </c>
      <c r="T155" s="65">
        <v>19673</v>
      </c>
      <c r="U155" s="65">
        <v>20939</v>
      </c>
      <c r="V155" s="65">
        <v>21749</v>
      </c>
      <c r="W155" s="65">
        <v>22322</v>
      </c>
      <c r="X155" s="65">
        <v>23055</v>
      </c>
      <c r="Y155" s="65">
        <v>23949</v>
      </c>
      <c r="Z155" s="65">
        <v>25062</v>
      </c>
      <c r="AA155" s="65">
        <v>25555</v>
      </c>
      <c r="AB155" s="65">
        <v>26029</v>
      </c>
      <c r="AC155" s="65">
        <v>26326</v>
      </c>
      <c r="AD155" s="66">
        <v>26300</v>
      </c>
      <c r="AE155" s="65">
        <v>25956</v>
      </c>
      <c r="AF155" s="65">
        <v>26218</v>
      </c>
      <c r="AG155" s="131">
        <v>26361</v>
      </c>
      <c r="AH155" s="65">
        <v>27221</v>
      </c>
      <c r="AI155" s="65">
        <v>27620</v>
      </c>
      <c r="AJ155" s="65">
        <v>27868</v>
      </c>
      <c r="AK155" s="65">
        <v>28243</v>
      </c>
      <c r="AL155" s="65">
        <v>28075</v>
      </c>
      <c r="AM155" s="65">
        <v>28183</v>
      </c>
      <c r="AN155" s="65">
        <v>28902</v>
      </c>
      <c r="AO155" s="65">
        <v>29071</v>
      </c>
      <c r="AP155" s="66">
        <v>28973</v>
      </c>
      <c r="AQ155" s="64">
        <v>28913</v>
      </c>
      <c r="AR155" s="65">
        <v>28819</v>
      </c>
      <c r="AS155" s="65">
        <v>30707</v>
      </c>
      <c r="AT155" s="65">
        <v>30924</v>
      </c>
      <c r="AU155" s="65">
        <v>30682</v>
      </c>
      <c r="AV155" s="65">
        <v>31296</v>
      </c>
      <c r="AW155" s="65">
        <v>31286</v>
      </c>
      <c r="AX155" s="65">
        <v>31109</v>
      </c>
      <c r="AY155" s="65">
        <v>31085</v>
      </c>
      <c r="AZ155" s="65">
        <v>31438</v>
      </c>
      <c r="BA155" s="65">
        <v>31572</v>
      </c>
      <c r="BB155" s="66">
        <v>31311</v>
      </c>
      <c r="BC155" s="64">
        <v>31203</v>
      </c>
      <c r="BD155" s="65">
        <v>30684</v>
      </c>
      <c r="BE155" s="65">
        <v>31984</v>
      </c>
      <c r="BF155" s="65">
        <v>32457</v>
      </c>
      <c r="BG155" s="65">
        <v>32630</v>
      </c>
      <c r="BH155" s="65">
        <v>33149</v>
      </c>
      <c r="BI155" s="65">
        <v>33373</v>
      </c>
      <c r="BJ155" s="65">
        <v>33769</v>
      </c>
      <c r="BK155" s="65">
        <v>34078</v>
      </c>
      <c r="BL155" s="65">
        <v>34307</v>
      </c>
      <c r="BM155" s="65">
        <v>34370</v>
      </c>
      <c r="BN155" s="66">
        <v>34421</v>
      </c>
      <c r="BO155" s="64">
        <v>34291</v>
      </c>
      <c r="BP155" s="65">
        <v>34192</v>
      </c>
      <c r="BQ155" s="65">
        <v>35436</v>
      </c>
      <c r="BR155" s="65">
        <v>36234</v>
      </c>
      <c r="BS155" s="65">
        <v>36735</v>
      </c>
      <c r="BT155" s="65">
        <v>36872</v>
      </c>
      <c r="BU155" s="65">
        <v>37773</v>
      </c>
      <c r="BV155" s="65">
        <v>38290</v>
      </c>
      <c r="BW155" s="65">
        <v>38491</v>
      </c>
      <c r="BX155" s="65">
        <v>38618</v>
      </c>
      <c r="BY155" s="65">
        <v>38643</v>
      </c>
      <c r="BZ155" s="66">
        <v>38720</v>
      </c>
      <c r="CA155" s="65">
        <v>38305</v>
      </c>
      <c r="CB155" s="65">
        <v>38172</v>
      </c>
      <c r="CC155" s="65">
        <v>39706</v>
      </c>
      <c r="CD155" s="65">
        <v>40039</v>
      </c>
      <c r="CE155" s="65">
        <v>40478</v>
      </c>
      <c r="CF155" s="65">
        <v>40744</v>
      </c>
      <c r="CG155" s="65">
        <v>41225</v>
      </c>
      <c r="CH155" s="65">
        <v>35700</v>
      </c>
      <c r="CI155" s="65">
        <v>41955</v>
      </c>
      <c r="CJ155" s="65">
        <v>42460</v>
      </c>
      <c r="CK155" s="65">
        <v>42605</v>
      </c>
      <c r="CL155" s="66">
        <v>42528</v>
      </c>
      <c r="CM155" s="65">
        <v>42447</v>
      </c>
      <c r="CN155" s="65">
        <v>42800</v>
      </c>
      <c r="CO155" s="65">
        <v>43695</v>
      </c>
      <c r="CP155" s="65">
        <v>44278</v>
      </c>
      <c r="CQ155" s="65">
        <v>44839</v>
      </c>
      <c r="CR155" s="65">
        <v>45125</v>
      </c>
      <c r="CS155" s="65">
        <v>45348</v>
      </c>
      <c r="CT155" s="65">
        <v>45589</v>
      </c>
      <c r="CU155" s="65">
        <v>45968</v>
      </c>
      <c r="CV155" s="65">
        <v>46376</v>
      </c>
      <c r="CW155" s="65">
        <v>46330</v>
      </c>
      <c r="CX155" s="66">
        <v>46119</v>
      </c>
      <c r="CY155" s="65">
        <v>45774</v>
      </c>
      <c r="CZ155" s="65">
        <v>45722</v>
      </c>
      <c r="DA155" s="65">
        <v>46549</v>
      </c>
      <c r="DB155" s="65">
        <v>47184</v>
      </c>
      <c r="DC155" s="65">
        <v>47697</v>
      </c>
      <c r="DD155" s="65">
        <v>48945</v>
      </c>
      <c r="DE155" s="65">
        <v>51558</v>
      </c>
      <c r="DF155" s="65">
        <v>53384</v>
      </c>
      <c r="DG155" s="65">
        <v>54630</v>
      </c>
      <c r="DH155" s="65">
        <v>54607</v>
      </c>
      <c r="DI155" s="65">
        <v>54356</v>
      </c>
      <c r="DJ155" s="66">
        <v>54636</v>
      </c>
      <c r="DK155" s="64">
        <v>59401</v>
      </c>
      <c r="DL155" s="65">
        <v>58150</v>
      </c>
      <c r="DM155" s="65">
        <v>58959</v>
      </c>
      <c r="DN155" s="65">
        <v>58884</v>
      </c>
      <c r="DO155" s="65">
        <v>58428</v>
      </c>
      <c r="DP155" s="65">
        <v>58577</v>
      </c>
      <c r="DQ155" s="65">
        <v>58924</v>
      </c>
      <c r="DR155" s="65">
        <v>58906</v>
      </c>
      <c r="DS155" s="65">
        <v>58916</v>
      </c>
      <c r="DT155" s="65">
        <v>59114</v>
      </c>
      <c r="DU155" s="65">
        <v>59376</v>
      </c>
      <c r="DV155" s="66">
        <v>59263</v>
      </c>
      <c r="DW155" s="65">
        <v>59346</v>
      </c>
      <c r="DX155" s="65">
        <v>59989</v>
      </c>
      <c r="DY155" s="65">
        <v>61194</v>
      </c>
      <c r="DZ155" s="65">
        <v>62250</v>
      </c>
      <c r="EA155" s="65">
        <v>62868</v>
      </c>
      <c r="EB155" s="66">
        <v>63674</v>
      </c>
    </row>
    <row r="156" spans="1:132" x14ac:dyDescent="0.2">
      <c r="A156" s="3"/>
      <c r="B156" s="62"/>
      <c r="C156" s="63" t="s">
        <v>239</v>
      </c>
      <c r="D156" s="66">
        <v>311</v>
      </c>
      <c r="E156" s="66">
        <v>357</v>
      </c>
      <c r="F156" s="66">
        <v>433</v>
      </c>
      <c r="G156" s="64">
        <v>428</v>
      </c>
      <c r="H156" s="65">
        <v>422</v>
      </c>
      <c r="I156" s="65">
        <v>403</v>
      </c>
      <c r="J156" s="65">
        <v>407</v>
      </c>
      <c r="K156" s="65">
        <v>400</v>
      </c>
      <c r="L156" s="65">
        <v>400</v>
      </c>
      <c r="M156" s="65">
        <v>402</v>
      </c>
      <c r="N156" s="65">
        <v>408</v>
      </c>
      <c r="O156" s="65">
        <v>412</v>
      </c>
      <c r="P156" s="65">
        <v>414</v>
      </c>
      <c r="Q156" s="65">
        <v>419</v>
      </c>
      <c r="R156" s="66">
        <v>402</v>
      </c>
      <c r="S156" s="65">
        <v>399</v>
      </c>
      <c r="T156" s="65">
        <v>396</v>
      </c>
      <c r="U156" s="65">
        <v>398</v>
      </c>
      <c r="V156" s="65">
        <v>398</v>
      </c>
      <c r="W156" s="65">
        <v>410</v>
      </c>
      <c r="X156" s="65">
        <v>430</v>
      </c>
      <c r="Y156" s="65">
        <v>438</v>
      </c>
      <c r="Z156" s="65">
        <v>450</v>
      </c>
      <c r="AA156" s="65">
        <v>452</v>
      </c>
      <c r="AB156" s="65">
        <v>466</v>
      </c>
      <c r="AC156" s="65">
        <v>470</v>
      </c>
      <c r="AD156" s="66">
        <v>464</v>
      </c>
      <c r="AE156" s="65">
        <v>455</v>
      </c>
      <c r="AF156" s="65">
        <v>456</v>
      </c>
      <c r="AG156" s="131">
        <v>448</v>
      </c>
      <c r="AH156" s="65">
        <v>456</v>
      </c>
      <c r="AI156" s="65">
        <v>460</v>
      </c>
      <c r="AJ156" s="65">
        <v>469</v>
      </c>
      <c r="AK156" s="65">
        <v>470</v>
      </c>
      <c r="AL156" s="65">
        <v>469</v>
      </c>
      <c r="AM156" s="65">
        <v>469</v>
      </c>
      <c r="AN156" s="65">
        <v>479</v>
      </c>
      <c r="AO156" s="65">
        <v>481</v>
      </c>
      <c r="AP156" s="66">
        <v>480</v>
      </c>
      <c r="AQ156" s="64">
        <v>465</v>
      </c>
      <c r="AR156" s="65">
        <v>470</v>
      </c>
      <c r="AS156" s="65">
        <v>499</v>
      </c>
      <c r="AT156" s="65">
        <v>491</v>
      </c>
      <c r="AU156" s="65">
        <v>505</v>
      </c>
      <c r="AV156" s="65">
        <v>503</v>
      </c>
      <c r="AW156" s="65">
        <v>504</v>
      </c>
      <c r="AX156" s="65">
        <v>511</v>
      </c>
      <c r="AY156" s="65">
        <v>509</v>
      </c>
      <c r="AZ156" s="65">
        <v>508</v>
      </c>
      <c r="BA156" s="65">
        <v>489</v>
      </c>
      <c r="BB156" s="66">
        <v>482</v>
      </c>
      <c r="BC156" s="64">
        <v>491</v>
      </c>
      <c r="BD156" s="65">
        <v>503</v>
      </c>
      <c r="BE156" s="65">
        <v>507</v>
      </c>
      <c r="BF156" s="65">
        <v>494</v>
      </c>
      <c r="BG156" s="65">
        <v>529</v>
      </c>
      <c r="BH156" s="65">
        <v>527</v>
      </c>
      <c r="BI156" s="65">
        <v>532</v>
      </c>
      <c r="BJ156" s="65">
        <v>537</v>
      </c>
      <c r="BK156" s="65">
        <v>504</v>
      </c>
      <c r="BL156" s="65">
        <v>535</v>
      </c>
      <c r="BM156" s="65">
        <v>531</v>
      </c>
      <c r="BN156" s="66">
        <v>535</v>
      </c>
      <c r="BO156" s="64">
        <v>530</v>
      </c>
      <c r="BP156" s="65">
        <v>526</v>
      </c>
      <c r="BQ156" s="65">
        <v>503</v>
      </c>
      <c r="BR156" s="65">
        <v>534</v>
      </c>
      <c r="BS156" s="65">
        <v>541</v>
      </c>
      <c r="BT156" s="65">
        <v>534</v>
      </c>
      <c r="BU156" s="65">
        <v>544</v>
      </c>
      <c r="BV156" s="65">
        <v>542</v>
      </c>
      <c r="BW156" s="65">
        <v>552</v>
      </c>
      <c r="BX156" s="65">
        <v>513</v>
      </c>
      <c r="BY156" s="65">
        <v>549</v>
      </c>
      <c r="BZ156" s="66">
        <v>546</v>
      </c>
      <c r="CA156" s="65">
        <v>546</v>
      </c>
      <c r="CB156" s="65">
        <v>548</v>
      </c>
      <c r="CC156" s="65">
        <v>547</v>
      </c>
      <c r="CD156" s="65">
        <v>544</v>
      </c>
      <c r="CE156" s="65">
        <v>543</v>
      </c>
      <c r="CF156" s="65">
        <v>544</v>
      </c>
      <c r="CG156" s="65">
        <v>546</v>
      </c>
      <c r="CH156" s="65">
        <v>543</v>
      </c>
      <c r="CI156" s="65">
        <v>545</v>
      </c>
      <c r="CJ156" s="65">
        <v>521</v>
      </c>
      <c r="CK156" s="65">
        <v>522</v>
      </c>
      <c r="CL156" s="66">
        <v>568</v>
      </c>
      <c r="CM156" s="65">
        <v>565</v>
      </c>
      <c r="CN156" s="65">
        <v>564</v>
      </c>
      <c r="CO156" s="65">
        <v>569</v>
      </c>
      <c r="CP156" s="65">
        <v>534</v>
      </c>
      <c r="CQ156" s="65">
        <v>577</v>
      </c>
      <c r="CR156" s="65">
        <v>576</v>
      </c>
      <c r="CS156" s="65">
        <v>579</v>
      </c>
      <c r="CT156" s="65">
        <v>566</v>
      </c>
      <c r="CU156" s="65">
        <v>565</v>
      </c>
      <c r="CV156" s="65">
        <v>566</v>
      </c>
      <c r="CW156" s="65">
        <v>569</v>
      </c>
      <c r="CX156" s="66">
        <v>560</v>
      </c>
      <c r="CY156" s="65">
        <v>557</v>
      </c>
      <c r="CZ156" s="65">
        <v>563</v>
      </c>
      <c r="DA156" s="65">
        <v>560</v>
      </c>
      <c r="DB156" s="65">
        <v>555</v>
      </c>
      <c r="DC156" s="65">
        <v>549</v>
      </c>
      <c r="DD156" s="65">
        <v>543</v>
      </c>
      <c r="DE156" s="65">
        <v>546</v>
      </c>
      <c r="DF156" s="65">
        <v>601</v>
      </c>
      <c r="DG156" s="65">
        <v>588</v>
      </c>
      <c r="DH156" s="65">
        <v>665</v>
      </c>
      <c r="DI156" s="65">
        <v>852</v>
      </c>
      <c r="DJ156" s="66">
        <v>895</v>
      </c>
      <c r="DK156" s="64">
        <v>939</v>
      </c>
      <c r="DL156" s="65">
        <v>1020</v>
      </c>
      <c r="DM156" s="65">
        <v>1039</v>
      </c>
      <c r="DN156" s="65">
        <v>1027</v>
      </c>
      <c r="DO156" s="65">
        <v>1032</v>
      </c>
      <c r="DP156" s="65">
        <v>1062</v>
      </c>
      <c r="DQ156" s="65">
        <v>1071</v>
      </c>
      <c r="DR156" s="65">
        <v>1073</v>
      </c>
      <c r="DS156" s="65">
        <v>1096</v>
      </c>
      <c r="DT156" s="65">
        <v>1089</v>
      </c>
      <c r="DU156" s="65">
        <v>1090</v>
      </c>
      <c r="DV156" s="66">
        <v>1100</v>
      </c>
      <c r="DW156" s="65">
        <v>1115</v>
      </c>
      <c r="DX156" s="65">
        <v>1118</v>
      </c>
      <c r="DY156" s="65">
        <v>1140</v>
      </c>
      <c r="DZ156" s="65">
        <v>1174</v>
      </c>
      <c r="EA156" s="65">
        <v>1266</v>
      </c>
      <c r="EB156" s="66">
        <v>1299</v>
      </c>
    </row>
    <row r="157" spans="1:132" x14ac:dyDescent="0.2">
      <c r="A157" s="3"/>
      <c r="B157" s="62"/>
      <c r="C157" s="63" t="s">
        <v>240</v>
      </c>
      <c r="D157" s="66">
        <v>9</v>
      </c>
      <c r="E157" s="66">
        <v>9</v>
      </c>
      <c r="F157" s="66">
        <v>5</v>
      </c>
      <c r="G157" s="64">
        <v>8</v>
      </c>
      <c r="H157" s="65">
        <v>10</v>
      </c>
      <c r="I157" s="65">
        <v>10</v>
      </c>
      <c r="J157" s="65">
        <v>10</v>
      </c>
      <c r="K157" s="65">
        <v>11</v>
      </c>
      <c r="L157" s="65">
        <v>11</v>
      </c>
      <c r="M157" s="65">
        <v>11</v>
      </c>
      <c r="N157" s="65">
        <v>11</v>
      </c>
      <c r="O157" s="65">
        <v>13</v>
      </c>
      <c r="P157" s="65">
        <v>11</v>
      </c>
      <c r="Q157" s="65">
        <v>11</v>
      </c>
      <c r="R157" s="66">
        <v>11</v>
      </c>
      <c r="S157" s="65">
        <v>10</v>
      </c>
      <c r="T157" s="65">
        <v>11</v>
      </c>
      <c r="U157" s="65">
        <v>10</v>
      </c>
      <c r="V157" s="65">
        <v>10</v>
      </c>
      <c r="W157" s="65">
        <v>10</v>
      </c>
      <c r="X157" s="65">
        <v>9</v>
      </c>
      <c r="Y157" s="65">
        <v>9</v>
      </c>
      <c r="Z157" s="65">
        <v>9</v>
      </c>
      <c r="AA157" s="65">
        <v>8</v>
      </c>
      <c r="AB157" s="65">
        <v>8</v>
      </c>
      <c r="AC157" s="65">
        <v>8</v>
      </c>
      <c r="AD157" s="66">
        <v>10</v>
      </c>
      <c r="AE157" s="65">
        <v>13</v>
      </c>
      <c r="AF157" s="65">
        <v>12</v>
      </c>
      <c r="AG157" s="131">
        <v>11</v>
      </c>
      <c r="AH157" s="65">
        <v>11</v>
      </c>
      <c r="AI157" s="65">
        <v>10</v>
      </c>
      <c r="AJ157" s="65">
        <v>10</v>
      </c>
      <c r="AK157" s="65">
        <v>10</v>
      </c>
      <c r="AL157" s="65">
        <v>10</v>
      </c>
      <c r="AM157" s="65">
        <v>10</v>
      </c>
      <c r="AN157" s="65">
        <v>10</v>
      </c>
      <c r="AO157" s="65">
        <v>10</v>
      </c>
      <c r="AP157" s="66">
        <v>7</v>
      </c>
      <c r="AQ157" s="64">
        <v>8</v>
      </c>
      <c r="AR157" s="65">
        <v>8</v>
      </c>
      <c r="AS157" s="65">
        <v>7</v>
      </c>
      <c r="AT157" s="65">
        <v>7</v>
      </c>
      <c r="AU157" s="65">
        <v>7</v>
      </c>
      <c r="AV157" s="65">
        <v>7</v>
      </c>
      <c r="AW157" s="65">
        <v>7</v>
      </c>
      <c r="AX157" s="65">
        <v>7</v>
      </c>
      <c r="AY157" s="65">
        <v>7</v>
      </c>
      <c r="AZ157" s="65">
        <v>7</v>
      </c>
      <c r="BA157" s="65">
        <v>7</v>
      </c>
      <c r="BB157" s="66">
        <v>7</v>
      </c>
      <c r="BC157" s="64">
        <v>7</v>
      </c>
      <c r="BD157" s="65">
        <v>6</v>
      </c>
      <c r="BE157" s="65">
        <v>5</v>
      </c>
      <c r="BF157" s="65">
        <v>5</v>
      </c>
      <c r="BG157" s="65">
        <v>5</v>
      </c>
      <c r="BH157" s="65">
        <v>4</v>
      </c>
      <c r="BI157" s="65">
        <v>4</v>
      </c>
      <c r="BJ157" s="65">
        <v>4</v>
      </c>
      <c r="BK157" s="65">
        <v>4</v>
      </c>
      <c r="BL157" s="65">
        <v>3</v>
      </c>
      <c r="BM157" s="65">
        <v>3</v>
      </c>
      <c r="BN157" s="66">
        <v>3</v>
      </c>
      <c r="BO157" s="64">
        <v>3</v>
      </c>
      <c r="BP157" s="65">
        <v>3</v>
      </c>
      <c r="BQ157" s="65">
        <v>3</v>
      </c>
      <c r="BR157" s="65">
        <v>2</v>
      </c>
      <c r="BS157" s="65">
        <v>2</v>
      </c>
      <c r="BT157" s="65">
        <v>1</v>
      </c>
      <c r="BU157" s="65">
        <v>1</v>
      </c>
      <c r="BV157" s="65">
        <v>1</v>
      </c>
      <c r="BW157" s="65">
        <v>1</v>
      </c>
      <c r="BX157" s="65">
        <v>1</v>
      </c>
      <c r="BY157" s="65">
        <v>0</v>
      </c>
      <c r="BZ157" s="66">
        <v>0</v>
      </c>
      <c r="CA157" s="65"/>
      <c r="CB157" s="65"/>
      <c r="CC157" s="65"/>
      <c r="CD157" s="65"/>
      <c r="CE157" s="65"/>
      <c r="CF157" s="65"/>
      <c r="CG157" s="65"/>
      <c r="CH157" s="65"/>
      <c r="CI157" s="65"/>
      <c r="CJ157" s="65"/>
      <c r="CK157" s="65"/>
      <c r="CL157" s="66"/>
      <c r="CM157" s="65"/>
      <c r="CN157" s="65"/>
      <c r="CO157" s="65"/>
      <c r="CP157" s="65"/>
      <c r="CQ157" s="65"/>
      <c r="CR157" s="65"/>
      <c r="CS157" s="65"/>
      <c r="CT157" s="65"/>
      <c r="CU157" s="65"/>
      <c r="CV157" s="65"/>
      <c r="CW157" s="65"/>
      <c r="CX157" s="66"/>
      <c r="CY157" s="65"/>
      <c r="CZ157" s="65"/>
      <c r="DA157" s="65"/>
      <c r="DB157" s="65"/>
      <c r="DC157" s="65"/>
      <c r="DD157" s="65"/>
      <c r="DE157" s="65"/>
      <c r="DF157" s="65"/>
      <c r="DG157" s="65">
        <v>2</v>
      </c>
      <c r="DH157" s="65">
        <v>2</v>
      </c>
      <c r="DI157" s="65">
        <v>2</v>
      </c>
      <c r="DJ157" s="66">
        <v>2</v>
      </c>
      <c r="DK157" s="64">
        <v>2</v>
      </c>
      <c r="DL157" s="65">
        <v>2</v>
      </c>
      <c r="DM157" s="65">
        <v>2</v>
      </c>
      <c r="DN157" s="65">
        <v>2</v>
      </c>
      <c r="DO157" s="65">
        <v>2</v>
      </c>
      <c r="DP157" s="65">
        <v>2</v>
      </c>
      <c r="DQ157" s="65">
        <v>2</v>
      </c>
      <c r="DR157" s="65">
        <v>2</v>
      </c>
      <c r="DS157" s="65">
        <v>2</v>
      </c>
      <c r="DT157" s="65">
        <v>2</v>
      </c>
      <c r="DU157" s="65">
        <v>2</v>
      </c>
      <c r="DV157" s="66">
        <v>2</v>
      </c>
      <c r="DW157" s="65">
        <v>2</v>
      </c>
      <c r="DX157" s="65">
        <v>2</v>
      </c>
      <c r="DY157" s="65">
        <v>2</v>
      </c>
      <c r="DZ157" s="65">
        <v>2</v>
      </c>
      <c r="EA157" s="65">
        <v>2</v>
      </c>
      <c r="EB157" s="66">
        <v>2</v>
      </c>
    </row>
    <row r="158" spans="1:132" x14ac:dyDescent="0.2">
      <c r="A158" s="3"/>
      <c r="B158" s="62"/>
      <c r="C158" s="63" t="s">
        <v>241</v>
      </c>
      <c r="D158" s="66">
        <v>228</v>
      </c>
      <c r="E158" s="66">
        <v>287</v>
      </c>
      <c r="F158" s="66">
        <v>333</v>
      </c>
      <c r="G158" s="64">
        <v>322</v>
      </c>
      <c r="H158" s="65">
        <v>328</v>
      </c>
      <c r="I158" s="65">
        <v>321</v>
      </c>
      <c r="J158" s="65">
        <v>321</v>
      </c>
      <c r="K158" s="65">
        <v>324</v>
      </c>
      <c r="L158" s="65">
        <v>318</v>
      </c>
      <c r="M158" s="65">
        <v>329</v>
      </c>
      <c r="N158" s="65">
        <v>327</v>
      </c>
      <c r="O158" s="65">
        <v>329</v>
      </c>
      <c r="P158" s="65">
        <v>274</v>
      </c>
      <c r="Q158" s="65">
        <v>324</v>
      </c>
      <c r="R158" s="66">
        <v>330</v>
      </c>
      <c r="S158" s="65">
        <v>319</v>
      </c>
      <c r="T158" s="65">
        <v>318</v>
      </c>
      <c r="U158" s="65">
        <v>319</v>
      </c>
      <c r="V158" s="65">
        <v>315</v>
      </c>
      <c r="W158" s="65">
        <v>316</v>
      </c>
      <c r="X158" s="65">
        <v>315</v>
      </c>
      <c r="Y158" s="65">
        <v>315</v>
      </c>
      <c r="Z158" s="65">
        <v>319</v>
      </c>
      <c r="AA158" s="65">
        <v>322</v>
      </c>
      <c r="AB158" s="65">
        <v>326</v>
      </c>
      <c r="AC158" s="65">
        <v>333</v>
      </c>
      <c r="AD158" s="66">
        <v>347</v>
      </c>
      <c r="AE158" s="65">
        <v>357</v>
      </c>
      <c r="AF158" s="65">
        <v>355</v>
      </c>
      <c r="AG158" s="131">
        <v>353</v>
      </c>
      <c r="AH158" s="65">
        <v>351</v>
      </c>
      <c r="AI158" s="65">
        <v>301</v>
      </c>
      <c r="AJ158" s="65">
        <v>306</v>
      </c>
      <c r="AK158" s="65">
        <v>305</v>
      </c>
      <c r="AL158" s="65">
        <v>327</v>
      </c>
      <c r="AM158" s="65">
        <v>327</v>
      </c>
      <c r="AN158" s="65">
        <v>328</v>
      </c>
      <c r="AO158" s="65">
        <v>329</v>
      </c>
      <c r="AP158" s="66">
        <v>331</v>
      </c>
      <c r="AQ158" s="64">
        <v>331</v>
      </c>
      <c r="AR158" s="65">
        <v>306</v>
      </c>
      <c r="AS158" s="65">
        <v>292</v>
      </c>
      <c r="AT158" s="65">
        <v>287</v>
      </c>
      <c r="AU158" s="65">
        <v>292</v>
      </c>
      <c r="AV158" s="65">
        <v>293</v>
      </c>
      <c r="AW158" s="65">
        <v>294</v>
      </c>
      <c r="AX158" s="65">
        <v>293</v>
      </c>
      <c r="AY158" s="65">
        <v>291</v>
      </c>
      <c r="AZ158" s="65">
        <v>291</v>
      </c>
      <c r="BA158" s="65">
        <v>289</v>
      </c>
      <c r="BB158" s="66">
        <v>284</v>
      </c>
      <c r="BC158" s="64">
        <v>279</v>
      </c>
      <c r="BD158" s="65">
        <v>275</v>
      </c>
      <c r="BE158" s="65">
        <v>278</v>
      </c>
      <c r="BF158" s="65">
        <v>276</v>
      </c>
      <c r="BG158" s="65">
        <v>272</v>
      </c>
      <c r="BH158" s="65">
        <v>275</v>
      </c>
      <c r="BI158" s="65">
        <v>279</v>
      </c>
      <c r="BJ158" s="65">
        <v>280</v>
      </c>
      <c r="BK158" s="65">
        <v>284</v>
      </c>
      <c r="BL158" s="65">
        <v>283</v>
      </c>
      <c r="BM158" s="65">
        <v>289</v>
      </c>
      <c r="BN158" s="66">
        <v>292</v>
      </c>
      <c r="BO158" s="64">
        <v>296</v>
      </c>
      <c r="BP158" s="65">
        <v>292</v>
      </c>
      <c r="BQ158" s="65">
        <v>301</v>
      </c>
      <c r="BR158" s="65">
        <v>303</v>
      </c>
      <c r="BS158" s="65">
        <v>304</v>
      </c>
      <c r="BT158" s="65">
        <v>300</v>
      </c>
      <c r="BU158" s="65">
        <v>307</v>
      </c>
      <c r="BV158" s="65">
        <v>307</v>
      </c>
      <c r="BW158" s="65">
        <v>297</v>
      </c>
      <c r="BX158" s="65">
        <v>296</v>
      </c>
      <c r="BY158" s="65">
        <v>295</v>
      </c>
      <c r="BZ158" s="66">
        <v>292</v>
      </c>
      <c r="CA158" s="65">
        <v>294</v>
      </c>
      <c r="CB158" s="65">
        <v>287</v>
      </c>
      <c r="CC158" s="65">
        <v>286</v>
      </c>
      <c r="CD158" s="65">
        <v>286</v>
      </c>
      <c r="CE158" s="65">
        <v>289</v>
      </c>
      <c r="CF158" s="65">
        <v>288</v>
      </c>
      <c r="CG158" s="65">
        <v>299</v>
      </c>
      <c r="CH158" s="65">
        <v>302</v>
      </c>
      <c r="CI158" s="65">
        <v>300</v>
      </c>
      <c r="CJ158" s="65">
        <v>305</v>
      </c>
      <c r="CK158" s="65">
        <v>310</v>
      </c>
      <c r="CL158" s="66">
        <v>304</v>
      </c>
      <c r="CM158" s="65">
        <v>299</v>
      </c>
      <c r="CN158" s="65">
        <v>301</v>
      </c>
      <c r="CO158" s="65">
        <v>302</v>
      </c>
      <c r="CP158" s="65">
        <v>298</v>
      </c>
      <c r="CQ158" s="65">
        <v>304</v>
      </c>
      <c r="CR158" s="65">
        <v>304</v>
      </c>
      <c r="CS158" s="65">
        <v>302</v>
      </c>
      <c r="CT158" s="65">
        <v>301</v>
      </c>
      <c r="CU158" s="65">
        <v>302</v>
      </c>
      <c r="CV158" s="65">
        <v>299</v>
      </c>
      <c r="CW158" s="65">
        <v>290</v>
      </c>
      <c r="CX158" s="66">
        <v>287</v>
      </c>
      <c r="CY158" s="65">
        <v>295</v>
      </c>
      <c r="CZ158" s="65">
        <v>422</v>
      </c>
      <c r="DA158" s="65">
        <v>618</v>
      </c>
      <c r="DB158" s="65">
        <v>667</v>
      </c>
      <c r="DC158" s="65">
        <v>768</v>
      </c>
      <c r="DD158" s="65">
        <v>805</v>
      </c>
      <c r="DE158" s="65">
        <v>777</v>
      </c>
      <c r="DF158" s="65">
        <v>785</v>
      </c>
      <c r="DG158" s="65">
        <v>787</v>
      </c>
      <c r="DH158" s="65">
        <v>825</v>
      </c>
      <c r="DI158" s="65">
        <v>818</v>
      </c>
      <c r="DJ158" s="66">
        <v>828</v>
      </c>
      <c r="DK158" s="64">
        <v>830</v>
      </c>
      <c r="DL158" s="65">
        <v>788</v>
      </c>
      <c r="DM158" s="65">
        <v>799</v>
      </c>
      <c r="DN158" s="65">
        <v>795</v>
      </c>
      <c r="DO158" s="65">
        <v>683</v>
      </c>
      <c r="DP158" s="65">
        <v>674</v>
      </c>
      <c r="DQ158" s="65">
        <v>675</v>
      </c>
      <c r="DR158" s="65">
        <v>694</v>
      </c>
      <c r="DS158" s="65">
        <v>684</v>
      </c>
      <c r="DT158" s="65">
        <v>675</v>
      </c>
      <c r="DU158" s="65">
        <v>687</v>
      </c>
      <c r="DV158" s="66">
        <v>703</v>
      </c>
      <c r="DW158" s="65">
        <v>704</v>
      </c>
      <c r="DX158" s="65">
        <v>692</v>
      </c>
      <c r="DY158" s="65">
        <v>664</v>
      </c>
      <c r="DZ158" s="65">
        <v>708</v>
      </c>
      <c r="EA158" s="65">
        <v>722</v>
      </c>
      <c r="EB158" s="66">
        <v>740</v>
      </c>
    </row>
    <row r="159" spans="1:132" ht="13.5" thickBot="1" x14ac:dyDescent="0.25">
      <c r="A159" s="3"/>
      <c r="B159" s="81"/>
      <c r="C159" s="82" t="s">
        <v>242</v>
      </c>
      <c r="D159" s="85">
        <v>77</v>
      </c>
      <c r="E159" s="85">
        <v>106</v>
      </c>
      <c r="F159" s="85">
        <v>118</v>
      </c>
      <c r="G159" s="83">
        <v>119</v>
      </c>
      <c r="H159" s="84">
        <v>119</v>
      </c>
      <c r="I159" s="84">
        <v>118</v>
      </c>
      <c r="J159" s="84">
        <v>120</v>
      </c>
      <c r="K159" s="84">
        <v>121</v>
      </c>
      <c r="L159" s="84">
        <v>121</v>
      </c>
      <c r="M159" s="84">
        <v>121</v>
      </c>
      <c r="N159" s="84">
        <v>128</v>
      </c>
      <c r="O159" s="84">
        <v>128</v>
      </c>
      <c r="P159" s="84">
        <v>67</v>
      </c>
      <c r="Q159" s="84">
        <v>130</v>
      </c>
      <c r="R159" s="85">
        <v>131</v>
      </c>
      <c r="S159" s="84">
        <v>131</v>
      </c>
      <c r="T159" s="84">
        <v>132</v>
      </c>
      <c r="U159" s="84">
        <v>135</v>
      </c>
      <c r="V159" s="84">
        <v>135</v>
      </c>
      <c r="W159" s="84">
        <v>135</v>
      </c>
      <c r="X159" s="84">
        <v>137</v>
      </c>
      <c r="Y159" s="84">
        <v>139</v>
      </c>
      <c r="Z159" s="84">
        <v>140</v>
      </c>
      <c r="AA159" s="84">
        <v>143</v>
      </c>
      <c r="AB159" s="84">
        <v>144</v>
      </c>
      <c r="AC159" s="84">
        <v>146</v>
      </c>
      <c r="AD159" s="85">
        <v>146</v>
      </c>
      <c r="AE159" s="84">
        <v>148</v>
      </c>
      <c r="AF159" s="84">
        <v>153</v>
      </c>
      <c r="AG159" s="136">
        <v>158</v>
      </c>
      <c r="AH159" s="84">
        <v>159</v>
      </c>
      <c r="AI159" s="84">
        <v>138</v>
      </c>
      <c r="AJ159" s="84">
        <v>133</v>
      </c>
      <c r="AK159" s="84">
        <v>131</v>
      </c>
      <c r="AL159" s="84">
        <v>135</v>
      </c>
      <c r="AM159" s="84">
        <v>141</v>
      </c>
      <c r="AN159" s="84">
        <v>144</v>
      </c>
      <c r="AO159" s="84">
        <v>146</v>
      </c>
      <c r="AP159" s="85">
        <v>140</v>
      </c>
      <c r="AQ159" s="83">
        <v>141</v>
      </c>
      <c r="AR159" s="84">
        <v>85</v>
      </c>
      <c r="AS159" s="84">
        <v>84</v>
      </c>
      <c r="AT159" s="84">
        <v>90</v>
      </c>
      <c r="AU159" s="84">
        <v>86</v>
      </c>
      <c r="AV159" s="84">
        <v>91</v>
      </c>
      <c r="AW159" s="84">
        <v>89</v>
      </c>
      <c r="AX159" s="84">
        <v>89</v>
      </c>
      <c r="AY159" s="84">
        <v>90</v>
      </c>
      <c r="AZ159" s="84">
        <v>89</v>
      </c>
      <c r="BA159" s="84">
        <v>89</v>
      </c>
      <c r="BB159" s="85">
        <v>89</v>
      </c>
      <c r="BC159" s="83">
        <v>61</v>
      </c>
      <c r="BD159" s="84">
        <v>60</v>
      </c>
      <c r="BE159" s="84">
        <v>62</v>
      </c>
      <c r="BF159" s="84">
        <v>63</v>
      </c>
      <c r="BG159" s="84">
        <v>63</v>
      </c>
      <c r="BH159" s="84">
        <v>62</v>
      </c>
      <c r="BI159" s="84">
        <v>64</v>
      </c>
      <c r="BJ159" s="84">
        <v>63</v>
      </c>
      <c r="BK159" s="84">
        <v>64</v>
      </c>
      <c r="BL159" s="84">
        <v>65</v>
      </c>
      <c r="BM159" s="84">
        <v>64</v>
      </c>
      <c r="BN159" s="85">
        <v>64</v>
      </c>
      <c r="BO159" s="83">
        <v>64</v>
      </c>
      <c r="BP159" s="84">
        <v>63</v>
      </c>
      <c r="BQ159" s="84">
        <v>63</v>
      </c>
      <c r="BR159" s="84">
        <v>63</v>
      </c>
      <c r="BS159" s="84">
        <v>62</v>
      </c>
      <c r="BT159" s="84">
        <v>62</v>
      </c>
      <c r="BU159" s="84">
        <v>62</v>
      </c>
      <c r="BV159" s="84">
        <v>63</v>
      </c>
      <c r="BW159" s="84">
        <v>63</v>
      </c>
      <c r="BX159" s="84">
        <v>63</v>
      </c>
      <c r="BY159" s="84">
        <v>64</v>
      </c>
      <c r="BZ159" s="85">
        <v>64</v>
      </c>
      <c r="CA159" s="84">
        <v>70</v>
      </c>
      <c r="CB159" s="84">
        <v>74</v>
      </c>
      <c r="CC159" s="84">
        <v>75</v>
      </c>
      <c r="CD159" s="84">
        <v>75</v>
      </c>
      <c r="CE159" s="84">
        <v>75</v>
      </c>
      <c r="CF159" s="84">
        <v>75</v>
      </c>
      <c r="CG159" s="84">
        <v>74</v>
      </c>
      <c r="CH159" s="84">
        <v>72</v>
      </c>
      <c r="CI159" s="84">
        <v>74</v>
      </c>
      <c r="CJ159" s="84">
        <v>74</v>
      </c>
      <c r="CK159" s="84">
        <v>74</v>
      </c>
      <c r="CL159" s="85">
        <v>73</v>
      </c>
      <c r="CM159" s="84">
        <v>56</v>
      </c>
      <c r="CN159" s="84">
        <v>58</v>
      </c>
      <c r="CO159" s="84">
        <v>56</v>
      </c>
      <c r="CP159" s="84">
        <v>56</v>
      </c>
      <c r="CQ159" s="84">
        <v>56</v>
      </c>
      <c r="CR159" s="84">
        <v>56</v>
      </c>
      <c r="CS159" s="84">
        <v>56</v>
      </c>
      <c r="CT159" s="84">
        <v>56</v>
      </c>
      <c r="CU159" s="84">
        <v>55</v>
      </c>
      <c r="CV159" s="84">
        <v>55</v>
      </c>
      <c r="CW159" s="84">
        <v>53</v>
      </c>
      <c r="CX159" s="85">
        <v>53</v>
      </c>
      <c r="CY159" s="84">
        <v>52</v>
      </c>
      <c r="CZ159" s="84">
        <v>52</v>
      </c>
      <c r="DA159" s="84">
        <v>50</v>
      </c>
      <c r="DB159" s="84">
        <v>49</v>
      </c>
      <c r="DC159" s="84">
        <v>49</v>
      </c>
      <c r="DD159" s="84">
        <v>48</v>
      </c>
      <c r="DE159" s="84">
        <v>47</v>
      </c>
      <c r="DF159" s="84">
        <v>49</v>
      </c>
      <c r="DG159" s="84">
        <v>48</v>
      </c>
      <c r="DH159" s="84">
        <v>46</v>
      </c>
      <c r="DI159" s="84">
        <v>45</v>
      </c>
      <c r="DJ159" s="85">
        <v>42</v>
      </c>
      <c r="DK159" s="83">
        <v>41</v>
      </c>
      <c r="DL159" s="84">
        <v>41</v>
      </c>
      <c r="DM159" s="84">
        <v>39</v>
      </c>
      <c r="DN159" s="84">
        <v>37</v>
      </c>
      <c r="DO159" s="84">
        <v>38</v>
      </c>
      <c r="DP159" s="84">
        <v>38</v>
      </c>
      <c r="DQ159" s="84">
        <v>37</v>
      </c>
      <c r="DR159" s="84">
        <v>37</v>
      </c>
      <c r="DS159" s="84">
        <v>36</v>
      </c>
      <c r="DT159" s="84">
        <v>36</v>
      </c>
      <c r="DU159" s="84">
        <v>36</v>
      </c>
      <c r="DV159" s="85">
        <v>36</v>
      </c>
      <c r="DW159" s="84">
        <v>36</v>
      </c>
      <c r="DX159" s="84">
        <v>36</v>
      </c>
      <c r="DY159" s="84">
        <v>36</v>
      </c>
      <c r="DZ159" s="84">
        <v>36</v>
      </c>
      <c r="EA159" s="84">
        <v>37</v>
      </c>
      <c r="EB159" s="85">
        <v>37</v>
      </c>
    </row>
    <row r="160" spans="1:132" ht="13.5" thickBot="1" x14ac:dyDescent="0.25">
      <c r="A160" s="3"/>
      <c r="B160" s="72" t="s">
        <v>243</v>
      </c>
      <c r="C160" s="73"/>
      <c r="D160" s="76">
        <f t="shared" ref="D160:P160" si="90">SUM(D130:D159)</f>
        <v>36033</v>
      </c>
      <c r="E160" s="76">
        <f t="shared" si="90"/>
        <v>39942</v>
      </c>
      <c r="F160" s="76">
        <f t="shared" si="90"/>
        <v>44882</v>
      </c>
      <c r="G160" s="74">
        <f t="shared" si="90"/>
        <v>44815</v>
      </c>
      <c r="H160" s="75">
        <f t="shared" si="90"/>
        <v>44914</v>
      </c>
      <c r="I160" s="75">
        <f t="shared" si="90"/>
        <v>43636</v>
      </c>
      <c r="J160" s="75">
        <f t="shared" si="90"/>
        <v>44191</v>
      </c>
      <c r="K160" s="75">
        <f t="shared" si="90"/>
        <v>44376</v>
      </c>
      <c r="L160" s="75">
        <f t="shared" si="90"/>
        <v>43433</v>
      </c>
      <c r="M160" s="75">
        <f t="shared" si="90"/>
        <v>44413</v>
      </c>
      <c r="N160" s="75">
        <f t="shared" si="90"/>
        <v>45171</v>
      </c>
      <c r="O160" s="75">
        <f t="shared" si="90"/>
        <v>45631</v>
      </c>
      <c r="P160" s="75">
        <f t="shared" si="90"/>
        <v>44839</v>
      </c>
      <c r="Q160" s="75">
        <f t="shared" ref="Q160:X160" si="91">SUM(Q130:Q159)</f>
        <v>46111</v>
      </c>
      <c r="R160" s="76">
        <f t="shared" si="91"/>
        <v>46114</v>
      </c>
      <c r="S160" s="75">
        <f t="shared" si="91"/>
        <v>45900</v>
      </c>
      <c r="T160" s="75">
        <f t="shared" si="91"/>
        <v>46301</v>
      </c>
      <c r="U160" s="75">
        <f t="shared" si="91"/>
        <v>47800</v>
      </c>
      <c r="V160" s="75">
        <f t="shared" si="91"/>
        <v>48987</v>
      </c>
      <c r="W160" s="75">
        <f t="shared" si="91"/>
        <v>50496</v>
      </c>
      <c r="X160" s="75">
        <f t="shared" si="91"/>
        <v>51827</v>
      </c>
      <c r="Y160" s="75">
        <f t="shared" ref="Y160:AD160" si="92">SUM(Y130:Y159)</f>
        <v>53134</v>
      </c>
      <c r="Z160" s="75">
        <f t="shared" si="92"/>
        <v>54803</v>
      </c>
      <c r="AA160" s="75">
        <f t="shared" si="92"/>
        <v>55732</v>
      </c>
      <c r="AB160" s="75">
        <f t="shared" si="92"/>
        <v>56691</v>
      </c>
      <c r="AC160" s="75">
        <f t="shared" si="92"/>
        <v>57613</v>
      </c>
      <c r="AD160" s="76">
        <f t="shared" si="92"/>
        <v>58145</v>
      </c>
      <c r="AE160" s="75">
        <f t="shared" ref="AE160:AJ160" si="93">SUM(AE130:AE159)</f>
        <v>57695</v>
      </c>
      <c r="AF160" s="75">
        <f t="shared" si="93"/>
        <v>58767</v>
      </c>
      <c r="AG160" s="133">
        <f t="shared" si="93"/>
        <v>59059</v>
      </c>
      <c r="AH160" s="75">
        <f t="shared" si="93"/>
        <v>60944</v>
      </c>
      <c r="AI160" s="75">
        <f t="shared" si="93"/>
        <v>61579</v>
      </c>
      <c r="AJ160" s="75">
        <f t="shared" si="93"/>
        <v>62499</v>
      </c>
      <c r="AK160" s="75">
        <f t="shared" ref="AK160:AP160" si="94">SUM(AK130:AK159)</f>
        <v>63561</v>
      </c>
      <c r="AL160" s="75">
        <f t="shared" si="94"/>
        <v>63585</v>
      </c>
      <c r="AM160" s="75">
        <f t="shared" si="94"/>
        <v>63813</v>
      </c>
      <c r="AN160" s="75">
        <f t="shared" si="94"/>
        <v>65296</v>
      </c>
      <c r="AO160" s="75">
        <f t="shared" si="94"/>
        <v>65681</v>
      </c>
      <c r="AP160" s="76">
        <f t="shared" si="94"/>
        <v>65565</v>
      </c>
      <c r="AQ160" s="74">
        <f t="shared" ref="AQ160:AV160" si="95">SUM(AQ130:AQ159)</f>
        <v>65399</v>
      </c>
      <c r="AR160" s="75">
        <f t="shared" si="95"/>
        <v>65006</v>
      </c>
      <c r="AS160" s="75">
        <f t="shared" si="95"/>
        <v>68412</v>
      </c>
      <c r="AT160" s="75">
        <f t="shared" si="95"/>
        <v>68634</v>
      </c>
      <c r="AU160" s="75">
        <f t="shared" si="95"/>
        <v>68318</v>
      </c>
      <c r="AV160" s="75">
        <f t="shared" si="95"/>
        <v>69609</v>
      </c>
      <c r="AW160" s="75">
        <f t="shared" ref="AW160:BE160" si="96">SUM(AW130:AW159)</f>
        <v>69890</v>
      </c>
      <c r="AX160" s="75">
        <f t="shared" si="96"/>
        <v>69662</v>
      </c>
      <c r="AY160" s="75">
        <f t="shared" si="96"/>
        <v>69703</v>
      </c>
      <c r="AZ160" s="75">
        <f t="shared" si="96"/>
        <v>70735</v>
      </c>
      <c r="BA160" s="75">
        <f t="shared" si="96"/>
        <v>70557</v>
      </c>
      <c r="BB160" s="76">
        <f t="shared" si="96"/>
        <v>69736</v>
      </c>
      <c r="BC160" s="74">
        <f t="shared" si="96"/>
        <v>69715</v>
      </c>
      <c r="BD160" s="75">
        <f t="shared" si="96"/>
        <v>69099</v>
      </c>
      <c r="BE160" s="75">
        <f t="shared" si="96"/>
        <v>70970</v>
      </c>
      <c r="BF160" s="75">
        <f t="shared" ref="BF160:CR160" si="97">SUM(BF130:BF159)</f>
        <v>71588</v>
      </c>
      <c r="BG160" s="75">
        <f t="shared" si="97"/>
        <v>72238</v>
      </c>
      <c r="BH160" s="75">
        <f t="shared" si="97"/>
        <v>73258</v>
      </c>
      <c r="BI160" s="75">
        <f t="shared" si="97"/>
        <v>73921</v>
      </c>
      <c r="BJ160" s="75">
        <f t="shared" si="97"/>
        <v>74669</v>
      </c>
      <c r="BK160" s="75">
        <f t="shared" si="97"/>
        <v>75020</v>
      </c>
      <c r="BL160" s="75">
        <f t="shared" si="97"/>
        <v>75935</v>
      </c>
      <c r="BM160" s="75">
        <f t="shared" si="97"/>
        <v>75995</v>
      </c>
      <c r="BN160" s="76">
        <f t="shared" si="97"/>
        <v>75983</v>
      </c>
      <c r="BO160" s="74">
        <f t="shared" si="97"/>
        <v>76170</v>
      </c>
      <c r="BP160" s="75">
        <f t="shared" si="97"/>
        <v>75927</v>
      </c>
      <c r="BQ160" s="75">
        <f t="shared" si="97"/>
        <v>77762</v>
      </c>
      <c r="BR160" s="75">
        <f t="shared" si="97"/>
        <v>79622</v>
      </c>
      <c r="BS160" s="75">
        <f t="shared" si="97"/>
        <v>80618</v>
      </c>
      <c r="BT160" s="75">
        <f t="shared" si="97"/>
        <v>80877</v>
      </c>
      <c r="BU160" s="75">
        <f t="shared" si="97"/>
        <v>82643</v>
      </c>
      <c r="BV160" s="75">
        <f t="shared" si="97"/>
        <v>84087</v>
      </c>
      <c r="BW160" s="75">
        <f t="shared" si="97"/>
        <v>84715</v>
      </c>
      <c r="BX160" s="75">
        <f t="shared" si="97"/>
        <v>85118</v>
      </c>
      <c r="BY160" s="75">
        <f t="shared" si="97"/>
        <v>85524</v>
      </c>
      <c r="BZ160" s="76">
        <f t="shared" si="97"/>
        <v>86715</v>
      </c>
      <c r="CA160" s="75">
        <f t="shared" si="97"/>
        <v>86462</v>
      </c>
      <c r="CB160" s="75">
        <f t="shared" si="97"/>
        <v>86859</v>
      </c>
      <c r="CC160" s="75">
        <f t="shared" si="97"/>
        <v>89326</v>
      </c>
      <c r="CD160" s="75">
        <f t="shared" si="97"/>
        <v>90735</v>
      </c>
      <c r="CE160" s="75">
        <f t="shared" si="97"/>
        <v>92122</v>
      </c>
      <c r="CF160" s="75">
        <f t="shared" si="97"/>
        <v>93763</v>
      </c>
      <c r="CG160" s="75">
        <f t="shared" si="97"/>
        <v>95052</v>
      </c>
      <c r="CH160" s="75">
        <f t="shared" si="97"/>
        <v>88052</v>
      </c>
      <c r="CI160" s="75">
        <f t="shared" si="97"/>
        <v>96825</v>
      </c>
      <c r="CJ160" s="75">
        <f t="shared" si="97"/>
        <v>97879</v>
      </c>
      <c r="CK160" s="75">
        <f t="shared" si="97"/>
        <v>98373</v>
      </c>
      <c r="CL160" s="76">
        <f t="shared" si="97"/>
        <v>98775</v>
      </c>
      <c r="CM160" s="75">
        <f t="shared" si="97"/>
        <v>98909</v>
      </c>
      <c r="CN160" s="75">
        <f t="shared" si="97"/>
        <v>99730</v>
      </c>
      <c r="CO160" s="75">
        <f t="shared" si="97"/>
        <v>101690</v>
      </c>
      <c r="CP160" s="75">
        <f t="shared" si="97"/>
        <v>102635</v>
      </c>
      <c r="CQ160" s="75">
        <f t="shared" si="97"/>
        <v>104342</v>
      </c>
      <c r="CR160" s="75">
        <f t="shared" si="97"/>
        <v>104931</v>
      </c>
      <c r="CS160" s="75">
        <f t="shared" ref="CS160:CX160" si="98">SUM(CS130:CS159)</f>
        <v>105521</v>
      </c>
      <c r="CT160" s="75">
        <f t="shared" si="98"/>
        <v>105747</v>
      </c>
      <c r="CU160" s="75">
        <f t="shared" si="98"/>
        <v>106280</v>
      </c>
      <c r="CV160" s="75">
        <f t="shared" si="98"/>
        <v>106252</v>
      </c>
      <c r="CW160" s="75">
        <f t="shared" si="98"/>
        <v>107647</v>
      </c>
      <c r="CX160" s="76">
        <f t="shared" si="98"/>
        <v>107743</v>
      </c>
      <c r="CY160" s="75">
        <f t="shared" ref="CY160:DG160" si="99">SUM(CY130:CY159)</f>
        <v>108296</v>
      </c>
      <c r="CZ160" s="75">
        <f t="shared" si="99"/>
        <v>109209</v>
      </c>
      <c r="DA160" s="75">
        <f t="shared" si="99"/>
        <v>111235</v>
      </c>
      <c r="DB160" s="75">
        <f t="shared" si="99"/>
        <v>112246</v>
      </c>
      <c r="DC160" s="75">
        <f t="shared" si="99"/>
        <v>113382</v>
      </c>
      <c r="DD160" s="75">
        <f t="shared" si="99"/>
        <v>115108</v>
      </c>
      <c r="DE160" s="75">
        <f t="shared" si="99"/>
        <v>117754</v>
      </c>
      <c r="DF160" s="75">
        <f t="shared" si="99"/>
        <v>121736</v>
      </c>
      <c r="DG160" s="75">
        <f t="shared" si="99"/>
        <v>125683</v>
      </c>
      <c r="DH160" s="75">
        <f t="shared" ref="DH160:DM160" si="100">SUM(DH130:DH159)</f>
        <v>129256</v>
      </c>
      <c r="DI160" s="75">
        <f t="shared" si="100"/>
        <v>129931</v>
      </c>
      <c r="DJ160" s="76">
        <f t="shared" si="100"/>
        <v>131203</v>
      </c>
      <c r="DK160" s="74">
        <f t="shared" si="100"/>
        <v>136518</v>
      </c>
      <c r="DL160" s="75">
        <f t="shared" si="100"/>
        <v>134503</v>
      </c>
      <c r="DM160" s="75">
        <f t="shared" si="100"/>
        <v>136384</v>
      </c>
      <c r="DN160" s="75">
        <f t="shared" ref="DN160:DS160" si="101">SUM(DN130:DN159)</f>
        <v>136786</v>
      </c>
      <c r="DO160" s="75">
        <f t="shared" si="101"/>
        <v>133682</v>
      </c>
      <c r="DP160" s="75">
        <f t="shared" si="101"/>
        <v>134376</v>
      </c>
      <c r="DQ160" s="75">
        <f t="shared" si="101"/>
        <v>135057</v>
      </c>
      <c r="DR160" s="75">
        <f t="shared" si="101"/>
        <v>135426</v>
      </c>
      <c r="DS160" s="75">
        <f t="shared" si="101"/>
        <v>135654</v>
      </c>
      <c r="DT160" s="75">
        <f t="shared" ref="DT160:DV160" si="102">SUM(DT130:DT159)</f>
        <v>135834</v>
      </c>
      <c r="DU160" s="75">
        <f t="shared" si="102"/>
        <v>136404</v>
      </c>
      <c r="DV160" s="76">
        <f t="shared" si="102"/>
        <v>136010</v>
      </c>
      <c r="DW160" s="75">
        <f t="shared" ref="DW160:DY160" si="103">SUM(DW130:DW159)</f>
        <v>136311</v>
      </c>
      <c r="DX160" s="75">
        <f t="shared" si="103"/>
        <v>137626</v>
      </c>
      <c r="DY160" s="75">
        <f t="shared" si="103"/>
        <v>139654</v>
      </c>
      <c r="DZ160" s="75">
        <f t="shared" ref="DZ160:EB160" si="104">SUM(DZ130:DZ159)</f>
        <v>142373</v>
      </c>
      <c r="EA160" s="75">
        <f t="shared" si="104"/>
        <v>144352</v>
      </c>
      <c r="EB160" s="76">
        <f t="shared" si="104"/>
        <v>146687</v>
      </c>
    </row>
    <row r="161" spans="1:132" x14ac:dyDescent="0.2">
      <c r="A161" s="3"/>
      <c r="B161" s="86">
        <v>8</v>
      </c>
      <c r="C161" s="77" t="s">
        <v>244</v>
      </c>
      <c r="D161" s="80">
        <v>2</v>
      </c>
      <c r="E161" s="80">
        <v>9</v>
      </c>
      <c r="F161" s="80">
        <v>21</v>
      </c>
      <c r="G161" s="78">
        <v>23</v>
      </c>
      <c r="H161" s="79">
        <v>22</v>
      </c>
      <c r="I161" s="79">
        <v>23</v>
      </c>
      <c r="J161" s="79">
        <v>25</v>
      </c>
      <c r="K161" s="79">
        <v>24</v>
      </c>
      <c r="L161" s="79">
        <v>25</v>
      </c>
      <c r="M161" s="79">
        <v>25</v>
      </c>
      <c r="N161" s="79">
        <v>26</v>
      </c>
      <c r="O161" s="79">
        <v>26</v>
      </c>
      <c r="P161" s="79">
        <v>26</v>
      </c>
      <c r="Q161" s="79">
        <v>26</v>
      </c>
      <c r="R161" s="80">
        <v>26</v>
      </c>
      <c r="S161" s="79">
        <v>26</v>
      </c>
      <c r="T161" s="79">
        <v>26</v>
      </c>
      <c r="U161" s="79">
        <v>25</v>
      </c>
      <c r="V161" s="79">
        <v>25</v>
      </c>
      <c r="W161" s="79">
        <v>25</v>
      </c>
      <c r="X161" s="79">
        <v>25</v>
      </c>
      <c r="Y161" s="79">
        <v>25</v>
      </c>
      <c r="Z161" s="79">
        <v>28</v>
      </c>
      <c r="AA161" s="79">
        <v>27</v>
      </c>
      <c r="AB161" s="79">
        <v>27</v>
      </c>
      <c r="AC161" s="79">
        <v>28</v>
      </c>
      <c r="AD161" s="80">
        <v>29</v>
      </c>
      <c r="AE161" s="79">
        <v>29</v>
      </c>
      <c r="AF161" s="79">
        <v>29</v>
      </c>
      <c r="AG161" s="135">
        <v>28</v>
      </c>
      <c r="AH161" s="79">
        <v>27</v>
      </c>
      <c r="AI161" s="79">
        <v>25</v>
      </c>
      <c r="AJ161" s="79">
        <v>25</v>
      </c>
      <c r="AK161" s="79">
        <v>28</v>
      </c>
      <c r="AL161" s="79">
        <v>30</v>
      </c>
      <c r="AM161" s="79">
        <v>30</v>
      </c>
      <c r="AN161" s="79">
        <v>28</v>
      </c>
      <c r="AO161" s="79">
        <v>31</v>
      </c>
      <c r="AP161" s="80">
        <v>29</v>
      </c>
      <c r="AQ161" s="78">
        <v>31</v>
      </c>
      <c r="AR161" s="79">
        <v>30</v>
      </c>
      <c r="AS161" s="79">
        <v>31</v>
      </c>
      <c r="AT161" s="79">
        <v>30</v>
      </c>
      <c r="AU161" s="79">
        <v>32</v>
      </c>
      <c r="AV161" s="79">
        <v>33</v>
      </c>
      <c r="AW161" s="79">
        <v>36</v>
      </c>
      <c r="AX161" s="79">
        <v>42</v>
      </c>
      <c r="AY161" s="79">
        <v>40</v>
      </c>
      <c r="AZ161" s="79">
        <v>41</v>
      </c>
      <c r="BA161" s="79">
        <v>40</v>
      </c>
      <c r="BB161" s="80">
        <v>40</v>
      </c>
      <c r="BC161" s="78">
        <v>36</v>
      </c>
      <c r="BD161" s="79">
        <v>36</v>
      </c>
      <c r="BE161" s="79">
        <v>36</v>
      </c>
      <c r="BF161" s="79">
        <v>36</v>
      </c>
      <c r="BG161" s="79">
        <v>36</v>
      </c>
      <c r="BH161" s="79">
        <v>35</v>
      </c>
      <c r="BI161" s="79">
        <v>35</v>
      </c>
      <c r="BJ161" s="79">
        <v>32</v>
      </c>
      <c r="BK161" s="79">
        <v>33</v>
      </c>
      <c r="BL161" s="79">
        <v>33</v>
      </c>
      <c r="BM161" s="79">
        <v>44</v>
      </c>
      <c r="BN161" s="80">
        <v>48</v>
      </c>
      <c r="BO161" s="78">
        <v>47</v>
      </c>
      <c r="BP161" s="79">
        <v>49</v>
      </c>
      <c r="BQ161" s="79">
        <v>48</v>
      </c>
      <c r="BR161" s="79">
        <v>47</v>
      </c>
      <c r="BS161" s="79">
        <v>46</v>
      </c>
      <c r="BT161" s="79">
        <v>45</v>
      </c>
      <c r="BU161" s="79">
        <v>47</v>
      </c>
      <c r="BV161" s="79">
        <v>48</v>
      </c>
      <c r="BW161" s="79">
        <v>50</v>
      </c>
      <c r="BX161" s="79">
        <v>52</v>
      </c>
      <c r="BY161" s="79">
        <v>52</v>
      </c>
      <c r="BZ161" s="80">
        <v>52</v>
      </c>
      <c r="CA161" s="79">
        <v>51</v>
      </c>
      <c r="CB161" s="79">
        <v>51</v>
      </c>
      <c r="CC161" s="79">
        <v>51</v>
      </c>
      <c r="CD161" s="79">
        <v>51</v>
      </c>
      <c r="CE161" s="79">
        <v>50</v>
      </c>
      <c r="CF161" s="79">
        <v>47</v>
      </c>
      <c r="CG161" s="79">
        <v>37</v>
      </c>
      <c r="CH161" s="79">
        <v>37</v>
      </c>
      <c r="CI161" s="79">
        <v>37</v>
      </c>
      <c r="CJ161" s="79">
        <v>35</v>
      </c>
      <c r="CK161" s="79">
        <v>35</v>
      </c>
      <c r="CL161" s="80">
        <v>35</v>
      </c>
      <c r="CM161" s="79">
        <v>33</v>
      </c>
      <c r="CN161" s="79">
        <v>33</v>
      </c>
      <c r="CO161" s="79">
        <v>31</v>
      </c>
      <c r="CP161" s="79">
        <v>32</v>
      </c>
      <c r="CQ161" s="79">
        <v>32</v>
      </c>
      <c r="CR161" s="79">
        <v>32</v>
      </c>
      <c r="CS161" s="79">
        <v>32</v>
      </c>
      <c r="CT161" s="79">
        <v>30</v>
      </c>
      <c r="CU161" s="79">
        <v>30</v>
      </c>
      <c r="CV161" s="79">
        <v>29</v>
      </c>
      <c r="CW161" s="79">
        <v>29</v>
      </c>
      <c r="CX161" s="80">
        <v>29</v>
      </c>
      <c r="CY161" s="79">
        <v>30</v>
      </c>
      <c r="CZ161" s="79">
        <v>30</v>
      </c>
      <c r="DA161" s="79">
        <v>30</v>
      </c>
      <c r="DB161" s="79">
        <v>31</v>
      </c>
      <c r="DC161" s="79">
        <v>31</v>
      </c>
      <c r="DD161" s="79">
        <v>31</v>
      </c>
      <c r="DE161" s="79">
        <v>29</v>
      </c>
      <c r="DF161" s="79">
        <v>29</v>
      </c>
      <c r="DG161" s="79">
        <v>28</v>
      </c>
      <c r="DH161" s="79">
        <v>28</v>
      </c>
      <c r="DI161" s="79">
        <v>27</v>
      </c>
      <c r="DJ161" s="80">
        <v>27</v>
      </c>
      <c r="DK161" s="78">
        <v>27</v>
      </c>
      <c r="DL161" s="79">
        <v>28</v>
      </c>
      <c r="DM161" s="79">
        <v>28</v>
      </c>
      <c r="DN161" s="79">
        <v>28</v>
      </c>
      <c r="DO161" s="79">
        <v>27</v>
      </c>
      <c r="DP161" s="79">
        <v>27</v>
      </c>
      <c r="DQ161" s="79">
        <v>27</v>
      </c>
      <c r="DR161" s="79">
        <v>27</v>
      </c>
      <c r="DS161" s="79">
        <v>27</v>
      </c>
      <c r="DT161" s="79">
        <v>27</v>
      </c>
      <c r="DU161" s="79">
        <v>27</v>
      </c>
      <c r="DV161" s="80">
        <v>27</v>
      </c>
      <c r="DW161" s="79">
        <v>27</v>
      </c>
      <c r="DX161" s="79">
        <v>27</v>
      </c>
      <c r="DY161" s="79">
        <v>28</v>
      </c>
      <c r="DZ161" s="79">
        <v>28</v>
      </c>
      <c r="EA161" s="79">
        <v>28</v>
      </c>
      <c r="EB161" s="80">
        <v>28</v>
      </c>
    </row>
    <row r="162" spans="1:132" x14ac:dyDescent="0.2">
      <c r="A162" s="3"/>
      <c r="B162" s="62"/>
      <c r="C162" s="63" t="s">
        <v>245</v>
      </c>
      <c r="D162" s="66">
        <v>20</v>
      </c>
      <c r="E162" s="66">
        <v>31</v>
      </c>
      <c r="F162" s="66">
        <v>55</v>
      </c>
      <c r="G162" s="64">
        <v>55</v>
      </c>
      <c r="H162" s="65">
        <v>55</v>
      </c>
      <c r="I162" s="65">
        <v>54</v>
      </c>
      <c r="J162" s="65">
        <v>58</v>
      </c>
      <c r="K162" s="65">
        <v>63</v>
      </c>
      <c r="L162" s="65">
        <v>67</v>
      </c>
      <c r="M162" s="65">
        <v>68</v>
      </c>
      <c r="N162" s="65">
        <v>73</v>
      </c>
      <c r="O162" s="65">
        <v>76</v>
      </c>
      <c r="P162" s="65">
        <v>77</v>
      </c>
      <c r="Q162" s="65">
        <v>77</v>
      </c>
      <c r="R162" s="66">
        <v>77</v>
      </c>
      <c r="S162" s="65">
        <v>75</v>
      </c>
      <c r="T162" s="65">
        <v>77</v>
      </c>
      <c r="U162" s="65">
        <v>83</v>
      </c>
      <c r="V162" s="65">
        <v>81</v>
      </c>
      <c r="W162" s="65">
        <v>83</v>
      </c>
      <c r="X162" s="65">
        <v>85</v>
      </c>
      <c r="Y162" s="65">
        <v>83</v>
      </c>
      <c r="Z162" s="65">
        <v>85</v>
      </c>
      <c r="AA162" s="65">
        <v>86</v>
      </c>
      <c r="AB162" s="65">
        <v>85</v>
      </c>
      <c r="AC162" s="65">
        <v>85</v>
      </c>
      <c r="AD162" s="66">
        <v>84</v>
      </c>
      <c r="AE162" s="65">
        <v>79</v>
      </c>
      <c r="AF162" s="65">
        <v>83</v>
      </c>
      <c r="AG162" s="131">
        <v>85</v>
      </c>
      <c r="AH162" s="65">
        <v>88</v>
      </c>
      <c r="AI162" s="65">
        <v>91</v>
      </c>
      <c r="AJ162" s="65">
        <v>97</v>
      </c>
      <c r="AK162" s="65">
        <v>98</v>
      </c>
      <c r="AL162" s="65">
        <v>99</v>
      </c>
      <c r="AM162" s="65">
        <v>99</v>
      </c>
      <c r="AN162" s="65">
        <v>97</v>
      </c>
      <c r="AO162" s="65">
        <v>96</v>
      </c>
      <c r="AP162" s="66">
        <v>93</v>
      </c>
      <c r="AQ162" s="64">
        <v>74</v>
      </c>
      <c r="AR162" s="65">
        <v>75</v>
      </c>
      <c r="AS162" s="65">
        <v>77</v>
      </c>
      <c r="AT162" s="65">
        <v>76</v>
      </c>
      <c r="AU162" s="65">
        <v>77</v>
      </c>
      <c r="AV162" s="65">
        <v>77</v>
      </c>
      <c r="AW162" s="65">
        <v>79</v>
      </c>
      <c r="AX162" s="65">
        <v>77</v>
      </c>
      <c r="AY162" s="65">
        <v>74</v>
      </c>
      <c r="AZ162" s="65">
        <v>72</v>
      </c>
      <c r="BA162" s="65">
        <v>74</v>
      </c>
      <c r="BB162" s="66">
        <v>74</v>
      </c>
      <c r="BC162" s="64">
        <v>70</v>
      </c>
      <c r="BD162" s="65">
        <v>69</v>
      </c>
      <c r="BE162" s="65">
        <v>67</v>
      </c>
      <c r="BF162" s="65">
        <v>68</v>
      </c>
      <c r="BG162" s="65">
        <v>69</v>
      </c>
      <c r="BH162" s="65">
        <v>69</v>
      </c>
      <c r="BI162" s="65">
        <v>71</v>
      </c>
      <c r="BJ162" s="65">
        <v>71</v>
      </c>
      <c r="BK162" s="65">
        <v>74</v>
      </c>
      <c r="BL162" s="65">
        <v>76</v>
      </c>
      <c r="BM162" s="65">
        <v>77</v>
      </c>
      <c r="BN162" s="66">
        <v>84</v>
      </c>
      <c r="BO162" s="64">
        <v>84</v>
      </c>
      <c r="BP162" s="65">
        <v>84</v>
      </c>
      <c r="BQ162" s="65">
        <v>85</v>
      </c>
      <c r="BR162" s="65">
        <v>86</v>
      </c>
      <c r="BS162" s="65">
        <v>86</v>
      </c>
      <c r="BT162" s="65">
        <v>86</v>
      </c>
      <c r="BU162" s="65">
        <v>87</v>
      </c>
      <c r="BV162" s="65">
        <v>85</v>
      </c>
      <c r="BW162" s="65">
        <v>85</v>
      </c>
      <c r="BX162" s="65">
        <v>86</v>
      </c>
      <c r="BY162" s="65">
        <v>88</v>
      </c>
      <c r="BZ162" s="66">
        <v>89</v>
      </c>
      <c r="CA162" s="65">
        <v>87</v>
      </c>
      <c r="CB162" s="65">
        <v>88</v>
      </c>
      <c r="CC162" s="65">
        <v>83</v>
      </c>
      <c r="CD162" s="65">
        <v>85</v>
      </c>
      <c r="CE162" s="65">
        <v>84</v>
      </c>
      <c r="CF162" s="65">
        <v>84</v>
      </c>
      <c r="CG162" s="65">
        <v>84</v>
      </c>
      <c r="CH162" s="65">
        <v>83</v>
      </c>
      <c r="CI162" s="65">
        <v>84</v>
      </c>
      <c r="CJ162" s="65">
        <v>84</v>
      </c>
      <c r="CK162" s="65">
        <v>83</v>
      </c>
      <c r="CL162" s="66">
        <v>83</v>
      </c>
      <c r="CM162" s="65">
        <v>82</v>
      </c>
      <c r="CN162" s="65">
        <v>86</v>
      </c>
      <c r="CO162" s="65">
        <v>68</v>
      </c>
      <c r="CP162" s="65">
        <v>69</v>
      </c>
      <c r="CQ162" s="65">
        <v>68</v>
      </c>
      <c r="CR162" s="65">
        <v>71</v>
      </c>
      <c r="CS162" s="65">
        <v>73</v>
      </c>
      <c r="CT162" s="65">
        <v>75</v>
      </c>
      <c r="CU162" s="65">
        <v>78</v>
      </c>
      <c r="CV162" s="65">
        <v>80</v>
      </c>
      <c r="CW162" s="65">
        <v>80</v>
      </c>
      <c r="CX162" s="66">
        <v>80</v>
      </c>
      <c r="CY162" s="65">
        <v>85</v>
      </c>
      <c r="CZ162" s="65">
        <v>85</v>
      </c>
      <c r="DA162" s="65">
        <v>84</v>
      </c>
      <c r="DB162" s="65">
        <v>84</v>
      </c>
      <c r="DC162" s="65">
        <v>83</v>
      </c>
      <c r="DD162" s="65">
        <v>85</v>
      </c>
      <c r="DE162" s="65">
        <v>85</v>
      </c>
      <c r="DF162" s="65">
        <v>87</v>
      </c>
      <c r="DG162" s="65">
        <v>82</v>
      </c>
      <c r="DH162" s="65">
        <v>82</v>
      </c>
      <c r="DI162" s="65">
        <v>81</v>
      </c>
      <c r="DJ162" s="66">
        <v>69</v>
      </c>
      <c r="DK162" s="64">
        <v>69</v>
      </c>
      <c r="DL162" s="65">
        <v>69</v>
      </c>
      <c r="DM162" s="65">
        <v>69</v>
      </c>
      <c r="DN162" s="65">
        <v>68</v>
      </c>
      <c r="DO162" s="65">
        <v>67</v>
      </c>
      <c r="DP162" s="65">
        <v>66</v>
      </c>
      <c r="DQ162" s="65">
        <v>68</v>
      </c>
      <c r="DR162" s="65">
        <v>70</v>
      </c>
      <c r="DS162" s="65">
        <v>69</v>
      </c>
      <c r="DT162" s="65">
        <v>68</v>
      </c>
      <c r="DU162" s="65">
        <v>69</v>
      </c>
      <c r="DV162" s="66">
        <v>68</v>
      </c>
      <c r="DW162" s="65">
        <v>68</v>
      </c>
      <c r="DX162" s="65">
        <v>69</v>
      </c>
      <c r="DY162" s="65">
        <v>66</v>
      </c>
      <c r="DZ162" s="65">
        <v>65</v>
      </c>
      <c r="EA162" s="65">
        <v>64</v>
      </c>
      <c r="EB162" s="66">
        <v>64</v>
      </c>
    </row>
    <row r="163" spans="1:132" x14ac:dyDescent="0.2">
      <c r="A163" s="3"/>
      <c r="B163" s="62"/>
      <c r="C163" s="63" t="s">
        <v>246</v>
      </c>
      <c r="D163" s="66">
        <v>985</v>
      </c>
      <c r="E163" s="66">
        <v>1015</v>
      </c>
      <c r="F163" s="66">
        <v>1151</v>
      </c>
      <c r="G163" s="64">
        <v>1144</v>
      </c>
      <c r="H163" s="65">
        <v>1150</v>
      </c>
      <c r="I163" s="65">
        <v>1105</v>
      </c>
      <c r="J163" s="65">
        <v>1074</v>
      </c>
      <c r="K163" s="65">
        <v>1054</v>
      </c>
      <c r="L163" s="65">
        <v>1002</v>
      </c>
      <c r="M163" s="65">
        <v>1011</v>
      </c>
      <c r="N163" s="65">
        <v>1043</v>
      </c>
      <c r="O163" s="65">
        <v>1060</v>
      </c>
      <c r="P163" s="65">
        <v>1079</v>
      </c>
      <c r="Q163" s="65">
        <v>1098</v>
      </c>
      <c r="R163" s="66">
        <v>1073</v>
      </c>
      <c r="S163" s="65">
        <v>1080</v>
      </c>
      <c r="T163" s="65">
        <v>1210</v>
      </c>
      <c r="U163" s="65">
        <v>1333</v>
      </c>
      <c r="V163" s="65">
        <v>1360</v>
      </c>
      <c r="W163" s="65">
        <v>1432</v>
      </c>
      <c r="X163" s="65">
        <v>1477</v>
      </c>
      <c r="Y163" s="65">
        <v>1496</v>
      </c>
      <c r="Z163" s="65">
        <v>1526</v>
      </c>
      <c r="AA163" s="65">
        <v>1544</v>
      </c>
      <c r="AB163" s="65">
        <v>1510</v>
      </c>
      <c r="AC163" s="65">
        <v>1588</v>
      </c>
      <c r="AD163" s="66">
        <v>1590</v>
      </c>
      <c r="AE163" s="65">
        <v>1660</v>
      </c>
      <c r="AF163" s="65">
        <v>1753</v>
      </c>
      <c r="AG163" s="131">
        <v>1835</v>
      </c>
      <c r="AH163" s="65">
        <v>1879</v>
      </c>
      <c r="AI163" s="65">
        <v>1841</v>
      </c>
      <c r="AJ163" s="65">
        <v>1914</v>
      </c>
      <c r="AK163" s="65">
        <v>1900</v>
      </c>
      <c r="AL163" s="65">
        <v>1881</v>
      </c>
      <c r="AM163" s="65">
        <v>1905</v>
      </c>
      <c r="AN163" s="65">
        <v>1931</v>
      </c>
      <c r="AO163" s="65">
        <v>1949</v>
      </c>
      <c r="AP163" s="66">
        <v>1936</v>
      </c>
      <c r="AQ163" s="64">
        <v>1944</v>
      </c>
      <c r="AR163" s="65">
        <v>1941</v>
      </c>
      <c r="AS163" s="65">
        <v>1986</v>
      </c>
      <c r="AT163" s="65">
        <v>1968</v>
      </c>
      <c r="AU163" s="65">
        <v>1999</v>
      </c>
      <c r="AV163" s="65">
        <v>2066</v>
      </c>
      <c r="AW163" s="65">
        <v>2177</v>
      </c>
      <c r="AX163" s="65">
        <v>2239</v>
      </c>
      <c r="AY163" s="65">
        <v>2265</v>
      </c>
      <c r="AZ163" s="65">
        <v>2314</v>
      </c>
      <c r="BA163" s="65">
        <v>2307</v>
      </c>
      <c r="BB163" s="66">
        <v>2316</v>
      </c>
      <c r="BC163" s="64">
        <v>2332</v>
      </c>
      <c r="BD163" s="65">
        <v>2328</v>
      </c>
      <c r="BE163" s="65">
        <v>2396</v>
      </c>
      <c r="BF163" s="65">
        <v>2458</v>
      </c>
      <c r="BG163" s="65">
        <v>2580</v>
      </c>
      <c r="BH163" s="65">
        <v>2705</v>
      </c>
      <c r="BI163" s="65">
        <v>2821</v>
      </c>
      <c r="BJ163" s="65">
        <v>2909</v>
      </c>
      <c r="BK163" s="65">
        <v>2981</v>
      </c>
      <c r="BL163" s="65">
        <v>3067</v>
      </c>
      <c r="BM163" s="65">
        <v>3099</v>
      </c>
      <c r="BN163" s="66">
        <v>3129</v>
      </c>
      <c r="BO163" s="64">
        <v>3202</v>
      </c>
      <c r="BP163" s="65">
        <v>3236</v>
      </c>
      <c r="BQ163" s="65">
        <v>3346</v>
      </c>
      <c r="BR163" s="65">
        <v>3465</v>
      </c>
      <c r="BS163" s="65">
        <v>3560</v>
      </c>
      <c r="BT163" s="65">
        <v>3681</v>
      </c>
      <c r="BU163" s="65">
        <v>3799</v>
      </c>
      <c r="BV163" s="65">
        <v>3879</v>
      </c>
      <c r="BW163" s="65">
        <v>3869</v>
      </c>
      <c r="BX163" s="65">
        <v>3998</v>
      </c>
      <c r="BY163" s="65">
        <v>4050</v>
      </c>
      <c r="BZ163" s="66">
        <v>4046</v>
      </c>
      <c r="CA163" s="65">
        <v>4043</v>
      </c>
      <c r="CB163" s="65">
        <v>4059</v>
      </c>
      <c r="CC163" s="65">
        <v>4126</v>
      </c>
      <c r="CD163" s="65">
        <v>4213</v>
      </c>
      <c r="CE163" s="65">
        <v>4298</v>
      </c>
      <c r="CF163" s="65">
        <v>4327</v>
      </c>
      <c r="CG163" s="65">
        <v>4373</v>
      </c>
      <c r="CH163" s="65">
        <v>4452</v>
      </c>
      <c r="CI163" s="65">
        <v>4430</v>
      </c>
      <c r="CJ163" s="65">
        <v>4316</v>
      </c>
      <c r="CK163" s="65">
        <v>4321</v>
      </c>
      <c r="CL163" s="66">
        <v>4333</v>
      </c>
      <c r="CM163" s="65">
        <v>4333</v>
      </c>
      <c r="CN163" s="65">
        <v>4351</v>
      </c>
      <c r="CO163" s="65">
        <v>4436</v>
      </c>
      <c r="CP163" s="65">
        <v>4462</v>
      </c>
      <c r="CQ163" s="65">
        <v>4659</v>
      </c>
      <c r="CR163" s="65">
        <v>4554</v>
      </c>
      <c r="CS163" s="65">
        <v>4574</v>
      </c>
      <c r="CT163" s="65">
        <v>4612</v>
      </c>
      <c r="CU163" s="65">
        <v>4607</v>
      </c>
      <c r="CV163" s="65">
        <v>4655</v>
      </c>
      <c r="CW163" s="65">
        <v>4604</v>
      </c>
      <c r="CX163" s="66">
        <v>4564</v>
      </c>
      <c r="CY163" s="65">
        <v>4598</v>
      </c>
      <c r="CZ163" s="65">
        <v>4590</v>
      </c>
      <c r="DA163" s="65">
        <v>4707</v>
      </c>
      <c r="DB163" s="65">
        <v>4718</v>
      </c>
      <c r="DC163" s="65">
        <v>4685</v>
      </c>
      <c r="DD163" s="65">
        <v>4854</v>
      </c>
      <c r="DE163" s="65">
        <v>4854</v>
      </c>
      <c r="DF163" s="65">
        <v>4875</v>
      </c>
      <c r="DG163" s="65">
        <v>4816</v>
      </c>
      <c r="DH163" s="65">
        <v>4904</v>
      </c>
      <c r="DI163" s="65">
        <v>4770</v>
      </c>
      <c r="DJ163" s="66">
        <v>4855</v>
      </c>
      <c r="DK163" s="64">
        <v>4846</v>
      </c>
      <c r="DL163" s="65">
        <v>4872</v>
      </c>
      <c r="DM163" s="65">
        <v>4902</v>
      </c>
      <c r="DN163" s="65">
        <v>4908</v>
      </c>
      <c r="DO163" s="65">
        <v>4992</v>
      </c>
      <c r="DP163" s="65">
        <v>4979</v>
      </c>
      <c r="DQ163" s="65">
        <v>4976</v>
      </c>
      <c r="DR163" s="65">
        <v>4930</v>
      </c>
      <c r="DS163" s="65">
        <v>4902</v>
      </c>
      <c r="DT163" s="65">
        <v>4896</v>
      </c>
      <c r="DU163" s="65">
        <v>4905</v>
      </c>
      <c r="DV163" s="66">
        <v>4886</v>
      </c>
      <c r="DW163" s="65">
        <v>4927</v>
      </c>
      <c r="DX163" s="65">
        <v>4837</v>
      </c>
      <c r="DY163" s="65">
        <v>4751</v>
      </c>
      <c r="DZ163" s="65">
        <v>4710</v>
      </c>
      <c r="EA163" s="65">
        <v>4762</v>
      </c>
      <c r="EB163" s="66">
        <v>4784</v>
      </c>
    </row>
    <row r="164" spans="1:132" x14ac:dyDescent="0.2">
      <c r="A164" s="3"/>
      <c r="B164" s="62"/>
      <c r="C164" s="63" t="s">
        <v>247</v>
      </c>
      <c r="D164" s="66">
        <v>336</v>
      </c>
      <c r="E164" s="66">
        <v>440</v>
      </c>
      <c r="F164" s="66">
        <v>524</v>
      </c>
      <c r="G164" s="64">
        <v>520</v>
      </c>
      <c r="H164" s="65">
        <v>523</v>
      </c>
      <c r="I164" s="65">
        <v>514</v>
      </c>
      <c r="J164" s="65">
        <v>522</v>
      </c>
      <c r="K164" s="65">
        <v>546</v>
      </c>
      <c r="L164" s="65">
        <v>520</v>
      </c>
      <c r="M164" s="65">
        <v>521</v>
      </c>
      <c r="N164" s="65">
        <v>530</v>
      </c>
      <c r="O164" s="65">
        <v>539</v>
      </c>
      <c r="P164" s="65">
        <v>538</v>
      </c>
      <c r="Q164" s="65">
        <v>541</v>
      </c>
      <c r="R164" s="66">
        <v>532</v>
      </c>
      <c r="S164" s="65">
        <v>530</v>
      </c>
      <c r="T164" s="65">
        <v>535</v>
      </c>
      <c r="U164" s="65">
        <v>544</v>
      </c>
      <c r="V164" s="65">
        <v>546</v>
      </c>
      <c r="W164" s="65">
        <v>568</v>
      </c>
      <c r="X164" s="65">
        <v>574</v>
      </c>
      <c r="Y164" s="65">
        <v>581</v>
      </c>
      <c r="Z164" s="65">
        <v>579</v>
      </c>
      <c r="AA164" s="65">
        <v>580</v>
      </c>
      <c r="AB164" s="65">
        <v>584</v>
      </c>
      <c r="AC164" s="65">
        <v>592</v>
      </c>
      <c r="AD164" s="66">
        <v>595</v>
      </c>
      <c r="AE164" s="65">
        <v>608</v>
      </c>
      <c r="AF164" s="65">
        <v>608</v>
      </c>
      <c r="AG164" s="131">
        <v>611</v>
      </c>
      <c r="AH164" s="65">
        <v>612</v>
      </c>
      <c r="AI164" s="65">
        <v>616</v>
      </c>
      <c r="AJ164" s="65">
        <v>621</v>
      </c>
      <c r="AK164" s="65">
        <v>625</v>
      </c>
      <c r="AL164" s="65">
        <v>629</v>
      </c>
      <c r="AM164" s="65">
        <v>630</v>
      </c>
      <c r="AN164" s="65">
        <v>635</v>
      </c>
      <c r="AO164" s="65">
        <v>635</v>
      </c>
      <c r="AP164" s="66">
        <v>635</v>
      </c>
      <c r="AQ164" s="64">
        <v>635</v>
      </c>
      <c r="AR164" s="65">
        <v>634</v>
      </c>
      <c r="AS164" s="65">
        <v>708</v>
      </c>
      <c r="AT164" s="65">
        <v>688</v>
      </c>
      <c r="AU164" s="65">
        <v>693</v>
      </c>
      <c r="AV164" s="65">
        <v>688</v>
      </c>
      <c r="AW164" s="65">
        <v>692</v>
      </c>
      <c r="AX164" s="65">
        <v>695</v>
      </c>
      <c r="AY164" s="65">
        <v>703</v>
      </c>
      <c r="AZ164" s="65">
        <v>702</v>
      </c>
      <c r="BA164" s="65">
        <v>705</v>
      </c>
      <c r="BB164" s="66">
        <v>699</v>
      </c>
      <c r="BC164" s="64">
        <v>692</v>
      </c>
      <c r="BD164" s="65">
        <v>694</v>
      </c>
      <c r="BE164" s="65">
        <v>696</v>
      </c>
      <c r="BF164" s="65">
        <v>695</v>
      </c>
      <c r="BG164" s="65">
        <v>688</v>
      </c>
      <c r="BH164" s="65">
        <v>694</v>
      </c>
      <c r="BI164" s="65">
        <v>699</v>
      </c>
      <c r="BJ164" s="65">
        <v>713</v>
      </c>
      <c r="BK164" s="65">
        <v>724</v>
      </c>
      <c r="BL164" s="65">
        <v>731</v>
      </c>
      <c r="BM164" s="65">
        <v>725</v>
      </c>
      <c r="BN164" s="66">
        <v>729</v>
      </c>
      <c r="BO164" s="64">
        <v>731</v>
      </c>
      <c r="BP164" s="65">
        <v>730</v>
      </c>
      <c r="BQ164" s="65">
        <v>745</v>
      </c>
      <c r="BR164" s="65">
        <v>753</v>
      </c>
      <c r="BS164" s="65">
        <v>757</v>
      </c>
      <c r="BT164" s="65">
        <v>750</v>
      </c>
      <c r="BU164" s="65">
        <v>767</v>
      </c>
      <c r="BV164" s="65">
        <v>789</v>
      </c>
      <c r="BW164" s="65">
        <v>795</v>
      </c>
      <c r="BX164" s="65">
        <v>812</v>
      </c>
      <c r="BY164" s="65">
        <v>813</v>
      </c>
      <c r="BZ164" s="66">
        <v>811</v>
      </c>
      <c r="CA164" s="65">
        <v>843</v>
      </c>
      <c r="CB164" s="65">
        <v>834</v>
      </c>
      <c r="CC164" s="65">
        <v>853</v>
      </c>
      <c r="CD164" s="65">
        <v>861</v>
      </c>
      <c r="CE164" s="65">
        <v>861</v>
      </c>
      <c r="CF164" s="65">
        <v>851</v>
      </c>
      <c r="CG164" s="65">
        <v>861</v>
      </c>
      <c r="CH164" s="65">
        <v>876</v>
      </c>
      <c r="CI164" s="65">
        <v>871</v>
      </c>
      <c r="CJ164" s="65">
        <v>872</v>
      </c>
      <c r="CK164" s="65">
        <v>878</v>
      </c>
      <c r="CL164" s="66">
        <v>870</v>
      </c>
      <c r="CM164" s="65">
        <v>866</v>
      </c>
      <c r="CN164" s="65">
        <v>866</v>
      </c>
      <c r="CO164" s="65">
        <v>883</v>
      </c>
      <c r="CP164" s="65">
        <v>901</v>
      </c>
      <c r="CQ164" s="65">
        <v>909</v>
      </c>
      <c r="CR164" s="65">
        <v>903</v>
      </c>
      <c r="CS164" s="65">
        <v>901</v>
      </c>
      <c r="CT164" s="65">
        <v>904</v>
      </c>
      <c r="CU164" s="65">
        <v>903</v>
      </c>
      <c r="CV164" s="65">
        <v>911</v>
      </c>
      <c r="CW164" s="65">
        <v>902</v>
      </c>
      <c r="CX164" s="66">
        <v>892</v>
      </c>
      <c r="CY164" s="65">
        <v>903</v>
      </c>
      <c r="CZ164" s="65">
        <v>907</v>
      </c>
      <c r="DA164" s="65">
        <v>1435</v>
      </c>
      <c r="DB164" s="65">
        <v>1498</v>
      </c>
      <c r="DC164" s="65">
        <v>1508</v>
      </c>
      <c r="DD164" s="65">
        <v>1546</v>
      </c>
      <c r="DE164" s="65">
        <v>1547</v>
      </c>
      <c r="DF164" s="65">
        <v>1577</v>
      </c>
      <c r="DG164" s="65"/>
      <c r="DH164" s="65"/>
      <c r="DI164" s="65"/>
      <c r="DJ164" s="66"/>
      <c r="DK164" s="64"/>
      <c r="DL164" s="65"/>
      <c r="DM164" s="65"/>
      <c r="DN164" s="65"/>
      <c r="DO164" s="65"/>
      <c r="DP164" s="65"/>
      <c r="DQ164" s="65"/>
      <c r="DR164" s="65"/>
      <c r="DS164" s="65"/>
      <c r="DT164" s="65"/>
      <c r="DU164" s="65"/>
      <c r="DV164" s="66"/>
      <c r="DW164" s="65"/>
      <c r="DX164" s="65"/>
      <c r="DY164" s="65"/>
      <c r="DZ164" s="65"/>
      <c r="EA164" s="65"/>
      <c r="EB164" s="66"/>
    </row>
    <row r="165" spans="1:132" x14ac:dyDescent="0.2">
      <c r="A165" s="3"/>
      <c r="B165" s="62"/>
      <c r="C165" s="63" t="s">
        <v>248</v>
      </c>
      <c r="D165" s="66">
        <v>333</v>
      </c>
      <c r="E165" s="66">
        <v>461</v>
      </c>
      <c r="F165" s="66">
        <v>564</v>
      </c>
      <c r="G165" s="64">
        <v>563</v>
      </c>
      <c r="H165" s="65">
        <v>572</v>
      </c>
      <c r="I165" s="65">
        <v>548</v>
      </c>
      <c r="J165" s="65">
        <v>564</v>
      </c>
      <c r="K165" s="65">
        <v>566</v>
      </c>
      <c r="L165" s="65">
        <v>553</v>
      </c>
      <c r="M165" s="65">
        <v>559</v>
      </c>
      <c r="N165" s="65">
        <v>583</v>
      </c>
      <c r="O165" s="65">
        <v>597</v>
      </c>
      <c r="P165" s="65">
        <v>607</v>
      </c>
      <c r="Q165" s="65">
        <v>616</v>
      </c>
      <c r="R165" s="66">
        <v>625</v>
      </c>
      <c r="S165" s="65">
        <v>621</v>
      </c>
      <c r="T165" s="65">
        <v>627</v>
      </c>
      <c r="U165" s="65">
        <v>634</v>
      </c>
      <c r="V165" s="65">
        <v>639</v>
      </c>
      <c r="W165" s="65">
        <v>660</v>
      </c>
      <c r="X165" s="65">
        <v>661</v>
      </c>
      <c r="Y165" s="65">
        <v>675</v>
      </c>
      <c r="Z165" s="65">
        <v>675</v>
      </c>
      <c r="AA165" s="65">
        <v>680</v>
      </c>
      <c r="AB165" s="65">
        <v>666</v>
      </c>
      <c r="AC165" s="65">
        <v>684</v>
      </c>
      <c r="AD165" s="66">
        <v>693</v>
      </c>
      <c r="AE165" s="65">
        <v>697</v>
      </c>
      <c r="AF165" s="65">
        <v>698</v>
      </c>
      <c r="AG165" s="131">
        <v>701</v>
      </c>
      <c r="AH165" s="65">
        <v>693</v>
      </c>
      <c r="AI165" s="65">
        <v>698</v>
      </c>
      <c r="AJ165" s="65">
        <v>699</v>
      </c>
      <c r="AK165" s="65">
        <v>695</v>
      </c>
      <c r="AL165" s="65">
        <v>696</v>
      </c>
      <c r="AM165" s="65">
        <v>694</v>
      </c>
      <c r="AN165" s="65">
        <v>695</v>
      </c>
      <c r="AO165" s="65">
        <v>701</v>
      </c>
      <c r="AP165" s="66">
        <v>700</v>
      </c>
      <c r="AQ165" s="64">
        <v>693</v>
      </c>
      <c r="AR165" s="65">
        <v>695</v>
      </c>
      <c r="AS165" s="65">
        <v>730</v>
      </c>
      <c r="AT165" s="65">
        <v>718</v>
      </c>
      <c r="AU165" s="65">
        <v>726</v>
      </c>
      <c r="AV165" s="65">
        <v>727</v>
      </c>
      <c r="AW165" s="65">
        <v>727</v>
      </c>
      <c r="AX165" s="65">
        <v>726</v>
      </c>
      <c r="AY165" s="65">
        <v>733</v>
      </c>
      <c r="AZ165" s="65">
        <v>749</v>
      </c>
      <c r="BA165" s="65">
        <v>760</v>
      </c>
      <c r="BB165" s="66">
        <v>738</v>
      </c>
      <c r="BC165" s="64">
        <v>752</v>
      </c>
      <c r="BD165" s="65">
        <v>757</v>
      </c>
      <c r="BE165" s="65">
        <v>775</v>
      </c>
      <c r="BF165" s="65">
        <v>795</v>
      </c>
      <c r="BG165" s="65">
        <v>812</v>
      </c>
      <c r="BH165" s="65">
        <v>823</v>
      </c>
      <c r="BI165" s="65">
        <v>836</v>
      </c>
      <c r="BJ165" s="65">
        <v>841</v>
      </c>
      <c r="BK165" s="65">
        <v>851</v>
      </c>
      <c r="BL165" s="65">
        <v>857</v>
      </c>
      <c r="BM165" s="65">
        <v>873</v>
      </c>
      <c r="BN165" s="66">
        <v>875</v>
      </c>
      <c r="BO165" s="64">
        <v>876</v>
      </c>
      <c r="BP165" s="65">
        <v>893</v>
      </c>
      <c r="BQ165" s="65">
        <v>906</v>
      </c>
      <c r="BR165" s="65">
        <v>918</v>
      </c>
      <c r="BS165" s="65">
        <v>936</v>
      </c>
      <c r="BT165" s="65">
        <v>955</v>
      </c>
      <c r="BU165" s="65">
        <v>984</v>
      </c>
      <c r="BV165" s="65">
        <v>1004</v>
      </c>
      <c r="BW165" s="65">
        <v>1008</v>
      </c>
      <c r="BX165" s="65">
        <v>1009</v>
      </c>
      <c r="BY165" s="65">
        <v>1004</v>
      </c>
      <c r="BZ165" s="66">
        <v>998</v>
      </c>
      <c r="CA165" s="65">
        <v>972</v>
      </c>
      <c r="CB165" s="65">
        <v>981</v>
      </c>
      <c r="CC165" s="65">
        <v>994</v>
      </c>
      <c r="CD165" s="65">
        <v>1004</v>
      </c>
      <c r="CE165" s="65">
        <v>1045</v>
      </c>
      <c r="CF165" s="65">
        <v>1074</v>
      </c>
      <c r="CG165" s="65">
        <v>1103</v>
      </c>
      <c r="CH165" s="65">
        <v>1102</v>
      </c>
      <c r="CI165" s="65">
        <v>1103</v>
      </c>
      <c r="CJ165" s="65">
        <v>1100</v>
      </c>
      <c r="CK165" s="65">
        <v>1115</v>
      </c>
      <c r="CL165" s="66">
        <v>1115</v>
      </c>
      <c r="CM165" s="65">
        <v>1119</v>
      </c>
      <c r="CN165" s="65">
        <v>1129</v>
      </c>
      <c r="CO165" s="65">
        <v>1184</v>
      </c>
      <c r="CP165" s="65">
        <v>1207</v>
      </c>
      <c r="CQ165" s="65">
        <v>1657</v>
      </c>
      <c r="CR165" s="65">
        <v>1988</v>
      </c>
      <c r="CS165" s="65">
        <v>2433</v>
      </c>
      <c r="CT165" s="65">
        <v>2636</v>
      </c>
      <c r="CU165" s="65">
        <v>2713</v>
      </c>
      <c r="CV165" s="65">
        <v>2760</v>
      </c>
      <c r="CW165" s="65">
        <v>2826</v>
      </c>
      <c r="CX165" s="66">
        <v>2865</v>
      </c>
      <c r="CY165" s="65">
        <v>2951</v>
      </c>
      <c r="CZ165" s="65">
        <v>2922</v>
      </c>
      <c r="DA165" s="65">
        <v>3015</v>
      </c>
      <c r="DB165" s="65">
        <v>3027</v>
      </c>
      <c r="DC165" s="65">
        <v>3063</v>
      </c>
      <c r="DD165" s="65">
        <v>3109</v>
      </c>
      <c r="DE165" s="65">
        <v>3118</v>
      </c>
      <c r="DF165" s="65">
        <v>3128</v>
      </c>
      <c r="DG165" s="65">
        <v>3149</v>
      </c>
      <c r="DH165" s="65">
        <v>3184</v>
      </c>
      <c r="DI165" s="65">
        <v>3205</v>
      </c>
      <c r="DJ165" s="66">
        <v>3269</v>
      </c>
      <c r="DK165" s="64">
        <v>3285</v>
      </c>
      <c r="DL165" s="65">
        <v>3244</v>
      </c>
      <c r="DM165" s="65">
        <v>3272</v>
      </c>
      <c r="DN165" s="65">
        <v>3277</v>
      </c>
      <c r="DO165" s="65">
        <v>3143</v>
      </c>
      <c r="DP165" s="65">
        <v>3182</v>
      </c>
      <c r="DQ165" s="65">
        <v>3205</v>
      </c>
      <c r="DR165" s="65">
        <v>3305</v>
      </c>
      <c r="DS165" s="65">
        <v>3307</v>
      </c>
      <c r="DT165" s="65">
        <v>3325</v>
      </c>
      <c r="DU165" s="65">
        <v>3343</v>
      </c>
      <c r="DV165" s="66">
        <v>3368</v>
      </c>
      <c r="DW165" s="65">
        <v>3374</v>
      </c>
      <c r="DX165" s="65">
        <v>3372</v>
      </c>
      <c r="DY165" s="65">
        <v>3410</v>
      </c>
      <c r="DZ165" s="65">
        <v>3484</v>
      </c>
      <c r="EA165" s="65">
        <v>3539</v>
      </c>
      <c r="EB165" s="66">
        <v>3593</v>
      </c>
    </row>
    <row r="166" spans="1:132" x14ac:dyDescent="0.2">
      <c r="A166" s="3"/>
      <c r="B166" s="62"/>
      <c r="C166" s="63" t="s">
        <v>249</v>
      </c>
      <c r="D166" s="66">
        <v>634</v>
      </c>
      <c r="E166" s="66">
        <v>700</v>
      </c>
      <c r="F166" s="66">
        <v>909</v>
      </c>
      <c r="G166" s="64">
        <v>914</v>
      </c>
      <c r="H166" s="65">
        <v>917</v>
      </c>
      <c r="I166" s="65">
        <v>897</v>
      </c>
      <c r="J166" s="65">
        <v>897</v>
      </c>
      <c r="K166" s="65">
        <v>887</v>
      </c>
      <c r="L166" s="65">
        <v>858</v>
      </c>
      <c r="M166" s="65">
        <v>884</v>
      </c>
      <c r="N166" s="65">
        <v>918</v>
      </c>
      <c r="O166" s="65">
        <v>951</v>
      </c>
      <c r="P166" s="65">
        <v>962</v>
      </c>
      <c r="Q166" s="65">
        <v>965</v>
      </c>
      <c r="R166" s="66">
        <v>947</v>
      </c>
      <c r="S166" s="65">
        <v>929</v>
      </c>
      <c r="T166" s="65">
        <v>933</v>
      </c>
      <c r="U166" s="65">
        <v>949</v>
      </c>
      <c r="V166" s="65">
        <v>952</v>
      </c>
      <c r="W166" s="65">
        <v>967</v>
      </c>
      <c r="X166" s="65">
        <v>981</v>
      </c>
      <c r="Y166" s="65">
        <v>986</v>
      </c>
      <c r="Z166" s="65">
        <v>1019</v>
      </c>
      <c r="AA166" s="65">
        <v>1026</v>
      </c>
      <c r="AB166" s="65">
        <v>1033</v>
      </c>
      <c r="AC166" s="65">
        <v>1039</v>
      </c>
      <c r="AD166" s="66">
        <v>1040</v>
      </c>
      <c r="AE166" s="65">
        <v>1021</v>
      </c>
      <c r="AF166" s="65">
        <v>1021</v>
      </c>
      <c r="AG166" s="131">
        <v>1021</v>
      </c>
      <c r="AH166" s="65">
        <v>1024</v>
      </c>
      <c r="AI166" s="65">
        <v>1030</v>
      </c>
      <c r="AJ166" s="65">
        <v>1040</v>
      </c>
      <c r="AK166" s="65">
        <v>1050</v>
      </c>
      <c r="AL166" s="65">
        <v>1057</v>
      </c>
      <c r="AM166" s="65">
        <v>1061</v>
      </c>
      <c r="AN166" s="65">
        <v>1069</v>
      </c>
      <c r="AO166" s="65">
        <v>1082</v>
      </c>
      <c r="AP166" s="66">
        <v>1129</v>
      </c>
      <c r="AQ166" s="64">
        <v>1166</v>
      </c>
      <c r="AR166" s="65">
        <v>1249</v>
      </c>
      <c r="AS166" s="65">
        <v>1271</v>
      </c>
      <c r="AT166" s="65">
        <v>1264</v>
      </c>
      <c r="AU166" s="65">
        <v>1340</v>
      </c>
      <c r="AV166" s="65">
        <v>1420</v>
      </c>
      <c r="AW166" s="65">
        <v>1472</v>
      </c>
      <c r="AX166" s="65">
        <v>1511</v>
      </c>
      <c r="AY166" s="65">
        <v>1512</v>
      </c>
      <c r="AZ166" s="65">
        <v>1541</v>
      </c>
      <c r="BA166" s="65">
        <v>1566</v>
      </c>
      <c r="BB166" s="66">
        <v>1563</v>
      </c>
      <c r="BC166" s="64">
        <v>1561</v>
      </c>
      <c r="BD166" s="65">
        <v>1566</v>
      </c>
      <c r="BE166" s="65">
        <v>1653</v>
      </c>
      <c r="BF166" s="65">
        <v>1686</v>
      </c>
      <c r="BG166" s="65">
        <v>1718</v>
      </c>
      <c r="BH166" s="65">
        <v>1759</v>
      </c>
      <c r="BI166" s="65">
        <v>1784</v>
      </c>
      <c r="BJ166" s="65">
        <v>1830</v>
      </c>
      <c r="BK166" s="65">
        <v>1886</v>
      </c>
      <c r="BL166" s="65">
        <v>1928</v>
      </c>
      <c r="BM166" s="65">
        <v>1936</v>
      </c>
      <c r="BN166" s="66">
        <v>1942</v>
      </c>
      <c r="BO166" s="64">
        <v>1967</v>
      </c>
      <c r="BP166" s="65">
        <v>1991</v>
      </c>
      <c r="BQ166" s="65">
        <v>2099</v>
      </c>
      <c r="BR166" s="65">
        <v>2188</v>
      </c>
      <c r="BS166" s="65">
        <v>2275</v>
      </c>
      <c r="BT166" s="65">
        <v>2362</v>
      </c>
      <c r="BU166" s="65">
        <v>2438</v>
      </c>
      <c r="BV166" s="65">
        <v>2477</v>
      </c>
      <c r="BW166" s="65">
        <v>2500</v>
      </c>
      <c r="BX166" s="65">
        <v>2573</v>
      </c>
      <c r="BY166" s="65">
        <v>2579</v>
      </c>
      <c r="BZ166" s="66">
        <v>2597</v>
      </c>
      <c r="CA166" s="65">
        <v>2611</v>
      </c>
      <c r="CB166" s="65">
        <v>2680</v>
      </c>
      <c r="CC166" s="65">
        <v>2529</v>
      </c>
      <c r="CD166" s="65">
        <v>2593</v>
      </c>
      <c r="CE166" s="65">
        <v>2845</v>
      </c>
      <c r="CF166" s="65">
        <v>2920</v>
      </c>
      <c r="CG166" s="65">
        <v>2943</v>
      </c>
      <c r="CH166" s="65">
        <v>2980</v>
      </c>
      <c r="CI166" s="65">
        <v>2995</v>
      </c>
      <c r="CJ166" s="65">
        <v>3092</v>
      </c>
      <c r="CK166" s="65">
        <v>3076</v>
      </c>
      <c r="CL166" s="66">
        <v>3135</v>
      </c>
      <c r="CM166" s="65">
        <v>3130</v>
      </c>
      <c r="CN166" s="65">
        <v>3100</v>
      </c>
      <c r="CO166" s="65">
        <v>3223</v>
      </c>
      <c r="CP166" s="65">
        <v>3274</v>
      </c>
      <c r="CQ166" s="65">
        <v>3321</v>
      </c>
      <c r="CR166" s="65">
        <v>3349</v>
      </c>
      <c r="CS166" s="65">
        <v>3342</v>
      </c>
      <c r="CT166" s="65">
        <v>3345</v>
      </c>
      <c r="CU166" s="65">
        <v>3322</v>
      </c>
      <c r="CV166" s="65">
        <v>3377</v>
      </c>
      <c r="CW166" s="65">
        <v>3354</v>
      </c>
      <c r="CX166" s="66">
        <v>3296</v>
      </c>
      <c r="CY166" s="65">
        <v>3302</v>
      </c>
      <c r="CZ166" s="65">
        <v>3278</v>
      </c>
      <c r="DA166" s="65">
        <v>3379</v>
      </c>
      <c r="DB166" s="65">
        <v>3383</v>
      </c>
      <c r="DC166" s="65">
        <v>3395</v>
      </c>
      <c r="DD166" s="65">
        <v>3385</v>
      </c>
      <c r="DE166" s="65">
        <v>3371</v>
      </c>
      <c r="DF166" s="65">
        <v>3365</v>
      </c>
      <c r="DG166" s="65">
        <v>3393</v>
      </c>
      <c r="DH166" s="65">
        <v>3435</v>
      </c>
      <c r="DI166" s="65">
        <v>3325</v>
      </c>
      <c r="DJ166" s="66">
        <v>3349</v>
      </c>
      <c r="DK166" s="64">
        <v>3329</v>
      </c>
      <c r="DL166" s="65">
        <v>3309</v>
      </c>
      <c r="DM166" s="65">
        <v>3318</v>
      </c>
      <c r="DN166" s="65">
        <v>3314</v>
      </c>
      <c r="DO166" s="65">
        <v>3407</v>
      </c>
      <c r="DP166" s="65">
        <v>3376</v>
      </c>
      <c r="DQ166" s="65">
        <v>3332</v>
      </c>
      <c r="DR166" s="65">
        <v>3268</v>
      </c>
      <c r="DS166" s="65">
        <v>3247</v>
      </c>
      <c r="DT166" s="65">
        <v>3196</v>
      </c>
      <c r="DU166" s="65">
        <v>3201</v>
      </c>
      <c r="DV166" s="66">
        <v>3169</v>
      </c>
      <c r="DW166" s="65">
        <v>3166</v>
      </c>
      <c r="DX166" s="65">
        <v>3172</v>
      </c>
      <c r="DY166" s="65">
        <v>3089</v>
      </c>
      <c r="DZ166" s="65">
        <v>3055</v>
      </c>
      <c r="EA166" s="65">
        <v>3066</v>
      </c>
      <c r="EB166" s="66">
        <v>3083</v>
      </c>
    </row>
    <row r="167" spans="1:132" x14ac:dyDescent="0.2">
      <c r="A167" s="3"/>
      <c r="B167" s="62"/>
      <c r="C167" s="63" t="s">
        <v>250</v>
      </c>
      <c r="D167" s="66">
        <v>7721</v>
      </c>
      <c r="E167" s="66">
        <v>8944</v>
      </c>
      <c r="F167" s="66">
        <v>10615</v>
      </c>
      <c r="G167" s="64">
        <v>10680</v>
      </c>
      <c r="H167" s="65">
        <v>10637</v>
      </c>
      <c r="I167" s="65">
        <v>10404</v>
      </c>
      <c r="J167" s="65">
        <v>10411</v>
      </c>
      <c r="K167" s="65">
        <v>10619</v>
      </c>
      <c r="L167" s="65">
        <v>10544</v>
      </c>
      <c r="M167" s="65">
        <v>10764</v>
      </c>
      <c r="N167" s="65">
        <v>11005</v>
      </c>
      <c r="O167" s="65">
        <v>11154</v>
      </c>
      <c r="P167" s="65">
        <v>11314</v>
      </c>
      <c r="Q167" s="65">
        <v>11492</v>
      </c>
      <c r="R167" s="66">
        <v>11594</v>
      </c>
      <c r="S167" s="65">
        <v>11659</v>
      </c>
      <c r="T167" s="65">
        <v>11887</v>
      </c>
      <c r="U167" s="65">
        <v>12436</v>
      </c>
      <c r="V167" s="65">
        <v>12549</v>
      </c>
      <c r="W167" s="65">
        <v>12792</v>
      </c>
      <c r="X167" s="65">
        <v>12945</v>
      </c>
      <c r="Y167" s="65">
        <v>12965</v>
      </c>
      <c r="Z167" s="65">
        <v>13044</v>
      </c>
      <c r="AA167" s="65">
        <v>13121</v>
      </c>
      <c r="AB167" s="65">
        <v>13132</v>
      </c>
      <c r="AC167" s="65">
        <v>13197</v>
      </c>
      <c r="AD167" s="66">
        <v>13322</v>
      </c>
      <c r="AE167" s="65">
        <v>13437</v>
      </c>
      <c r="AF167" s="65">
        <v>13391</v>
      </c>
      <c r="AG167" s="131">
        <v>13335</v>
      </c>
      <c r="AH167" s="65">
        <v>13530</v>
      </c>
      <c r="AI167" s="65">
        <v>13645</v>
      </c>
      <c r="AJ167" s="65">
        <v>13297</v>
      </c>
      <c r="AK167" s="65">
        <v>13751</v>
      </c>
      <c r="AL167" s="65">
        <v>13825</v>
      </c>
      <c r="AM167" s="65">
        <v>13865</v>
      </c>
      <c r="AN167" s="65">
        <v>13953</v>
      </c>
      <c r="AO167" s="65">
        <v>13984</v>
      </c>
      <c r="AP167" s="66">
        <v>13957</v>
      </c>
      <c r="AQ167" s="64">
        <v>13963</v>
      </c>
      <c r="AR167" s="65">
        <v>13966</v>
      </c>
      <c r="AS167" s="65">
        <v>14345</v>
      </c>
      <c r="AT167" s="65">
        <v>14441</v>
      </c>
      <c r="AU167" s="65">
        <v>14472</v>
      </c>
      <c r="AV167" s="65">
        <v>14613</v>
      </c>
      <c r="AW167" s="65">
        <v>14794</v>
      </c>
      <c r="AX167" s="65">
        <v>14793</v>
      </c>
      <c r="AY167" s="65">
        <v>14784</v>
      </c>
      <c r="AZ167" s="65">
        <v>14933</v>
      </c>
      <c r="BA167" s="65">
        <v>14874</v>
      </c>
      <c r="BB167" s="66">
        <v>14877</v>
      </c>
      <c r="BC167" s="64">
        <v>14912</v>
      </c>
      <c r="BD167" s="65">
        <v>14724</v>
      </c>
      <c r="BE167" s="65">
        <v>15139</v>
      </c>
      <c r="BF167" s="65">
        <v>15255</v>
      </c>
      <c r="BG167" s="65">
        <v>15322</v>
      </c>
      <c r="BH167" s="65">
        <v>15554</v>
      </c>
      <c r="BI167" s="65">
        <v>15637</v>
      </c>
      <c r="BJ167" s="65">
        <v>15752</v>
      </c>
      <c r="BK167" s="65">
        <v>15855</v>
      </c>
      <c r="BL167" s="65">
        <v>15967</v>
      </c>
      <c r="BM167" s="65">
        <v>16029</v>
      </c>
      <c r="BN167" s="66">
        <v>16036</v>
      </c>
      <c r="BO167" s="64">
        <v>16187</v>
      </c>
      <c r="BP167" s="65">
        <v>16184</v>
      </c>
      <c r="BQ167" s="65">
        <v>16461</v>
      </c>
      <c r="BR167" s="65">
        <v>16606</v>
      </c>
      <c r="BS167" s="65">
        <v>16704</v>
      </c>
      <c r="BT167" s="65">
        <v>16682</v>
      </c>
      <c r="BU167" s="65">
        <v>16902</v>
      </c>
      <c r="BV167" s="65">
        <v>17065</v>
      </c>
      <c r="BW167" s="65">
        <v>17142</v>
      </c>
      <c r="BX167" s="65">
        <v>17128</v>
      </c>
      <c r="BY167" s="65">
        <v>17161</v>
      </c>
      <c r="BZ167" s="66">
        <v>17079</v>
      </c>
      <c r="CA167" s="65">
        <v>17139</v>
      </c>
      <c r="CB167" s="65">
        <v>17166</v>
      </c>
      <c r="CC167" s="65">
        <v>13369</v>
      </c>
      <c r="CD167" s="65">
        <v>13757</v>
      </c>
      <c r="CE167" s="65">
        <v>17574</v>
      </c>
      <c r="CF167" s="65">
        <v>18304</v>
      </c>
      <c r="CG167" s="65">
        <v>18413</v>
      </c>
      <c r="CH167" s="65">
        <v>18493</v>
      </c>
      <c r="CI167" s="65">
        <v>18565</v>
      </c>
      <c r="CJ167" s="65">
        <v>18566</v>
      </c>
      <c r="CK167" s="65">
        <v>18644</v>
      </c>
      <c r="CL167" s="66">
        <v>18628</v>
      </c>
      <c r="CM167" s="65">
        <v>18652</v>
      </c>
      <c r="CN167" s="65">
        <v>19046</v>
      </c>
      <c r="CO167" s="65">
        <v>19102</v>
      </c>
      <c r="CP167" s="65">
        <v>19312</v>
      </c>
      <c r="CQ167" s="65">
        <v>19620</v>
      </c>
      <c r="CR167" s="65">
        <v>19609</v>
      </c>
      <c r="CS167" s="65">
        <v>19660</v>
      </c>
      <c r="CT167" s="65">
        <v>19767</v>
      </c>
      <c r="CU167" s="65">
        <v>19815</v>
      </c>
      <c r="CV167" s="65">
        <v>19696</v>
      </c>
      <c r="CW167" s="65">
        <v>19859</v>
      </c>
      <c r="CX167" s="66">
        <v>19682</v>
      </c>
      <c r="CY167" s="65">
        <v>19695</v>
      </c>
      <c r="CZ167" s="65">
        <v>19658</v>
      </c>
      <c r="DA167" s="65">
        <v>19673</v>
      </c>
      <c r="DB167" s="65">
        <v>19926</v>
      </c>
      <c r="DC167" s="65">
        <v>20033</v>
      </c>
      <c r="DD167" s="65">
        <v>20141</v>
      </c>
      <c r="DE167" s="65">
        <v>20340</v>
      </c>
      <c r="DF167" s="65">
        <v>20519</v>
      </c>
      <c r="DG167" s="65">
        <v>20134</v>
      </c>
      <c r="DH167" s="65">
        <v>20366</v>
      </c>
      <c r="DI167" s="65">
        <v>20496</v>
      </c>
      <c r="DJ167" s="66">
        <v>20531</v>
      </c>
      <c r="DK167" s="64">
        <v>20666</v>
      </c>
      <c r="DL167" s="65">
        <v>20715</v>
      </c>
      <c r="DM167" s="65">
        <v>20824</v>
      </c>
      <c r="DN167" s="65">
        <v>20786</v>
      </c>
      <c r="DO167" s="65">
        <v>21006</v>
      </c>
      <c r="DP167" s="65">
        <v>21062</v>
      </c>
      <c r="DQ167" s="65">
        <v>21099</v>
      </c>
      <c r="DR167" s="65">
        <v>20999</v>
      </c>
      <c r="DS167" s="65">
        <v>21003</v>
      </c>
      <c r="DT167" s="65">
        <v>19174</v>
      </c>
      <c r="DU167" s="65">
        <v>21246</v>
      </c>
      <c r="DV167" s="66">
        <v>21172</v>
      </c>
      <c r="DW167" s="65">
        <v>21148</v>
      </c>
      <c r="DX167" s="65">
        <v>21234</v>
      </c>
      <c r="DY167" s="65">
        <v>21422</v>
      </c>
      <c r="DZ167" s="65">
        <v>21638</v>
      </c>
      <c r="EA167" s="65">
        <v>22002</v>
      </c>
      <c r="EB167" s="66">
        <v>22266</v>
      </c>
    </row>
    <row r="168" spans="1:132" x14ac:dyDescent="0.2">
      <c r="A168" s="3"/>
      <c r="B168" s="62"/>
      <c r="C168" s="63" t="s">
        <v>251</v>
      </c>
      <c r="D168" s="66">
        <v>13520</v>
      </c>
      <c r="E168" s="66">
        <v>14494</v>
      </c>
      <c r="F168" s="66">
        <v>16520</v>
      </c>
      <c r="G168" s="64">
        <v>16539</v>
      </c>
      <c r="H168" s="65">
        <v>16498</v>
      </c>
      <c r="I168" s="65">
        <v>16191</v>
      </c>
      <c r="J168" s="65">
        <v>16566</v>
      </c>
      <c r="K168" s="65">
        <v>16822</v>
      </c>
      <c r="L168" s="65">
        <v>16777</v>
      </c>
      <c r="M168" s="65">
        <v>17057</v>
      </c>
      <c r="N168" s="65">
        <v>17287</v>
      </c>
      <c r="O168" s="65">
        <v>17254</v>
      </c>
      <c r="P168" s="65">
        <v>17336</v>
      </c>
      <c r="Q168" s="65">
        <v>17389</v>
      </c>
      <c r="R168" s="66">
        <v>17347</v>
      </c>
      <c r="S168" s="65">
        <v>17208</v>
      </c>
      <c r="T168" s="65">
        <v>17262</v>
      </c>
      <c r="U168" s="65">
        <v>17515</v>
      </c>
      <c r="V168" s="65">
        <v>17788</v>
      </c>
      <c r="W168" s="65">
        <v>18099</v>
      </c>
      <c r="X168" s="65">
        <v>18370</v>
      </c>
      <c r="Y168" s="65">
        <v>18641</v>
      </c>
      <c r="Z168" s="65">
        <v>19367</v>
      </c>
      <c r="AA168" s="65">
        <v>19947</v>
      </c>
      <c r="AB168" s="65">
        <v>20430</v>
      </c>
      <c r="AC168" s="65">
        <v>20957</v>
      </c>
      <c r="AD168" s="66">
        <v>21123</v>
      </c>
      <c r="AE168" s="65">
        <v>20583</v>
      </c>
      <c r="AF168" s="65">
        <v>20704</v>
      </c>
      <c r="AG168" s="131">
        <v>20550</v>
      </c>
      <c r="AH168" s="65">
        <v>21147</v>
      </c>
      <c r="AI168" s="65">
        <v>21441</v>
      </c>
      <c r="AJ168" s="65">
        <v>20726</v>
      </c>
      <c r="AK168" s="65">
        <v>22138</v>
      </c>
      <c r="AL168" s="65">
        <v>22034</v>
      </c>
      <c r="AM168" s="65">
        <v>22030</v>
      </c>
      <c r="AN168" s="65">
        <v>22516</v>
      </c>
      <c r="AO168" s="65">
        <v>22538</v>
      </c>
      <c r="AP168" s="66">
        <v>22487</v>
      </c>
      <c r="AQ168" s="64">
        <v>22511</v>
      </c>
      <c r="AR168" s="65">
        <v>22589</v>
      </c>
      <c r="AS168" s="65">
        <v>23924</v>
      </c>
      <c r="AT168" s="65">
        <v>24067</v>
      </c>
      <c r="AU168" s="65">
        <v>23814</v>
      </c>
      <c r="AV168" s="65">
        <v>24422</v>
      </c>
      <c r="AW168" s="65">
        <v>24208</v>
      </c>
      <c r="AX168" s="65">
        <v>24044</v>
      </c>
      <c r="AY168" s="65">
        <v>24051</v>
      </c>
      <c r="AZ168" s="65">
        <v>24563</v>
      </c>
      <c r="BA168" s="65">
        <v>24542</v>
      </c>
      <c r="BB168" s="66">
        <v>24186</v>
      </c>
      <c r="BC168" s="64">
        <v>24116</v>
      </c>
      <c r="BD168" s="65">
        <v>23861</v>
      </c>
      <c r="BE168" s="65">
        <v>24585</v>
      </c>
      <c r="BF168" s="65">
        <v>24913</v>
      </c>
      <c r="BG168" s="65">
        <v>24976</v>
      </c>
      <c r="BH168" s="65">
        <v>25378</v>
      </c>
      <c r="BI168" s="65">
        <v>25680</v>
      </c>
      <c r="BJ168" s="65">
        <v>25973</v>
      </c>
      <c r="BK168" s="65">
        <v>26142</v>
      </c>
      <c r="BL168" s="65">
        <v>26383</v>
      </c>
      <c r="BM168" s="65">
        <v>26432</v>
      </c>
      <c r="BN168" s="66">
        <v>26395</v>
      </c>
      <c r="BO168" s="64">
        <v>26545</v>
      </c>
      <c r="BP168" s="65">
        <v>26509</v>
      </c>
      <c r="BQ168" s="65">
        <v>27462</v>
      </c>
      <c r="BR168" s="65">
        <v>28060</v>
      </c>
      <c r="BS168" s="65">
        <v>28068</v>
      </c>
      <c r="BT168" s="65">
        <v>28216</v>
      </c>
      <c r="BU168" s="65">
        <v>28697</v>
      </c>
      <c r="BV168" s="65">
        <v>29013</v>
      </c>
      <c r="BW168" s="65">
        <v>29614</v>
      </c>
      <c r="BX168" s="65">
        <v>29947</v>
      </c>
      <c r="BY168" s="65">
        <v>30046</v>
      </c>
      <c r="BZ168" s="66">
        <v>30145</v>
      </c>
      <c r="CA168" s="65">
        <v>30173</v>
      </c>
      <c r="CB168" s="65">
        <v>30384</v>
      </c>
      <c r="CC168" s="65">
        <v>31029</v>
      </c>
      <c r="CD168" s="65">
        <v>31442</v>
      </c>
      <c r="CE168" s="65">
        <v>31732</v>
      </c>
      <c r="CF168" s="65">
        <v>32004</v>
      </c>
      <c r="CG168" s="65">
        <v>32359</v>
      </c>
      <c r="CH168" s="65">
        <v>30169</v>
      </c>
      <c r="CI168" s="65">
        <v>32811</v>
      </c>
      <c r="CJ168" s="65">
        <v>33160</v>
      </c>
      <c r="CK168" s="65">
        <v>32025</v>
      </c>
      <c r="CL168" s="66">
        <v>32127</v>
      </c>
      <c r="CM168" s="65">
        <v>32189</v>
      </c>
      <c r="CN168" s="65">
        <v>32472</v>
      </c>
      <c r="CO168" s="65">
        <v>33094</v>
      </c>
      <c r="CP168" s="65">
        <v>33478</v>
      </c>
      <c r="CQ168" s="65">
        <v>33813</v>
      </c>
      <c r="CR168" s="65">
        <v>34102</v>
      </c>
      <c r="CS168" s="65">
        <v>34395</v>
      </c>
      <c r="CT168" s="65">
        <v>34595</v>
      </c>
      <c r="CU168" s="65">
        <v>34875</v>
      </c>
      <c r="CV168" s="65">
        <v>35239</v>
      </c>
      <c r="CW168" s="65">
        <v>35305</v>
      </c>
      <c r="CX168" s="66">
        <v>35142</v>
      </c>
      <c r="CY168" s="65">
        <v>35292</v>
      </c>
      <c r="CZ168" s="65">
        <v>35328</v>
      </c>
      <c r="DA168" s="65">
        <v>35684</v>
      </c>
      <c r="DB168" s="65">
        <v>37249</v>
      </c>
      <c r="DC168" s="65">
        <v>37852</v>
      </c>
      <c r="DD168" s="65">
        <v>38294</v>
      </c>
      <c r="DE168" s="65">
        <v>38716</v>
      </c>
      <c r="DF168" s="65">
        <v>39023</v>
      </c>
      <c r="DG168" s="65"/>
      <c r="DH168" s="65"/>
      <c r="DI168" s="65"/>
      <c r="DJ168" s="66"/>
      <c r="DK168" s="64"/>
      <c r="DL168" s="65"/>
      <c r="DM168" s="65"/>
      <c r="DN168" s="65"/>
      <c r="DO168" s="65"/>
      <c r="DP168" s="65"/>
      <c r="DQ168" s="65"/>
      <c r="DR168" s="65"/>
      <c r="DS168" s="65"/>
      <c r="DT168" s="65"/>
      <c r="DU168" s="65"/>
      <c r="DV168" s="66"/>
      <c r="DW168" s="65"/>
      <c r="DX168" s="65"/>
      <c r="DY168" s="65"/>
      <c r="DZ168" s="65"/>
      <c r="EA168" s="65"/>
      <c r="EB168" s="66"/>
    </row>
    <row r="169" spans="1:132" x14ac:dyDescent="0.2">
      <c r="A169" s="3"/>
      <c r="B169" s="62"/>
      <c r="C169" s="63" t="s">
        <v>252</v>
      </c>
      <c r="D169" s="66">
        <v>70</v>
      </c>
      <c r="E169" s="66">
        <v>37</v>
      </c>
      <c r="F169" s="66">
        <v>27</v>
      </c>
      <c r="G169" s="64">
        <v>26</v>
      </c>
      <c r="H169" s="65">
        <v>24</v>
      </c>
      <c r="I169" s="65">
        <v>25</v>
      </c>
      <c r="J169" s="65">
        <v>24</v>
      </c>
      <c r="K169" s="65">
        <v>25</v>
      </c>
      <c r="L169" s="65">
        <v>23</v>
      </c>
      <c r="M169" s="65">
        <v>23</v>
      </c>
      <c r="N169" s="65">
        <v>24</v>
      </c>
      <c r="O169" s="65">
        <v>22</v>
      </c>
      <c r="P169" s="65">
        <v>20</v>
      </c>
      <c r="Q169" s="65">
        <v>19</v>
      </c>
      <c r="R169" s="66">
        <v>19</v>
      </c>
      <c r="S169" s="65">
        <v>19</v>
      </c>
      <c r="T169" s="65">
        <v>20</v>
      </c>
      <c r="U169" s="65">
        <v>19</v>
      </c>
      <c r="V169" s="65">
        <v>16</v>
      </c>
      <c r="W169" s="65">
        <v>15</v>
      </c>
      <c r="X169" s="65">
        <v>15</v>
      </c>
      <c r="Y169" s="65">
        <v>15</v>
      </c>
      <c r="Z169" s="65">
        <v>14</v>
      </c>
      <c r="AA169" s="65">
        <v>15</v>
      </c>
      <c r="AB169" s="65">
        <v>20</v>
      </c>
      <c r="AC169" s="65">
        <v>20</v>
      </c>
      <c r="AD169" s="66">
        <v>22</v>
      </c>
      <c r="AE169" s="65">
        <v>14</v>
      </c>
      <c r="AF169" s="65">
        <v>12</v>
      </c>
      <c r="AG169" s="131">
        <v>11</v>
      </c>
      <c r="AH169" s="65">
        <v>11</v>
      </c>
      <c r="AI169" s="65">
        <v>14</v>
      </c>
      <c r="AJ169" s="65">
        <v>16</v>
      </c>
      <c r="AK169" s="65">
        <v>16</v>
      </c>
      <c r="AL169" s="65">
        <v>16</v>
      </c>
      <c r="AM169" s="65">
        <v>16</v>
      </c>
      <c r="AN169" s="65">
        <v>18</v>
      </c>
      <c r="AO169" s="65">
        <v>18</v>
      </c>
      <c r="AP169" s="66">
        <v>18</v>
      </c>
      <c r="AQ169" s="64">
        <v>18</v>
      </c>
      <c r="AR169" s="65">
        <v>19</v>
      </c>
      <c r="AS169" s="65">
        <v>37</v>
      </c>
      <c r="AT169" s="65">
        <v>37</v>
      </c>
      <c r="AU169" s="65">
        <v>31</v>
      </c>
      <c r="AV169" s="65">
        <v>40</v>
      </c>
      <c r="AW169" s="65">
        <v>45</v>
      </c>
      <c r="AX169" s="65">
        <v>46</v>
      </c>
      <c r="AY169" s="65">
        <v>44</v>
      </c>
      <c r="AZ169" s="65">
        <v>47</v>
      </c>
      <c r="BA169" s="65">
        <v>49</v>
      </c>
      <c r="BB169" s="66">
        <v>50</v>
      </c>
      <c r="BC169" s="64">
        <v>52</v>
      </c>
      <c r="BD169" s="65">
        <v>49</v>
      </c>
      <c r="BE169" s="65">
        <v>49</v>
      </c>
      <c r="BF169" s="65">
        <v>51</v>
      </c>
      <c r="BG169" s="65">
        <v>51</v>
      </c>
      <c r="BH169" s="65">
        <v>52</v>
      </c>
      <c r="BI169" s="65">
        <v>51</v>
      </c>
      <c r="BJ169" s="65">
        <v>54</v>
      </c>
      <c r="BK169" s="65">
        <v>54</v>
      </c>
      <c r="BL169" s="65">
        <v>59</v>
      </c>
      <c r="BM169" s="65">
        <v>58</v>
      </c>
      <c r="BN169" s="66">
        <v>63</v>
      </c>
      <c r="BO169" s="64">
        <v>63</v>
      </c>
      <c r="BP169" s="65">
        <v>63</v>
      </c>
      <c r="BQ169" s="65">
        <v>65</v>
      </c>
      <c r="BR169" s="65">
        <v>20</v>
      </c>
      <c r="BS169" s="65">
        <v>57</v>
      </c>
      <c r="BT169" s="65">
        <v>71</v>
      </c>
      <c r="BU169" s="65">
        <v>18</v>
      </c>
      <c r="BV169" s="65">
        <v>18</v>
      </c>
      <c r="BW169" s="65">
        <v>106</v>
      </c>
      <c r="BX169" s="65">
        <v>105</v>
      </c>
      <c r="BY169" s="65">
        <v>104</v>
      </c>
      <c r="BZ169" s="66">
        <v>103</v>
      </c>
      <c r="CA169" s="65">
        <v>14</v>
      </c>
      <c r="CB169" s="65">
        <v>14</v>
      </c>
      <c r="CC169" s="65">
        <v>91</v>
      </c>
      <c r="CD169" s="65">
        <v>167</v>
      </c>
      <c r="CE169" s="65">
        <v>231</v>
      </c>
      <c r="CF169" s="65">
        <v>270</v>
      </c>
      <c r="CG169" s="65">
        <v>329</v>
      </c>
      <c r="CH169" s="65">
        <v>385</v>
      </c>
      <c r="CI169" s="65">
        <v>439</v>
      </c>
      <c r="CJ169" s="65">
        <v>498</v>
      </c>
      <c r="CK169" s="65">
        <v>1805</v>
      </c>
      <c r="CL169" s="66">
        <v>1829</v>
      </c>
      <c r="CM169" s="65">
        <v>1852</v>
      </c>
      <c r="CN169" s="65">
        <v>1863</v>
      </c>
      <c r="CO169" s="65">
        <v>1915</v>
      </c>
      <c r="CP169" s="65">
        <v>1950</v>
      </c>
      <c r="CQ169" s="65">
        <v>1995</v>
      </c>
      <c r="CR169" s="65">
        <v>2047</v>
      </c>
      <c r="CS169" s="65">
        <v>2096</v>
      </c>
      <c r="CT169" s="65">
        <v>2145</v>
      </c>
      <c r="CU169" s="65">
        <v>2181</v>
      </c>
      <c r="CV169" s="65">
        <v>2208</v>
      </c>
      <c r="CW169" s="65">
        <v>2229</v>
      </c>
      <c r="CX169" s="66">
        <v>2238</v>
      </c>
      <c r="CY169" s="65">
        <v>2253</v>
      </c>
      <c r="CZ169" s="65">
        <v>2258</v>
      </c>
      <c r="DA169" s="65">
        <v>2289</v>
      </c>
      <c r="DB169" s="65">
        <v>2301</v>
      </c>
      <c r="DC169" s="65">
        <v>2887</v>
      </c>
      <c r="DD169" s="65">
        <v>2914</v>
      </c>
      <c r="DE169" s="65">
        <v>2898</v>
      </c>
      <c r="DF169" s="65">
        <v>2882</v>
      </c>
      <c r="DG169" s="65"/>
      <c r="DH169" s="65"/>
      <c r="DI169" s="65"/>
      <c r="DJ169" s="66"/>
      <c r="DK169" s="64"/>
      <c r="DL169" s="65"/>
      <c r="DM169" s="65"/>
      <c r="DN169" s="65"/>
      <c r="DO169" s="65"/>
      <c r="DP169" s="65"/>
      <c r="DQ169" s="65"/>
      <c r="DR169" s="65"/>
      <c r="DS169" s="65"/>
      <c r="DT169" s="65"/>
      <c r="DU169" s="65"/>
      <c r="DV169" s="66"/>
      <c r="DW169" s="65"/>
      <c r="DX169" s="65"/>
      <c r="DY169" s="65"/>
      <c r="DZ169" s="65"/>
      <c r="EA169" s="65"/>
      <c r="EB169" s="66"/>
    </row>
    <row r="170" spans="1:132" x14ac:dyDescent="0.2">
      <c r="A170" s="3"/>
      <c r="B170" s="62"/>
      <c r="C170" s="63" t="s">
        <v>253</v>
      </c>
      <c r="D170" s="66">
        <v>25</v>
      </c>
      <c r="E170" s="66">
        <v>41</v>
      </c>
      <c r="F170" s="66">
        <v>46</v>
      </c>
      <c r="G170" s="64">
        <v>47</v>
      </c>
      <c r="H170" s="65">
        <v>47</v>
      </c>
      <c r="I170" s="65">
        <v>46</v>
      </c>
      <c r="J170" s="65">
        <v>47</v>
      </c>
      <c r="K170" s="65">
        <v>42</v>
      </c>
      <c r="L170" s="65">
        <v>46</v>
      </c>
      <c r="M170" s="65">
        <v>48</v>
      </c>
      <c r="N170" s="65">
        <v>48</v>
      </c>
      <c r="O170" s="65">
        <v>49</v>
      </c>
      <c r="P170" s="65">
        <v>50</v>
      </c>
      <c r="Q170" s="65">
        <v>50</v>
      </c>
      <c r="R170" s="66">
        <v>51</v>
      </c>
      <c r="S170" s="65">
        <v>52</v>
      </c>
      <c r="T170" s="65">
        <v>52</v>
      </c>
      <c r="U170" s="65">
        <v>53</v>
      </c>
      <c r="V170" s="65">
        <v>52</v>
      </c>
      <c r="W170" s="65">
        <v>52</v>
      </c>
      <c r="X170" s="65">
        <v>52</v>
      </c>
      <c r="Y170" s="65">
        <v>52</v>
      </c>
      <c r="Z170" s="65">
        <v>53</v>
      </c>
      <c r="AA170" s="65">
        <v>53</v>
      </c>
      <c r="AB170" s="65">
        <v>53</v>
      </c>
      <c r="AC170" s="65">
        <v>54</v>
      </c>
      <c r="AD170" s="66">
        <v>53</v>
      </c>
      <c r="AE170" s="65">
        <v>53</v>
      </c>
      <c r="AF170" s="65">
        <v>53</v>
      </c>
      <c r="AG170" s="131">
        <v>53</v>
      </c>
      <c r="AH170" s="65">
        <v>53</v>
      </c>
      <c r="AI170" s="65">
        <v>53</v>
      </c>
      <c r="AJ170" s="65">
        <v>53</v>
      </c>
      <c r="AK170" s="65">
        <v>53</v>
      </c>
      <c r="AL170" s="65">
        <v>53</v>
      </c>
      <c r="AM170" s="65">
        <v>53</v>
      </c>
      <c r="AN170" s="65">
        <v>52</v>
      </c>
      <c r="AO170" s="65">
        <v>51</v>
      </c>
      <c r="AP170" s="66">
        <v>51</v>
      </c>
      <c r="AQ170" s="64">
        <v>53</v>
      </c>
      <c r="AR170" s="65">
        <v>55</v>
      </c>
      <c r="AS170" s="65">
        <v>52</v>
      </c>
      <c r="AT170" s="65">
        <v>54</v>
      </c>
      <c r="AU170" s="65">
        <v>54</v>
      </c>
      <c r="AV170" s="65">
        <v>54</v>
      </c>
      <c r="AW170" s="65">
        <v>54</v>
      </c>
      <c r="AX170" s="65">
        <v>54</v>
      </c>
      <c r="AY170" s="65">
        <v>59</v>
      </c>
      <c r="AZ170" s="65">
        <v>61</v>
      </c>
      <c r="BA170" s="65">
        <v>61</v>
      </c>
      <c r="BB170" s="66">
        <v>61</v>
      </c>
      <c r="BC170" s="64">
        <v>59</v>
      </c>
      <c r="BD170" s="65">
        <v>59</v>
      </c>
      <c r="BE170" s="65">
        <v>59</v>
      </c>
      <c r="BF170" s="65">
        <v>59</v>
      </c>
      <c r="BG170" s="65">
        <v>61</v>
      </c>
      <c r="BH170" s="65">
        <v>61</v>
      </c>
      <c r="BI170" s="65">
        <v>61</v>
      </c>
      <c r="BJ170" s="65">
        <v>64</v>
      </c>
      <c r="BK170" s="65">
        <v>65</v>
      </c>
      <c r="BL170" s="65">
        <v>67</v>
      </c>
      <c r="BM170" s="65">
        <v>68</v>
      </c>
      <c r="BN170" s="66">
        <v>68</v>
      </c>
      <c r="BO170" s="64">
        <v>68</v>
      </c>
      <c r="BP170" s="65">
        <v>69</v>
      </c>
      <c r="BQ170" s="65">
        <v>69</v>
      </c>
      <c r="BR170" s="65">
        <v>75</v>
      </c>
      <c r="BS170" s="65">
        <v>75</v>
      </c>
      <c r="BT170" s="65">
        <v>76</v>
      </c>
      <c r="BU170" s="65">
        <v>77</v>
      </c>
      <c r="BV170" s="65">
        <v>76</v>
      </c>
      <c r="BW170" s="65">
        <v>78</v>
      </c>
      <c r="BX170" s="65">
        <v>74</v>
      </c>
      <c r="BY170" s="65">
        <v>81</v>
      </c>
      <c r="BZ170" s="66">
        <v>80</v>
      </c>
      <c r="CA170" s="65">
        <v>81</v>
      </c>
      <c r="CB170" s="65">
        <v>79</v>
      </c>
      <c r="CC170" s="65">
        <v>78</v>
      </c>
      <c r="CD170" s="65">
        <v>79</v>
      </c>
      <c r="CE170" s="65">
        <v>78</v>
      </c>
      <c r="CF170" s="65">
        <v>79</v>
      </c>
      <c r="CG170" s="65">
        <v>79</v>
      </c>
      <c r="CH170" s="65">
        <v>79</v>
      </c>
      <c r="CI170" s="65">
        <v>79</v>
      </c>
      <c r="CJ170" s="65">
        <v>79</v>
      </c>
      <c r="CK170" s="65">
        <v>81</v>
      </c>
      <c r="CL170" s="66">
        <v>81</v>
      </c>
      <c r="CM170" s="65">
        <v>81</v>
      </c>
      <c r="CN170" s="65">
        <v>83</v>
      </c>
      <c r="CO170" s="65">
        <v>78</v>
      </c>
      <c r="CP170" s="65">
        <v>79</v>
      </c>
      <c r="CQ170" s="65">
        <v>80</v>
      </c>
      <c r="CR170" s="65">
        <v>81</v>
      </c>
      <c r="CS170" s="65">
        <v>81</v>
      </c>
      <c r="CT170" s="65">
        <v>82</v>
      </c>
      <c r="CU170" s="65">
        <v>82</v>
      </c>
      <c r="CV170" s="65">
        <v>81</v>
      </c>
      <c r="CW170" s="65">
        <v>81</v>
      </c>
      <c r="CX170" s="66">
        <v>81</v>
      </c>
      <c r="CY170" s="65">
        <v>82</v>
      </c>
      <c r="CZ170" s="65">
        <v>82</v>
      </c>
      <c r="DA170" s="65">
        <v>83</v>
      </c>
      <c r="DB170" s="65">
        <v>84</v>
      </c>
      <c r="DC170" s="65">
        <v>83</v>
      </c>
      <c r="DD170" s="65">
        <v>82</v>
      </c>
      <c r="DE170" s="65">
        <v>81</v>
      </c>
      <c r="DF170" s="65">
        <v>81</v>
      </c>
      <c r="DG170" s="65"/>
      <c r="DH170" s="65"/>
      <c r="DI170" s="65"/>
      <c r="DJ170" s="66"/>
      <c r="DK170" s="64"/>
      <c r="DL170" s="65"/>
      <c r="DM170" s="65"/>
      <c r="DN170" s="65"/>
      <c r="DO170" s="65"/>
      <c r="DP170" s="65"/>
      <c r="DQ170" s="65"/>
      <c r="DR170" s="65"/>
      <c r="DS170" s="65"/>
      <c r="DT170" s="65"/>
      <c r="DU170" s="65"/>
      <c r="DV170" s="66"/>
      <c r="DW170" s="65"/>
      <c r="DX170" s="65"/>
      <c r="DY170" s="65"/>
      <c r="DZ170" s="65"/>
      <c r="EA170" s="65"/>
      <c r="EB170" s="66"/>
    </row>
    <row r="171" spans="1:132" x14ac:dyDescent="0.2">
      <c r="A171" s="3"/>
      <c r="B171" s="62"/>
      <c r="C171" s="63" t="s">
        <v>254</v>
      </c>
      <c r="D171" s="66">
        <v>226</v>
      </c>
      <c r="E171" s="66">
        <v>291</v>
      </c>
      <c r="F171" s="66">
        <v>372</v>
      </c>
      <c r="G171" s="64">
        <v>374</v>
      </c>
      <c r="H171" s="65">
        <v>372</v>
      </c>
      <c r="I171" s="65">
        <v>371</v>
      </c>
      <c r="J171" s="65">
        <v>379</v>
      </c>
      <c r="K171" s="65">
        <v>393</v>
      </c>
      <c r="L171" s="65">
        <v>370</v>
      </c>
      <c r="M171" s="65">
        <v>381</v>
      </c>
      <c r="N171" s="65">
        <v>395</v>
      </c>
      <c r="O171" s="65">
        <v>397</v>
      </c>
      <c r="P171" s="65">
        <v>404</v>
      </c>
      <c r="Q171" s="65">
        <v>402</v>
      </c>
      <c r="R171" s="66">
        <v>402</v>
      </c>
      <c r="S171" s="65">
        <v>396</v>
      </c>
      <c r="T171" s="65">
        <v>395</v>
      </c>
      <c r="U171" s="65">
        <v>396</v>
      </c>
      <c r="V171" s="65">
        <v>397</v>
      </c>
      <c r="W171" s="65">
        <v>415</v>
      </c>
      <c r="X171" s="65">
        <v>422</v>
      </c>
      <c r="Y171" s="65">
        <v>426</v>
      </c>
      <c r="Z171" s="65">
        <v>453</v>
      </c>
      <c r="AA171" s="65">
        <v>463</v>
      </c>
      <c r="AB171" s="65">
        <v>469</v>
      </c>
      <c r="AC171" s="65">
        <v>465</v>
      </c>
      <c r="AD171" s="66">
        <v>464</v>
      </c>
      <c r="AE171" s="65">
        <v>466</v>
      </c>
      <c r="AF171" s="65">
        <v>465</v>
      </c>
      <c r="AG171" s="131">
        <v>467</v>
      </c>
      <c r="AH171" s="65">
        <v>467</v>
      </c>
      <c r="AI171" s="65">
        <v>467</v>
      </c>
      <c r="AJ171" s="65">
        <v>469</v>
      </c>
      <c r="AK171" s="65">
        <v>472</v>
      </c>
      <c r="AL171" s="65">
        <v>474</v>
      </c>
      <c r="AM171" s="65">
        <v>474</v>
      </c>
      <c r="AN171" s="65">
        <v>476</v>
      </c>
      <c r="AO171" s="65">
        <v>477</v>
      </c>
      <c r="AP171" s="66">
        <v>464</v>
      </c>
      <c r="AQ171" s="64">
        <v>464</v>
      </c>
      <c r="AR171" s="65">
        <v>465</v>
      </c>
      <c r="AS171" s="65">
        <v>462</v>
      </c>
      <c r="AT171" s="65">
        <v>449</v>
      </c>
      <c r="AU171" s="65">
        <v>453</v>
      </c>
      <c r="AV171" s="65">
        <v>441</v>
      </c>
      <c r="AW171" s="65">
        <v>445</v>
      </c>
      <c r="AX171" s="65">
        <v>447</v>
      </c>
      <c r="AY171" s="65">
        <v>460</v>
      </c>
      <c r="AZ171" s="65">
        <v>468</v>
      </c>
      <c r="BA171" s="65">
        <v>474</v>
      </c>
      <c r="BB171" s="66">
        <v>471</v>
      </c>
      <c r="BC171" s="64">
        <v>467</v>
      </c>
      <c r="BD171" s="65">
        <v>460</v>
      </c>
      <c r="BE171" s="65">
        <v>466</v>
      </c>
      <c r="BF171" s="65">
        <v>466</v>
      </c>
      <c r="BG171" s="65">
        <v>468</v>
      </c>
      <c r="BH171" s="65">
        <v>480</v>
      </c>
      <c r="BI171" s="65">
        <v>489</v>
      </c>
      <c r="BJ171" s="65">
        <v>498</v>
      </c>
      <c r="BK171" s="65">
        <v>510</v>
      </c>
      <c r="BL171" s="65">
        <v>512</v>
      </c>
      <c r="BM171" s="65">
        <v>514</v>
      </c>
      <c r="BN171" s="66">
        <v>508</v>
      </c>
      <c r="BO171" s="64">
        <v>508</v>
      </c>
      <c r="BP171" s="65">
        <v>496</v>
      </c>
      <c r="BQ171" s="65">
        <v>478</v>
      </c>
      <c r="BR171" s="65">
        <v>457</v>
      </c>
      <c r="BS171" s="65">
        <v>447</v>
      </c>
      <c r="BT171" s="65">
        <v>961</v>
      </c>
      <c r="BU171" s="65">
        <v>1047</v>
      </c>
      <c r="BV171" s="65">
        <v>1043</v>
      </c>
      <c r="BW171" s="65">
        <v>1030</v>
      </c>
      <c r="BX171" s="65">
        <v>1124</v>
      </c>
      <c r="BY171" s="65">
        <v>1157</v>
      </c>
      <c r="BZ171" s="66">
        <v>1180</v>
      </c>
      <c r="CA171" s="65">
        <v>1190</v>
      </c>
      <c r="CB171" s="65">
        <v>1200</v>
      </c>
      <c r="CC171" s="65">
        <v>1235</v>
      </c>
      <c r="CD171" s="65">
        <v>1266</v>
      </c>
      <c r="CE171" s="65">
        <v>1291</v>
      </c>
      <c r="CF171" s="65">
        <v>1322</v>
      </c>
      <c r="CG171" s="65">
        <v>1337</v>
      </c>
      <c r="CH171" s="65">
        <v>1152</v>
      </c>
      <c r="CI171" s="65">
        <v>1370</v>
      </c>
      <c r="CJ171" s="65">
        <v>1376</v>
      </c>
      <c r="CK171" s="65">
        <v>1372</v>
      </c>
      <c r="CL171" s="66">
        <v>1384</v>
      </c>
      <c r="CM171" s="65">
        <v>1392</v>
      </c>
      <c r="CN171" s="65">
        <v>1392</v>
      </c>
      <c r="CO171" s="65">
        <v>1447</v>
      </c>
      <c r="CP171" s="65">
        <v>1470</v>
      </c>
      <c r="CQ171" s="65">
        <v>1479</v>
      </c>
      <c r="CR171" s="65">
        <v>1487</v>
      </c>
      <c r="CS171" s="65">
        <v>1492</v>
      </c>
      <c r="CT171" s="65">
        <v>1511</v>
      </c>
      <c r="CU171" s="65">
        <v>1499</v>
      </c>
      <c r="CV171" s="65">
        <v>1418</v>
      </c>
      <c r="CW171" s="65">
        <v>1398</v>
      </c>
      <c r="CX171" s="66">
        <v>1395</v>
      </c>
      <c r="CY171" s="65">
        <v>1420</v>
      </c>
      <c r="CZ171" s="65">
        <v>1433</v>
      </c>
      <c r="DA171" s="65">
        <v>1421</v>
      </c>
      <c r="DB171" s="65">
        <v>1436</v>
      </c>
      <c r="DC171" s="65">
        <v>1469</v>
      </c>
      <c r="DD171" s="65">
        <v>1435</v>
      </c>
      <c r="DE171" s="65">
        <v>1442</v>
      </c>
      <c r="DF171" s="65">
        <v>1444</v>
      </c>
      <c r="DG171" s="65"/>
      <c r="DH171" s="65"/>
      <c r="DI171" s="65"/>
      <c r="DJ171" s="66"/>
      <c r="DK171" s="64"/>
      <c r="DL171" s="65"/>
      <c r="DM171" s="65"/>
      <c r="DN171" s="65"/>
      <c r="DO171" s="65"/>
      <c r="DP171" s="65"/>
      <c r="DQ171" s="65"/>
      <c r="DR171" s="65"/>
      <c r="DS171" s="65"/>
      <c r="DT171" s="65"/>
      <c r="DU171" s="65"/>
      <c r="DV171" s="66"/>
      <c r="DW171" s="65"/>
      <c r="DX171" s="65"/>
      <c r="DY171" s="65"/>
      <c r="DZ171" s="65"/>
      <c r="EA171" s="65"/>
      <c r="EB171" s="66"/>
    </row>
    <row r="172" spans="1:132" x14ac:dyDescent="0.2">
      <c r="A172" s="3"/>
      <c r="B172" s="62"/>
      <c r="C172" s="63" t="s">
        <v>255</v>
      </c>
      <c r="D172" s="66">
        <v>189</v>
      </c>
      <c r="E172" s="66">
        <v>219</v>
      </c>
      <c r="F172" s="66">
        <v>252</v>
      </c>
      <c r="G172" s="64">
        <v>253</v>
      </c>
      <c r="H172" s="65">
        <v>250</v>
      </c>
      <c r="I172" s="65">
        <v>247</v>
      </c>
      <c r="J172" s="65">
        <v>249</v>
      </c>
      <c r="K172" s="65">
        <v>242</v>
      </c>
      <c r="L172" s="65">
        <v>244</v>
      </c>
      <c r="M172" s="65">
        <v>241</v>
      </c>
      <c r="N172" s="65">
        <v>248</v>
      </c>
      <c r="O172" s="65">
        <v>248</v>
      </c>
      <c r="P172" s="65">
        <v>256</v>
      </c>
      <c r="Q172" s="65">
        <v>262</v>
      </c>
      <c r="R172" s="66">
        <v>268</v>
      </c>
      <c r="S172" s="65">
        <v>258</v>
      </c>
      <c r="T172" s="65">
        <v>256</v>
      </c>
      <c r="U172" s="65">
        <v>260</v>
      </c>
      <c r="V172" s="65">
        <v>259</v>
      </c>
      <c r="W172" s="65">
        <v>269</v>
      </c>
      <c r="X172" s="65">
        <v>266</v>
      </c>
      <c r="Y172" s="65">
        <v>280</v>
      </c>
      <c r="Z172" s="65">
        <v>290</v>
      </c>
      <c r="AA172" s="65">
        <v>296</v>
      </c>
      <c r="AB172" s="65">
        <v>295</v>
      </c>
      <c r="AC172" s="65">
        <v>288</v>
      </c>
      <c r="AD172" s="66">
        <v>281</v>
      </c>
      <c r="AE172" s="65">
        <v>274</v>
      </c>
      <c r="AF172" s="65">
        <v>277</v>
      </c>
      <c r="AG172" s="131">
        <v>277</v>
      </c>
      <c r="AH172" s="65">
        <v>279</v>
      </c>
      <c r="AI172" s="65">
        <v>284</v>
      </c>
      <c r="AJ172" s="65">
        <v>271</v>
      </c>
      <c r="AK172" s="65">
        <v>268</v>
      </c>
      <c r="AL172" s="65">
        <v>269</v>
      </c>
      <c r="AM172" s="65">
        <v>265</v>
      </c>
      <c r="AN172" s="65">
        <v>267</v>
      </c>
      <c r="AO172" s="65">
        <v>268</v>
      </c>
      <c r="AP172" s="66">
        <v>261</v>
      </c>
      <c r="AQ172" s="64">
        <v>266</v>
      </c>
      <c r="AR172" s="65">
        <v>266</v>
      </c>
      <c r="AS172" s="65">
        <v>267</v>
      </c>
      <c r="AT172" s="65">
        <v>276</v>
      </c>
      <c r="AU172" s="65">
        <v>270</v>
      </c>
      <c r="AV172" s="65">
        <v>268</v>
      </c>
      <c r="AW172" s="65">
        <v>267</v>
      </c>
      <c r="AX172" s="65">
        <v>266</v>
      </c>
      <c r="AY172" s="65">
        <v>262</v>
      </c>
      <c r="AZ172" s="65">
        <v>259</v>
      </c>
      <c r="BA172" s="65">
        <v>256</v>
      </c>
      <c r="BB172" s="66">
        <v>251</v>
      </c>
      <c r="BC172" s="64">
        <v>242</v>
      </c>
      <c r="BD172" s="65">
        <v>248</v>
      </c>
      <c r="BE172" s="65">
        <v>240</v>
      </c>
      <c r="BF172" s="65">
        <v>239</v>
      </c>
      <c r="BG172" s="65">
        <v>232</v>
      </c>
      <c r="BH172" s="65">
        <v>231</v>
      </c>
      <c r="BI172" s="65">
        <v>229</v>
      </c>
      <c r="BJ172" s="65">
        <v>225</v>
      </c>
      <c r="BK172" s="65">
        <v>226</v>
      </c>
      <c r="BL172" s="65">
        <v>226</v>
      </c>
      <c r="BM172" s="65">
        <v>229</v>
      </c>
      <c r="BN172" s="66">
        <v>222</v>
      </c>
      <c r="BO172" s="64">
        <v>223</v>
      </c>
      <c r="BP172" s="65">
        <v>219</v>
      </c>
      <c r="BQ172" s="65">
        <v>220</v>
      </c>
      <c r="BR172" s="65">
        <v>218</v>
      </c>
      <c r="BS172" s="65">
        <v>223</v>
      </c>
      <c r="BT172" s="65">
        <v>224</v>
      </c>
      <c r="BU172" s="65">
        <v>228</v>
      </c>
      <c r="BV172" s="65">
        <v>224</v>
      </c>
      <c r="BW172" s="65">
        <v>227</v>
      </c>
      <c r="BX172" s="65">
        <v>221</v>
      </c>
      <c r="BY172" s="65">
        <v>212</v>
      </c>
      <c r="BZ172" s="66">
        <v>209</v>
      </c>
      <c r="CA172" s="65">
        <v>183</v>
      </c>
      <c r="CB172" s="65">
        <v>181</v>
      </c>
      <c r="CC172" s="65">
        <v>185</v>
      </c>
      <c r="CD172" s="65">
        <v>183</v>
      </c>
      <c r="CE172" s="65">
        <v>181</v>
      </c>
      <c r="CF172" s="65">
        <v>170</v>
      </c>
      <c r="CG172" s="65">
        <v>169</v>
      </c>
      <c r="CH172" s="65">
        <v>168</v>
      </c>
      <c r="CI172" s="65">
        <v>171</v>
      </c>
      <c r="CJ172" s="65">
        <v>171</v>
      </c>
      <c r="CK172" s="65">
        <v>174</v>
      </c>
      <c r="CL172" s="66">
        <v>173</v>
      </c>
      <c r="CM172" s="65">
        <v>169</v>
      </c>
      <c r="CN172" s="65">
        <v>168</v>
      </c>
      <c r="CO172" s="65">
        <v>167</v>
      </c>
      <c r="CP172" s="65">
        <v>167</v>
      </c>
      <c r="CQ172" s="65">
        <v>163</v>
      </c>
      <c r="CR172" s="65">
        <v>163</v>
      </c>
      <c r="CS172" s="65">
        <v>167</v>
      </c>
      <c r="CT172" s="65">
        <v>162</v>
      </c>
      <c r="CU172" s="65">
        <v>160</v>
      </c>
      <c r="CV172" s="65">
        <v>159</v>
      </c>
      <c r="CW172" s="65">
        <v>154</v>
      </c>
      <c r="CX172" s="66">
        <v>151</v>
      </c>
      <c r="CY172" s="65">
        <v>146</v>
      </c>
      <c r="CZ172" s="65">
        <v>144</v>
      </c>
      <c r="DA172" s="65">
        <v>143</v>
      </c>
      <c r="DB172" s="65">
        <v>139</v>
      </c>
      <c r="DC172" s="65">
        <v>132</v>
      </c>
      <c r="DD172" s="65">
        <v>128</v>
      </c>
      <c r="DE172" s="65">
        <v>125</v>
      </c>
      <c r="DF172" s="65">
        <v>146</v>
      </c>
      <c r="DG172" s="65"/>
      <c r="DH172" s="65"/>
      <c r="DI172" s="65"/>
      <c r="DJ172" s="66"/>
      <c r="DK172" s="64"/>
      <c r="DL172" s="65"/>
      <c r="DM172" s="65"/>
      <c r="DN172" s="65"/>
      <c r="DO172" s="65"/>
      <c r="DP172" s="65"/>
      <c r="DQ172" s="65"/>
      <c r="DR172" s="65"/>
      <c r="DS172" s="65"/>
      <c r="DT172" s="65"/>
      <c r="DU172" s="65"/>
      <c r="DV172" s="66"/>
      <c r="DW172" s="65"/>
      <c r="DX172" s="65"/>
      <c r="DY172" s="65"/>
      <c r="DZ172" s="65"/>
      <c r="EA172" s="65"/>
      <c r="EB172" s="66"/>
    </row>
    <row r="173" spans="1:132" x14ac:dyDescent="0.2">
      <c r="A173" s="3"/>
      <c r="B173" s="62"/>
      <c r="C173" s="63" t="s">
        <v>256</v>
      </c>
      <c r="D173" s="66">
        <v>31312</v>
      </c>
      <c r="E173" s="66">
        <v>34122</v>
      </c>
      <c r="F173" s="66">
        <v>39420</v>
      </c>
      <c r="G173" s="64">
        <v>39374</v>
      </c>
      <c r="H173" s="65">
        <v>39301</v>
      </c>
      <c r="I173" s="65">
        <v>38614</v>
      </c>
      <c r="J173" s="65">
        <v>39031</v>
      </c>
      <c r="K173" s="65">
        <v>39699</v>
      </c>
      <c r="L173" s="65">
        <v>38640</v>
      </c>
      <c r="M173" s="65">
        <v>39439</v>
      </c>
      <c r="N173" s="65">
        <v>39938</v>
      </c>
      <c r="O173" s="65">
        <v>40220</v>
      </c>
      <c r="P173" s="65">
        <v>40014</v>
      </c>
      <c r="Q173" s="65">
        <v>40699</v>
      </c>
      <c r="R173" s="66">
        <v>40561</v>
      </c>
      <c r="S173" s="65">
        <v>40633</v>
      </c>
      <c r="T173" s="65">
        <v>40487</v>
      </c>
      <c r="U173" s="65">
        <v>41545</v>
      </c>
      <c r="V173" s="65">
        <v>42106</v>
      </c>
      <c r="W173" s="65">
        <v>42699</v>
      </c>
      <c r="X173" s="65">
        <v>42973</v>
      </c>
      <c r="Y173" s="65">
        <v>43290</v>
      </c>
      <c r="Z173" s="65">
        <v>43729</v>
      </c>
      <c r="AA173" s="65">
        <v>43965</v>
      </c>
      <c r="AB173" s="65">
        <v>44133</v>
      </c>
      <c r="AC173" s="65">
        <v>44456</v>
      </c>
      <c r="AD173" s="66">
        <v>44577</v>
      </c>
      <c r="AE173" s="65">
        <v>45584</v>
      </c>
      <c r="AF173" s="65">
        <v>45554</v>
      </c>
      <c r="AG173" s="131">
        <v>44903</v>
      </c>
      <c r="AH173" s="65">
        <v>45894</v>
      </c>
      <c r="AI173" s="65">
        <v>46359</v>
      </c>
      <c r="AJ173" s="65">
        <v>46606</v>
      </c>
      <c r="AK173" s="65">
        <v>46682</v>
      </c>
      <c r="AL173" s="65">
        <v>47652</v>
      </c>
      <c r="AM173" s="65">
        <v>47865</v>
      </c>
      <c r="AN173" s="65">
        <v>48105</v>
      </c>
      <c r="AO173" s="65">
        <v>48363</v>
      </c>
      <c r="AP173" s="66">
        <v>48319</v>
      </c>
      <c r="AQ173" s="64">
        <v>48305</v>
      </c>
      <c r="AR173" s="65">
        <v>48503</v>
      </c>
      <c r="AS173" s="65">
        <v>48676</v>
      </c>
      <c r="AT173" s="65">
        <v>48421</v>
      </c>
      <c r="AU173" s="65">
        <v>48995</v>
      </c>
      <c r="AV173" s="65">
        <v>49066</v>
      </c>
      <c r="AW173" s="65">
        <v>49490</v>
      </c>
      <c r="AX173" s="65">
        <v>49636</v>
      </c>
      <c r="AY173" s="65">
        <v>49650</v>
      </c>
      <c r="AZ173" s="65">
        <v>49999</v>
      </c>
      <c r="BA173" s="65">
        <v>50036</v>
      </c>
      <c r="BB173" s="66">
        <v>49830</v>
      </c>
      <c r="BC173" s="64">
        <v>49697</v>
      </c>
      <c r="BD173" s="65">
        <v>49393</v>
      </c>
      <c r="BE173" s="65">
        <v>51369</v>
      </c>
      <c r="BF173" s="65">
        <v>51960</v>
      </c>
      <c r="BG173" s="65">
        <v>52359</v>
      </c>
      <c r="BH173" s="65">
        <v>53184</v>
      </c>
      <c r="BI173" s="65">
        <v>53466</v>
      </c>
      <c r="BJ173" s="65">
        <v>54013</v>
      </c>
      <c r="BK173" s="65">
        <v>54219</v>
      </c>
      <c r="BL173" s="65">
        <v>54474</v>
      </c>
      <c r="BM173" s="65">
        <v>54617</v>
      </c>
      <c r="BN173" s="66">
        <v>54557</v>
      </c>
      <c r="BO173" s="64">
        <v>54431</v>
      </c>
      <c r="BP173" s="65">
        <v>54094</v>
      </c>
      <c r="BQ173" s="65">
        <v>55943</v>
      </c>
      <c r="BR173" s="65">
        <v>56860</v>
      </c>
      <c r="BS173" s="65">
        <v>57330</v>
      </c>
      <c r="BT173" s="65">
        <v>57403</v>
      </c>
      <c r="BU173" s="65">
        <v>58223</v>
      </c>
      <c r="BV173" s="65">
        <v>59005</v>
      </c>
      <c r="BW173" s="65">
        <v>58992</v>
      </c>
      <c r="BX173" s="65">
        <v>59567</v>
      </c>
      <c r="BY173" s="65">
        <v>59867</v>
      </c>
      <c r="BZ173" s="66">
        <v>59767</v>
      </c>
      <c r="CA173" s="65">
        <v>59710</v>
      </c>
      <c r="CB173" s="65">
        <v>59761</v>
      </c>
      <c r="CC173" s="65">
        <v>59898</v>
      </c>
      <c r="CD173" s="65">
        <v>60570</v>
      </c>
      <c r="CE173" s="65">
        <v>62518</v>
      </c>
      <c r="CF173" s="65">
        <v>62970</v>
      </c>
      <c r="CG173" s="65">
        <v>63207</v>
      </c>
      <c r="CH173" s="65">
        <v>63547</v>
      </c>
      <c r="CI173" s="65">
        <v>63700</v>
      </c>
      <c r="CJ173" s="65">
        <v>63975</v>
      </c>
      <c r="CK173" s="65">
        <v>64183</v>
      </c>
      <c r="CL173" s="66">
        <v>64395</v>
      </c>
      <c r="CM173" s="65">
        <v>64107</v>
      </c>
      <c r="CN173" s="65">
        <v>64393</v>
      </c>
      <c r="CO173" s="65">
        <v>66325</v>
      </c>
      <c r="CP173" s="65">
        <v>65741</v>
      </c>
      <c r="CQ173" s="65">
        <v>66621</v>
      </c>
      <c r="CR173" s="65">
        <v>66883</v>
      </c>
      <c r="CS173" s="65">
        <v>67210</v>
      </c>
      <c r="CT173" s="65">
        <v>67385</v>
      </c>
      <c r="CU173" s="65">
        <v>67532</v>
      </c>
      <c r="CV173" s="65">
        <v>68398</v>
      </c>
      <c r="CW173" s="65">
        <v>68285</v>
      </c>
      <c r="CX173" s="66">
        <v>67863</v>
      </c>
      <c r="CY173" s="65">
        <v>67490</v>
      </c>
      <c r="CZ173" s="65">
        <v>67382</v>
      </c>
      <c r="DA173" s="65">
        <v>68937</v>
      </c>
      <c r="DB173" s="65">
        <v>69713</v>
      </c>
      <c r="DC173" s="65">
        <v>70035</v>
      </c>
      <c r="DD173" s="65">
        <v>70417</v>
      </c>
      <c r="DE173" s="65">
        <v>70762</v>
      </c>
      <c r="DF173" s="65">
        <v>71053</v>
      </c>
      <c r="DG173" s="65">
        <v>71450</v>
      </c>
      <c r="DH173" s="65">
        <v>70335</v>
      </c>
      <c r="DI173" s="65">
        <v>70624</v>
      </c>
      <c r="DJ173" s="66">
        <v>69744</v>
      </c>
      <c r="DK173" s="64">
        <v>69036</v>
      </c>
      <c r="DL173" s="65">
        <v>68848</v>
      </c>
      <c r="DM173" s="65">
        <v>70076</v>
      </c>
      <c r="DN173" s="65">
        <v>70198</v>
      </c>
      <c r="DO173" s="65">
        <v>70252</v>
      </c>
      <c r="DP173" s="65">
        <v>70613</v>
      </c>
      <c r="DQ173" s="65">
        <v>70798</v>
      </c>
      <c r="DR173" s="65">
        <v>71284</v>
      </c>
      <c r="DS173" s="65">
        <v>70929</v>
      </c>
      <c r="DT173" s="65">
        <v>71030</v>
      </c>
      <c r="DU173" s="65">
        <v>70778</v>
      </c>
      <c r="DV173" s="66">
        <v>70319</v>
      </c>
      <c r="DW173" s="65">
        <v>69534</v>
      </c>
      <c r="DX173" s="65">
        <v>69473</v>
      </c>
      <c r="DY173" s="65">
        <v>70608</v>
      </c>
      <c r="DZ173" s="65">
        <v>70399</v>
      </c>
      <c r="EA173" s="65">
        <v>70057</v>
      </c>
      <c r="EB173" s="66">
        <v>69106</v>
      </c>
    </row>
    <row r="174" spans="1:132" x14ac:dyDescent="0.2">
      <c r="A174" s="3"/>
      <c r="B174" s="62"/>
      <c r="C174" s="63" t="s">
        <v>257</v>
      </c>
      <c r="D174" s="66">
        <v>45</v>
      </c>
      <c r="E174" s="66">
        <v>46</v>
      </c>
      <c r="F174" s="66">
        <v>46</v>
      </c>
      <c r="G174" s="64">
        <v>46</v>
      </c>
      <c r="H174" s="65">
        <v>46</v>
      </c>
      <c r="I174" s="65">
        <v>46</v>
      </c>
      <c r="J174" s="65">
        <v>44</v>
      </c>
      <c r="K174" s="65">
        <v>43</v>
      </c>
      <c r="L174" s="65">
        <v>43</v>
      </c>
      <c r="M174" s="65">
        <v>45</v>
      </c>
      <c r="N174" s="65">
        <v>44</v>
      </c>
      <c r="O174" s="65">
        <v>45</v>
      </c>
      <c r="P174" s="65">
        <v>45</v>
      </c>
      <c r="Q174" s="65">
        <v>48</v>
      </c>
      <c r="R174" s="66">
        <v>49</v>
      </c>
      <c r="S174" s="65">
        <v>52</v>
      </c>
      <c r="T174" s="65">
        <v>51</v>
      </c>
      <c r="U174" s="65">
        <v>50</v>
      </c>
      <c r="V174" s="65">
        <v>51</v>
      </c>
      <c r="W174" s="65">
        <v>54</v>
      </c>
      <c r="X174" s="65">
        <v>56</v>
      </c>
      <c r="Y174" s="65">
        <v>54</v>
      </c>
      <c r="Z174" s="65">
        <v>52</v>
      </c>
      <c r="AA174" s="65">
        <v>52</v>
      </c>
      <c r="AB174" s="65">
        <v>53</v>
      </c>
      <c r="AC174" s="65">
        <v>54</v>
      </c>
      <c r="AD174" s="66">
        <v>54</v>
      </c>
      <c r="AE174" s="65">
        <v>65</v>
      </c>
      <c r="AF174" s="65">
        <v>65</v>
      </c>
      <c r="AG174" s="131">
        <v>65</v>
      </c>
      <c r="AH174" s="65">
        <v>65</v>
      </c>
      <c r="AI174" s="65">
        <v>65</v>
      </c>
      <c r="AJ174" s="65">
        <v>65</v>
      </c>
      <c r="AK174" s="65">
        <v>65</v>
      </c>
      <c r="AL174" s="65">
        <v>65</v>
      </c>
      <c r="AM174" s="65">
        <v>65</v>
      </c>
      <c r="AN174" s="65">
        <v>65</v>
      </c>
      <c r="AO174" s="65">
        <v>65</v>
      </c>
      <c r="AP174" s="66">
        <v>65</v>
      </c>
      <c r="AQ174" s="64">
        <v>65</v>
      </c>
      <c r="AR174" s="65">
        <v>65</v>
      </c>
      <c r="AS174" s="65">
        <v>63</v>
      </c>
      <c r="AT174" s="65">
        <v>63</v>
      </c>
      <c r="AU174" s="65">
        <v>63</v>
      </c>
      <c r="AV174" s="65">
        <v>62</v>
      </c>
      <c r="AW174" s="65">
        <v>62</v>
      </c>
      <c r="AX174" s="65">
        <v>62</v>
      </c>
      <c r="AY174" s="65">
        <v>63</v>
      </c>
      <c r="AZ174" s="65">
        <v>63</v>
      </c>
      <c r="BA174" s="65">
        <v>63</v>
      </c>
      <c r="BB174" s="66">
        <v>65</v>
      </c>
      <c r="BC174" s="64">
        <v>64</v>
      </c>
      <c r="BD174" s="65">
        <v>64</v>
      </c>
      <c r="BE174" s="65">
        <v>61</v>
      </c>
      <c r="BF174" s="65">
        <v>61</v>
      </c>
      <c r="BG174" s="65">
        <v>62</v>
      </c>
      <c r="BH174" s="65">
        <v>63</v>
      </c>
      <c r="BI174" s="65">
        <v>64</v>
      </c>
      <c r="BJ174" s="65">
        <v>66</v>
      </c>
      <c r="BK174" s="65">
        <v>66</v>
      </c>
      <c r="BL174" s="65">
        <v>66</v>
      </c>
      <c r="BM174" s="65">
        <v>66</v>
      </c>
      <c r="BN174" s="66">
        <v>68</v>
      </c>
      <c r="BO174" s="64">
        <v>70</v>
      </c>
      <c r="BP174" s="65">
        <v>72</v>
      </c>
      <c r="BQ174" s="65">
        <v>75</v>
      </c>
      <c r="BR174" s="65">
        <v>80</v>
      </c>
      <c r="BS174" s="65">
        <v>83</v>
      </c>
      <c r="BT174" s="65">
        <v>84</v>
      </c>
      <c r="BU174" s="65">
        <v>86</v>
      </c>
      <c r="BV174" s="65">
        <v>87</v>
      </c>
      <c r="BW174" s="65">
        <v>87</v>
      </c>
      <c r="BX174" s="65">
        <v>88</v>
      </c>
      <c r="BY174" s="65">
        <v>87</v>
      </c>
      <c r="BZ174" s="66">
        <v>87</v>
      </c>
      <c r="CA174" s="65">
        <v>87</v>
      </c>
      <c r="CB174" s="65">
        <v>84</v>
      </c>
      <c r="CC174" s="65">
        <v>85</v>
      </c>
      <c r="CD174" s="65">
        <v>84</v>
      </c>
      <c r="CE174" s="65">
        <v>85</v>
      </c>
      <c r="CF174" s="65">
        <v>82</v>
      </c>
      <c r="CG174" s="65">
        <v>82</v>
      </c>
      <c r="CH174" s="65">
        <v>82</v>
      </c>
      <c r="CI174" s="65">
        <v>81</v>
      </c>
      <c r="CJ174" s="65">
        <v>81</v>
      </c>
      <c r="CK174" s="65">
        <v>82</v>
      </c>
      <c r="CL174" s="66">
        <v>81</v>
      </c>
      <c r="CM174" s="65">
        <v>80</v>
      </c>
      <c r="CN174" s="65">
        <v>80</v>
      </c>
      <c r="CO174" s="65">
        <v>82</v>
      </c>
      <c r="CP174" s="65">
        <v>82</v>
      </c>
      <c r="CQ174" s="65">
        <v>82</v>
      </c>
      <c r="CR174" s="65">
        <v>82</v>
      </c>
      <c r="CS174" s="65">
        <v>82</v>
      </c>
      <c r="CT174" s="65">
        <v>83</v>
      </c>
      <c r="CU174" s="65">
        <v>83</v>
      </c>
      <c r="CV174" s="65">
        <v>81</v>
      </c>
      <c r="CW174" s="65">
        <v>80</v>
      </c>
      <c r="CX174" s="66">
        <v>79</v>
      </c>
      <c r="CY174" s="65">
        <v>78</v>
      </c>
      <c r="CZ174" s="65">
        <v>78</v>
      </c>
      <c r="DA174" s="65">
        <v>78</v>
      </c>
      <c r="DB174" s="65">
        <v>76</v>
      </c>
      <c r="DC174" s="65">
        <v>73</v>
      </c>
      <c r="DD174" s="65">
        <v>73</v>
      </c>
      <c r="DE174" s="65">
        <v>74</v>
      </c>
      <c r="DF174" s="65">
        <v>73</v>
      </c>
      <c r="DG174" s="65">
        <v>71</v>
      </c>
      <c r="DH174" s="65">
        <v>73</v>
      </c>
      <c r="DI174" s="65">
        <v>72</v>
      </c>
      <c r="DJ174" s="66">
        <v>71</v>
      </c>
      <c r="DK174" s="64">
        <v>70</v>
      </c>
      <c r="DL174" s="65">
        <v>69</v>
      </c>
      <c r="DM174" s="65">
        <v>70</v>
      </c>
      <c r="DN174" s="65">
        <v>71</v>
      </c>
      <c r="DO174" s="65">
        <v>71</v>
      </c>
      <c r="DP174" s="65">
        <v>71</v>
      </c>
      <c r="DQ174" s="65">
        <v>73</v>
      </c>
      <c r="DR174" s="65">
        <v>69</v>
      </c>
      <c r="DS174" s="65">
        <v>69</v>
      </c>
      <c r="DT174" s="65">
        <v>70</v>
      </c>
      <c r="DU174" s="65">
        <v>249</v>
      </c>
      <c r="DV174" s="66">
        <v>357</v>
      </c>
      <c r="DW174" s="65">
        <v>394</v>
      </c>
      <c r="DX174" s="65">
        <v>427</v>
      </c>
      <c r="DY174" s="65">
        <v>443</v>
      </c>
      <c r="DZ174" s="65">
        <v>477</v>
      </c>
      <c r="EA174" s="65">
        <v>525</v>
      </c>
      <c r="EB174" s="66">
        <v>586</v>
      </c>
    </row>
    <row r="175" spans="1:132" x14ac:dyDescent="0.2">
      <c r="A175" s="3"/>
      <c r="B175" s="62"/>
      <c r="C175" s="63" t="s">
        <v>258</v>
      </c>
      <c r="D175" s="66">
        <v>3993</v>
      </c>
      <c r="E175" s="66">
        <v>3722</v>
      </c>
      <c r="F175" s="66">
        <v>4426</v>
      </c>
      <c r="G175" s="64">
        <v>4439</v>
      </c>
      <c r="H175" s="65">
        <v>4399</v>
      </c>
      <c r="I175" s="65">
        <v>8101</v>
      </c>
      <c r="J175" s="65">
        <v>8343</v>
      </c>
      <c r="K175" s="65">
        <v>8675</v>
      </c>
      <c r="L175" s="65">
        <v>8871</v>
      </c>
      <c r="M175" s="65">
        <v>9198</v>
      </c>
      <c r="N175" s="65">
        <v>9344</v>
      </c>
      <c r="O175" s="65">
        <v>9504</v>
      </c>
      <c r="P175" s="65">
        <v>9535</v>
      </c>
      <c r="Q175" s="65">
        <v>9532</v>
      </c>
      <c r="R175" s="66">
        <v>9493</v>
      </c>
      <c r="S175" s="65">
        <v>9491</v>
      </c>
      <c r="T175" s="65">
        <v>9608</v>
      </c>
      <c r="U175" s="65">
        <v>10005</v>
      </c>
      <c r="V175" s="65">
        <v>10246</v>
      </c>
      <c r="W175" s="65">
        <v>10585</v>
      </c>
      <c r="X175" s="65">
        <v>10876</v>
      </c>
      <c r="Y175" s="65">
        <v>11070</v>
      </c>
      <c r="Z175" s="65">
        <v>11234</v>
      </c>
      <c r="AA175" s="65">
        <v>11400</v>
      </c>
      <c r="AB175" s="65">
        <v>11079</v>
      </c>
      <c r="AC175" s="65">
        <v>11384</v>
      </c>
      <c r="AD175" s="66">
        <v>11419</v>
      </c>
      <c r="AE175" s="65">
        <v>11130</v>
      </c>
      <c r="AF175" s="65">
        <v>11180</v>
      </c>
      <c r="AG175" s="131">
        <v>11400</v>
      </c>
      <c r="AH175" s="65">
        <v>11571</v>
      </c>
      <c r="AI175" s="65">
        <v>11696</v>
      </c>
      <c r="AJ175" s="65">
        <v>12040</v>
      </c>
      <c r="AK175" s="65">
        <v>12244</v>
      </c>
      <c r="AL175" s="65">
        <v>12308</v>
      </c>
      <c r="AM175" s="65">
        <v>12165</v>
      </c>
      <c r="AN175" s="65">
        <v>12170</v>
      </c>
      <c r="AO175" s="65">
        <v>12149</v>
      </c>
      <c r="AP175" s="66">
        <v>12240</v>
      </c>
      <c r="AQ175" s="64">
        <v>12028</v>
      </c>
      <c r="AR175" s="65">
        <v>12207</v>
      </c>
      <c r="AS175" s="65">
        <v>12733</v>
      </c>
      <c r="AT175" s="65">
        <v>12925</v>
      </c>
      <c r="AU175" s="65">
        <v>13195</v>
      </c>
      <c r="AV175" s="65">
        <v>13489</v>
      </c>
      <c r="AW175" s="65">
        <v>13726</v>
      </c>
      <c r="AX175" s="65">
        <v>13894</v>
      </c>
      <c r="AY175" s="65">
        <v>13794</v>
      </c>
      <c r="AZ175" s="65">
        <v>13948</v>
      </c>
      <c r="BA175" s="65">
        <v>13580</v>
      </c>
      <c r="BB175" s="66">
        <v>13601</v>
      </c>
      <c r="BC175" s="64">
        <v>13577</v>
      </c>
      <c r="BD175" s="65">
        <v>13498</v>
      </c>
      <c r="BE175" s="65">
        <v>13867</v>
      </c>
      <c r="BF175" s="65">
        <v>14173</v>
      </c>
      <c r="BG175" s="65">
        <v>14558</v>
      </c>
      <c r="BH175" s="65">
        <v>14789</v>
      </c>
      <c r="BI175" s="65">
        <v>15020</v>
      </c>
      <c r="BJ175" s="65">
        <v>15206</v>
      </c>
      <c r="BK175" s="65">
        <v>15372</v>
      </c>
      <c r="BL175" s="65">
        <v>15631</v>
      </c>
      <c r="BM175" s="65">
        <v>15921</v>
      </c>
      <c r="BN175" s="66">
        <v>16064</v>
      </c>
      <c r="BO175" s="64">
        <v>16228</v>
      </c>
      <c r="BP175" s="65">
        <v>16460</v>
      </c>
      <c r="BQ175" s="65">
        <v>16913</v>
      </c>
      <c r="BR175" s="65">
        <v>17277</v>
      </c>
      <c r="BS175" s="65">
        <v>17587</v>
      </c>
      <c r="BT175" s="65">
        <v>17680</v>
      </c>
      <c r="BU175" s="65">
        <v>18056</v>
      </c>
      <c r="BV175" s="65">
        <v>18210</v>
      </c>
      <c r="BW175" s="65">
        <v>18121</v>
      </c>
      <c r="BX175" s="65">
        <v>18620</v>
      </c>
      <c r="BY175" s="65">
        <v>18802</v>
      </c>
      <c r="BZ175" s="66">
        <v>19051</v>
      </c>
      <c r="CA175" s="65">
        <v>18878</v>
      </c>
      <c r="CB175" s="65">
        <v>18981</v>
      </c>
      <c r="CC175" s="65">
        <v>17104</v>
      </c>
      <c r="CD175" s="65">
        <v>17468</v>
      </c>
      <c r="CE175" s="65">
        <v>19696</v>
      </c>
      <c r="CF175" s="65">
        <v>19844</v>
      </c>
      <c r="CG175" s="65">
        <v>20057</v>
      </c>
      <c r="CH175" s="65">
        <v>20371</v>
      </c>
      <c r="CI175" s="65">
        <v>20464</v>
      </c>
      <c r="CJ175" s="65">
        <v>20535</v>
      </c>
      <c r="CK175" s="65">
        <v>20521</v>
      </c>
      <c r="CL175" s="66">
        <v>20703</v>
      </c>
      <c r="CM175" s="65">
        <v>20606</v>
      </c>
      <c r="CN175" s="65">
        <v>20576</v>
      </c>
      <c r="CO175" s="65">
        <v>21100</v>
      </c>
      <c r="CP175" s="65">
        <v>21322</v>
      </c>
      <c r="CQ175" s="65">
        <v>21771</v>
      </c>
      <c r="CR175" s="65">
        <v>22008</v>
      </c>
      <c r="CS175" s="65">
        <v>22111</v>
      </c>
      <c r="CT175" s="65">
        <v>22202</v>
      </c>
      <c r="CU175" s="65">
        <v>22174</v>
      </c>
      <c r="CV175" s="65">
        <v>22320</v>
      </c>
      <c r="CW175" s="65">
        <v>22437</v>
      </c>
      <c r="CX175" s="66">
        <v>23214</v>
      </c>
      <c r="CY175" s="65">
        <v>23448</v>
      </c>
      <c r="CZ175" s="65">
        <v>23330</v>
      </c>
      <c r="DA175" s="65">
        <v>23272</v>
      </c>
      <c r="DB175" s="65">
        <v>23691</v>
      </c>
      <c r="DC175" s="65">
        <v>23859</v>
      </c>
      <c r="DD175" s="65">
        <v>23788</v>
      </c>
      <c r="DE175" s="65">
        <v>23713</v>
      </c>
      <c r="DF175" s="65">
        <v>23965</v>
      </c>
      <c r="DG175" s="65">
        <v>24138</v>
      </c>
      <c r="DH175" s="65">
        <v>24222</v>
      </c>
      <c r="DI175" s="65">
        <v>24507</v>
      </c>
      <c r="DJ175" s="66">
        <v>23996</v>
      </c>
      <c r="DK175" s="64">
        <v>24127</v>
      </c>
      <c r="DL175" s="65">
        <v>24313</v>
      </c>
      <c r="DM175" s="65">
        <v>24460</v>
      </c>
      <c r="DN175" s="65">
        <v>24556</v>
      </c>
      <c r="DO175" s="65">
        <v>25143</v>
      </c>
      <c r="DP175" s="65">
        <v>25170</v>
      </c>
      <c r="DQ175" s="65">
        <v>25299</v>
      </c>
      <c r="DR175" s="65">
        <v>24926</v>
      </c>
      <c r="DS175" s="65">
        <v>24922</v>
      </c>
      <c r="DT175" s="65">
        <v>25312</v>
      </c>
      <c r="DU175" s="65">
        <v>25656</v>
      </c>
      <c r="DV175" s="66">
        <v>25469</v>
      </c>
      <c r="DW175" s="65">
        <v>25595</v>
      </c>
      <c r="DX175" s="65">
        <v>25341</v>
      </c>
      <c r="DY175" s="65">
        <v>25274</v>
      </c>
      <c r="DZ175" s="65">
        <v>25277</v>
      </c>
      <c r="EA175" s="65">
        <v>25403</v>
      </c>
      <c r="EB175" s="66">
        <v>25695</v>
      </c>
    </row>
    <row r="176" spans="1:132" x14ac:dyDescent="0.2">
      <c r="A176" s="3"/>
      <c r="B176" s="62"/>
      <c r="C176" s="63" t="s">
        <v>259</v>
      </c>
      <c r="D176" s="66">
        <v>846</v>
      </c>
      <c r="E176" s="66">
        <v>936</v>
      </c>
      <c r="F176" s="66">
        <v>1177</v>
      </c>
      <c r="G176" s="64">
        <v>1180</v>
      </c>
      <c r="H176" s="65">
        <v>1181</v>
      </c>
      <c r="I176" s="65">
        <v>1151</v>
      </c>
      <c r="J176" s="65">
        <v>1150</v>
      </c>
      <c r="K176" s="65">
        <v>1169</v>
      </c>
      <c r="L176" s="65">
        <v>1127</v>
      </c>
      <c r="M176" s="65">
        <v>1163</v>
      </c>
      <c r="N176" s="65">
        <v>1202</v>
      </c>
      <c r="O176" s="65">
        <v>1226</v>
      </c>
      <c r="P176" s="65">
        <v>1247</v>
      </c>
      <c r="Q176" s="65">
        <v>1251</v>
      </c>
      <c r="R176" s="66">
        <v>1258</v>
      </c>
      <c r="S176" s="65">
        <v>1262</v>
      </c>
      <c r="T176" s="65">
        <v>1262</v>
      </c>
      <c r="U176" s="65">
        <v>1264</v>
      </c>
      <c r="V176" s="65">
        <v>1271</v>
      </c>
      <c r="W176" s="65">
        <v>1308</v>
      </c>
      <c r="X176" s="65">
        <v>1331</v>
      </c>
      <c r="Y176" s="65">
        <v>1343</v>
      </c>
      <c r="Z176" s="65">
        <v>1380</v>
      </c>
      <c r="AA176" s="65">
        <v>1398</v>
      </c>
      <c r="AB176" s="65">
        <v>1423</v>
      </c>
      <c r="AC176" s="65">
        <v>1431</v>
      </c>
      <c r="AD176" s="66">
        <v>1445</v>
      </c>
      <c r="AE176" s="65">
        <v>1430</v>
      </c>
      <c r="AF176" s="65">
        <v>1430</v>
      </c>
      <c r="AG176" s="131">
        <v>1438</v>
      </c>
      <c r="AH176" s="65">
        <v>1442</v>
      </c>
      <c r="AI176" s="65">
        <v>1452</v>
      </c>
      <c r="AJ176" s="65">
        <v>1466</v>
      </c>
      <c r="AK176" s="65">
        <v>1479</v>
      </c>
      <c r="AL176" s="65">
        <v>1492</v>
      </c>
      <c r="AM176" s="65">
        <v>1669</v>
      </c>
      <c r="AN176" s="65">
        <v>1837</v>
      </c>
      <c r="AO176" s="65">
        <v>1902</v>
      </c>
      <c r="AP176" s="66">
        <v>1980</v>
      </c>
      <c r="AQ176" s="64">
        <v>1986</v>
      </c>
      <c r="AR176" s="65">
        <v>2064</v>
      </c>
      <c r="AS176" s="65">
        <v>1519</v>
      </c>
      <c r="AT176" s="65">
        <v>1593</v>
      </c>
      <c r="AU176" s="65">
        <v>1721</v>
      </c>
      <c r="AV176" s="65">
        <v>1837</v>
      </c>
      <c r="AW176" s="65">
        <v>1927</v>
      </c>
      <c r="AX176" s="65">
        <v>2032</v>
      </c>
      <c r="AY176" s="65">
        <v>2065</v>
      </c>
      <c r="AZ176" s="65">
        <v>2156</v>
      </c>
      <c r="BA176" s="65">
        <v>2186</v>
      </c>
      <c r="BB176" s="66">
        <v>2241</v>
      </c>
      <c r="BC176" s="64">
        <v>2292</v>
      </c>
      <c r="BD176" s="65">
        <v>2363</v>
      </c>
      <c r="BE176" s="65">
        <v>2437</v>
      </c>
      <c r="BF176" s="65">
        <v>2517</v>
      </c>
      <c r="BG176" s="65">
        <v>2630</v>
      </c>
      <c r="BH176" s="65">
        <v>2720</v>
      </c>
      <c r="BI176" s="65">
        <v>2817</v>
      </c>
      <c r="BJ176" s="65">
        <v>2878</v>
      </c>
      <c r="BK176" s="65">
        <v>2938</v>
      </c>
      <c r="BL176" s="65">
        <v>3023</v>
      </c>
      <c r="BM176" s="65">
        <v>3052</v>
      </c>
      <c r="BN176" s="66">
        <v>3061</v>
      </c>
      <c r="BO176" s="64">
        <v>3112</v>
      </c>
      <c r="BP176" s="65">
        <v>3118</v>
      </c>
      <c r="BQ176" s="65">
        <v>3263</v>
      </c>
      <c r="BR176" s="65">
        <v>3372</v>
      </c>
      <c r="BS176" s="65">
        <v>3466</v>
      </c>
      <c r="BT176" s="65">
        <v>3598</v>
      </c>
      <c r="BU176" s="65">
        <v>3701</v>
      </c>
      <c r="BV176" s="65">
        <v>3836</v>
      </c>
      <c r="BW176" s="65">
        <v>3829</v>
      </c>
      <c r="BX176" s="65">
        <v>3930</v>
      </c>
      <c r="BY176" s="65">
        <v>4025</v>
      </c>
      <c r="BZ176" s="66">
        <v>4079</v>
      </c>
      <c r="CA176" s="65">
        <v>4101</v>
      </c>
      <c r="CB176" s="65">
        <v>4110</v>
      </c>
      <c r="CC176" s="65">
        <v>4182</v>
      </c>
      <c r="CD176" s="65">
        <v>4252</v>
      </c>
      <c r="CE176" s="65">
        <v>4299</v>
      </c>
      <c r="CF176" s="65">
        <v>4359</v>
      </c>
      <c r="CG176" s="65">
        <v>4406</v>
      </c>
      <c r="CH176" s="65">
        <v>4449</v>
      </c>
      <c r="CI176" s="65">
        <v>4504</v>
      </c>
      <c r="CJ176" s="65">
        <v>4517</v>
      </c>
      <c r="CK176" s="65">
        <v>4517</v>
      </c>
      <c r="CL176" s="66">
        <v>4545</v>
      </c>
      <c r="CM176" s="65">
        <v>4544</v>
      </c>
      <c r="CN176" s="65">
        <v>4529</v>
      </c>
      <c r="CO176" s="65">
        <v>4591</v>
      </c>
      <c r="CP176" s="65">
        <v>5065</v>
      </c>
      <c r="CQ176" s="65">
        <v>5151</v>
      </c>
      <c r="CR176" s="65">
        <v>5148</v>
      </c>
      <c r="CS176" s="65">
        <v>5223</v>
      </c>
      <c r="CT176" s="65">
        <v>5243</v>
      </c>
      <c r="CU176" s="65">
        <v>5251</v>
      </c>
      <c r="CV176" s="65">
        <v>5316</v>
      </c>
      <c r="CW176" s="65">
        <v>5299</v>
      </c>
      <c r="CX176" s="66">
        <v>5291</v>
      </c>
      <c r="CY176" s="65">
        <v>5317</v>
      </c>
      <c r="CZ176" s="65">
        <v>5277</v>
      </c>
      <c r="DA176" s="65">
        <v>5365</v>
      </c>
      <c r="DB176" s="65">
        <v>5382</v>
      </c>
      <c r="DC176" s="65">
        <v>5382</v>
      </c>
      <c r="DD176" s="65">
        <v>5356</v>
      </c>
      <c r="DE176" s="65">
        <v>5389</v>
      </c>
      <c r="DF176" s="65">
        <v>5395</v>
      </c>
      <c r="DG176" s="65">
        <v>5384</v>
      </c>
      <c r="DH176" s="65">
        <v>5450</v>
      </c>
      <c r="DI176" s="65">
        <v>5318</v>
      </c>
      <c r="DJ176" s="66">
        <v>5345</v>
      </c>
      <c r="DK176" s="64">
        <v>5324</v>
      </c>
      <c r="DL176" s="65">
        <v>5315</v>
      </c>
      <c r="DM176" s="65">
        <v>5295</v>
      </c>
      <c r="DN176" s="65">
        <v>5280</v>
      </c>
      <c r="DO176" s="65">
        <v>5319</v>
      </c>
      <c r="DP176" s="65">
        <v>5312</v>
      </c>
      <c r="DQ176" s="65">
        <v>5290</v>
      </c>
      <c r="DR176" s="65">
        <v>5260</v>
      </c>
      <c r="DS176" s="65">
        <v>5251</v>
      </c>
      <c r="DT176" s="65">
        <v>5241</v>
      </c>
      <c r="DU176" s="65">
        <v>5238</v>
      </c>
      <c r="DV176" s="66">
        <v>5221</v>
      </c>
      <c r="DW176" s="65">
        <v>5220</v>
      </c>
      <c r="DX176" s="65">
        <v>5142</v>
      </c>
      <c r="DY176" s="65">
        <v>5074</v>
      </c>
      <c r="DZ176" s="65">
        <v>5037</v>
      </c>
      <c r="EA176" s="65">
        <v>5041</v>
      </c>
      <c r="EB176" s="66">
        <v>5075</v>
      </c>
    </row>
    <row r="177" spans="1:132" x14ac:dyDescent="0.2">
      <c r="A177" s="3"/>
      <c r="B177" s="62"/>
      <c r="C177" s="63" t="s">
        <v>260</v>
      </c>
      <c r="D177" s="66">
        <v>96</v>
      </c>
      <c r="E177" s="66">
        <v>126</v>
      </c>
      <c r="F177" s="66">
        <v>124</v>
      </c>
      <c r="G177" s="64">
        <v>114</v>
      </c>
      <c r="H177" s="65">
        <v>113</v>
      </c>
      <c r="I177" s="65">
        <v>111</v>
      </c>
      <c r="J177" s="65">
        <v>109</v>
      </c>
      <c r="K177" s="65">
        <v>112</v>
      </c>
      <c r="L177" s="65">
        <v>110</v>
      </c>
      <c r="M177" s="65">
        <v>114</v>
      </c>
      <c r="N177" s="65">
        <v>120</v>
      </c>
      <c r="O177" s="65">
        <v>121</v>
      </c>
      <c r="P177" s="65">
        <v>120</v>
      </c>
      <c r="Q177" s="65">
        <v>120</v>
      </c>
      <c r="R177" s="66">
        <v>120</v>
      </c>
      <c r="S177" s="65">
        <v>118</v>
      </c>
      <c r="T177" s="65">
        <v>120</v>
      </c>
      <c r="U177" s="65">
        <v>118</v>
      </c>
      <c r="V177" s="65">
        <v>114</v>
      </c>
      <c r="W177" s="65">
        <v>120</v>
      </c>
      <c r="X177" s="65">
        <v>118</v>
      </c>
      <c r="Y177" s="65">
        <v>115</v>
      </c>
      <c r="Z177" s="65">
        <v>116</v>
      </c>
      <c r="AA177" s="65">
        <v>114</v>
      </c>
      <c r="AB177" s="65">
        <v>111</v>
      </c>
      <c r="AC177" s="65">
        <v>111</v>
      </c>
      <c r="AD177" s="66">
        <v>109</v>
      </c>
      <c r="AE177" s="65">
        <v>101</v>
      </c>
      <c r="AF177" s="65">
        <v>103</v>
      </c>
      <c r="AG177" s="131">
        <v>102</v>
      </c>
      <c r="AH177" s="65">
        <v>94</v>
      </c>
      <c r="AI177" s="65">
        <v>76</v>
      </c>
      <c r="AJ177" s="65">
        <v>80</v>
      </c>
      <c r="AK177" s="65">
        <v>79</v>
      </c>
      <c r="AL177" s="65">
        <v>79</v>
      </c>
      <c r="AM177" s="65">
        <v>79</v>
      </c>
      <c r="AN177" s="65">
        <v>81</v>
      </c>
      <c r="AO177" s="65">
        <v>81</v>
      </c>
      <c r="AP177" s="66">
        <v>80</v>
      </c>
      <c r="AQ177" s="64">
        <v>90</v>
      </c>
      <c r="AR177" s="65">
        <v>91</v>
      </c>
      <c r="AS177" s="65">
        <v>92</v>
      </c>
      <c r="AT177" s="65">
        <v>93</v>
      </c>
      <c r="AU177" s="65">
        <v>92</v>
      </c>
      <c r="AV177" s="65">
        <v>94</v>
      </c>
      <c r="AW177" s="65">
        <v>96</v>
      </c>
      <c r="AX177" s="65">
        <v>93</v>
      </c>
      <c r="AY177" s="65">
        <v>90</v>
      </c>
      <c r="AZ177" s="65">
        <v>85</v>
      </c>
      <c r="BA177" s="65">
        <v>84</v>
      </c>
      <c r="BB177" s="66">
        <v>84</v>
      </c>
      <c r="BC177" s="64">
        <v>74</v>
      </c>
      <c r="BD177" s="65">
        <v>74</v>
      </c>
      <c r="BE177" s="65">
        <v>72</v>
      </c>
      <c r="BF177" s="65">
        <v>73</v>
      </c>
      <c r="BG177" s="65">
        <v>71</v>
      </c>
      <c r="BH177" s="65">
        <v>71</v>
      </c>
      <c r="BI177" s="65">
        <v>70</v>
      </c>
      <c r="BJ177" s="65">
        <v>71</v>
      </c>
      <c r="BK177" s="65">
        <v>71</v>
      </c>
      <c r="BL177" s="65">
        <v>71</v>
      </c>
      <c r="BM177" s="65">
        <v>71</v>
      </c>
      <c r="BN177" s="66">
        <v>71</v>
      </c>
      <c r="BO177" s="64">
        <v>71</v>
      </c>
      <c r="BP177" s="65">
        <v>72</v>
      </c>
      <c r="BQ177" s="65">
        <v>74</v>
      </c>
      <c r="BR177" s="65">
        <v>73</v>
      </c>
      <c r="BS177" s="65">
        <v>75</v>
      </c>
      <c r="BT177" s="65">
        <v>78</v>
      </c>
      <c r="BU177" s="65">
        <v>78</v>
      </c>
      <c r="BV177" s="65">
        <v>74</v>
      </c>
      <c r="BW177" s="65">
        <v>73</v>
      </c>
      <c r="BX177" s="65">
        <v>73</v>
      </c>
      <c r="BY177" s="65">
        <v>73</v>
      </c>
      <c r="BZ177" s="66">
        <v>72</v>
      </c>
      <c r="CA177" s="65">
        <v>71</v>
      </c>
      <c r="CB177" s="65">
        <v>69</v>
      </c>
      <c r="CC177" s="65">
        <v>67</v>
      </c>
      <c r="CD177" s="65">
        <v>67</v>
      </c>
      <c r="CE177" s="65">
        <v>68</v>
      </c>
      <c r="CF177" s="65">
        <v>69</v>
      </c>
      <c r="CG177" s="65">
        <v>69</v>
      </c>
      <c r="CH177" s="65">
        <v>69</v>
      </c>
      <c r="CI177" s="65">
        <v>68</v>
      </c>
      <c r="CJ177" s="65">
        <v>68</v>
      </c>
      <c r="CK177" s="65">
        <v>69</v>
      </c>
      <c r="CL177" s="66">
        <v>69</v>
      </c>
      <c r="CM177" s="65">
        <v>69</v>
      </c>
      <c r="CN177" s="65">
        <v>68</v>
      </c>
      <c r="CO177" s="65">
        <v>54</v>
      </c>
      <c r="CP177" s="65">
        <v>54</v>
      </c>
      <c r="CQ177" s="65">
        <v>54</v>
      </c>
      <c r="CR177" s="65">
        <v>62</v>
      </c>
      <c r="CS177" s="65">
        <v>64</v>
      </c>
      <c r="CT177" s="65">
        <v>72</v>
      </c>
      <c r="CU177" s="65">
        <v>76</v>
      </c>
      <c r="CV177" s="65">
        <v>77</v>
      </c>
      <c r="CW177" s="65">
        <v>75</v>
      </c>
      <c r="CX177" s="66">
        <v>75</v>
      </c>
      <c r="CY177" s="65">
        <v>72</v>
      </c>
      <c r="CZ177" s="65">
        <v>73</v>
      </c>
      <c r="DA177" s="65">
        <v>70</v>
      </c>
      <c r="DB177" s="65">
        <v>68</v>
      </c>
      <c r="DC177" s="65">
        <v>65</v>
      </c>
      <c r="DD177" s="65">
        <v>65</v>
      </c>
      <c r="DE177" s="65">
        <v>65</v>
      </c>
      <c r="DF177" s="65">
        <v>63</v>
      </c>
      <c r="DG177" s="65"/>
      <c r="DH177" s="65"/>
      <c r="DI177" s="65"/>
      <c r="DJ177" s="66"/>
      <c r="DK177" s="64"/>
      <c r="DL177" s="65"/>
      <c r="DM177" s="65"/>
      <c r="DN177" s="65"/>
      <c r="DO177" s="65"/>
      <c r="DP177" s="65"/>
      <c r="DQ177" s="65"/>
      <c r="DR177" s="65"/>
      <c r="DS177" s="65"/>
      <c r="DT177" s="65"/>
      <c r="DU177" s="65"/>
      <c r="DV177" s="66"/>
      <c r="DW177" s="65"/>
      <c r="DX177" s="65"/>
      <c r="DY177" s="65"/>
      <c r="DZ177" s="65"/>
      <c r="EA177" s="65"/>
      <c r="EB177" s="66"/>
    </row>
    <row r="178" spans="1:132" x14ac:dyDescent="0.2">
      <c r="A178" s="3"/>
      <c r="B178" s="62"/>
      <c r="C178" s="63" t="s">
        <v>261</v>
      </c>
      <c r="D178" s="66">
        <v>70</v>
      </c>
      <c r="E178" s="66">
        <v>89</v>
      </c>
      <c r="F178" s="66">
        <v>128</v>
      </c>
      <c r="G178" s="64">
        <v>131</v>
      </c>
      <c r="H178" s="65">
        <v>128</v>
      </c>
      <c r="I178" s="65">
        <v>126</v>
      </c>
      <c r="J178" s="65">
        <v>126</v>
      </c>
      <c r="K178" s="65">
        <v>129</v>
      </c>
      <c r="L178" s="65">
        <v>126</v>
      </c>
      <c r="M178" s="65">
        <v>131</v>
      </c>
      <c r="N178" s="65">
        <v>133</v>
      </c>
      <c r="O178" s="65">
        <v>135</v>
      </c>
      <c r="P178" s="65">
        <v>140</v>
      </c>
      <c r="Q178" s="65">
        <v>139</v>
      </c>
      <c r="R178" s="66">
        <v>138</v>
      </c>
      <c r="S178" s="65">
        <v>137</v>
      </c>
      <c r="T178" s="65">
        <v>139</v>
      </c>
      <c r="U178" s="65">
        <v>142</v>
      </c>
      <c r="V178" s="65">
        <v>145</v>
      </c>
      <c r="W178" s="65">
        <v>152</v>
      </c>
      <c r="X178" s="65">
        <v>157</v>
      </c>
      <c r="Y178" s="65">
        <v>161</v>
      </c>
      <c r="Z178" s="65">
        <v>158</v>
      </c>
      <c r="AA178" s="65">
        <v>158</v>
      </c>
      <c r="AB178" s="65">
        <v>159</v>
      </c>
      <c r="AC178" s="65">
        <v>162</v>
      </c>
      <c r="AD178" s="66">
        <v>158</v>
      </c>
      <c r="AE178" s="65">
        <v>171</v>
      </c>
      <c r="AF178" s="65">
        <v>171</v>
      </c>
      <c r="AG178" s="131">
        <v>171</v>
      </c>
      <c r="AH178" s="65">
        <v>171</v>
      </c>
      <c r="AI178" s="65">
        <v>171</v>
      </c>
      <c r="AJ178" s="65">
        <v>171</v>
      </c>
      <c r="AK178" s="65">
        <v>171</v>
      </c>
      <c r="AL178" s="65">
        <v>170</v>
      </c>
      <c r="AM178" s="65">
        <v>170</v>
      </c>
      <c r="AN178" s="65">
        <v>171</v>
      </c>
      <c r="AO178" s="65">
        <v>170</v>
      </c>
      <c r="AP178" s="66">
        <v>169</v>
      </c>
      <c r="AQ178" s="64">
        <v>169</v>
      </c>
      <c r="AR178" s="65">
        <v>169</v>
      </c>
      <c r="AS178" s="65">
        <v>197</v>
      </c>
      <c r="AT178" s="65">
        <v>192</v>
      </c>
      <c r="AU178" s="65">
        <v>193</v>
      </c>
      <c r="AV178" s="65">
        <v>193</v>
      </c>
      <c r="AW178" s="65">
        <v>194</v>
      </c>
      <c r="AX178" s="65">
        <v>194</v>
      </c>
      <c r="AY178" s="65">
        <v>197</v>
      </c>
      <c r="AZ178" s="65">
        <v>199</v>
      </c>
      <c r="BA178" s="65">
        <v>201</v>
      </c>
      <c r="BB178" s="66">
        <v>202</v>
      </c>
      <c r="BC178" s="64">
        <v>197</v>
      </c>
      <c r="BD178" s="65">
        <v>198</v>
      </c>
      <c r="BE178" s="65">
        <v>201</v>
      </c>
      <c r="BF178" s="65">
        <v>206</v>
      </c>
      <c r="BG178" s="65">
        <v>201</v>
      </c>
      <c r="BH178" s="65">
        <v>201</v>
      </c>
      <c r="BI178" s="65">
        <v>204</v>
      </c>
      <c r="BJ178" s="65">
        <v>203</v>
      </c>
      <c r="BK178" s="65">
        <v>202</v>
      </c>
      <c r="BL178" s="65">
        <v>203</v>
      </c>
      <c r="BM178" s="65">
        <v>214</v>
      </c>
      <c r="BN178" s="66">
        <v>217</v>
      </c>
      <c r="BO178" s="64">
        <v>219</v>
      </c>
      <c r="BP178" s="65">
        <v>215</v>
      </c>
      <c r="BQ178" s="65">
        <v>223</v>
      </c>
      <c r="BR178" s="65">
        <v>241</v>
      </c>
      <c r="BS178" s="65">
        <v>247</v>
      </c>
      <c r="BT178" s="65">
        <v>245</v>
      </c>
      <c r="BU178" s="65">
        <v>250</v>
      </c>
      <c r="BV178" s="65">
        <v>254</v>
      </c>
      <c r="BW178" s="65">
        <v>264</v>
      </c>
      <c r="BX178" s="65">
        <v>274</v>
      </c>
      <c r="BY178" s="65">
        <v>274</v>
      </c>
      <c r="BZ178" s="66">
        <v>274</v>
      </c>
      <c r="CA178" s="65">
        <v>275</v>
      </c>
      <c r="CB178" s="65">
        <v>273</v>
      </c>
      <c r="CC178" s="65">
        <v>276</v>
      </c>
      <c r="CD178" s="65">
        <v>283</v>
      </c>
      <c r="CE178" s="65">
        <v>287</v>
      </c>
      <c r="CF178" s="65">
        <v>292</v>
      </c>
      <c r="CG178" s="65">
        <v>296</v>
      </c>
      <c r="CH178" s="65">
        <v>299</v>
      </c>
      <c r="CI178" s="65">
        <v>303</v>
      </c>
      <c r="CJ178" s="65">
        <v>302</v>
      </c>
      <c r="CK178" s="65">
        <v>302</v>
      </c>
      <c r="CL178" s="66">
        <v>302</v>
      </c>
      <c r="CM178" s="65">
        <v>299</v>
      </c>
      <c r="CN178" s="65">
        <v>300</v>
      </c>
      <c r="CO178" s="65">
        <v>298</v>
      </c>
      <c r="CP178" s="65">
        <v>307</v>
      </c>
      <c r="CQ178" s="65">
        <v>307</v>
      </c>
      <c r="CR178" s="65">
        <v>304</v>
      </c>
      <c r="CS178" s="65">
        <v>306</v>
      </c>
      <c r="CT178" s="65">
        <v>306</v>
      </c>
      <c r="CU178" s="65">
        <v>307</v>
      </c>
      <c r="CV178" s="65">
        <v>318</v>
      </c>
      <c r="CW178" s="65">
        <v>311</v>
      </c>
      <c r="CX178" s="66">
        <v>308</v>
      </c>
      <c r="CY178" s="65">
        <v>315</v>
      </c>
      <c r="CZ178" s="65">
        <v>313</v>
      </c>
      <c r="DA178" s="65">
        <v>323</v>
      </c>
      <c r="DB178" s="65">
        <v>325</v>
      </c>
      <c r="DC178" s="65">
        <v>326</v>
      </c>
      <c r="DD178" s="65">
        <v>328</v>
      </c>
      <c r="DE178" s="65">
        <v>322</v>
      </c>
      <c r="DF178" s="65">
        <v>323</v>
      </c>
      <c r="DG178" s="65">
        <v>318</v>
      </c>
      <c r="DH178" s="65">
        <v>328</v>
      </c>
      <c r="DI178" s="65">
        <v>323</v>
      </c>
      <c r="DJ178" s="66">
        <v>316</v>
      </c>
      <c r="DK178" s="64">
        <v>319</v>
      </c>
      <c r="DL178" s="65">
        <v>315</v>
      </c>
      <c r="DM178" s="65">
        <v>313</v>
      </c>
      <c r="DN178" s="65">
        <v>314</v>
      </c>
      <c r="DO178" s="65">
        <v>313</v>
      </c>
      <c r="DP178" s="65">
        <v>318</v>
      </c>
      <c r="DQ178" s="65">
        <v>319</v>
      </c>
      <c r="DR178" s="65">
        <v>315</v>
      </c>
      <c r="DS178" s="65">
        <v>316</v>
      </c>
      <c r="DT178" s="65">
        <v>315</v>
      </c>
      <c r="DU178" s="65">
        <v>313</v>
      </c>
      <c r="DV178" s="66">
        <v>305</v>
      </c>
      <c r="DW178" s="65">
        <v>302</v>
      </c>
      <c r="DX178" s="65">
        <v>300</v>
      </c>
      <c r="DY178" s="65">
        <v>296</v>
      </c>
      <c r="DZ178" s="65">
        <v>294</v>
      </c>
      <c r="EA178" s="65">
        <v>292</v>
      </c>
      <c r="EB178" s="66">
        <v>291</v>
      </c>
    </row>
    <row r="179" spans="1:132" x14ac:dyDescent="0.2">
      <c r="A179" s="3"/>
      <c r="B179" s="62"/>
      <c r="C179" s="63" t="s">
        <v>262</v>
      </c>
      <c r="D179" s="66">
        <v>1786</v>
      </c>
      <c r="E179" s="66">
        <v>1777</v>
      </c>
      <c r="F179" s="66">
        <v>4097</v>
      </c>
      <c r="G179" s="64">
        <v>4223</v>
      </c>
      <c r="H179" s="65">
        <v>4413</v>
      </c>
      <c r="I179" s="65">
        <v>4500</v>
      </c>
      <c r="J179" s="65">
        <v>4720</v>
      </c>
      <c r="K179" s="65">
        <v>4931</v>
      </c>
      <c r="L179" s="65">
        <v>4721</v>
      </c>
      <c r="M179" s="65">
        <v>4990</v>
      </c>
      <c r="N179" s="65">
        <v>5138</v>
      </c>
      <c r="O179" s="65">
        <v>5281</v>
      </c>
      <c r="P179" s="65">
        <v>1685</v>
      </c>
      <c r="Q179" s="65">
        <v>1737</v>
      </c>
      <c r="R179" s="66">
        <v>1769</v>
      </c>
      <c r="S179" s="65">
        <v>1765</v>
      </c>
      <c r="T179" s="65">
        <v>1752</v>
      </c>
      <c r="U179" s="65">
        <v>1768</v>
      </c>
      <c r="V179" s="65">
        <v>2062</v>
      </c>
      <c r="W179" s="65">
        <v>2341</v>
      </c>
      <c r="X179" s="65">
        <v>2501</v>
      </c>
      <c r="Y179" s="65">
        <v>2554</v>
      </c>
      <c r="Z179" s="65">
        <v>2590</v>
      </c>
      <c r="AA179" s="65">
        <v>2652</v>
      </c>
      <c r="AB179" s="65">
        <v>2674</v>
      </c>
      <c r="AC179" s="65">
        <v>2711</v>
      </c>
      <c r="AD179" s="66">
        <v>2733</v>
      </c>
      <c r="AE179" s="65">
        <v>2593</v>
      </c>
      <c r="AF179" s="65">
        <v>2615</v>
      </c>
      <c r="AG179" s="131">
        <v>2702</v>
      </c>
      <c r="AH179" s="65">
        <v>2755</v>
      </c>
      <c r="AI179" s="65">
        <v>2810</v>
      </c>
      <c r="AJ179" s="65">
        <v>2864</v>
      </c>
      <c r="AK179" s="65">
        <v>2955</v>
      </c>
      <c r="AL179" s="65">
        <v>3027</v>
      </c>
      <c r="AM179" s="65">
        <v>3017</v>
      </c>
      <c r="AN179" s="65">
        <v>3111</v>
      </c>
      <c r="AO179" s="65">
        <v>3199</v>
      </c>
      <c r="AP179" s="66">
        <v>3201</v>
      </c>
      <c r="AQ179" s="64">
        <v>3242</v>
      </c>
      <c r="AR179" s="65">
        <v>3356</v>
      </c>
      <c r="AS179" s="65">
        <v>3475</v>
      </c>
      <c r="AT179" s="65">
        <v>3415</v>
      </c>
      <c r="AU179" s="65">
        <v>3467</v>
      </c>
      <c r="AV179" s="65">
        <v>3573</v>
      </c>
      <c r="AW179" s="65">
        <v>3649</v>
      </c>
      <c r="AX179" s="65">
        <v>3696</v>
      </c>
      <c r="AY179" s="65">
        <v>3652</v>
      </c>
      <c r="AZ179" s="65">
        <v>3670</v>
      </c>
      <c r="BA179" s="65">
        <v>3657</v>
      </c>
      <c r="BB179" s="66">
        <v>3622</v>
      </c>
      <c r="BC179" s="64">
        <v>3631</v>
      </c>
      <c r="BD179" s="65">
        <v>3661</v>
      </c>
      <c r="BE179" s="65">
        <v>3901</v>
      </c>
      <c r="BF179" s="65">
        <v>4038</v>
      </c>
      <c r="BG179" s="65">
        <v>4043</v>
      </c>
      <c r="BH179" s="65">
        <v>4121</v>
      </c>
      <c r="BI179" s="65">
        <v>4131</v>
      </c>
      <c r="BJ179" s="65">
        <v>4145</v>
      </c>
      <c r="BK179" s="65">
        <v>4164</v>
      </c>
      <c r="BL179" s="65">
        <v>4232</v>
      </c>
      <c r="BM179" s="65">
        <v>4173</v>
      </c>
      <c r="BN179" s="66">
        <v>4158</v>
      </c>
      <c r="BO179" s="64">
        <v>4113</v>
      </c>
      <c r="BP179" s="65">
        <v>4142</v>
      </c>
      <c r="BQ179" s="65">
        <v>3840</v>
      </c>
      <c r="BR179" s="65">
        <v>4288</v>
      </c>
      <c r="BS179" s="65">
        <v>4403</v>
      </c>
      <c r="BT179" s="65">
        <v>4381</v>
      </c>
      <c r="BU179" s="65">
        <v>4336</v>
      </c>
      <c r="BV179" s="65">
        <v>4529</v>
      </c>
      <c r="BW179" s="65">
        <v>4683</v>
      </c>
      <c r="BX179" s="65">
        <v>4721</v>
      </c>
      <c r="BY179" s="65">
        <v>4778</v>
      </c>
      <c r="BZ179" s="66">
        <v>4757</v>
      </c>
      <c r="CA179" s="65">
        <v>4498</v>
      </c>
      <c r="CB179" s="65">
        <v>4518</v>
      </c>
      <c r="CC179" s="65">
        <v>3910</v>
      </c>
      <c r="CD179" s="65">
        <v>4102</v>
      </c>
      <c r="CE179" s="65">
        <v>5012</v>
      </c>
      <c r="CF179" s="65">
        <v>5248</v>
      </c>
      <c r="CG179" s="65">
        <v>5250</v>
      </c>
      <c r="CH179" s="65">
        <v>5394</v>
      </c>
      <c r="CI179" s="65">
        <v>5477</v>
      </c>
      <c r="CJ179" s="65">
        <v>5620</v>
      </c>
      <c r="CK179" s="65">
        <v>8701</v>
      </c>
      <c r="CL179" s="66">
        <v>8746</v>
      </c>
      <c r="CM179" s="65">
        <v>8710</v>
      </c>
      <c r="CN179" s="65">
        <v>8709</v>
      </c>
      <c r="CO179" s="65">
        <v>8812</v>
      </c>
      <c r="CP179" s="65">
        <v>8999</v>
      </c>
      <c r="CQ179" s="65">
        <v>9155</v>
      </c>
      <c r="CR179" s="65">
        <v>9224</v>
      </c>
      <c r="CS179" s="65">
        <v>9287</v>
      </c>
      <c r="CT179" s="65">
        <v>9422</v>
      </c>
      <c r="CU179" s="65">
        <v>9411</v>
      </c>
      <c r="CV179" s="65">
        <v>9446</v>
      </c>
      <c r="CW179" s="65">
        <v>9425</v>
      </c>
      <c r="CX179" s="66">
        <v>9356</v>
      </c>
      <c r="CY179" s="65">
        <v>9337</v>
      </c>
      <c r="CZ179" s="65">
        <v>9277</v>
      </c>
      <c r="DA179" s="65">
        <v>9316</v>
      </c>
      <c r="DB179" s="65">
        <v>9416</v>
      </c>
      <c r="DC179" s="65">
        <v>9396</v>
      </c>
      <c r="DD179" s="65">
        <v>9355</v>
      </c>
      <c r="DE179" s="65">
        <v>9405</v>
      </c>
      <c r="DF179" s="65">
        <v>9463</v>
      </c>
      <c r="DG179" s="65">
        <v>14027</v>
      </c>
      <c r="DH179" s="65">
        <v>14443</v>
      </c>
      <c r="DI179" s="65">
        <v>14488</v>
      </c>
      <c r="DJ179" s="66">
        <v>14319</v>
      </c>
      <c r="DK179" s="64">
        <v>14369</v>
      </c>
      <c r="DL179" s="65">
        <v>14340</v>
      </c>
      <c r="DM179" s="65">
        <v>14602</v>
      </c>
      <c r="DN179" s="65">
        <v>14643</v>
      </c>
      <c r="DO179" s="65">
        <v>14883</v>
      </c>
      <c r="DP179" s="65">
        <v>14945</v>
      </c>
      <c r="DQ179" s="65">
        <v>14982</v>
      </c>
      <c r="DR179" s="65">
        <v>14700</v>
      </c>
      <c r="DS179" s="65">
        <v>14652</v>
      </c>
      <c r="DT179" s="65">
        <v>14575</v>
      </c>
      <c r="DU179" s="65">
        <v>14622</v>
      </c>
      <c r="DV179" s="66">
        <v>14577</v>
      </c>
      <c r="DW179" s="65">
        <v>14510</v>
      </c>
      <c r="DX179" s="65">
        <v>14537</v>
      </c>
      <c r="DY179" s="65">
        <v>14597</v>
      </c>
      <c r="DZ179" s="65">
        <v>14725</v>
      </c>
      <c r="EA179" s="65">
        <v>14943</v>
      </c>
      <c r="EB179" s="66">
        <v>15062</v>
      </c>
    </row>
    <row r="180" spans="1:132" x14ac:dyDescent="0.2">
      <c r="A180" s="3"/>
      <c r="B180" s="62"/>
      <c r="C180" s="63" t="s">
        <v>263</v>
      </c>
      <c r="D180" s="66">
        <v>674</v>
      </c>
      <c r="E180" s="66">
        <v>753</v>
      </c>
      <c r="F180" s="66">
        <v>919</v>
      </c>
      <c r="G180" s="64">
        <v>920</v>
      </c>
      <c r="H180" s="65">
        <v>923</v>
      </c>
      <c r="I180" s="65">
        <v>894</v>
      </c>
      <c r="J180" s="65">
        <v>904</v>
      </c>
      <c r="K180" s="65">
        <v>916</v>
      </c>
      <c r="L180" s="65">
        <v>926</v>
      </c>
      <c r="M180" s="65">
        <v>954</v>
      </c>
      <c r="N180" s="65">
        <v>1008</v>
      </c>
      <c r="O180" s="65">
        <v>1034</v>
      </c>
      <c r="P180" s="65">
        <v>1046</v>
      </c>
      <c r="Q180" s="65">
        <v>1044</v>
      </c>
      <c r="R180" s="66">
        <v>1045</v>
      </c>
      <c r="S180" s="65">
        <v>1032</v>
      </c>
      <c r="T180" s="65">
        <v>1054</v>
      </c>
      <c r="U180" s="65">
        <v>1073</v>
      </c>
      <c r="V180" s="65">
        <v>1102</v>
      </c>
      <c r="W180" s="65">
        <v>1124</v>
      </c>
      <c r="X180" s="65">
        <v>1146</v>
      </c>
      <c r="Y180" s="65">
        <v>1180</v>
      </c>
      <c r="Z180" s="65">
        <v>1206</v>
      </c>
      <c r="AA180" s="65">
        <v>1256</v>
      </c>
      <c r="AB180" s="65">
        <v>1299</v>
      </c>
      <c r="AC180" s="65">
        <v>1338</v>
      </c>
      <c r="AD180" s="66">
        <v>1338</v>
      </c>
      <c r="AE180" s="65">
        <v>1299</v>
      </c>
      <c r="AF180" s="65">
        <v>1299</v>
      </c>
      <c r="AG180" s="131">
        <v>1313</v>
      </c>
      <c r="AH180" s="65">
        <v>1322</v>
      </c>
      <c r="AI180" s="65">
        <v>1323</v>
      </c>
      <c r="AJ180" s="65">
        <v>1351</v>
      </c>
      <c r="AK180" s="65">
        <v>1374</v>
      </c>
      <c r="AL180" s="65">
        <v>1410</v>
      </c>
      <c r="AM180" s="65">
        <v>1402</v>
      </c>
      <c r="AN180" s="65">
        <v>1404</v>
      </c>
      <c r="AO180" s="65">
        <v>1410</v>
      </c>
      <c r="AP180" s="66">
        <v>1415</v>
      </c>
      <c r="AQ180" s="64">
        <v>1423</v>
      </c>
      <c r="AR180" s="65">
        <v>1442</v>
      </c>
      <c r="AS180" s="65">
        <v>1620</v>
      </c>
      <c r="AT180" s="65">
        <v>1623</v>
      </c>
      <c r="AU180" s="65">
        <v>1700</v>
      </c>
      <c r="AV180" s="65">
        <v>1695</v>
      </c>
      <c r="AW180" s="65">
        <v>1731</v>
      </c>
      <c r="AX180" s="65">
        <v>1786</v>
      </c>
      <c r="AY180" s="65">
        <v>1802</v>
      </c>
      <c r="AZ180" s="65">
        <v>1826</v>
      </c>
      <c r="BA180" s="65">
        <v>1839</v>
      </c>
      <c r="BB180" s="66">
        <v>1803</v>
      </c>
      <c r="BC180" s="64">
        <v>1783</v>
      </c>
      <c r="BD180" s="65">
        <v>1789</v>
      </c>
      <c r="BE180" s="65">
        <v>1909</v>
      </c>
      <c r="BF180" s="65">
        <v>1946</v>
      </c>
      <c r="BG180" s="65">
        <v>1937</v>
      </c>
      <c r="BH180" s="65">
        <v>1966</v>
      </c>
      <c r="BI180" s="65">
        <v>1993</v>
      </c>
      <c r="BJ180" s="65">
        <v>1997</v>
      </c>
      <c r="BK180" s="65">
        <v>2023</v>
      </c>
      <c r="BL180" s="65">
        <v>2041</v>
      </c>
      <c r="BM180" s="65">
        <v>2017</v>
      </c>
      <c r="BN180" s="66">
        <v>1985</v>
      </c>
      <c r="BO180" s="64">
        <v>2003</v>
      </c>
      <c r="BP180" s="65">
        <v>2004</v>
      </c>
      <c r="BQ180" s="65">
        <v>2046</v>
      </c>
      <c r="BR180" s="65">
        <v>2073</v>
      </c>
      <c r="BS180" s="65">
        <v>2085</v>
      </c>
      <c r="BT180" s="65">
        <v>2092</v>
      </c>
      <c r="BU180" s="65">
        <v>2034</v>
      </c>
      <c r="BV180" s="65">
        <v>2185</v>
      </c>
      <c r="BW180" s="65">
        <v>2068</v>
      </c>
      <c r="BX180" s="65">
        <v>2103</v>
      </c>
      <c r="BY180" s="65">
        <v>2037</v>
      </c>
      <c r="BZ180" s="66">
        <v>1992</v>
      </c>
      <c r="CA180" s="65">
        <v>1822</v>
      </c>
      <c r="CB180" s="65">
        <v>1772</v>
      </c>
      <c r="CC180" s="65">
        <v>1285</v>
      </c>
      <c r="CD180" s="65">
        <v>1280</v>
      </c>
      <c r="CE180" s="65">
        <v>1776</v>
      </c>
      <c r="CF180" s="65">
        <v>1870</v>
      </c>
      <c r="CG180" s="65">
        <v>1853</v>
      </c>
      <c r="CH180" s="65">
        <v>1825</v>
      </c>
      <c r="CI180" s="65">
        <v>1817</v>
      </c>
      <c r="CJ180" s="65">
        <v>1753</v>
      </c>
      <c r="CK180" s="65">
        <v>1734</v>
      </c>
      <c r="CL180" s="66">
        <v>1716</v>
      </c>
      <c r="CM180" s="65">
        <v>1709</v>
      </c>
      <c r="CN180" s="65">
        <v>1694</v>
      </c>
      <c r="CO180" s="65">
        <v>1682</v>
      </c>
      <c r="CP180" s="65">
        <v>3110</v>
      </c>
      <c r="CQ180" s="65">
        <v>3194</v>
      </c>
      <c r="CR180" s="65">
        <v>3175</v>
      </c>
      <c r="CS180" s="65">
        <v>3174</v>
      </c>
      <c r="CT180" s="65">
        <v>3174</v>
      </c>
      <c r="CU180" s="65">
        <v>3174</v>
      </c>
      <c r="CV180" s="65">
        <v>3175</v>
      </c>
      <c r="CW180" s="65">
        <v>3162</v>
      </c>
      <c r="CX180" s="66">
        <v>3152</v>
      </c>
      <c r="CY180" s="65">
        <v>3124</v>
      </c>
      <c r="CZ180" s="65">
        <v>3096</v>
      </c>
      <c r="DA180" s="65">
        <v>3091</v>
      </c>
      <c r="DB180" s="65">
        <v>3138</v>
      </c>
      <c r="DC180" s="65">
        <v>3136</v>
      </c>
      <c r="DD180" s="65">
        <v>3156</v>
      </c>
      <c r="DE180" s="65">
        <v>3153</v>
      </c>
      <c r="DF180" s="65">
        <v>3171</v>
      </c>
      <c r="DG180" s="65">
        <v>3192</v>
      </c>
      <c r="DH180" s="65">
        <v>3244</v>
      </c>
      <c r="DI180" s="65">
        <v>3215</v>
      </c>
      <c r="DJ180" s="66">
        <v>3147</v>
      </c>
      <c r="DK180" s="64">
        <v>3138</v>
      </c>
      <c r="DL180" s="65">
        <v>3165</v>
      </c>
      <c r="DM180" s="65">
        <v>3100</v>
      </c>
      <c r="DN180" s="65">
        <v>3098</v>
      </c>
      <c r="DO180" s="65">
        <v>3169</v>
      </c>
      <c r="DP180" s="65">
        <v>3388</v>
      </c>
      <c r="DQ180" s="65">
        <v>3403</v>
      </c>
      <c r="DR180" s="65">
        <v>3351</v>
      </c>
      <c r="DS180" s="65">
        <v>3391</v>
      </c>
      <c r="DT180" s="65">
        <v>3406</v>
      </c>
      <c r="DU180" s="65">
        <v>3448</v>
      </c>
      <c r="DV180" s="66">
        <v>3451</v>
      </c>
      <c r="DW180" s="65">
        <v>3485</v>
      </c>
      <c r="DX180" s="65">
        <v>3488</v>
      </c>
      <c r="DY180" s="65">
        <v>3457</v>
      </c>
      <c r="DZ180" s="65">
        <v>3466</v>
      </c>
      <c r="EA180" s="65">
        <v>3475</v>
      </c>
      <c r="EB180" s="66">
        <v>3529</v>
      </c>
    </row>
    <row r="181" spans="1:132" x14ac:dyDescent="0.2">
      <c r="A181" s="3"/>
      <c r="B181" s="62"/>
      <c r="C181" s="63" t="s">
        <v>264</v>
      </c>
      <c r="D181" s="66">
        <v>391</v>
      </c>
      <c r="E181" s="66">
        <v>362</v>
      </c>
      <c r="F181" s="66">
        <v>319</v>
      </c>
      <c r="G181" s="64">
        <v>316</v>
      </c>
      <c r="H181" s="65">
        <v>307</v>
      </c>
      <c r="I181" s="65">
        <v>280</v>
      </c>
      <c r="J181" s="65">
        <v>275</v>
      </c>
      <c r="K181" s="65">
        <v>271</v>
      </c>
      <c r="L181" s="65">
        <v>277</v>
      </c>
      <c r="M181" s="65">
        <v>281</v>
      </c>
      <c r="N181" s="65">
        <v>287</v>
      </c>
      <c r="O181" s="65">
        <v>279</v>
      </c>
      <c r="P181" s="65">
        <v>277</v>
      </c>
      <c r="Q181" s="65">
        <v>275</v>
      </c>
      <c r="R181" s="66">
        <v>280</v>
      </c>
      <c r="S181" s="65">
        <v>252</v>
      </c>
      <c r="T181" s="65">
        <v>234</v>
      </c>
      <c r="U181" s="65">
        <v>224</v>
      </c>
      <c r="V181" s="65">
        <v>240</v>
      </c>
      <c r="W181" s="65">
        <v>244</v>
      </c>
      <c r="X181" s="65">
        <v>245</v>
      </c>
      <c r="Y181" s="65">
        <v>249</v>
      </c>
      <c r="Z181" s="65">
        <v>248</v>
      </c>
      <c r="AA181" s="65">
        <v>236</v>
      </c>
      <c r="AB181" s="65">
        <v>238</v>
      </c>
      <c r="AC181" s="65">
        <v>226</v>
      </c>
      <c r="AD181" s="66">
        <v>212</v>
      </c>
      <c r="AE181" s="65">
        <v>210</v>
      </c>
      <c r="AF181" s="65">
        <v>208</v>
      </c>
      <c r="AG181" s="131">
        <v>210</v>
      </c>
      <c r="AH181" s="65">
        <v>201</v>
      </c>
      <c r="AI181" s="65">
        <v>200</v>
      </c>
      <c r="AJ181" s="65">
        <v>192</v>
      </c>
      <c r="AK181" s="65">
        <v>188</v>
      </c>
      <c r="AL181" s="65">
        <v>183</v>
      </c>
      <c r="AM181" s="65">
        <v>182</v>
      </c>
      <c r="AN181" s="65">
        <v>184</v>
      </c>
      <c r="AO181" s="65">
        <v>185</v>
      </c>
      <c r="AP181" s="66">
        <v>182</v>
      </c>
      <c r="AQ181" s="64">
        <v>174</v>
      </c>
      <c r="AR181" s="65">
        <v>176</v>
      </c>
      <c r="AS181" s="65">
        <v>201</v>
      </c>
      <c r="AT181" s="65">
        <v>207</v>
      </c>
      <c r="AU181" s="65">
        <v>219</v>
      </c>
      <c r="AV181" s="65">
        <v>215</v>
      </c>
      <c r="AW181" s="65">
        <v>207</v>
      </c>
      <c r="AX181" s="65">
        <v>209</v>
      </c>
      <c r="AY181" s="65">
        <v>215</v>
      </c>
      <c r="AZ181" s="65">
        <v>213</v>
      </c>
      <c r="BA181" s="65">
        <v>217</v>
      </c>
      <c r="BB181" s="66">
        <v>210</v>
      </c>
      <c r="BC181" s="64">
        <v>213</v>
      </c>
      <c r="BD181" s="65">
        <v>221</v>
      </c>
      <c r="BE181" s="65">
        <v>239</v>
      </c>
      <c r="BF181" s="65">
        <v>238</v>
      </c>
      <c r="BG181" s="65">
        <v>242</v>
      </c>
      <c r="BH181" s="65">
        <v>240</v>
      </c>
      <c r="BI181" s="65">
        <v>248</v>
      </c>
      <c r="BJ181" s="65">
        <v>257</v>
      </c>
      <c r="BK181" s="65">
        <v>266</v>
      </c>
      <c r="BL181" s="65">
        <v>264</v>
      </c>
      <c r="BM181" s="65">
        <v>266</v>
      </c>
      <c r="BN181" s="66">
        <v>264</v>
      </c>
      <c r="BO181" s="64">
        <v>262</v>
      </c>
      <c r="BP181" s="65">
        <v>266</v>
      </c>
      <c r="BQ181" s="65">
        <v>282</v>
      </c>
      <c r="BR181" s="65">
        <v>285</v>
      </c>
      <c r="BS181" s="65">
        <v>285</v>
      </c>
      <c r="BT181" s="65">
        <v>296</v>
      </c>
      <c r="BU181" s="65">
        <v>275</v>
      </c>
      <c r="BV181" s="65">
        <v>273</v>
      </c>
      <c r="BW181" s="65">
        <v>264</v>
      </c>
      <c r="BX181" s="65">
        <v>260</v>
      </c>
      <c r="BY181" s="65">
        <v>254</v>
      </c>
      <c r="BZ181" s="66">
        <v>242</v>
      </c>
      <c r="CA181" s="65">
        <v>244</v>
      </c>
      <c r="CB181" s="65">
        <v>234</v>
      </c>
      <c r="CC181" s="65">
        <v>236</v>
      </c>
      <c r="CD181" s="65">
        <v>241</v>
      </c>
      <c r="CE181" s="65">
        <v>238</v>
      </c>
      <c r="CF181" s="65">
        <v>236</v>
      </c>
      <c r="CG181" s="65">
        <v>234</v>
      </c>
      <c r="CH181" s="65">
        <v>233</v>
      </c>
      <c r="CI181" s="65">
        <v>229</v>
      </c>
      <c r="CJ181" s="65">
        <v>227</v>
      </c>
      <c r="CK181" s="65">
        <v>225</v>
      </c>
      <c r="CL181" s="66">
        <v>224</v>
      </c>
      <c r="CM181" s="65">
        <v>222</v>
      </c>
      <c r="CN181" s="65">
        <v>221</v>
      </c>
      <c r="CO181" s="65">
        <v>236</v>
      </c>
      <c r="CP181" s="65">
        <v>233</v>
      </c>
      <c r="CQ181" s="65">
        <v>229</v>
      </c>
      <c r="CR181" s="65">
        <v>228</v>
      </c>
      <c r="CS181" s="65">
        <v>220</v>
      </c>
      <c r="CT181" s="65">
        <v>219</v>
      </c>
      <c r="CU181" s="65">
        <v>221</v>
      </c>
      <c r="CV181" s="65">
        <v>222</v>
      </c>
      <c r="CW181" s="65">
        <v>219</v>
      </c>
      <c r="CX181" s="66">
        <v>214</v>
      </c>
      <c r="CY181" s="65">
        <v>821</v>
      </c>
      <c r="CZ181" s="65">
        <v>1119</v>
      </c>
      <c r="DA181" s="65">
        <v>1402</v>
      </c>
      <c r="DB181" s="65">
        <v>1499</v>
      </c>
      <c r="DC181" s="65">
        <v>1578</v>
      </c>
      <c r="DD181" s="65">
        <v>1594</v>
      </c>
      <c r="DE181" s="65">
        <v>1646</v>
      </c>
      <c r="DF181" s="65">
        <v>1661</v>
      </c>
      <c r="DG181" s="65">
        <v>1669</v>
      </c>
      <c r="DH181" s="65">
        <v>1721</v>
      </c>
      <c r="DI181" s="65">
        <v>1710</v>
      </c>
      <c r="DJ181" s="66">
        <v>1768</v>
      </c>
      <c r="DK181" s="64">
        <v>1788</v>
      </c>
      <c r="DL181" s="65">
        <v>1763</v>
      </c>
      <c r="DM181" s="65">
        <v>1811</v>
      </c>
      <c r="DN181" s="65">
        <v>1811</v>
      </c>
      <c r="DO181" s="65">
        <v>1801</v>
      </c>
      <c r="DP181" s="65">
        <v>1810</v>
      </c>
      <c r="DQ181" s="65">
        <v>1833</v>
      </c>
      <c r="DR181" s="65">
        <v>1842</v>
      </c>
      <c r="DS181" s="65">
        <v>1836</v>
      </c>
      <c r="DT181" s="65">
        <v>1854</v>
      </c>
      <c r="DU181" s="65">
        <v>1873</v>
      </c>
      <c r="DV181" s="66">
        <v>1879</v>
      </c>
      <c r="DW181" s="65">
        <v>1890</v>
      </c>
      <c r="DX181" s="65">
        <v>1917</v>
      </c>
      <c r="DY181" s="65">
        <v>1910</v>
      </c>
      <c r="DZ181" s="65">
        <v>1953</v>
      </c>
      <c r="EA181" s="65">
        <v>2019</v>
      </c>
      <c r="EB181" s="66">
        <v>2075</v>
      </c>
    </row>
    <row r="182" spans="1:132" x14ac:dyDescent="0.2">
      <c r="A182" s="3"/>
      <c r="B182" s="62"/>
      <c r="C182" s="63" t="s">
        <v>265</v>
      </c>
      <c r="D182" s="66">
        <v>522</v>
      </c>
      <c r="E182" s="66">
        <v>585</v>
      </c>
      <c r="F182" s="66">
        <v>745</v>
      </c>
      <c r="G182" s="64">
        <v>745</v>
      </c>
      <c r="H182" s="65">
        <v>747</v>
      </c>
      <c r="I182" s="65">
        <v>727</v>
      </c>
      <c r="J182" s="65">
        <v>711</v>
      </c>
      <c r="K182" s="65">
        <v>723</v>
      </c>
      <c r="L182" s="65">
        <v>693</v>
      </c>
      <c r="M182" s="65">
        <v>704</v>
      </c>
      <c r="N182" s="65">
        <v>714</v>
      </c>
      <c r="O182" s="65">
        <v>736</v>
      </c>
      <c r="P182" s="65">
        <v>752</v>
      </c>
      <c r="Q182" s="65">
        <v>750</v>
      </c>
      <c r="R182" s="66">
        <v>744</v>
      </c>
      <c r="S182" s="65">
        <v>736</v>
      </c>
      <c r="T182" s="65">
        <v>751</v>
      </c>
      <c r="U182" s="65">
        <v>758</v>
      </c>
      <c r="V182" s="65">
        <v>758</v>
      </c>
      <c r="W182" s="65">
        <v>783</v>
      </c>
      <c r="X182" s="65">
        <v>797</v>
      </c>
      <c r="Y182" s="65">
        <v>806</v>
      </c>
      <c r="Z182" s="65">
        <v>817</v>
      </c>
      <c r="AA182" s="65">
        <v>814</v>
      </c>
      <c r="AB182" s="65">
        <v>835</v>
      </c>
      <c r="AC182" s="65">
        <v>853</v>
      </c>
      <c r="AD182" s="66">
        <v>850</v>
      </c>
      <c r="AE182" s="65">
        <v>824</v>
      </c>
      <c r="AF182" s="65">
        <v>824</v>
      </c>
      <c r="AG182" s="131">
        <v>827</v>
      </c>
      <c r="AH182" s="65">
        <v>829</v>
      </c>
      <c r="AI182" s="65">
        <v>834</v>
      </c>
      <c r="AJ182" s="65">
        <v>842</v>
      </c>
      <c r="AK182" s="65">
        <v>848</v>
      </c>
      <c r="AL182" s="65">
        <v>854</v>
      </c>
      <c r="AM182" s="65">
        <v>856</v>
      </c>
      <c r="AN182" s="65">
        <v>862</v>
      </c>
      <c r="AO182" s="65">
        <v>865</v>
      </c>
      <c r="AP182" s="66">
        <v>884</v>
      </c>
      <c r="AQ182" s="64">
        <v>912</v>
      </c>
      <c r="AR182" s="65">
        <v>985</v>
      </c>
      <c r="AS182" s="65">
        <v>1132</v>
      </c>
      <c r="AT182" s="65">
        <v>1215</v>
      </c>
      <c r="AU182" s="65">
        <v>1291</v>
      </c>
      <c r="AV182" s="65">
        <v>1360</v>
      </c>
      <c r="AW182" s="65">
        <v>1430</v>
      </c>
      <c r="AX182" s="65">
        <v>1483</v>
      </c>
      <c r="AY182" s="65">
        <v>1503</v>
      </c>
      <c r="AZ182" s="65">
        <v>1551</v>
      </c>
      <c r="BA182" s="65">
        <v>1557</v>
      </c>
      <c r="BB182" s="66">
        <v>1574</v>
      </c>
      <c r="BC182" s="64">
        <v>1608</v>
      </c>
      <c r="BD182" s="65">
        <v>1604</v>
      </c>
      <c r="BE182" s="65">
        <v>1674</v>
      </c>
      <c r="BF182" s="65">
        <v>1715</v>
      </c>
      <c r="BG182" s="65">
        <v>1741</v>
      </c>
      <c r="BH182" s="65">
        <v>1768</v>
      </c>
      <c r="BI182" s="65">
        <v>1808</v>
      </c>
      <c r="BJ182" s="65">
        <v>1886</v>
      </c>
      <c r="BK182" s="65">
        <v>1958</v>
      </c>
      <c r="BL182" s="65">
        <v>2044</v>
      </c>
      <c r="BM182" s="65">
        <v>2074</v>
      </c>
      <c r="BN182" s="66">
        <v>2092</v>
      </c>
      <c r="BO182" s="64">
        <v>2139</v>
      </c>
      <c r="BP182" s="65">
        <v>2145</v>
      </c>
      <c r="BQ182" s="65">
        <v>2260</v>
      </c>
      <c r="BR182" s="65">
        <v>2405</v>
      </c>
      <c r="BS182" s="65">
        <v>2504</v>
      </c>
      <c r="BT182" s="65">
        <v>2601</v>
      </c>
      <c r="BU182" s="65">
        <v>2697</v>
      </c>
      <c r="BV182" s="65">
        <v>2786</v>
      </c>
      <c r="BW182" s="65">
        <v>2772</v>
      </c>
      <c r="BX182" s="65">
        <v>2913</v>
      </c>
      <c r="BY182" s="65">
        <v>2979</v>
      </c>
      <c r="BZ182" s="66">
        <v>2968</v>
      </c>
      <c r="CA182" s="65">
        <v>3002</v>
      </c>
      <c r="CB182" s="65">
        <v>3037</v>
      </c>
      <c r="CC182" s="65">
        <v>3136</v>
      </c>
      <c r="CD182" s="65">
        <v>3165</v>
      </c>
      <c r="CE182" s="65">
        <v>3233</v>
      </c>
      <c r="CF182" s="65">
        <v>3312</v>
      </c>
      <c r="CG182" s="65">
        <v>3359</v>
      </c>
      <c r="CH182" s="65">
        <v>3429</v>
      </c>
      <c r="CI182" s="65">
        <v>3432</v>
      </c>
      <c r="CJ182" s="65">
        <v>3467</v>
      </c>
      <c r="CK182" s="65">
        <v>3487</v>
      </c>
      <c r="CL182" s="66">
        <v>3504</v>
      </c>
      <c r="CM182" s="65">
        <v>3523</v>
      </c>
      <c r="CN182" s="65">
        <v>3544</v>
      </c>
      <c r="CO182" s="65">
        <v>3666</v>
      </c>
      <c r="CP182" s="65">
        <v>3731</v>
      </c>
      <c r="CQ182" s="65">
        <v>3746</v>
      </c>
      <c r="CR182" s="65">
        <v>3774</v>
      </c>
      <c r="CS182" s="65">
        <v>3799</v>
      </c>
      <c r="CT182" s="65">
        <v>3788</v>
      </c>
      <c r="CU182" s="65">
        <v>3772</v>
      </c>
      <c r="CV182" s="65">
        <v>3810</v>
      </c>
      <c r="CW182" s="65">
        <v>3770</v>
      </c>
      <c r="CX182" s="66">
        <v>3742</v>
      </c>
      <c r="CY182" s="65">
        <v>3733</v>
      </c>
      <c r="CZ182" s="65">
        <v>3718</v>
      </c>
      <c r="DA182" s="65">
        <v>3802</v>
      </c>
      <c r="DB182" s="65">
        <v>3852</v>
      </c>
      <c r="DC182" s="65">
        <v>3876</v>
      </c>
      <c r="DD182" s="65">
        <v>3868</v>
      </c>
      <c r="DE182" s="65">
        <v>3865</v>
      </c>
      <c r="DF182" s="65">
        <v>3866</v>
      </c>
      <c r="DG182" s="65">
        <v>3829</v>
      </c>
      <c r="DH182" s="65">
        <v>3857</v>
      </c>
      <c r="DI182" s="65">
        <v>3750</v>
      </c>
      <c r="DJ182" s="66">
        <v>3764</v>
      </c>
      <c r="DK182" s="64">
        <v>3715</v>
      </c>
      <c r="DL182" s="65">
        <v>3722</v>
      </c>
      <c r="DM182" s="65">
        <v>3707</v>
      </c>
      <c r="DN182" s="65">
        <v>3695</v>
      </c>
      <c r="DO182" s="65">
        <v>3759</v>
      </c>
      <c r="DP182" s="65">
        <v>3745</v>
      </c>
      <c r="DQ182" s="65">
        <v>3698</v>
      </c>
      <c r="DR182" s="65">
        <v>3683</v>
      </c>
      <c r="DS182" s="65">
        <v>3658</v>
      </c>
      <c r="DT182" s="65">
        <v>3637</v>
      </c>
      <c r="DU182" s="65">
        <v>3651</v>
      </c>
      <c r="DV182" s="66">
        <v>3639</v>
      </c>
      <c r="DW182" s="65">
        <v>3642</v>
      </c>
      <c r="DX182" s="65">
        <v>3618</v>
      </c>
      <c r="DY182" s="65">
        <v>3570</v>
      </c>
      <c r="DZ182" s="65">
        <v>3530</v>
      </c>
      <c r="EA182" s="65">
        <v>3584</v>
      </c>
      <c r="EB182" s="66">
        <v>3615</v>
      </c>
    </row>
    <row r="183" spans="1:132" x14ac:dyDescent="0.2">
      <c r="A183" s="3"/>
      <c r="B183" s="62"/>
      <c r="C183" s="63" t="s">
        <v>266</v>
      </c>
      <c r="D183" s="66">
        <v>171</v>
      </c>
      <c r="E183" s="66">
        <v>234</v>
      </c>
      <c r="F183" s="66">
        <v>297</v>
      </c>
      <c r="G183" s="64">
        <v>297</v>
      </c>
      <c r="H183" s="65">
        <v>296</v>
      </c>
      <c r="I183" s="65">
        <v>290</v>
      </c>
      <c r="J183" s="65">
        <v>288</v>
      </c>
      <c r="K183" s="65">
        <v>285</v>
      </c>
      <c r="L183" s="65">
        <v>286</v>
      </c>
      <c r="M183" s="65">
        <v>296</v>
      </c>
      <c r="N183" s="65">
        <v>300</v>
      </c>
      <c r="O183" s="65">
        <v>306</v>
      </c>
      <c r="P183" s="65">
        <v>311</v>
      </c>
      <c r="Q183" s="65">
        <v>309</v>
      </c>
      <c r="R183" s="66">
        <v>309</v>
      </c>
      <c r="S183" s="65">
        <v>304</v>
      </c>
      <c r="T183" s="65">
        <v>300</v>
      </c>
      <c r="U183" s="65">
        <v>311</v>
      </c>
      <c r="V183" s="65">
        <v>304</v>
      </c>
      <c r="W183" s="65">
        <v>311</v>
      </c>
      <c r="X183" s="65">
        <v>317</v>
      </c>
      <c r="Y183" s="65">
        <v>319</v>
      </c>
      <c r="Z183" s="65">
        <v>330</v>
      </c>
      <c r="AA183" s="65">
        <v>328</v>
      </c>
      <c r="AB183" s="65">
        <v>337</v>
      </c>
      <c r="AC183" s="65">
        <v>346</v>
      </c>
      <c r="AD183" s="66">
        <v>347</v>
      </c>
      <c r="AE183" s="65">
        <v>324</v>
      </c>
      <c r="AF183" s="65">
        <v>324</v>
      </c>
      <c r="AG183" s="131">
        <v>324</v>
      </c>
      <c r="AH183" s="65">
        <v>324</v>
      </c>
      <c r="AI183" s="65">
        <v>324</v>
      </c>
      <c r="AJ183" s="65">
        <v>327</v>
      </c>
      <c r="AK183" s="65">
        <v>330</v>
      </c>
      <c r="AL183" s="65">
        <v>333</v>
      </c>
      <c r="AM183" s="65">
        <v>334</v>
      </c>
      <c r="AN183" s="65">
        <v>336</v>
      </c>
      <c r="AO183" s="65">
        <v>439</v>
      </c>
      <c r="AP183" s="66">
        <v>506</v>
      </c>
      <c r="AQ183" s="64">
        <v>533</v>
      </c>
      <c r="AR183" s="65">
        <v>559</v>
      </c>
      <c r="AS183" s="65">
        <v>554</v>
      </c>
      <c r="AT183" s="65">
        <v>567</v>
      </c>
      <c r="AU183" s="65">
        <v>653</v>
      </c>
      <c r="AV183" s="65">
        <v>705</v>
      </c>
      <c r="AW183" s="65">
        <v>739</v>
      </c>
      <c r="AX183" s="65">
        <v>763</v>
      </c>
      <c r="AY183" s="65">
        <v>776</v>
      </c>
      <c r="AZ183" s="65">
        <v>775</v>
      </c>
      <c r="BA183" s="65">
        <v>782</v>
      </c>
      <c r="BB183" s="66">
        <v>788</v>
      </c>
      <c r="BC183" s="64">
        <v>822</v>
      </c>
      <c r="BD183" s="65">
        <v>857</v>
      </c>
      <c r="BE183" s="65">
        <v>903</v>
      </c>
      <c r="BF183" s="65">
        <v>933</v>
      </c>
      <c r="BG183" s="65">
        <v>955</v>
      </c>
      <c r="BH183" s="65">
        <v>991</v>
      </c>
      <c r="BI183" s="65">
        <v>1005</v>
      </c>
      <c r="BJ183" s="65">
        <v>1035</v>
      </c>
      <c r="BK183" s="65">
        <v>1050</v>
      </c>
      <c r="BL183" s="65">
        <v>1084</v>
      </c>
      <c r="BM183" s="65">
        <v>1100</v>
      </c>
      <c r="BN183" s="66">
        <v>1122</v>
      </c>
      <c r="BO183" s="64">
        <v>1151</v>
      </c>
      <c r="BP183" s="65">
        <v>1178</v>
      </c>
      <c r="BQ183" s="65">
        <v>1251</v>
      </c>
      <c r="BR183" s="65">
        <v>1326</v>
      </c>
      <c r="BS183" s="65">
        <v>1402</v>
      </c>
      <c r="BT183" s="65">
        <v>1487</v>
      </c>
      <c r="BU183" s="65">
        <v>1556</v>
      </c>
      <c r="BV183" s="65">
        <v>1651</v>
      </c>
      <c r="BW183" s="65">
        <v>1651</v>
      </c>
      <c r="BX183" s="65">
        <v>1801</v>
      </c>
      <c r="BY183" s="65">
        <v>1836</v>
      </c>
      <c r="BZ183" s="66">
        <v>1836</v>
      </c>
      <c r="CA183" s="65">
        <v>1850</v>
      </c>
      <c r="CB183" s="65">
        <v>1870</v>
      </c>
      <c r="CC183" s="65">
        <v>1945</v>
      </c>
      <c r="CD183" s="65">
        <v>2005</v>
      </c>
      <c r="CE183" s="65">
        <v>2040</v>
      </c>
      <c r="CF183" s="65">
        <v>2081</v>
      </c>
      <c r="CG183" s="65">
        <v>2126</v>
      </c>
      <c r="CH183" s="65">
        <v>2172</v>
      </c>
      <c r="CI183" s="65">
        <v>2209</v>
      </c>
      <c r="CJ183" s="65">
        <v>2243</v>
      </c>
      <c r="CK183" s="65">
        <v>2244</v>
      </c>
      <c r="CL183" s="66">
        <v>2284</v>
      </c>
      <c r="CM183" s="65">
        <v>2306</v>
      </c>
      <c r="CN183" s="65">
        <v>2308</v>
      </c>
      <c r="CO183" s="65">
        <v>2406</v>
      </c>
      <c r="CP183" s="65">
        <v>2460</v>
      </c>
      <c r="CQ183" s="65">
        <v>2508</v>
      </c>
      <c r="CR183" s="65">
        <v>2555</v>
      </c>
      <c r="CS183" s="65">
        <v>2592</v>
      </c>
      <c r="CT183" s="65">
        <v>2619</v>
      </c>
      <c r="CU183" s="65">
        <v>2597</v>
      </c>
      <c r="CV183" s="65">
        <v>2618</v>
      </c>
      <c r="CW183" s="65">
        <v>2602</v>
      </c>
      <c r="CX183" s="66">
        <v>2596</v>
      </c>
      <c r="CY183" s="65">
        <v>2618</v>
      </c>
      <c r="CZ183" s="65">
        <v>2600</v>
      </c>
      <c r="DA183" s="65">
        <v>2622</v>
      </c>
      <c r="DB183" s="65">
        <v>2630</v>
      </c>
      <c r="DC183" s="65">
        <v>2638</v>
      </c>
      <c r="DD183" s="65">
        <v>2610</v>
      </c>
      <c r="DE183" s="65">
        <v>2595</v>
      </c>
      <c r="DF183" s="65">
        <v>2622</v>
      </c>
      <c r="DG183" s="65">
        <v>2635</v>
      </c>
      <c r="DH183" s="65">
        <v>2638</v>
      </c>
      <c r="DI183" s="65">
        <v>2513</v>
      </c>
      <c r="DJ183" s="66">
        <v>2589</v>
      </c>
      <c r="DK183" s="64">
        <v>2566</v>
      </c>
      <c r="DL183" s="65">
        <v>2580</v>
      </c>
      <c r="DM183" s="65">
        <v>2537</v>
      </c>
      <c r="DN183" s="65">
        <v>2540</v>
      </c>
      <c r="DO183" s="65">
        <v>2687</v>
      </c>
      <c r="DP183" s="65">
        <v>2707</v>
      </c>
      <c r="DQ183" s="65">
        <v>2688</v>
      </c>
      <c r="DR183" s="65">
        <v>2669</v>
      </c>
      <c r="DS183" s="65">
        <v>2654</v>
      </c>
      <c r="DT183" s="65">
        <v>2659</v>
      </c>
      <c r="DU183" s="65">
        <v>2675</v>
      </c>
      <c r="DV183" s="66">
        <v>2641</v>
      </c>
      <c r="DW183" s="65">
        <v>2682</v>
      </c>
      <c r="DX183" s="65">
        <v>2623</v>
      </c>
      <c r="DY183" s="65">
        <v>2565</v>
      </c>
      <c r="DZ183" s="65">
        <v>2537</v>
      </c>
      <c r="EA183" s="65">
        <v>2571</v>
      </c>
      <c r="EB183" s="66">
        <v>2605</v>
      </c>
    </row>
    <row r="184" spans="1:132" x14ac:dyDescent="0.2">
      <c r="A184" s="3"/>
      <c r="B184" s="62"/>
      <c r="C184" s="63" t="s">
        <v>267</v>
      </c>
      <c r="D184" s="66">
        <v>9961</v>
      </c>
      <c r="E184" s="66">
        <v>10890</v>
      </c>
      <c r="F184" s="66">
        <v>12520</v>
      </c>
      <c r="G184" s="64">
        <v>12635</v>
      </c>
      <c r="H184" s="65">
        <v>12620</v>
      </c>
      <c r="I184" s="65">
        <v>12326</v>
      </c>
      <c r="J184" s="65">
        <v>12529</v>
      </c>
      <c r="K184" s="65">
        <v>12708</v>
      </c>
      <c r="L184" s="65">
        <v>12543</v>
      </c>
      <c r="M184" s="65">
        <v>12793</v>
      </c>
      <c r="N184" s="65">
        <v>13013</v>
      </c>
      <c r="O184" s="65">
        <v>13172</v>
      </c>
      <c r="P184" s="65">
        <v>13274</v>
      </c>
      <c r="Q184" s="65">
        <v>13314</v>
      </c>
      <c r="R184" s="66">
        <v>13330</v>
      </c>
      <c r="S184" s="65">
        <v>13287</v>
      </c>
      <c r="T184" s="65">
        <v>13317</v>
      </c>
      <c r="U184" s="65">
        <v>13468</v>
      </c>
      <c r="V184" s="65">
        <v>13728</v>
      </c>
      <c r="W184" s="65">
        <v>13972</v>
      </c>
      <c r="X184" s="65">
        <v>14167</v>
      </c>
      <c r="Y184" s="65">
        <v>14300</v>
      </c>
      <c r="Z184" s="65">
        <v>14427</v>
      </c>
      <c r="AA184" s="65">
        <v>14473</v>
      </c>
      <c r="AB184" s="65">
        <v>14496</v>
      </c>
      <c r="AC184" s="65">
        <v>14862</v>
      </c>
      <c r="AD184" s="66">
        <v>15180</v>
      </c>
      <c r="AE184" s="65">
        <v>15173</v>
      </c>
      <c r="AF184" s="65">
        <v>15479</v>
      </c>
      <c r="AG184" s="131">
        <v>15709</v>
      </c>
      <c r="AH184" s="65">
        <v>16158</v>
      </c>
      <c r="AI184" s="65">
        <v>16272</v>
      </c>
      <c r="AJ184" s="65">
        <v>16623</v>
      </c>
      <c r="AK184" s="65">
        <v>16853</v>
      </c>
      <c r="AL184" s="65">
        <v>16677</v>
      </c>
      <c r="AM184" s="65">
        <v>16673</v>
      </c>
      <c r="AN184" s="65">
        <v>16870</v>
      </c>
      <c r="AO184" s="65">
        <v>16934</v>
      </c>
      <c r="AP184" s="66">
        <v>16910</v>
      </c>
      <c r="AQ184" s="64">
        <v>16851</v>
      </c>
      <c r="AR184" s="65">
        <v>16876</v>
      </c>
      <c r="AS184" s="65">
        <v>17179</v>
      </c>
      <c r="AT184" s="65">
        <v>17255</v>
      </c>
      <c r="AU184" s="65">
        <v>17265</v>
      </c>
      <c r="AV184" s="65">
        <v>17651</v>
      </c>
      <c r="AW184" s="65">
        <v>17724</v>
      </c>
      <c r="AX184" s="65">
        <v>17679</v>
      </c>
      <c r="AY184" s="65">
        <v>17673</v>
      </c>
      <c r="AZ184" s="65">
        <v>17890</v>
      </c>
      <c r="BA184" s="65">
        <v>17878</v>
      </c>
      <c r="BB184" s="66">
        <v>17654</v>
      </c>
      <c r="BC184" s="64">
        <v>17773</v>
      </c>
      <c r="BD184" s="65">
        <v>17591</v>
      </c>
      <c r="BE184" s="65">
        <v>18085</v>
      </c>
      <c r="BF184" s="65">
        <v>18241</v>
      </c>
      <c r="BG184" s="65">
        <v>18401</v>
      </c>
      <c r="BH184" s="65">
        <v>18712</v>
      </c>
      <c r="BI184" s="65">
        <v>19014</v>
      </c>
      <c r="BJ184" s="65">
        <v>19199</v>
      </c>
      <c r="BK184" s="65">
        <v>19323</v>
      </c>
      <c r="BL184" s="65">
        <v>19564</v>
      </c>
      <c r="BM184" s="65">
        <v>19540</v>
      </c>
      <c r="BN184" s="66">
        <v>19576</v>
      </c>
      <c r="BO184" s="64">
        <v>19668</v>
      </c>
      <c r="BP184" s="65">
        <v>19804</v>
      </c>
      <c r="BQ184" s="65">
        <v>20205</v>
      </c>
      <c r="BR184" s="65">
        <v>20529</v>
      </c>
      <c r="BS184" s="65">
        <v>20882</v>
      </c>
      <c r="BT184" s="65">
        <v>21003</v>
      </c>
      <c r="BU184" s="65">
        <v>21387</v>
      </c>
      <c r="BV184" s="65">
        <v>21486</v>
      </c>
      <c r="BW184" s="65">
        <v>21785</v>
      </c>
      <c r="BX184" s="65">
        <v>22059</v>
      </c>
      <c r="BY184" s="65">
        <v>22276</v>
      </c>
      <c r="BZ184" s="66">
        <v>22408</v>
      </c>
      <c r="CA184" s="65">
        <v>22561</v>
      </c>
      <c r="CB184" s="65">
        <v>22721</v>
      </c>
      <c r="CC184" s="65">
        <v>23085</v>
      </c>
      <c r="CD184" s="65">
        <v>23338</v>
      </c>
      <c r="CE184" s="65">
        <v>23475</v>
      </c>
      <c r="CF184" s="65">
        <v>23687</v>
      </c>
      <c r="CG184" s="65">
        <v>23868</v>
      </c>
      <c r="CH184" s="65">
        <v>23980</v>
      </c>
      <c r="CI184" s="65">
        <v>24075</v>
      </c>
      <c r="CJ184" s="65">
        <v>24115</v>
      </c>
      <c r="CK184" s="65">
        <v>24126</v>
      </c>
      <c r="CL184" s="66">
        <v>24188</v>
      </c>
      <c r="CM184" s="65">
        <v>24281</v>
      </c>
      <c r="CN184" s="65">
        <v>24372</v>
      </c>
      <c r="CO184" s="65">
        <v>24685</v>
      </c>
      <c r="CP184" s="65">
        <v>25017</v>
      </c>
      <c r="CQ184" s="65">
        <v>25234</v>
      </c>
      <c r="CR184" s="65">
        <v>25339</v>
      </c>
      <c r="CS184" s="65">
        <v>25608</v>
      </c>
      <c r="CT184" s="65">
        <v>25804</v>
      </c>
      <c r="CU184" s="65">
        <v>25907</v>
      </c>
      <c r="CV184" s="65">
        <v>25669</v>
      </c>
      <c r="CW184" s="65">
        <v>25694</v>
      </c>
      <c r="CX184" s="66">
        <v>25597</v>
      </c>
      <c r="CY184" s="65">
        <v>25699</v>
      </c>
      <c r="CZ184" s="65">
        <v>25856</v>
      </c>
      <c r="DA184" s="65">
        <v>26082</v>
      </c>
      <c r="DB184" s="65">
        <v>26169</v>
      </c>
      <c r="DC184" s="65">
        <v>26434</v>
      </c>
      <c r="DD184" s="65">
        <v>26599</v>
      </c>
      <c r="DE184" s="65">
        <v>26839</v>
      </c>
      <c r="DF184" s="65">
        <v>26984</v>
      </c>
      <c r="DG184" s="65">
        <v>26603</v>
      </c>
      <c r="DH184" s="65">
        <v>28487</v>
      </c>
      <c r="DI184" s="65">
        <v>29696</v>
      </c>
      <c r="DJ184" s="66">
        <v>30330</v>
      </c>
      <c r="DK184" s="64">
        <v>31022</v>
      </c>
      <c r="DL184" s="65">
        <v>31252</v>
      </c>
      <c r="DM184" s="65">
        <v>31688</v>
      </c>
      <c r="DN184" s="65">
        <v>31801</v>
      </c>
      <c r="DO184" s="65">
        <v>31477</v>
      </c>
      <c r="DP184" s="65">
        <v>31501</v>
      </c>
      <c r="DQ184" s="65">
        <v>31570</v>
      </c>
      <c r="DR184" s="65">
        <v>31643</v>
      </c>
      <c r="DS184" s="65">
        <v>31559</v>
      </c>
      <c r="DT184" s="65">
        <v>31467</v>
      </c>
      <c r="DU184" s="65">
        <v>31422</v>
      </c>
      <c r="DV184" s="66">
        <v>31419</v>
      </c>
      <c r="DW184" s="65">
        <v>31421</v>
      </c>
      <c r="DX184" s="65">
        <v>31493</v>
      </c>
      <c r="DY184" s="65">
        <v>32088</v>
      </c>
      <c r="DZ184" s="65">
        <v>32653</v>
      </c>
      <c r="EA184" s="65">
        <v>33143</v>
      </c>
      <c r="EB184" s="66">
        <v>33857</v>
      </c>
    </row>
    <row r="185" spans="1:132" x14ac:dyDescent="0.2">
      <c r="A185" s="3"/>
      <c r="B185" s="62"/>
      <c r="C185" s="63" t="s">
        <v>268</v>
      </c>
      <c r="D185" s="66">
        <v>1551</v>
      </c>
      <c r="E185" s="66">
        <v>1632</v>
      </c>
      <c r="F185" s="66">
        <v>2085</v>
      </c>
      <c r="G185" s="64">
        <v>2094</v>
      </c>
      <c r="H185" s="65">
        <v>2058</v>
      </c>
      <c r="I185" s="65">
        <v>2904</v>
      </c>
      <c r="J185" s="65">
        <v>2956</v>
      </c>
      <c r="K185" s="65">
        <v>3114</v>
      </c>
      <c r="L185" s="65">
        <v>3127</v>
      </c>
      <c r="M185" s="65">
        <v>3189</v>
      </c>
      <c r="N185" s="65">
        <v>3245</v>
      </c>
      <c r="O185" s="65">
        <v>3318</v>
      </c>
      <c r="P185" s="65">
        <v>3334</v>
      </c>
      <c r="Q185" s="65">
        <v>3367</v>
      </c>
      <c r="R185" s="66">
        <v>3350</v>
      </c>
      <c r="S185" s="65">
        <v>3368</v>
      </c>
      <c r="T185" s="65">
        <v>3460</v>
      </c>
      <c r="U185" s="65">
        <v>3724</v>
      </c>
      <c r="V185" s="65">
        <v>3855</v>
      </c>
      <c r="W185" s="65">
        <v>3964</v>
      </c>
      <c r="X185" s="65">
        <v>4072</v>
      </c>
      <c r="Y185" s="65">
        <v>4187</v>
      </c>
      <c r="Z185" s="65">
        <v>4284</v>
      </c>
      <c r="AA185" s="65">
        <v>4294</v>
      </c>
      <c r="AB185" s="65">
        <v>4147</v>
      </c>
      <c r="AC185" s="65">
        <v>4405</v>
      </c>
      <c r="AD185" s="66">
        <v>4464</v>
      </c>
      <c r="AE185" s="65">
        <v>4105</v>
      </c>
      <c r="AF185" s="65">
        <v>4201</v>
      </c>
      <c r="AG185" s="131">
        <v>4400</v>
      </c>
      <c r="AH185" s="65">
        <v>4616</v>
      </c>
      <c r="AI185" s="65">
        <v>4573</v>
      </c>
      <c r="AJ185" s="65">
        <v>5073</v>
      </c>
      <c r="AK185" s="65">
        <v>5235</v>
      </c>
      <c r="AL185" s="65">
        <v>5328</v>
      </c>
      <c r="AM185" s="65">
        <v>5327</v>
      </c>
      <c r="AN185" s="65">
        <v>5319</v>
      </c>
      <c r="AO185" s="65">
        <v>5440</v>
      </c>
      <c r="AP185" s="66">
        <v>5450</v>
      </c>
      <c r="AQ185" s="64">
        <v>5501</v>
      </c>
      <c r="AR185" s="65">
        <v>5539</v>
      </c>
      <c r="AS185" s="65">
        <v>5562</v>
      </c>
      <c r="AT185" s="65">
        <v>5686</v>
      </c>
      <c r="AU185" s="65">
        <v>5774</v>
      </c>
      <c r="AV185" s="65">
        <v>5865</v>
      </c>
      <c r="AW185" s="65">
        <v>5912</v>
      </c>
      <c r="AX185" s="65">
        <v>5956</v>
      </c>
      <c r="AY185" s="65">
        <v>5973</v>
      </c>
      <c r="AZ185" s="65">
        <v>6027</v>
      </c>
      <c r="BA185" s="65">
        <v>5982</v>
      </c>
      <c r="BB185" s="66">
        <v>5986</v>
      </c>
      <c r="BC185" s="64">
        <v>5977</v>
      </c>
      <c r="BD185" s="65">
        <v>5943</v>
      </c>
      <c r="BE185" s="65">
        <v>6072</v>
      </c>
      <c r="BF185" s="65">
        <v>6229</v>
      </c>
      <c r="BG185" s="65">
        <v>6299</v>
      </c>
      <c r="BH185" s="65">
        <v>6355</v>
      </c>
      <c r="BI185" s="65">
        <v>6393</v>
      </c>
      <c r="BJ185" s="65">
        <v>6451</v>
      </c>
      <c r="BK185" s="65">
        <v>6502</v>
      </c>
      <c r="BL185" s="65">
        <v>6574</v>
      </c>
      <c r="BM185" s="65">
        <v>6646</v>
      </c>
      <c r="BN185" s="66">
        <v>6667</v>
      </c>
      <c r="BO185" s="64">
        <v>6736</v>
      </c>
      <c r="BP185" s="65">
        <v>6805</v>
      </c>
      <c r="BQ185" s="65">
        <v>7021</v>
      </c>
      <c r="BR185" s="65">
        <v>7097</v>
      </c>
      <c r="BS185" s="65">
        <v>7233</v>
      </c>
      <c r="BT185" s="65">
        <v>7358</v>
      </c>
      <c r="BU185" s="65">
        <v>7466</v>
      </c>
      <c r="BV185" s="65">
        <v>7465</v>
      </c>
      <c r="BW185" s="65">
        <v>7479</v>
      </c>
      <c r="BX185" s="65">
        <v>7591</v>
      </c>
      <c r="BY185" s="65">
        <v>7695</v>
      </c>
      <c r="BZ185" s="66">
        <v>7645</v>
      </c>
      <c r="CA185" s="65">
        <v>7578</v>
      </c>
      <c r="CB185" s="65">
        <v>7579</v>
      </c>
      <c r="CC185" s="65">
        <v>7687</v>
      </c>
      <c r="CD185" s="65">
        <v>7746</v>
      </c>
      <c r="CE185" s="65">
        <v>7820</v>
      </c>
      <c r="CF185" s="65">
        <v>7880</v>
      </c>
      <c r="CG185" s="65">
        <v>7910</v>
      </c>
      <c r="CH185" s="65">
        <v>7975</v>
      </c>
      <c r="CI185" s="65">
        <v>8018</v>
      </c>
      <c r="CJ185" s="65">
        <v>8036</v>
      </c>
      <c r="CK185" s="65">
        <v>8067</v>
      </c>
      <c r="CL185" s="66">
        <v>8090</v>
      </c>
      <c r="CM185" s="65">
        <v>8056</v>
      </c>
      <c r="CN185" s="65">
        <v>8034</v>
      </c>
      <c r="CO185" s="65">
        <v>8095</v>
      </c>
      <c r="CP185" s="65">
        <v>8170</v>
      </c>
      <c r="CQ185" s="65">
        <v>8193</v>
      </c>
      <c r="CR185" s="65">
        <v>8257</v>
      </c>
      <c r="CS185" s="65">
        <v>8314</v>
      </c>
      <c r="CT185" s="65">
        <v>8323</v>
      </c>
      <c r="CU185" s="65">
        <v>8294</v>
      </c>
      <c r="CV185" s="65">
        <v>8309</v>
      </c>
      <c r="CW185" s="65">
        <v>8265</v>
      </c>
      <c r="CX185" s="66">
        <v>8200</v>
      </c>
      <c r="CY185" s="65">
        <v>8242</v>
      </c>
      <c r="CZ185" s="65">
        <v>8180</v>
      </c>
      <c r="DA185" s="65">
        <v>8231</v>
      </c>
      <c r="DB185" s="65">
        <v>8267</v>
      </c>
      <c r="DC185" s="65">
        <v>8260</v>
      </c>
      <c r="DD185" s="65">
        <v>8229</v>
      </c>
      <c r="DE185" s="65">
        <v>8158</v>
      </c>
      <c r="DF185" s="65">
        <v>8174</v>
      </c>
      <c r="DG185" s="65">
        <v>8125</v>
      </c>
      <c r="DH185" s="65">
        <v>8213</v>
      </c>
      <c r="DI185" s="65">
        <v>8232</v>
      </c>
      <c r="DJ185" s="66">
        <v>8044</v>
      </c>
      <c r="DK185" s="64">
        <v>7993</v>
      </c>
      <c r="DL185" s="65">
        <v>7984</v>
      </c>
      <c r="DM185" s="65">
        <v>7965</v>
      </c>
      <c r="DN185" s="65">
        <v>7937</v>
      </c>
      <c r="DO185" s="65">
        <v>8112</v>
      </c>
      <c r="DP185" s="65">
        <v>8048</v>
      </c>
      <c r="DQ185" s="65">
        <v>8022</v>
      </c>
      <c r="DR185" s="65">
        <v>7977</v>
      </c>
      <c r="DS185" s="65">
        <v>7947</v>
      </c>
      <c r="DT185" s="65">
        <v>7933</v>
      </c>
      <c r="DU185" s="65">
        <v>7877</v>
      </c>
      <c r="DV185" s="66">
        <v>7787</v>
      </c>
      <c r="DW185" s="65">
        <v>7854</v>
      </c>
      <c r="DX185" s="65">
        <v>7773</v>
      </c>
      <c r="DY185" s="65">
        <v>7689</v>
      </c>
      <c r="DZ185" s="65">
        <v>7629</v>
      </c>
      <c r="EA185" s="65">
        <v>7690</v>
      </c>
      <c r="EB185" s="66">
        <v>7733</v>
      </c>
    </row>
    <row r="186" spans="1:132" x14ac:dyDescent="0.2">
      <c r="A186" s="3"/>
      <c r="B186" s="62"/>
      <c r="C186" s="63" t="s">
        <v>269</v>
      </c>
      <c r="D186" s="66">
        <v>366</v>
      </c>
      <c r="E186" s="66">
        <v>485</v>
      </c>
      <c r="F186" s="66">
        <v>678</v>
      </c>
      <c r="G186" s="64">
        <v>688</v>
      </c>
      <c r="H186" s="65">
        <v>692</v>
      </c>
      <c r="I186" s="65">
        <v>667</v>
      </c>
      <c r="J186" s="65">
        <v>680</v>
      </c>
      <c r="K186" s="65">
        <v>702</v>
      </c>
      <c r="L186" s="65">
        <v>660</v>
      </c>
      <c r="M186" s="65">
        <v>699</v>
      </c>
      <c r="N186" s="65">
        <v>727</v>
      </c>
      <c r="O186" s="65">
        <v>732</v>
      </c>
      <c r="P186" s="65">
        <v>754</v>
      </c>
      <c r="Q186" s="65">
        <v>764</v>
      </c>
      <c r="R186" s="66">
        <v>760</v>
      </c>
      <c r="S186" s="65">
        <v>758</v>
      </c>
      <c r="T186" s="65">
        <v>757</v>
      </c>
      <c r="U186" s="65">
        <v>746</v>
      </c>
      <c r="V186" s="65">
        <v>743</v>
      </c>
      <c r="W186" s="65">
        <v>754</v>
      </c>
      <c r="X186" s="65">
        <v>770</v>
      </c>
      <c r="Y186" s="65">
        <v>796</v>
      </c>
      <c r="Z186" s="65">
        <v>834</v>
      </c>
      <c r="AA186" s="65">
        <v>853</v>
      </c>
      <c r="AB186" s="65">
        <v>844</v>
      </c>
      <c r="AC186" s="65">
        <v>840</v>
      </c>
      <c r="AD186" s="66">
        <v>841</v>
      </c>
      <c r="AE186" s="65">
        <v>771</v>
      </c>
      <c r="AF186" s="65">
        <v>771</v>
      </c>
      <c r="AG186" s="131">
        <v>763</v>
      </c>
      <c r="AH186" s="65">
        <v>766</v>
      </c>
      <c r="AI186" s="65">
        <v>817</v>
      </c>
      <c r="AJ186" s="65">
        <v>975</v>
      </c>
      <c r="AK186" s="65">
        <v>1145</v>
      </c>
      <c r="AL186" s="65">
        <v>1260</v>
      </c>
      <c r="AM186" s="65">
        <v>1318</v>
      </c>
      <c r="AN186" s="65">
        <v>1362</v>
      </c>
      <c r="AO186" s="65">
        <v>1402</v>
      </c>
      <c r="AP186" s="66">
        <v>1427</v>
      </c>
      <c r="AQ186" s="64">
        <v>1449</v>
      </c>
      <c r="AR186" s="65">
        <v>1477</v>
      </c>
      <c r="AS186" s="65">
        <v>1516</v>
      </c>
      <c r="AT186" s="65">
        <v>1587</v>
      </c>
      <c r="AU186" s="65">
        <v>1619</v>
      </c>
      <c r="AV186" s="65">
        <v>1693</v>
      </c>
      <c r="AW186" s="65">
        <v>1768</v>
      </c>
      <c r="AX186" s="65">
        <v>1829</v>
      </c>
      <c r="AY186" s="65">
        <v>1854</v>
      </c>
      <c r="AZ186" s="65">
        <v>1894</v>
      </c>
      <c r="BA186" s="65">
        <v>1896</v>
      </c>
      <c r="BB186" s="66">
        <v>1879</v>
      </c>
      <c r="BC186" s="64">
        <v>1902</v>
      </c>
      <c r="BD186" s="65">
        <v>1950</v>
      </c>
      <c r="BE186" s="65">
        <v>2038</v>
      </c>
      <c r="BF186" s="65">
        <v>2131</v>
      </c>
      <c r="BG186" s="65">
        <v>2147</v>
      </c>
      <c r="BH186" s="65">
        <v>2174</v>
      </c>
      <c r="BI186" s="65">
        <v>2209</v>
      </c>
      <c r="BJ186" s="65">
        <v>2237</v>
      </c>
      <c r="BK186" s="65">
        <v>2278</v>
      </c>
      <c r="BL186" s="65">
        <v>2308</v>
      </c>
      <c r="BM186" s="65">
        <v>2289</v>
      </c>
      <c r="BN186" s="66">
        <v>2293</v>
      </c>
      <c r="BO186" s="64">
        <v>2237</v>
      </c>
      <c r="BP186" s="65">
        <v>2237</v>
      </c>
      <c r="BQ186" s="65">
        <v>2459</v>
      </c>
      <c r="BR186" s="65">
        <v>2488</v>
      </c>
      <c r="BS186" s="65">
        <v>2567</v>
      </c>
      <c r="BT186" s="65">
        <v>2609</v>
      </c>
      <c r="BU186" s="65">
        <v>2655</v>
      </c>
      <c r="BV186" s="65">
        <v>2757</v>
      </c>
      <c r="BW186" s="65">
        <v>2758</v>
      </c>
      <c r="BX186" s="65">
        <v>2840</v>
      </c>
      <c r="BY186" s="65">
        <v>2871</v>
      </c>
      <c r="BZ186" s="66">
        <v>2885</v>
      </c>
      <c r="CA186" s="65">
        <v>2853</v>
      </c>
      <c r="CB186" s="65">
        <v>2876</v>
      </c>
      <c r="CC186" s="65">
        <v>2947</v>
      </c>
      <c r="CD186" s="65">
        <v>2978</v>
      </c>
      <c r="CE186" s="65">
        <v>2994</v>
      </c>
      <c r="CF186" s="65">
        <v>3025</v>
      </c>
      <c r="CG186" s="65">
        <v>3033</v>
      </c>
      <c r="CH186" s="65">
        <v>3064</v>
      </c>
      <c r="CI186" s="65">
        <v>3075</v>
      </c>
      <c r="CJ186" s="65">
        <v>3051</v>
      </c>
      <c r="CK186" s="65">
        <v>3041</v>
      </c>
      <c r="CL186" s="66">
        <v>3093</v>
      </c>
      <c r="CM186" s="65">
        <v>3145</v>
      </c>
      <c r="CN186" s="65">
        <v>3157</v>
      </c>
      <c r="CO186" s="65">
        <v>3224</v>
      </c>
      <c r="CP186" s="65">
        <v>3262</v>
      </c>
      <c r="CQ186" s="65">
        <v>3307</v>
      </c>
      <c r="CR186" s="65">
        <v>3348</v>
      </c>
      <c r="CS186" s="65">
        <v>3345</v>
      </c>
      <c r="CT186" s="65">
        <v>3307</v>
      </c>
      <c r="CU186" s="65">
        <v>3279</v>
      </c>
      <c r="CV186" s="65">
        <v>3302</v>
      </c>
      <c r="CW186" s="65">
        <v>3256</v>
      </c>
      <c r="CX186" s="66">
        <v>3221</v>
      </c>
      <c r="CY186" s="65">
        <v>3248</v>
      </c>
      <c r="CZ186" s="65">
        <v>3204</v>
      </c>
      <c r="DA186" s="65">
        <v>3238</v>
      </c>
      <c r="DB186" s="65">
        <v>3231</v>
      </c>
      <c r="DC186" s="65">
        <v>3247</v>
      </c>
      <c r="DD186" s="65">
        <v>3230</v>
      </c>
      <c r="DE186" s="65">
        <v>3230</v>
      </c>
      <c r="DF186" s="65">
        <v>3235</v>
      </c>
      <c r="DG186" s="65">
        <v>3227</v>
      </c>
      <c r="DH186" s="65">
        <v>3256</v>
      </c>
      <c r="DI186" s="65">
        <v>3232</v>
      </c>
      <c r="DJ186" s="66">
        <v>3198</v>
      </c>
      <c r="DK186" s="64">
        <v>3194</v>
      </c>
      <c r="DL186" s="65">
        <v>3224</v>
      </c>
      <c r="DM186" s="65">
        <v>3202</v>
      </c>
      <c r="DN186" s="65">
        <v>3195</v>
      </c>
      <c r="DO186" s="65">
        <v>3260</v>
      </c>
      <c r="DP186" s="65">
        <v>3223</v>
      </c>
      <c r="DQ186" s="65">
        <v>3136</v>
      </c>
      <c r="DR186" s="65">
        <v>3092</v>
      </c>
      <c r="DS186" s="65">
        <v>3046</v>
      </c>
      <c r="DT186" s="65">
        <v>3056</v>
      </c>
      <c r="DU186" s="65">
        <v>3042</v>
      </c>
      <c r="DV186" s="66">
        <v>3029</v>
      </c>
      <c r="DW186" s="65">
        <v>3056</v>
      </c>
      <c r="DX186" s="65">
        <v>3016</v>
      </c>
      <c r="DY186" s="65">
        <v>3007</v>
      </c>
      <c r="DZ186" s="65">
        <v>3053</v>
      </c>
      <c r="EA186" s="65">
        <v>3109</v>
      </c>
      <c r="EB186" s="66">
        <v>3177</v>
      </c>
    </row>
    <row r="187" spans="1:132" x14ac:dyDescent="0.2">
      <c r="A187" s="3"/>
      <c r="B187" s="62"/>
      <c r="C187" s="63" t="s">
        <v>270</v>
      </c>
      <c r="D187" s="66">
        <v>675</v>
      </c>
      <c r="E187" s="66">
        <v>821</v>
      </c>
      <c r="F187" s="66">
        <v>1036</v>
      </c>
      <c r="G187" s="64">
        <v>1027</v>
      </c>
      <c r="H187" s="65">
        <v>1024</v>
      </c>
      <c r="I187" s="65">
        <v>997</v>
      </c>
      <c r="J187" s="65">
        <v>1019</v>
      </c>
      <c r="K187" s="65">
        <v>1025</v>
      </c>
      <c r="L187" s="65">
        <v>995</v>
      </c>
      <c r="M187" s="65">
        <v>995</v>
      </c>
      <c r="N187" s="65">
        <v>1000</v>
      </c>
      <c r="O187" s="65">
        <v>1003</v>
      </c>
      <c r="P187" s="65">
        <v>1016</v>
      </c>
      <c r="Q187" s="65">
        <v>1007</v>
      </c>
      <c r="R187" s="66">
        <v>999</v>
      </c>
      <c r="S187" s="65">
        <v>979</v>
      </c>
      <c r="T187" s="65">
        <v>970</v>
      </c>
      <c r="U187" s="65">
        <v>993</v>
      </c>
      <c r="V187" s="65">
        <v>1006</v>
      </c>
      <c r="W187" s="65">
        <v>1013</v>
      </c>
      <c r="X187" s="65">
        <v>1032</v>
      </c>
      <c r="Y187" s="65">
        <v>1032</v>
      </c>
      <c r="Z187" s="65">
        <v>1038</v>
      </c>
      <c r="AA187" s="65">
        <v>1052</v>
      </c>
      <c r="AB187" s="65">
        <v>1058</v>
      </c>
      <c r="AC187" s="65">
        <v>1065</v>
      </c>
      <c r="AD187" s="66">
        <v>1071</v>
      </c>
      <c r="AE187" s="65">
        <v>1067</v>
      </c>
      <c r="AF187" s="65">
        <v>1064</v>
      </c>
      <c r="AG187" s="131">
        <v>1078</v>
      </c>
      <c r="AH187" s="65">
        <v>1083</v>
      </c>
      <c r="AI187" s="65">
        <v>1084</v>
      </c>
      <c r="AJ187" s="65">
        <v>1087</v>
      </c>
      <c r="AK187" s="65">
        <v>1092</v>
      </c>
      <c r="AL187" s="65">
        <v>1101</v>
      </c>
      <c r="AM187" s="65">
        <v>1101</v>
      </c>
      <c r="AN187" s="65">
        <v>1109</v>
      </c>
      <c r="AO187" s="65">
        <v>1116</v>
      </c>
      <c r="AP187" s="66">
        <v>1119</v>
      </c>
      <c r="AQ187" s="64">
        <v>1113</v>
      </c>
      <c r="AR187" s="65">
        <v>1113</v>
      </c>
      <c r="AS187" s="65">
        <v>1248</v>
      </c>
      <c r="AT187" s="65">
        <v>1219</v>
      </c>
      <c r="AU187" s="65">
        <v>1231</v>
      </c>
      <c r="AV187" s="65">
        <v>1234</v>
      </c>
      <c r="AW187" s="65">
        <v>1247</v>
      </c>
      <c r="AX187" s="65">
        <v>1257</v>
      </c>
      <c r="AY187" s="65">
        <v>1255</v>
      </c>
      <c r="AZ187" s="65">
        <v>1261</v>
      </c>
      <c r="BA187" s="65">
        <v>1262</v>
      </c>
      <c r="BB187" s="66">
        <v>1266</v>
      </c>
      <c r="BC187" s="64">
        <v>1264</v>
      </c>
      <c r="BD187" s="65">
        <v>1241</v>
      </c>
      <c r="BE187" s="65">
        <v>1266</v>
      </c>
      <c r="BF187" s="65">
        <v>1287</v>
      </c>
      <c r="BG187" s="65">
        <v>1288</v>
      </c>
      <c r="BH187" s="65">
        <v>1297</v>
      </c>
      <c r="BI187" s="65">
        <v>1329</v>
      </c>
      <c r="BJ187" s="65">
        <v>1355</v>
      </c>
      <c r="BK187" s="65">
        <v>1380</v>
      </c>
      <c r="BL187" s="65">
        <v>1408</v>
      </c>
      <c r="BM187" s="65">
        <v>1421</v>
      </c>
      <c r="BN187" s="66">
        <v>1435</v>
      </c>
      <c r="BO187" s="64">
        <v>1430</v>
      </c>
      <c r="BP187" s="65">
        <v>1441</v>
      </c>
      <c r="BQ187" s="65">
        <v>1457</v>
      </c>
      <c r="BR187" s="65">
        <v>1475</v>
      </c>
      <c r="BS187" s="65">
        <v>1496</v>
      </c>
      <c r="BT187" s="65">
        <v>1484</v>
      </c>
      <c r="BU187" s="65">
        <v>1516</v>
      </c>
      <c r="BV187" s="65">
        <v>1523</v>
      </c>
      <c r="BW187" s="65">
        <v>1536</v>
      </c>
      <c r="BX187" s="65">
        <v>1540</v>
      </c>
      <c r="BY187" s="65">
        <v>1542</v>
      </c>
      <c r="BZ187" s="66">
        <v>1534</v>
      </c>
      <c r="CA187" s="65">
        <v>1539</v>
      </c>
      <c r="CB187" s="65">
        <v>1534</v>
      </c>
      <c r="CC187" s="65">
        <v>1539</v>
      </c>
      <c r="CD187" s="65">
        <v>1556</v>
      </c>
      <c r="CE187" s="65">
        <v>1563</v>
      </c>
      <c r="CF187" s="65">
        <v>1577</v>
      </c>
      <c r="CG187" s="65">
        <v>1585</v>
      </c>
      <c r="CH187" s="65">
        <v>1592</v>
      </c>
      <c r="CI187" s="65">
        <v>1595</v>
      </c>
      <c r="CJ187" s="65">
        <v>1592</v>
      </c>
      <c r="CK187" s="65">
        <v>1593</v>
      </c>
      <c r="CL187" s="66">
        <v>1612</v>
      </c>
      <c r="CM187" s="65">
        <v>1607</v>
      </c>
      <c r="CN187" s="65">
        <v>1620</v>
      </c>
      <c r="CO187" s="65">
        <v>1641</v>
      </c>
      <c r="CP187" s="65">
        <v>1648</v>
      </c>
      <c r="CQ187" s="65">
        <v>1658</v>
      </c>
      <c r="CR187" s="65">
        <v>1670</v>
      </c>
      <c r="CS187" s="65">
        <v>1715</v>
      </c>
      <c r="CT187" s="65">
        <v>2205</v>
      </c>
      <c r="CU187" s="65">
        <v>2970</v>
      </c>
      <c r="CV187" s="65">
        <v>3130</v>
      </c>
      <c r="CW187" s="65">
        <v>3115</v>
      </c>
      <c r="CX187" s="66">
        <v>3107</v>
      </c>
      <c r="CY187" s="65">
        <v>3150</v>
      </c>
      <c r="CZ187" s="65">
        <v>3113</v>
      </c>
      <c r="DA187" s="65">
        <v>3185</v>
      </c>
      <c r="DB187" s="65">
        <v>3213</v>
      </c>
      <c r="DC187" s="65">
        <v>3259</v>
      </c>
      <c r="DD187" s="65">
        <v>3243</v>
      </c>
      <c r="DE187" s="65">
        <v>3180</v>
      </c>
      <c r="DF187" s="65">
        <v>3220</v>
      </c>
      <c r="DG187" s="65">
        <v>3295</v>
      </c>
      <c r="DH187" s="65">
        <v>3342</v>
      </c>
      <c r="DI187" s="65">
        <v>3355</v>
      </c>
      <c r="DJ187" s="66">
        <v>3351</v>
      </c>
      <c r="DK187" s="64">
        <v>3362</v>
      </c>
      <c r="DL187" s="65">
        <v>3348</v>
      </c>
      <c r="DM187" s="65">
        <v>3361</v>
      </c>
      <c r="DN187" s="65">
        <v>3352</v>
      </c>
      <c r="DO187" s="65">
        <v>3348</v>
      </c>
      <c r="DP187" s="65">
        <v>3376</v>
      </c>
      <c r="DQ187" s="65">
        <v>3372</v>
      </c>
      <c r="DR187" s="65">
        <v>3389</v>
      </c>
      <c r="DS187" s="65">
        <v>3347</v>
      </c>
      <c r="DT187" s="65">
        <v>3356</v>
      </c>
      <c r="DU187" s="65">
        <v>3358</v>
      </c>
      <c r="DV187" s="66">
        <v>3357</v>
      </c>
      <c r="DW187" s="65">
        <v>3390</v>
      </c>
      <c r="DX187" s="65">
        <v>3426</v>
      </c>
      <c r="DY187" s="65">
        <v>3470</v>
      </c>
      <c r="DZ187" s="65">
        <v>3553</v>
      </c>
      <c r="EA187" s="65">
        <v>3693</v>
      </c>
      <c r="EB187" s="66">
        <v>3766</v>
      </c>
    </row>
    <row r="188" spans="1:132" x14ac:dyDescent="0.2">
      <c r="A188" s="3"/>
      <c r="B188" s="62"/>
      <c r="C188" s="63" t="s">
        <v>271</v>
      </c>
      <c r="D188" s="66">
        <v>88</v>
      </c>
      <c r="E188" s="66">
        <v>91</v>
      </c>
      <c r="F188" s="66">
        <v>105</v>
      </c>
      <c r="G188" s="64">
        <v>104</v>
      </c>
      <c r="H188" s="65">
        <v>103</v>
      </c>
      <c r="I188" s="65">
        <v>100</v>
      </c>
      <c r="J188" s="65">
        <v>99</v>
      </c>
      <c r="K188" s="65">
        <v>98</v>
      </c>
      <c r="L188" s="65">
        <v>89</v>
      </c>
      <c r="M188" s="65">
        <v>88</v>
      </c>
      <c r="N188" s="65">
        <v>89</v>
      </c>
      <c r="O188" s="65">
        <v>89</v>
      </c>
      <c r="P188" s="65">
        <v>88</v>
      </c>
      <c r="Q188" s="65">
        <v>86</v>
      </c>
      <c r="R188" s="66">
        <v>88</v>
      </c>
      <c r="S188" s="65">
        <v>86</v>
      </c>
      <c r="T188" s="65">
        <v>85</v>
      </c>
      <c r="U188" s="65">
        <v>86</v>
      </c>
      <c r="V188" s="65">
        <v>85</v>
      </c>
      <c r="W188" s="65">
        <v>85</v>
      </c>
      <c r="X188" s="65">
        <v>89</v>
      </c>
      <c r="Y188" s="65">
        <v>88</v>
      </c>
      <c r="Z188" s="65">
        <v>91</v>
      </c>
      <c r="AA188" s="65">
        <v>93</v>
      </c>
      <c r="AB188" s="65">
        <v>97</v>
      </c>
      <c r="AC188" s="65">
        <v>97</v>
      </c>
      <c r="AD188" s="66">
        <v>96</v>
      </c>
      <c r="AE188" s="65">
        <v>85</v>
      </c>
      <c r="AF188" s="65">
        <v>86</v>
      </c>
      <c r="AG188" s="131">
        <v>86</v>
      </c>
      <c r="AH188" s="65">
        <v>86</v>
      </c>
      <c r="AI188" s="65">
        <v>87</v>
      </c>
      <c r="AJ188" s="65">
        <v>87</v>
      </c>
      <c r="AK188" s="65">
        <v>87</v>
      </c>
      <c r="AL188" s="65">
        <v>87</v>
      </c>
      <c r="AM188" s="65">
        <v>87</v>
      </c>
      <c r="AN188" s="65">
        <v>87</v>
      </c>
      <c r="AO188" s="65">
        <v>87</v>
      </c>
      <c r="AP188" s="66">
        <v>87</v>
      </c>
      <c r="AQ188" s="64">
        <v>87</v>
      </c>
      <c r="AR188" s="65">
        <v>87</v>
      </c>
      <c r="AS188" s="65">
        <v>111</v>
      </c>
      <c r="AT188" s="65">
        <v>109</v>
      </c>
      <c r="AU188" s="65">
        <v>111</v>
      </c>
      <c r="AV188" s="65">
        <v>110</v>
      </c>
      <c r="AW188" s="65">
        <v>110</v>
      </c>
      <c r="AX188" s="65">
        <v>111</v>
      </c>
      <c r="AY188" s="65">
        <v>112</v>
      </c>
      <c r="AZ188" s="65">
        <v>117</v>
      </c>
      <c r="BA188" s="65">
        <v>119</v>
      </c>
      <c r="BB188" s="66">
        <v>113</v>
      </c>
      <c r="BC188" s="64">
        <v>111</v>
      </c>
      <c r="BD188" s="65">
        <v>113</v>
      </c>
      <c r="BE188" s="65">
        <v>115</v>
      </c>
      <c r="BF188" s="65">
        <v>117</v>
      </c>
      <c r="BG188" s="65">
        <v>114</v>
      </c>
      <c r="BH188" s="65">
        <v>114</v>
      </c>
      <c r="BI188" s="65">
        <v>113</v>
      </c>
      <c r="BJ188" s="65">
        <v>111</v>
      </c>
      <c r="BK188" s="65">
        <v>110</v>
      </c>
      <c r="BL188" s="65">
        <v>110</v>
      </c>
      <c r="BM188" s="65">
        <v>110</v>
      </c>
      <c r="BN188" s="66">
        <v>107</v>
      </c>
      <c r="BO188" s="64">
        <v>107</v>
      </c>
      <c r="BP188" s="65">
        <v>109</v>
      </c>
      <c r="BQ188" s="65">
        <v>113</v>
      </c>
      <c r="BR188" s="65">
        <v>111</v>
      </c>
      <c r="BS188" s="65">
        <v>114</v>
      </c>
      <c r="BT188" s="65">
        <v>114</v>
      </c>
      <c r="BU188" s="65">
        <v>116</v>
      </c>
      <c r="BV188" s="65">
        <v>119</v>
      </c>
      <c r="BW188" s="65">
        <v>121</v>
      </c>
      <c r="BX188" s="65">
        <v>123</v>
      </c>
      <c r="BY188" s="65">
        <v>123</v>
      </c>
      <c r="BZ188" s="66">
        <v>123</v>
      </c>
      <c r="CA188" s="65">
        <v>123</v>
      </c>
      <c r="CB188" s="65">
        <v>122</v>
      </c>
      <c r="CC188" s="65">
        <v>125</v>
      </c>
      <c r="CD188" s="65">
        <v>130</v>
      </c>
      <c r="CE188" s="65">
        <v>125</v>
      </c>
      <c r="CF188" s="65">
        <v>129</v>
      </c>
      <c r="CG188" s="65">
        <v>127</v>
      </c>
      <c r="CH188" s="65">
        <v>130</v>
      </c>
      <c r="CI188" s="65">
        <v>131</v>
      </c>
      <c r="CJ188" s="65">
        <v>135</v>
      </c>
      <c r="CK188" s="65">
        <v>135</v>
      </c>
      <c r="CL188" s="66">
        <v>136</v>
      </c>
      <c r="CM188" s="65">
        <v>143</v>
      </c>
      <c r="CN188" s="65">
        <v>143</v>
      </c>
      <c r="CO188" s="65">
        <v>144</v>
      </c>
      <c r="CP188" s="65">
        <v>146</v>
      </c>
      <c r="CQ188" s="65">
        <v>151</v>
      </c>
      <c r="CR188" s="65">
        <v>156</v>
      </c>
      <c r="CS188" s="65">
        <v>162</v>
      </c>
      <c r="CT188" s="65">
        <v>162</v>
      </c>
      <c r="CU188" s="65">
        <v>163</v>
      </c>
      <c r="CV188" s="65">
        <v>164</v>
      </c>
      <c r="CW188" s="65">
        <v>164</v>
      </c>
      <c r="CX188" s="66">
        <v>161</v>
      </c>
      <c r="CY188" s="65">
        <v>160</v>
      </c>
      <c r="CZ188" s="65">
        <v>162</v>
      </c>
      <c r="DA188" s="65">
        <v>165</v>
      </c>
      <c r="DB188" s="65">
        <v>163</v>
      </c>
      <c r="DC188" s="65">
        <v>164</v>
      </c>
      <c r="DD188" s="65">
        <v>166</v>
      </c>
      <c r="DE188" s="65">
        <v>162</v>
      </c>
      <c r="DF188" s="65">
        <v>166</v>
      </c>
      <c r="DG188" s="65">
        <v>164</v>
      </c>
      <c r="DH188" s="65">
        <v>173</v>
      </c>
      <c r="DI188" s="65">
        <v>168</v>
      </c>
      <c r="DJ188" s="66">
        <v>163</v>
      </c>
      <c r="DK188" s="64">
        <v>162</v>
      </c>
      <c r="DL188" s="65">
        <v>157</v>
      </c>
      <c r="DM188" s="65">
        <v>158</v>
      </c>
      <c r="DN188" s="65">
        <v>159</v>
      </c>
      <c r="DO188" s="65">
        <v>166</v>
      </c>
      <c r="DP188" s="65">
        <v>163</v>
      </c>
      <c r="DQ188" s="65">
        <v>170</v>
      </c>
      <c r="DR188" s="65">
        <v>167</v>
      </c>
      <c r="DS188" s="65">
        <v>166</v>
      </c>
      <c r="DT188" s="65">
        <v>162</v>
      </c>
      <c r="DU188" s="65">
        <v>155</v>
      </c>
      <c r="DV188" s="66">
        <v>154</v>
      </c>
      <c r="DW188" s="65">
        <v>149</v>
      </c>
      <c r="DX188" s="65">
        <v>144</v>
      </c>
      <c r="DY188" s="65">
        <v>146</v>
      </c>
      <c r="DZ188" s="65">
        <v>145</v>
      </c>
      <c r="EA188" s="65">
        <v>144</v>
      </c>
      <c r="EB188" s="66">
        <v>144</v>
      </c>
    </row>
    <row r="189" spans="1:132" x14ac:dyDescent="0.2">
      <c r="A189" s="3"/>
      <c r="B189" s="62"/>
      <c r="C189" s="63" t="s">
        <v>272</v>
      </c>
      <c r="D189" s="66">
        <v>16</v>
      </c>
      <c r="E189" s="66">
        <v>21</v>
      </c>
      <c r="F189" s="66">
        <v>24</v>
      </c>
      <c r="G189" s="64">
        <v>24</v>
      </c>
      <c r="H189" s="65">
        <v>26</v>
      </c>
      <c r="I189" s="65">
        <v>26</v>
      </c>
      <c r="J189" s="65">
        <v>26</v>
      </c>
      <c r="K189" s="65">
        <v>26</v>
      </c>
      <c r="L189" s="65">
        <v>27</v>
      </c>
      <c r="M189" s="65">
        <v>27</v>
      </c>
      <c r="N189" s="65">
        <v>29</v>
      </c>
      <c r="O189" s="65">
        <v>30</v>
      </c>
      <c r="P189" s="65">
        <v>31</v>
      </c>
      <c r="Q189" s="65">
        <v>31</v>
      </c>
      <c r="R189" s="66">
        <v>32</v>
      </c>
      <c r="S189" s="65">
        <v>28</v>
      </c>
      <c r="T189" s="65">
        <v>28</v>
      </c>
      <c r="U189" s="65">
        <v>29</v>
      </c>
      <c r="V189" s="65">
        <v>29</v>
      </c>
      <c r="W189" s="65">
        <v>29</v>
      </c>
      <c r="X189" s="65">
        <v>29</v>
      </c>
      <c r="Y189" s="65">
        <v>27</v>
      </c>
      <c r="Z189" s="65">
        <v>28</v>
      </c>
      <c r="AA189" s="65">
        <v>27</v>
      </c>
      <c r="AB189" s="65">
        <v>27</v>
      </c>
      <c r="AC189" s="65">
        <v>27</v>
      </c>
      <c r="AD189" s="66">
        <v>27</v>
      </c>
      <c r="AE189" s="65">
        <v>27</v>
      </c>
      <c r="AF189" s="65">
        <v>27</v>
      </c>
      <c r="AG189" s="131">
        <v>27</v>
      </c>
      <c r="AH189" s="65">
        <v>27</v>
      </c>
      <c r="AI189" s="65">
        <v>27</v>
      </c>
      <c r="AJ189" s="65">
        <v>27</v>
      </c>
      <c r="AK189" s="65">
        <v>26</v>
      </c>
      <c r="AL189" s="65">
        <v>26</v>
      </c>
      <c r="AM189" s="65">
        <v>26</v>
      </c>
      <c r="AN189" s="65">
        <v>26</v>
      </c>
      <c r="AO189" s="65">
        <v>26</v>
      </c>
      <c r="AP189" s="66">
        <v>21</v>
      </c>
      <c r="AQ189" s="64">
        <v>21</v>
      </c>
      <c r="AR189" s="65">
        <v>21</v>
      </c>
      <c r="AS189" s="65">
        <v>21</v>
      </c>
      <c r="AT189" s="65">
        <v>22</v>
      </c>
      <c r="AU189" s="65">
        <v>23</v>
      </c>
      <c r="AV189" s="65">
        <v>19</v>
      </c>
      <c r="AW189" s="65">
        <v>19</v>
      </c>
      <c r="AX189" s="65">
        <v>19</v>
      </c>
      <c r="AY189" s="65">
        <v>19</v>
      </c>
      <c r="AZ189" s="65">
        <v>18</v>
      </c>
      <c r="BA189" s="65">
        <v>18</v>
      </c>
      <c r="BB189" s="66">
        <v>18</v>
      </c>
      <c r="BC189" s="64">
        <v>17</v>
      </c>
      <c r="BD189" s="65">
        <v>17</v>
      </c>
      <c r="BE189" s="65">
        <v>15</v>
      </c>
      <c r="BF189" s="65">
        <v>16</v>
      </c>
      <c r="BG189" s="65">
        <v>16</v>
      </c>
      <c r="BH189" s="65">
        <v>15</v>
      </c>
      <c r="BI189" s="65">
        <v>16</v>
      </c>
      <c r="BJ189" s="65">
        <v>17</v>
      </c>
      <c r="BK189" s="65">
        <v>17</v>
      </c>
      <c r="BL189" s="65">
        <v>17</v>
      </c>
      <c r="BM189" s="65">
        <v>18</v>
      </c>
      <c r="BN189" s="66">
        <v>18</v>
      </c>
      <c r="BO189" s="64">
        <v>17</v>
      </c>
      <c r="BP189" s="65">
        <v>17</v>
      </c>
      <c r="BQ189" s="65">
        <v>18</v>
      </c>
      <c r="BR189" s="65">
        <v>18</v>
      </c>
      <c r="BS189" s="65">
        <v>18</v>
      </c>
      <c r="BT189" s="65">
        <v>19</v>
      </c>
      <c r="BU189" s="65">
        <v>19</v>
      </c>
      <c r="BV189" s="65">
        <v>19</v>
      </c>
      <c r="BW189" s="65">
        <v>20</v>
      </c>
      <c r="BX189" s="65">
        <v>19</v>
      </c>
      <c r="BY189" s="65">
        <v>19</v>
      </c>
      <c r="BZ189" s="66">
        <v>19</v>
      </c>
      <c r="CA189" s="65">
        <v>19</v>
      </c>
      <c r="CB189" s="65">
        <v>19</v>
      </c>
      <c r="CC189" s="65">
        <v>19</v>
      </c>
      <c r="CD189" s="65">
        <v>19</v>
      </c>
      <c r="CE189" s="65">
        <v>19</v>
      </c>
      <c r="CF189" s="65">
        <v>18</v>
      </c>
      <c r="CG189" s="65">
        <v>17</v>
      </c>
      <c r="CH189" s="65">
        <v>17</v>
      </c>
      <c r="CI189" s="65">
        <v>17</v>
      </c>
      <c r="CJ189" s="65">
        <v>17</v>
      </c>
      <c r="CK189" s="65">
        <v>17</v>
      </c>
      <c r="CL189" s="66">
        <v>17</v>
      </c>
      <c r="CM189" s="65">
        <v>17</v>
      </c>
      <c r="CN189" s="65">
        <v>18</v>
      </c>
      <c r="CO189" s="65">
        <v>17</v>
      </c>
      <c r="CP189" s="65">
        <v>17</v>
      </c>
      <c r="CQ189" s="65">
        <v>19</v>
      </c>
      <c r="CR189" s="65">
        <v>19</v>
      </c>
      <c r="CS189" s="65">
        <v>20</v>
      </c>
      <c r="CT189" s="65">
        <v>19</v>
      </c>
      <c r="CU189" s="65">
        <v>19</v>
      </c>
      <c r="CV189" s="65">
        <v>19</v>
      </c>
      <c r="CW189" s="65">
        <v>18</v>
      </c>
      <c r="CX189" s="66">
        <v>17</v>
      </c>
      <c r="CY189" s="65">
        <v>17</v>
      </c>
      <c r="CZ189" s="65">
        <v>17</v>
      </c>
      <c r="DA189" s="65">
        <v>17</v>
      </c>
      <c r="DB189" s="65">
        <v>16</v>
      </c>
      <c r="DC189" s="65">
        <v>16</v>
      </c>
      <c r="DD189" s="65">
        <v>16</v>
      </c>
      <c r="DE189" s="65">
        <v>15</v>
      </c>
      <c r="DF189" s="65">
        <v>13</v>
      </c>
      <c r="DG189" s="65"/>
      <c r="DH189" s="65"/>
      <c r="DI189" s="65"/>
      <c r="DJ189" s="66"/>
      <c r="DK189" s="64"/>
      <c r="DL189" s="65"/>
      <c r="DM189" s="65"/>
      <c r="DN189" s="65"/>
      <c r="DO189" s="65"/>
      <c r="DP189" s="65"/>
      <c r="DQ189" s="65"/>
      <c r="DR189" s="65"/>
      <c r="DS189" s="65"/>
      <c r="DT189" s="65"/>
      <c r="DU189" s="65"/>
      <c r="DV189" s="66"/>
      <c r="DW189" s="65"/>
      <c r="DX189" s="65"/>
      <c r="DY189" s="65"/>
      <c r="DZ189" s="65"/>
      <c r="EA189" s="65"/>
      <c r="EB189" s="66"/>
    </row>
    <row r="190" spans="1:132" x14ac:dyDescent="0.2">
      <c r="A190" s="3"/>
      <c r="B190" s="62"/>
      <c r="C190" s="63" t="s">
        <v>273</v>
      </c>
      <c r="D190" s="66">
        <v>10</v>
      </c>
      <c r="E190" s="66">
        <v>38</v>
      </c>
      <c r="F190" s="66">
        <v>45</v>
      </c>
      <c r="G190" s="64">
        <v>46</v>
      </c>
      <c r="H190" s="65">
        <v>48</v>
      </c>
      <c r="I190" s="65">
        <v>48</v>
      </c>
      <c r="J190" s="65">
        <v>48</v>
      </c>
      <c r="K190" s="65">
        <v>51</v>
      </c>
      <c r="L190" s="65">
        <v>52</v>
      </c>
      <c r="M190" s="65">
        <v>52</v>
      </c>
      <c r="N190" s="65">
        <v>55</v>
      </c>
      <c r="O190" s="65">
        <v>55</v>
      </c>
      <c r="P190" s="65">
        <v>25</v>
      </c>
      <c r="Q190" s="65">
        <v>71</v>
      </c>
      <c r="R190" s="66">
        <v>71</v>
      </c>
      <c r="S190" s="65">
        <v>71</v>
      </c>
      <c r="T190" s="65">
        <v>71</v>
      </c>
      <c r="U190" s="65">
        <v>71</v>
      </c>
      <c r="V190" s="65">
        <v>72</v>
      </c>
      <c r="W190" s="65">
        <v>73</v>
      </c>
      <c r="X190" s="65">
        <v>75</v>
      </c>
      <c r="Y190" s="65">
        <v>78</v>
      </c>
      <c r="Z190" s="65">
        <v>79</v>
      </c>
      <c r="AA190" s="65">
        <v>80</v>
      </c>
      <c r="AB190" s="65">
        <v>80</v>
      </c>
      <c r="AC190" s="65">
        <v>79</v>
      </c>
      <c r="AD190" s="66">
        <v>79</v>
      </c>
      <c r="AE190" s="65">
        <v>80</v>
      </c>
      <c r="AF190" s="65">
        <v>80</v>
      </c>
      <c r="AG190" s="131">
        <v>80</v>
      </c>
      <c r="AH190" s="65">
        <v>79</v>
      </c>
      <c r="AI190" s="65">
        <v>65</v>
      </c>
      <c r="AJ190" s="65">
        <v>68</v>
      </c>
      <c r="AK190" s="65">
        <v>68</v>
      </c>
      <c r="AL190" s="65">
        <v>64</v>
      </c>
      <c r="AM190" s="65">
        <v>66</v>
      </c>
      <c r="AN190" s="65">
        <v>72</v>
      </c>
      <c r="AO190" s="65">
        <v>73</v>
      </c>
      <c r="AP190" s="66">
        <v>80</v>
      </c>
      <c r="AQ190" s="64">
        <v>83</v>
      </c>
      <c r="AR190" s="65">
        <v>86</v>
      </c>
      <c r="AS190" s="65">
        <v>55</v>
      </c>
      <c r="AT190" s="65">
        <v>55</v>
      </c>
      <c r="AU190" s="65">
        <v>55</v>
      </c>
      <c r="AV190" s="65">
        <v>56</v>
      </c>
      <c r="AW190" s="65">
        <v>55</v>
      </c>
      <c r="AX190" s="65">
        <v>54</v>
      </c>
      <c r="AY190" s="65">
        <v>54</v>
      </c>
      <c r="AZ190" s="65">
        <v>55</v>
      </c>
      <c r="BA190" s="65">
        <v>52</v>
      </c>
      <c r="BB190" s="66">
        <v>52</v>
      </c>
      <c r="BC190" s="64">
        <v>53</v>
      </c>
      <c r="BD190" s="65">
        <v>53</v>
      </c>
      <c r="BE190" s="65">
        <v>48</v>
      </c>
      <c r="BF190" s="65">
        <v>50</v>
      </c>
      <c r="BG190" s="65">
        <v>50</v>
      </c>
      <c r="BH190" s="65">
        <v>50</v>
      </c>
      <c r="BI190" s="65">
        <v>41</v>
      </c>
      <c r="BJ190" s="65">
        <v>40</v>
      </c>
      <c r="BK190" s="65">
        <v>40</v>
      </c>
      <c r="BL190" s="65">
        <v>40</v>
      </c>
      <c r="BM190" s="65">
        <v>43</v>
      </c>
      <c r="BN190" s="66">
        <v>43</v>
      </c>
      <c r="BO190" s="64">
        <v>43</v>
      </c>
      <c r="BP190" s="65">
        <v>43</v>
      </c>
      <c r="BQ190" s="65">
        <v>43</v>
      </c>
      <c r="BR190" s="65">
        <v>43</v>
      </c>
      <c r="BS190" s="65">
        <v>45</v>
      </c>
      <c r="BT190" s="65">
        <v>47</v>
      </c>
      <c r="BU190" s="65">
        <v>47</v>
      </c>
      <c r="BV190" s="65">
        <v>47</v>
      </c>
      <c r="BW190" s="65">
        <v>49</v>
      </c>
      <c r="BX190" s="65">
        <v>49</v>
      </c>
      <c r="BY190" s="65">
        <v>49</v>
      </c>
      <c r="BZ190" s="66">
        <v>50</v>
      </c>
      <c r="CA190" s="65">
        <v>50</v>
      </c>
      <c r="CB190" s="65">
        <v>50</v>
      </c>
      <c r="CC190" s="65">
        <v>50</v>
      </c>
      <c r="CD190" s="65">
        <v>50</v>
      </c>
      <c r="CE190" s="65">
        <v>49</v>
      </c>
      <c r="CF190" s="65">
        <v>49</v>
      </c>
      <c r="CG190" s="65">
        <v>46</v>
      </c>
      <c r="CH190" s="65">
        <v>47</v>
      </c>
      <c r="CI190" s="65">
        <v>47</v>
      </c>
      <c r="CJ190" s="65">
        <v>47</v>
      </c>
      <c r="CK190" s="65">
        <v>47</v>
      </c>
      <c r="CL190" s="66">
        <v>47</v>
      </c>
      <c r="CM190" s="65">
        <v>47</v>
      </c>
      <c r="CN190" s="65">
        <v>48</v>
      </c>
      <c r="CO190" s="65">
        <v>45</v>
      </c>
      <c r="CP190" s="65">
        <v>45</v>
      </c>
      <c r="CQ190" s="65">
        <v>45</v>
      </c>
      <c r="CR190" s="65">
        <v>45</v>
      </c>
      <c r="CS190" s="65">
        <v>51</v>
      </c>
      <c r="CT190" s="65">
        <v>50</v>
      </c>
      <c r="CU190" s="65">
        <v>50</v>
      </c>
      <c r="CV190" s="65">
        <v>50</v>
      </c>
      <c r="CW190" s="65">
        <v>49</v>
      </c>
      <c r="CX190" s="66">
        <v>49</v>
      </c>
      <c r="CY190" s="65">
        <v>49</v>
      </c>
      <c r="CZ190" s="65">
        <v>49</v>
      </c>
      <c r="DA190" s="65">
        <v>49</v>
      </c>
      <c r="DB190" s="65">
        <v>49</v>
      </c>
      <c r="DC190" s="65">
        <v>49</v>
      </c>
      <c r="DD190" s="65">
        <v>48</v>
      </c>
      <c r="DE190" s="65">
        <v>49</v>
      </c>
      <c r="DF190" s="65">
        <v>48</v>
      </c>
      <c r="DG190" s="65"/>
      <c r="DH190" s="65"/>
      <c r="DI190" s="65"/>
      <c r="DJ190" s="66"/>
      <c r="DK190" s="64"/>
      <c r="DL190" s="65"/>
      <c r="DM190" s="65"/>
      <c r="DN190" s="65"/>
      <c r="DO190" s="65"/>
      <c r="DP190" s="65"/>
      <c r="DQ190" s="65"/>
      <c r="DR190" s="65"/>
      <c r="DS190" s="65"/>
      <c r="DT190" s="65"/>
      <c r="DU190" s="65"/>
      <c r="DV190" s="66"/>
      <c r="DW190" s="65"/>
      <c r="DX190" s="65"/>
      <c r="DY190" s="65"/>
      <c r="DZ190" s="65"/>
      <c r="EA190" s="65"/>
      <c r="EB190" s="66"/>
    </row>
    <row r="191" spans="1:132" x14ac:dyDescent="0.2">
      <c r="A191" s="3"/>
      <c r="B191" s="62"/>
      <c r="C191" s="63" t="s">
        <v>274</v>
      </c>
      <c r="D191" s="66">
        <v>5</v>
      </c>
      <c r="E191" s="66">
        <v>11</v>
      </c>
      <c r="F191" s="66">
        <v>41</v>
      </c>
      <c r="G191" s="64">
        <v>37</v>
      </c>
      <c r="H191" s="65">
        <v>42</v>
      </c>
      <c r="I191" s="65">
        <v>36</v>
      </c>
      <c r="J191" s="65">
        <v>35</v>
      </c>
      <c r="K191" s="65">
        <v>35</v>
      </c>
      <c r="L191" s="65">
        <v>34</v>
      </c>
      <c r="M191" s="65">
        <v>34</v>
      </c>
      <c r="N191" s="65">
        <v>35</v>
      </c>
      <c r="O191" s="65">
        <v>36</v>
      </c>
      <c r="P191" s="65">
        <v>36</v>
      </c>
      <c r="Q191" s="65">
        <v>36</v>
      </c>
      <c r="R191" s="66">
        <v>35</v>
      </c>
      <c r="S191" s="65">
        <v>34</v>
      </c>
      <c r="T191" s="65">
        <v>37</v>
      </c>
      <c r="U191" s="65">
        <v>38</v>
      </c>
      <c r="V191" s="65">
        <v>38</v>
      </c>
      <c r="W191" s="65">
        <v>37</v>
      </c>
      <c r="X191" s="65">
        <v>42</v>
      </c>
      <c r="Y191" s="65">
        <v>43</v>
      </c>
      <c r="Z191" s="65">
        <v>44</v>
      </c>
      <c r="AA191" s="65">
        <v>46</v>
      </c>
      <c r="AB191" s="65">
        <v>46</v>
      </c>
      <c r="AC191" s="65">
        <v>47</v>
      </c>
      <c r="AD191" s="66">
        <v>50</v>
      </c>
      <c r="AE191" s="65">
        <v>50</v>
      </c>
      <c r="AF191" s="65">
        <v>51</v>
      </c>
      <c r="AG191" s="131">
        <v>51</v>
      </c>
      <c r="AH191" s="65">
        <v>51</v>
      </c>
      <c r="AI191" s="65">
        <v>52</v>
      </c>
      <c r="AJ191" s="65">
        <v>50</v>
      </c>
      <c r="AK191" s="65">
        <v>50</v>
      </c>
      <c r="AL191" s="65">
        <v>50</v>
      </c>
      <c r="AM191" s="65">
        <v>50</v>
      </c>
      <c r="AN191" s="65">
        <v>52</v>
      </c>
      <c r="AO191" s="65">
        <v>52</v>
      </c>
      <c r="AP191" s="66">
        <v>54</v>
      </c>
      <c r="AQ191" s="64">
        <v>54</v>
      </c>
      <c r="AR191" s="65">
        <v>55</v>
      </c>
      <c r="AS191" s="65">
        <v>52</v>
      </c>
      <c r="AT191" s="65">
        <v>52</v>
      </c>
      <c r="AU191" s="65">
        <v>52</v>
      </c>
      <c r="AV191" s="65">
        <v>52</v>
      </c>
      <c r="AW191" s="65">
        <v>53</v>
      </c>
      <c r="AX191" s="65">
        <v>53</v>
      </c>
      <c r="AY191" s="65">
        <v>55</v>
      </c>
      <c r="AZ191" s="65">
        <v>55</v>
      </c>
      <c r="BA191" s="65">
        <v>54</v>
      </c>
      <c r="BB191" s="66">
        <v>54</v>
      </c>
      <c r="BC191" s="64">
        <v>51</v>
      </c>
      <c r="BD191" s="65">
        <v>51</v>
      </c>
      <c r="BE191" s="65">
        <v>51</v>
      </c>
      <c r="BF191" s="65">
        <v>53</v>
      </c>
      <c r="BG191" s="65">
        <v>54</v>
      </c>
      <c r="BH191" s="65">
        <v>54</v>
      </c>
      <c r="BI191" s="65">
        <v>54</v>
      </c>
      <c r="BJ191" s="65">
        <v>52</v>
      </c>
      <c r="BK191" s="65">
        <v>54</v>
      </c>
      <c r="BL191" s="65">
        <v>55</v>
      </c>
      <c r="BM191" s="65">
        <v>56</v>
      </c>
      <c r="BN191" s="66">
        <v>55</v>
      </c>
      <c r="BO191" s="64">
        <v>57</v>
      </c>
      <c r="BP191" s="65">
        <v>57</v>
      </c>
      <c r="BQ191" s="65">
        <v>60</v>
      </c>
      <c r="BR191" s="65">
        <v>60</v>
      </c>
      <c r="BS191" s="65">
        <v>59</v>
      </c>
      <c r="BT191" s="65">
        <v>59</v>
      </c>
      <c r="BU191" s="65">
        <v>59</v>
      </c>
      <c r="BV191" s="65">
        <v>59</v>
      </c>
      <c r="BW191" s="65">
        <v>59</v>
      </c>
      <c r="BX191" s="65">
        <v>59</v>
      </c>
      <c r="BY191" s="65">
        <v>59</v>
      </c>
      <c r="BZ191" s="66">
        <v>59</v>
      </c>
      <c r="CA191" s="65">
        <v>60</v>
      </c>
      <c r="CB191" s="65">
        <v>57</v>
      </c>
      <c r="CC191" s="65">
        <v>58</v>
      </c>
      <c r="CD191" s="65">
        <v>58</v>
      </c>
      <c r="CE191" s="65">
        <v>58</v>
      </c>
      <c r="CF191" s="65">
        <v>59</v>
      </c>
      <c r="CG191" s="65">
        <v>60</v>
      </c>
      <c r="CH191" s="65">
        <v>55</v>
      </c>
      <c r="CI191" s="65">
        <v>56</v>
      </c>
      <c r="CJ191" s="65">
        <v>56</v>
      </c>
      <c r="CK191" s="65">
        <v>56</v>
      </c>
      <c r="CL191" s="66">
        <v>53</v>
      </c>
      <c r="CM191" s="65">
        <v>53</v>
      </c>
      <c r="CN191" s="65">
        <v>53</v>
      </c>
      <c r="CO191" s="65">
        <v>52</v>
      </c>
      <c r="CP191" s="65">
        <v>52</v>
      </c>
      <c r="CQ191" s="65">
        <v>52</v>
      </c>
      <c r="CR191" s="65">
        <v>60</v>
      </c>
      <c r="CS191" s="65">
        <v>64</v>
      </c>
      <c r="CT191" s="65">
        <v>69</v>
      </c>
      <c r="CU191" s="65">
        <v>73</v>
      </c>
      <c r="CV191" s="65">
        <v>75</v>
      </c>
      <c r="CW191" s="65">
        <v>76</v>
      </c>
      <c r="CX191" s="66">
        <v>77</v>
      </c>
      <c r="CY191" s="65">
        <v>78</v>
      </c>
      <c r="CZ191" s="65">
        <v>79</v>
      </c>
      <c r="DA191" s="65">
        <v>79</v>
      </c>
      <c r="DB191" s="65">
        <v>85</v>
      </c>
      <c r="DC191" s="65">
        <v>83</v>
      </c>
      <c r="DD191" s="65">
        <v>84</v>
      </c>
      <c r="DE191" s="65">
        <v>85</v>
      </c>
      <c r="DF191" s="65">
        <v>86</v>
      </c>
      <c r="DG191" s="65"/>
      <c r="DH191" s="65"/>
      <c r="DI191" s="65"/>
      <c r="DJ191" s="66"/>
      <c r="DK191" s="64"/>
      <c r="DL191" s="65"/>
      <c r="DM191" s="65"/>
      <c r="DN191" s="65"/>
      <c r="DO191" s="65"/>
      <c r="DP191" s="65"/>
      <c r="DQ191" s="65"/>
      <c r="DR191" s="65"/>
      <c r="DS191" s="65"/>
      <c r="DT191" s="65"/>
      <c r="DU191" s="65"/>
      <c r="DV191" s="66"/>
      <c r="DW191" s="65"/>
      <c r="DX191" s="65"/>
      <c r="DY191" s="65"/>
      <c r="DZ191" s="65"/>
      <c r="EA191" s="65"/>
      <c r="EB191" s="66"/>
    </row>
    <row r="192" spans="1:132" x14ac:dyDescent="0.2">
      <c r="A192" s="3"/>
      <c r="B192" s="62"/>
      <c r="C192" s="63" t="s">
        <v>275</v>
      </c>
      <c r="D192" s="66">
        <v>2309</v>
      </c>
      <c r="E192" s="66">
        <v>3180</v>
      </c>
      <c r="F192" s="66">
        <v>3556</v>
      </c>
      <c r="G192" s="64">
        <v>3605</v>
      </c>
      <c r="H192" s="65">
        <v>3595</v>
      </c>
      <c r="I192" s="65">
        <v>3660</v>
      </c>
      <c r="J192" s="65">
        <v>3696</v>
      </c>
      <c r="K192" s="65">
        <v>3755</v>
      </c>
      <c r="L192" s="65">
        <v>3723</v>
      </c>
      <c r="M192" s="65">
        <v>3809</v>
      </c>
      <c r="N192" s="65">
        <v>3880</v>
      </c>
      <c r="O192" s="65">
        <v>3926</v>
      </c>
      <c r="P192" s="65">
        <v>3998</v>
      </c>
      <c r="Q192" s="65">
        <v>4058</v>
      </c>
      <c r="R192" s="66">
        <v>4075</v>
      </c>
      <c r="S192" s="65">
        <v>4079</v>
      </c>
      <c r="T192" s="65">
        <v>4094</v>
      </c>
      <c r="U192" s="65">
        <v>4178</v>
      </c>
      <c r="V192" s="65">
        <v>4255</v>
      </c>
      <c r="W192" s="65">
        <v>4336</v>
      </c>
      <c r="X192" s="65">
        <v>4380</v>
      </c>
      <c r="Y192" s="65">
        <v>4432</v>
      </c>
      <c r="Z192" s="65">
        <v>4504</v>
      </c>
      <c r="AA192" s="65">
        <v>4536</v>
      </c>
      <c r="AB192" s="65">
        <v>4567</v>
      </c>
      <c r="AC192" s="65">
        <v>4623</v>
      </c>
      <c r="AD192" s="66">
        <v>4705</v>
      </c>
      <c r="AE192" s="65">
        <v>4616</v>
      </c>
      <c r="AF192" s="65">
        <v>4622</v>
      </c>
      <c r="AG192" s="131">
        <v>4627</v>
      </c>
      <c r="AH192" s="65">
        <v>4753</v>
      </c>
      <c r="AI192" s="65">
        <v>4804</v>
      </c>
      <c r="AJ192" s="65">
        <v>4840</v>
      </c>
      <c r="AK192" s="65">
        <v>4897</v>
      </c>
      <c r="AL192" s="65">
        <v>4953</v>
      </c>
      <c r="AM192" s="65">
        <v>4954</v>
      </c>
      <c r="AN192" s="65">
        <v>4973</v>
      </c>
      <c r="AO192" s="65">
        <v>5017</v>
      </c>
      <c r="AP192" s="66">
        <v>4992</v>
      </c>
      <c r="AQ192" s="64">
        <v>4998</v>
      </c>
      <c r="AR192" s="65">
        <v>4984</v>
      </c>
      <c r="AS192" s="65">
        <v>5241</v>
      </c>
      <c r="AT192" s="65">
        <v>5212</v>
      </c>
      <c r="AU192" s="65">
        <v>5363</v>
      </c>
      <c r="AV192" s="65">
        <v>5481</v>
      </c>
      <c r="AW192" s="65">
        <v>5604</v>
      </c>
      <c r="AX192" s="65">
        <v>5705</v>
      </c>
      <c r="AY192" s="65">
        <v>5675</v>
      </c>
      <c r="AZ192" s="65">
        <v>5788</v>
      </c>
      <c r="BA192" s="65">
        <v>5784</v>
      </c>
      <c r="BB192" s="66">
        <v>5700</v>
      </c>
      <c r="BC192" s="64">
        <v>5697</v>
      </c>
      <c r="BD192" s="65">
        <v>5656</v>
      </c>
      <c r="BE192" s="65">
        <v>5843</v>
      </c>
      <c r="BF192" s="65">
        <v>5925</v>
      </c>
      <c r="BG192" s="65">
        <v>5926</v>
      </c>
      <c r="BH192" s="65">
        <v>6016</v>
      </c>
      <c r="BI192" s="65">
        <v>6085</v>
      </c>
      <c r="BJ192" s="65">
        <v>6131</v>
      </c>
      <c r="BK192" s="65">
        <v>6158</v>
      </c>
      <c r="BL192" s="65">
        <v>6297</v>
      </c>
      <c r="BM192" s="65">
        <v>6339</v>
      </c>
      <c r="BN192" s="66">
        <v>6323</v>
      </c>
      <c r="BO192" s="64">
        <v>6325</v>
      </c>
      <c r="BP192" s="65">
        <v>6354</v>
      </c>
      <c r="BQ192" s="65">
        <v>6494</v>
      </c>
      <c r="BR192" s="65">
        <v>6621</v>
      </c>
      <c r="BS192" s="65">
        <v>6730</v>
      </c>
      <c r="BT192" s="65">
        <v>6719</v>
      </c>
      <c r="BU192" s="65">
        <v>6806</v>
      </c>
      <c r="BV192" s="65">
        <v>6946</v>
      </c>
      <c r="BW192" s="65">
        <v>7014</v>
      </c>
      <c r="BX192" s="65">
        <v>7071</v>
      </c>
      <c r="BY192" s="65">
        <v>7129</v>
      </c>
      <c r="BZ192" s="66">
        <v>7101</v>
      </c>
      <c r="CA192" s="65">
        <v>7067</v>
      </c>
      <c r="CB192" s="65">
        <v>7119</v>
      </c>
      <c r="CC192" s="65">
        <v>7150</v>
      </c>
      <c r="CD192" s="65">
        <v>7237</v>
      </c>
      <c r="CE192" s="65">
        <v>7310</v>
      </c>
      <c r="CF192" s="65">
        <v>7487</v>
      </c>
      <c r="CG192" s="65">
        <v>7448</v>
      </c>
      <c r="CH192" s="65">
        <v>7535</v>
      </c>
      <c r="CI192" s="65">
        <v>7553</v>
      </c>
      <c r="CJ192" s="65">
        <v>7543</v>
      </c>
      <c r="CK192" s="65">
        <v>7552</v>
      </c>
      <c r="CL192" s="66">
        <v>7547</v>
      </c>
      <c r="CM192" s="65">
        <v>7547</v>
      </c>
      <c r="CN192" s="65">
        <v>7552</v>
      </c>
      <c r="CO192" s="65">
        <v>7622</v>
      </c>
      <c r="CP192" s="65">
        <v>7661</v>
      </c>
      <c r="CQ192" s="65">
        <v>7750</v>
      </c>
      <c r="CR192" s="65">
        <v>7777</v>
      </c>
      <c r="CS192" s="65">
        <v>7791</v>
      </c>
      <c r="CT192" s="65">
        <v>7829</v>
      </c>
      <c r="CU192" s="65">
        <v>7817</v>
      </c>
      <c r="CV192" s="65">
        <v>7880</v>
      </c>
      <c r="CW192" s="65">
        <v>7801</v>
      </c>
      <c r="CX192" s="66">
        <v>7718</v>
      </c>
      <c r="CY192" s="65">
        <v>7745</v>
      </c>
      <c r="CZ192" s="65">
        <v>7712</v>
      </c>
      <c r="DA192" s="65">
        <v>7743</v>
      </c>
      <c r="DB192" s="65">
        <v>7835</v>
      </c>
      <c r="DC192" s="65">
        <v>7848</v>
      </c>
      <c r="DD192" s="65">
        <v>7855</v>
      </c>
      <c r="DE192" s="65">
        <v>7853</v>
      </c>
      <c r="DF192" s="65">
        <v>7990</v>
      </c>
      <c r="DG192" s="65">
        <v>7953</v>
      </c>
      <c r="DH192" s="65">
        <v>8017</v>
      </c>
      <c r="DI192" s="65">
        <v>8001</v>
      </c>
      <c r="DJ192" s="66">
        <v>7884</v>
      </c>
      <c r="DK192" s="64">
        <v>7932</v>
      </c>
      <c r="DL192" s="65">
        <v>7929</v>
      </c>
      <c r="DM192" s="65">
        <v>7974</v>
      </c>
      <c r="DN192" s="65">
        <v>7919</v>
      </c>
      <c r="DO192" s="65">
        <v>8365</v>
      </c>
      <c r="DP192" s="65">
        <v>8429</v>
      </c>
      <c r="DQ192" s="65">
        <v>8391</v>
      </c>
      <c r="DR192" s="65">
        <v>8326</v>
      </c>
      <c r="DS192" s="65">
        <v>8316</v>
      </c>
      <c r="DT192" s="65">
        <v>8348</v>
      </c>
      <c r="DU192" s="65">
        <v>8334</v>
      </c>
      <c r="DV192" s="66">
        <v>8336</v>
      </c>
      <c r="DW192" s="65">
        <v>8310</v>
      </c>
      <c r="DX192" s="65">
        <v>8425</v>
      </c>
      <c r="DY192" s="65">
        <v>8410</v>
      </c>
      <c r="DZ192" s="65">
        <v>8522</v>
      </c>
      <c r="EA192" s="65">
        <v>8644</v>
      </c>
      <c r="EB192" s="66">
        <v>9137</v>
      </c>
    </row>
    <row r="193" spans="1:132" x14ac:dyDescent="0.2">
      <c r="A193" s="3"/>
      <c r="B193" s="62"/>
      <c r="C193" s="63" t="s">
        <v>276</v>
      </c>
      <c r="D193" s="66">
        <v>75</v>
      </c>
      <c r="E193" s="66">
        <v>102</v>
      </c>
      <c r="F193" s="66">
        <v>114</v>
      </c>
      <c r="G193" s="64">
        <v>117</v>
      </c>
      <c r="H193" s="65">
        <v>119</v>
      </c>
      <c r="I193" s="65">
        <v>122</v>
      </c>
      <c r="J193" s="65">
        <v>126</v>
      </c>
      <c r="K193" s="65">
        <v>125</v>
      </c>
      <c r="L193" s="65">
        <v>129</v>
      </c>
      <c r="M193" s="65">
        <v>134</v>
      </c>
      <c r="N193" s="65">
        <v>129</v>
      </c>
      <c r="O193" s="65">
        <v>131</v>
      </c>
      <c r="P193" s="65">
        <v>150</v>
      </c>
      <c r="Q193" s="65">
        <v>154</v>
      </c>
      <c r="R193" s="66">
        <v>158</v>
      </c>
      <c r="S193" s="65">
        <v>158</v>
      </c>
      <c r="T193" s="65">
        <v>160</v>
      </c>
      <c r="U193" s="65">
        <v>162</v>
      </c>
      <c r="V193" s="65">
        <v>162</v>
      </c>
      <c r="W193" s="65">
        <v>167</v>
      </c>
      <c r="X193" s="65">
        <v>168</v>
      </c>
      <c r="Y193" s="65">
        <v>169</v>
      </c>
      <c r="Z193" s="65">
        <v>170</v>
      </c>
      <c r="AA193" s="65">
        <v>174</v>
      </c>
      <c r="AB193" s="65">
        <v>181</v>
      </c>
      <c r="AC193" s="65">
        <v>181</v>
      </c>
      <c r="AD193" s="66">
        <v>182</v>
      </c>
      <c r="AE193" s="65">
        <v>171</v>
      </c>
      <c r="AF193" s="65">
        <v>177</v>
      </c>
      <c r="AG193" s="131">
        <v>181</v>
      </c>
      <c r="AH193" s="65">
        <v>185</v>
      </c>
      <c r="AI193" s="65">
        <v>185</v>
      </c>
      <c r="AJ193" s="65">
        <v>180</v>
      </c>
      <c r="AK193" s="65">
        <v>174</v>
      </c>
      <c r="AL193" s="65">
        <v>181</v>
      </c>
      <c r="AM193" s="65">
        <v>181</v>
      </c>
      <c r="AN193" s="65">
        <v>182</v>
      </c>
      <c r="AO193" s="65">
        <v>180</v>
      </c>
      <c r="AP193" s="66">
        <v>181</v>
      </c>
      <c r="AQ193" s="64">
        <v>176</v>
      </c>
      <c r="AR193" s="65">
        <v>177</v>
      </c>
      <c r="AS193" s="65">
        <v>199</v>
      </c>
      <c r="AT193" s="65">
        <v>204</v>
      </c>
      <c r="AU193" s="65">
        <v>205</v>
      </c>
      <c r="AV193" s="65">
        <v>207</v>
      </c>
      <c r="AW193" s="65">
        <v>208</v>
      </c>
      <c r="AX193" s="65">
        <v>204</v>
      </c>
      <c r="AY193" s="65">
        <v>202</v>
      </c>
      <c r="AZ193" s="65">
        <v>202</v>
      </c>
      <c r="BA193" s="65">
        <v>206</v>
      </c>
      <c r="BB193" s="66">
        <v>201</v>
      </c>
      <c r="BC193" s="64">
        <v>195</v>
      </c>
      <c r="BD193" s="65">
        <v>206</v>
      </c>
      <c r="BE193" s="65">
        <v>210</v>
      </c>
      <c r="BF193" s="65">
        <v>205</v>
      </c>
      <c r="BG193" s="65">
        <v>204</v>
      </c>
      <c r="BH193" s="65">
        <v>206</v>
      </c>
      <c r="BI193" s="65">
        <v>209</v>
      </c>
      <c r="BJ193" s="65">
        <v>205</v>
      </c>
      <c r="BK193" s="65">
        <v>209</v>
      </c>
      <c r="BL193" s="65">
        <v>200</v>
      </c>
      <c r="BM193" s="65">
        <v>210</v>
      </c>
      <c r="BN193" s="66">
        <v>212</v>
      </c>
      <c r="BO193" s="64">
        <v>219</v>
      </c>
      <c r="BP193" s="65">
        <v>220</v>
      </c>
      <c r="BQ193" s="65">
        <v>220</v>
      </c>
      <c r="BR193" s="65">
        <v>222</v>
      </c>
      <c r="BS193" s="65">
        <v>222</v>
      </c>
      <c r="BT193" s="65">
        <v>233</v>
      </c>
      <c r="BU193" s="65">
        <v>237</v>
      </c>
      <c r="BV193" s="65">
        <v>236</v>
      </c>
      <c r="BW193" s="65">
        <v>241</v>
      </c>
      <c r="BX193" s="65">
        <v>251</v>
      </c>
      <c r="BY193" s="65">
        <v>249</v>
      </c>
      <c r="BZ193" s="66">
        <v>244</v>
      </c>
      <c r="CA193" s="65">
        <v>243</v>
      </c>
      <c r="CB193" s="65">
        <v>239</v>
      </c>
      <c r="CC193" s="65">
        <v>238</v>
      </c>
      <c r="CD193" s="65">
        <v>241</v>
      </c>
      <c r="CE193" s="65">
        <v>244</v>
      </c>
      <c r="CF193" s="65">
        <v>245</v>
      </c>
      <c r="CG193" s="65">
        <v>244</v>
      </c>
      <c r="CH193" s="65">
        <v>237</v>
      </c>
      <c r="CI193" s="65">
        <v>236</v>
      </c>
      <c r="CJ193" s="65">
        <v>234</v>
      </c>
      <c r="CK193" s="65">
        <v>228</v>
      </c>
      <c r="CL193" s="66">
        <v>232</v>
      </c>
      <c r="CM193" s="65">
        <v>235</v>
      </c>
      <c r="CN193" s="65">
        <v>228</v>
      </c>
      <c r="CO193" s="65">
        <v>227</v>
      </c>
      <c r="CP193" s="65">
        <v>226</v>
      </c>
      <c r="CQ193" s="65">
        <v>239</v>
      </c>
      <c r="CR193" s="65">
        <v>220</v>
      </c>
      <c r="CS193" s="65">
        <v>223</v>
      </c>
      <c r="CT193" s="65">
        <v>223</v>
      </c>
      <c r="CU193" s="65">
        <v>218</v>
      </c>
      <c r="CV193" s="65">
        <v>224</v>
      </c>
      <c r="CW193" s="65">
        <v>218</v>
      </c>
      <c r="CX193" s="66">
        <v>219</v>
      </c>
      <c r="CY193" s="65">
        <v>215</v>
      </c>
      <c r="CZ193" s="65">
        <v>218</v>
      </c>
      <c r="DA193" s="65">
        <v>202</v>
      </c>
      <c r="DB193" s="65">
        <v>191</v>
      </c>
      <c r="DC193" s="65">
        <v>188</v>
      </c>
      <c r="DD193" s="65">
        <v>183</v>
      </c>
      <c r="DE193" s="65">
        <v>179</v>
      </c>
      <c r="DF193" s="65">
        <v>198</v>
      </c>
      <c r="DG193" s="65"/>
      <c r="DH193" s="65"/>
      <c r="DI193" s="65"/>
      <c r="DJ193" s="66"/>
      <c r="DK193" s="64"/>
      <c r="DL193" s="65"/>
      <c r="DM193" s="65"/>
      <c r="DN193" s="65"/>
      <c r="DO193" s="65"/>
      <c r="DP193" s="65"/>
      <c r="DQ193" s="65"/>
      <c r="DR193" s="65"/>
      <c r="DS193" s="65"/>
      <c r="DT193" s="65"/>
      <c r="DU193" s="65"/>
      <c r="DV193" s="66"/>
      <c r="DW193" s="65"/>
      <c r="DX193" s="65"/>
      <c r="DY193" s="65"/>
      <c r="DZ193" s="65"/>
      <c r="EA193" s="65"/>
      <c r="EB193" s="66"/>
    </row>
    <row r="194" spans="1:132" x14ac:dyDescent="0.2">
      <c r="A194" s="3"/>
      <c r="B194" s="62"/>
      <c r="C194" s="63" t="s">
        <v>277</v>
      </c>
      <c r="D194" s="66">
        <v>42</v>
      </c>
      <c r="E194" s="66">
        <v>57</v>
      </c>
      <c r="F194" s="66">
        <v>82</v>
      </c>
      <c r="G194" s="64">
        <v>83</v>
      </c>
      <c r="H194" s="65">
        <v>81</v>
      </c>
      <c r="I194" s="65">
        <v>83</v>
      </c>
      <c r="J194" s="65">
        <v>80</v>
      </c>
      <c r="K194" s="65">
        <v>81</v>
      </c>
      <c r="L194" s="65">
        <v>76</v>
      </c>
      <c r="M194" s="65">
        <v>79</v>
      </c>
      <c r="N194" s="65">
        <v>81</v>
      </c>
      <c r="O194" s="65">
        <v>79</v>
      </c>
      <c r="P194" s="65">
        <v>82</v>
      </c>
      <c r="Q194" s="65">
        <v>82</v>
      </c>
      <c r="R194" s="66">
        <v>81</v>
      </c>
      <c r="S194" s="65">
        <v>79</v>
      </c>
      <c r="T194" s="65">
        <v>79</v>
      </c>
      <c r="U194" s="65">
        <v>79</v>
      </c>
      <c r="V194" s="65">
        <v>80</v>
      </c>
      <c r="W194" s="65">
        <v>79</v>
      </c>
      <c r="X194" s="65">
        <v>78</v>
      </c>
      <c r="Y194" s="65">
        <v>83</v>
      </c>
      <c r="Z194" s="65">
        <v>81</v>
      </c>
      <c r="AA194" s="65">
        <v>79</v>
      </c>
      <c r="AB194" s="65">
        <v>80</v>
      </c>
      <c r="AC194" s="65">
        <v>79</v>
      </c>
      <c r="AD194" s="66">
        <v>80</v>
      </c>
      <c r="AE194" s="65">
        <v>68</v>
      </c>
      <c r="AF194" s="65">
        <v>69</v>
      </c>
      <c r="AG194" s="131">
        <v>68</v>
      </c>
      <c r="AH194" s="65">
        <v>68</v>
      </c>
      <c r="AI194" s="65">
        <v>68</v>
      </c>
      <c r="AJ194" s="65">
        <v>68</v>
      </c>
      <c r="AK194" s="65">
        <v>68</v>
      </c>
      <c r="AL194" s="65">
        <v>68</v>
      </c>
      <c r="AM194" s="65">
        <v>68</v>
      </c>
      <c r="AN194" s="65">
        <v>68</v>
      </c>
      <c r="AO194" s="65">
        <v>68</v>
      </c>
      <c r="AP194" s="66">
        <v>68</v>
      </c>
      <c r="AQ194" s="64">
        <v>68</v>
      </c>
      <c r="AR194" s="65">
        <v>68</v>
      </c>
      <c r="AS194" s="65">
        <v>74</v>
      </c>
      <c r="AT194" s="65">
        <v>73</v>
      </c>
      <c r="AU194" s="65">
        <v>74</v>
      </c>
      <c r="AV194" s="65">
        <v>74</v>
      </c>
      <c r="AW194" s="65">
        <v>74</v>
      </c>
      <c r="AX194" s="65">
        <v>74</v>
      </c>
      <c r="AY194" s="65">
        <v>74</v>
      </c>
      <c r="AZ194" s="65">
        <v>73</v>
      </c>
      <c r="BA194" s="65">
        <v>72</v>
      </c>
      <c r="BB194" s="66">
        <v>71</v>
      </c>
      <c r="BC194" s="64">
        <v>73</v>
      </c>
      <c r="BD194" s="65">
        <v>69</v>
      </c>
      <c r="BE194" s="65">
        <v>75</v>
      </c>
      <c r="BF194" s="65">
        <v>75</v>
      </c>
      <c r="BG194" s="65">
        <v>78</v>
      </c>
      <c r="BH194" s="65">
        <v>77</v>
      </c>
      <c r="BI194" s="65">
        <v>78</v>
      </c>
      <c r="BJ194" s="65">
        <v>78</v>
      </c>
      <c r="BK194" s="65">
        <v>80</v>
      </c>
      <c r="BL194" s="65">
        <v>80</v>
      </c>
      <c r="BM194" s="65">
        <v>81</v>
      </c>
      <c r="BN194" s="66">
        <v>81</v>
      </c>
      <c r="BO194" s="64">
        <v>79</v>
      </c>
      <c r="BP194" s="65">
        <v>82</v>
      </c>
      <c r="BQ194" s="65">
        <v>81</v>
      </c>
      <c r="BR194" s="65">
        <v>81</v>
      </c>
      <c r="BS194" s="65">
        <v>83</v>
      </c>
      <c r="BT194" s="65">
        <v>83</v>
      </c>
      <c r="BU194" s="65">
        <v>83</v>
      </c>
      <c r="BV194" s="65">
        <v>80</v>
      </c>
      <c r="BW194" s="65">
        <v>83</v>
      </c>
      <c r="BX194" s="65">
        <v>83</v>
      </c>
      <c r="BY194" s="65">
        <v>83</v>
      </c>
      <c r="BZ194" s="66">
        <v>83</v>
      </c>
      <c r="CA194" s="65">
        <v>82</v>
      </c>
      <c r="CB194" s="65">
        <v>82</v>
      </c>
      <c r="CC194" s="65">
        <v>81</v>
      </c>
      <c r="CD194" s="65">
        <v>81</v>
      </c>
      <c r="CE194" s="65">
        <v>79</v>
      </c>
      <c r="CF194" s="65">
        <v>78</v>
      </c>
      <c r="CG194" s="65">
        <v>76</v>
      </c>
      <c r="CH194" s="65">
        <v>76</v>
      </c>
      <c r="CI194" s="65">
        <v>77</v>
      </c>
      <c r="CJ194" s="65">
        <v>77</v>
      </c>
      <c r="CK194" s="65">
        <v>77</v>
      </c>
      <c r="CL194" s="66">
        <v>76</v>
      </c>
      <c r="CM194" s="65">
        <v>74</v>
      </c>
      <c r="CN194" s="65">
        <v>74</v>
      </c>
      <c r="CO194" s="65">
        <v>72</v>
      </c>
      <c r="CP194" s="65">
        <v>72</v>
      </c>
      <c r="CQ194" s="65">
        <v>74</v>
      </c>
      <c r="CR194" s="65">
        <v>72</v>
      </c>
      <c r="CS194" s="65">
        <v>72</v>
      </c>
      <c r="CT194" s="65">
        <v>72</v>
      </c>
      <c r="CU194" s="65">
        <v>72</v>
      </c>
      <c r="CV194" s="65">
        <v>70</v>
      </c>
      <c r="CW194" s="65">
        <v>70</v>
      </c>
      <c r="CX194" s="66">
        <v>70</v>
      </c>
      <c r="CY194" s="65">
        <v>69</v>
      </c>
      <c r="CZ194" s="65">
        <v>69</v>
      </c>
      <c r="DA194" s="65">
        <v>73</v>
      </c>
      <c r="DB194" s="65">
        <v>72</v>
      </c>
      <c r="DC194" s="65">
        <v>72</v>
      </c>
      <c r="DD194" s="65">
        <v>71</v>
      </c>
      <c r="DE194" s="65">
        <v>71</v>
      </c>
      <c r="DF194" s="65">
        <v>71</v>
      </c>
      <c r="DG194" s="65"/>
      <c r="DH194" s="65"/>
      <c r="DI194" s="65"/>
      <c r="DJ194" s="66"/>
      <c r="DK194" s="64"/>
      <c r="DL194" s="65"/>
      <c r="DM194" s="65"/>
      <c r="DN194" s="65"/>
      <c r="DO194" s="65"/>
      <c r="DP194" s="65"/>
      <c r="DQ194" s="65"/>
      <c r="DR194" s="65"/>
      <c r="DS194" s="65"/>
      <c r="DT194" s="65"/>
      <c r="DU194" s="65"/>
      <c r="DV194" s="66"/>
      <c r="DW194" s="65"/>
      <c r="DX194" s="65"/>
      <c r="DY194" s="65"/>
      <c r="DZ194" s="65"/>
      <c r="EA194" s="65"/>
      <c r="EB194" s="66"/>
    </row>
    <row r="195" spans="1:132" x14ac:dyDescent="0.2">
      <c r="A195" s="3"/>
      <c r="B195" s="62"/>
      <c r="C195" s="63" t="s">
        <v>278</v>
      </c>
      <c r="D195" s="66"/>
      <c r="E195" s="66"/>
      <c r="F195" s="66">
        <v>2</v>
      </c>
      <c r="G195" s="64">
        <v>2</v>
      </c>
      <c r="H195" s="65">
        <v>2</v>
      </c>
      <c r="I195" s="65">
        <v>3</v>
      </c>
      <c r="J195" s="65">
        <v>3</v>
      </c>
      <c r="K195" s="65">
        <v>3</v>
      </c>
      <c r="L195" s="65">
        <v>3</v>
      </c>
      <c r="M195" s="65">
        <v>3</v>
      </c>
      <c r="N195" s="65">
        <v>3</v>
      </c>
      <c r="O195" s="65">
        <v>3</v>
      </c>
      <c r="P195" s="65">
        <v>3</v>
      </c>
      <c r="Q195" s="65">
        <v>3</v>
      </c>
      <c r="R195" s="66">
        <v>3</v>
      </c>
      <c r="S195" s="65">
        <v>2</v>
      </c>
      <c r="T195" s="65">
        <v>3</v>
      </c>
      <c r="U195" s="65">
        <v>3</v>
      </c>
      <c r="V195" s="65">
        <v>3</v>
      </c>
      <c r="W195" s="65">
        <v>3</v>
      </c>
      <c r="X195" s="65">
        <v>3</v>
      </c>
      <c r="Y195" s="65">
        <v>3</v>
      </c>
      <c r="Z195" s="65">
        <v>3</v>
      </c>
      <c r="AA195" s="65">
        <v>3</v>
      </c>
      <c r="AB195" s="65">
        <v>3</v>
      </c>
      <c r="AC195" s="65">
        <v>3</v>
      </c>
      <c r="AD195" s="66">
        <v>3</v>
      </c>
      <c r="AE195" s="65">
        <v>3</v>
      </c>
      <c r="AF195" s="65">
        <v>3</v>
      </c>
      <c r="AG195" s="131">
        <v>3</v>
      </c>
      <c r="AH195" s="65">
        <v>3</v>
      </c>
      <c r="AI195" s="65">
        <v>3</v>
      </c>
      <c r="AJ195" s="65">
        <v>3</v>
      </c>
      <c r="AK195" s="65">
        <v>3</v>
      </c>
      <c r="AL195" s="65">
        <v>3</v>
      </c>
      <c r="AM195" s="65">
        <v>3</v>
      </c>
      <c r="AN195" s="65">
        <v>3</v>
      </c>
      <c r="AO195" s="65">
        <v>3</v>
      </c>
      <c r="AP195" s="66">
        <v>3</v>
      </c>
      <c r="AQ195" s="64">
        <v>3</v>
      </c>
      <c r="AR195" s="65">
        <v>3</v>
      </c>
      <c r="AS195" s="65">
        <v>7</v>
      </c>
      <c r="AT195" s="65">
        <v>19</v>
      </c>
      <c r="AU195" s="65">
        <v>20</v>
      </c>
      <c r="AV195" s="65">
        <v>23</v>
      </c>
      <c r="AW195" s="65">
        <v>24</v>
      </c>
      <c r="AX195" s="65">
        <v>26</v>
      </c>
      <c r="AY195" s="65">
        <v>26</v>
      </c>
      <c r="AZ195" s="65">
        <v>25</v>
      </c>
      <c r="BA195" s="65">
        <v>25</v>
      </c>
      <c r="BB195" s="66">
        <v>27</v>
      </c>
      <c r="BC195" s="64">
        <v>27</v>
      </c>
      <c r="BD195" s="65">
        <v>27</v>
      </c>
      <c r="BE195" s="65">
        <v>24</v>
      </c>
      <c r="BF195" s="65">
        <v>23</v>
      </c>
      <c r="BG195" s="65">
        <v>23</v>
      </c>
      <c r="BH195" s="65">
        <v>23</v>
      </c>
      <c r="BI195" s="65">
        <v>23</v>
      </c>
      <c r="BJ195" s="65">
        <v>23</v>
      </c>
      <c r="BK195" s="65">
        <v>23</v>
      </c>
      <c r="BL195" s="65">
        <v>21</v>
      </c>
      <c r="BM195" s="65">
        <v>21</v>
      </c>
      <c r="BN195" s="66">
        <v>21</v>
      </c>
      <c r="BO195" s="64">
        <v>21</v>
      </c>
      <c r="BP195" s="65">
        <v>21</v>
      </c>
      <c r="BQ195" s="65">
        <v>21</v>
      </c>
      <c r="BR195" s="65">
        <v>21</v>
      </c>
      <c r="BS195" s="65">
        <v>21</v>
      </c>
      <c r="BT195" s="65">
        <v>21</v>
      </c>
      <c r="BU195" s="65">
        <v>17</v>
      </c>
      <c r="BV195" s="65">
        <v>17</v>
      </c>
      <c r="BW195" s="65">
        <v>17</v>
      </c>
      <c r="BX195" s="65">
        <v>36</v>
      </c>
      <c r="BY195" s="65">
        <v>45</v>
      </c>
      <c r="BZ195" s="66">
        <v>46</v>
      </c>
      <c r="CA195" s="65">
        <v>51</v>
      </c>
      <c r="CB195" s="65">
        <v>52</v>
      </c>
      <c r="CC195" s="65">
        <v>59</v>
      </c>
      <c r="CD195" s="65">
        <v>69</v>
      </c>
      <c r="CE195" s="65">
        <v>72</v>
      </c>
      <c r="CF195" s="65">
        <v>77</v>
      </c>
      <c r="CG195" s="65">
        <v>79</v>
      </c>
      <c r="CH195" s="65">
        <v>80</v>
      </c>
      <c r="CI195" s="65">
        <v>82</v>
      </c>
      <c r="CJ195" s="65">
        <v>86</v>
      </c>
      <c r="CK195" s="65">
        <v>90</v>
      </c>
      <c r="CL195" s="66">
        <v>96</v>
      </c>
      <c r="CM195" s="65">
        <v>99</v>
      </c>
      <c r="CN195" s="65">
        <v>106</v>
      </c>
      <c r="CO195" s="65">
        <v>106</v>
      </c>
      <c r="CP195" s="65">
        <v>117</v>
      </c>
      <c r="CQ195" s="65">
        <v>123</v>
      </c>
      <c r="CR195" s="65">
        <v>126</v>
      </c>
      <c r="CS195" s="65">
        <v>129</v>
      </c>
      <c r="CT195" s="65">
        <v>134</v>
      </c>
      <c r="CU195" s="65">
        <v>147</v>
      </c>
      <c r="CV195" s="65">
        <v>131</v>
      </c>
      <c r="CW195" s="65">
        <v>132</v>
      </c>
      <c r="CX195" s="66">
        <v>214</v>
      </c>
      <c r="CY195" s="65">
        <v>216</v>
      </c>
      <c r="CZ195" s="65">
        <v>212</v>
      </c>
      <c r="DA195" s="65">
        <v>227</v>
      </c>
      <c r="DB195" s="65">
        <v>207</v>
      </c>
      <c r="DC195" s="65">
        <v>219</v>
      </c>
      <c r="DD195" s="65">
        <v>217</v>
      </c>
      <c r="DE195" s="65">
        <v>218</v>
      </c>
      <c r="DF195" s="65">
        <v>211</v>
      </c>
      <c r="DG195" s="65">
        <v>218</v>
      </c>
      <c r="DH195" s="65">
        <v>219</v>
      </c>
      <c r="DI195" s="65">
        <v>203</v>
      </c>
      <c r="DJ195" s="66">
        <v>204</v>
      </c>
      <c r="DK195" s="64">
        <v>199</v>
      </c>
      <c r="DL195" s="65">
        <v>199</v>
      </c>
      <c r="DM195" s="65">
        <v>203</v>
      </c>
      <c r="DN195" s="65">
        <v>203</v>
      </c>
      <c r="DO195" s="65">
        <v>209</v>
      </c>
      <c r="DP195" s="65">
        <v>198</v>
      </c>
      <c r="DQ195" s="65">
        <v>214</v>
      </c>
      <c r="DR195" s="65">
        <v>206</v>
      </c>
      <c r="DS195" s="65">
        <v>206</v>
      </c>
      <c r="DT195" s="65">
        <v>213</v>
      </c>
      <c r="DU195" s="65">
        <v>212</v>
      </c>
      <c r="DV195" s="66">
        <v>207</v>
      </c>
      <c r="DW195" s="65">
        <v>208</v>
      </c>
      <c r="DX195" s="65">
        <v>200</v>
      </c>
      <c r="DY195" s="65">
        <v>195</v>
      </c>
      <c r="DZ195" s="65">
        <v>198</v>
      </c>
      <c r="EA195" s="65">
        <v>205</v>
      </c>
      <c r="EB195" s="66">
        <v>209</v>
      </c>
    </row>
    <row r="196" spans="1:132" x14ac:dyDescent="0.2">
      <c r="A196" s="3"/>
      <c r="B196" s="62"/>
      <c r="C196" s="63" t="s">
        <v>279</v>
      </c>
      <c r="D196" s="66">
        <v>15</v>
      </c>
      <c r="E196" s="66">
        <v>73</v>
      </c>
      <c r="F196" s="66">
        <v>101</v>
      </c>
      <c r="G196" s="64">
        <v>99</v>
      </c>
      <c r="H196" s="65">
        <v>102</v>
      </c>
      <c r="I196" s="65">
        <v>103</v>
      </c>
      <c r="J196" s="65">
        <v>101</v>
      </c>
      <c r="K196" s="65">
        <v>105</v>
      </c>
      <c r="L196" s="65">
        <v>104</v>
      </c>
      <c r="M196" s="65">
        <v>110</v>
      </c>
      <c r="N196" s="65">
        <v>115</v>
      </c>
      <c r="O196" s="65">
        <v>119</v>
      </c>
      <c r="P196" s="65">
        <v>131</v>
      </c>
      <c r="Q196" s="65">
        <v>135</v>
      </c>
      <c r="R196" s="66">
        <v>137</v>
      </c>
      <c r="S196" s="65">
        <v>140</v>
      </c>
      <c r="T196" s="65">
        <v>148</v>
      </c>
      <c r="U196" s="65">
        <v>157</v>
      </c>
      <c r="V196" s="65">
        <v>168</v>
      </c>
      <c r="W196" s="65">
        <v>184</v>
      </c>
      <c r="X196" s="65">
        <v>185</v>
      </c>
      <c r="Y196" s="65">
        <v>190</v>
      </c>
      <c r="Z196" s="65">
        <v>200</v>
      </c>
      <c r="AA196" s="65">
        <v>208</v>
      </c>
      <c r="AB196" s="65">
        <v>212</v>
      </c>
      <c r="AC196" s="65">
        <v>212</v>
      </c>
      <c r="AD196" s="66">
        <v>215</v>
      </c>
      <c r="AE196" s="65">
        <v>205</v>
      </c>
      <c r="AF196" s="65">
        <v>208</v>
      </c>
      <c r="AG196" s="131">
        <v>217</v>
      </c>
      <c r="AH196" s="65">
        <v>224</v>
      </c>
      <c r="AI196" s="65">
        <v>229</v>
      </c>
      <c r="AJ196" s="65">
        <v>236</v>
      </c>
      <c r="AK196" s="65">
        <v>237</v>
      </c>
      <c r="AL196" s="65">
        <v>254</v>
      </c>
      <c r="AM196" s="65">
        <v>254</v>
      </c>
      <c r="AN196" s="65">
        <v>264</v>
      </c>
      <c r="AO196" s="65">
        <v>266</v>
      </c>
      <c r="AP196" s="66">
        <v>267</v>
      </c>
      <c r="AQ196" s="64">
        <v>262</v>
      </c>
      <c r="AR196" s="65">
        <v>266</v>
      </c>
      <c r="AS196" s="65">
        <v>245</v>
      </c>
      <c r="AT196" s="65">
        <v>258</v>
      </c>
      <c r="AU196" s="65">
        <v>271</v>
      </c>
      <c r="AV196" s="65">
        <v>282</v>
      </c>
      <c r="AW196" s="65">
        <v>289</v>
      </c>
      <c r="AX196" s="65">
        <v>289</v>
      </c>
      <c r="AY196" s="65">
        <v>284</v>
      </c>
      <c r="AZ196" s="65">
        <v>284</v>
      </c>
      <c r="BA196" s="65">
        <v>284</v>
      </c>
      <c r="BB196" s="66">
        <v>286</v>
      </c>
      <c r="BC196" s="64">
        <v>270</v>
      </c>
      <c r="BD196" s="65">
        <v>275</v>
      </c>
      <c r="BE196" s="65">
        <v>276</v>
      </c>
      <c r="BF196" s="65">
        <v>278</v>
      </c>
      <c r="BG196" s="65">
        <v>278</v>
      </c>
      <c r="BH196" s="65">
        <v>284</v>
      </c>
      <c r="BI196" s="65">
        <v>282</v>
      </c>
      <c r="BJ196" s="65">
        <v>277</v>
      </c>
      <c r="BK196" s="65">
        <v>275</v>
      </c>
      <c r="BL196" s="65">
        <v>276</v>
      </c>
      <c r="BM196" s="65">
        <v>277</v>
      </c>
      <c r="BN196" s="66">
        <v>281</v>
      </c>
      <c r="BO196" s="64">
        <v>278</v>
      </c>
      <c r="BP196" s="65">
        <v>274</v>
      </c>
      <c r="BQ196" s="65">
        <v>272</v>
      </c>
      <c r="BR196" s="65">
        <v>268</v>
      </c>
      <c r="BS196" s="65">
        <v>272</v>
      </c>
      <c r="BT196" s="65">
        <v>273</v>
      </c>
      <c r="BU196" s="65">
        <v>266</v>
      </c>
      <c r="BV196" s="65">
        <v>264</v>
      </c>
      <c r="BW196" s="65">
        <v>271</v>
      </c>
      <c r="BX196" s="65">
        <v>277</v>
      </c>
      <c r="BY196" s="65">
        <v>277</v>
      </c>
      <c r="BZ196" s="66">
        <v>278</v>
      </c>
      <c r="CA196" s="65">
        <v>275</v>
      </c>
      <c r="CB196" s="65">
        <v>270</v>
      </c>
      <c r="CC196" s="65">
        <v>264</v>
      </c>
      <c r="CD196" s="65">
        <v>266</v>
      </c>
      <c r="CE196" s="65">
        <v>266</v>
      </c>
      <c r="CF196" s="65">
        <v>266</v>
      </c>
      <c r="CG196" s="65">
        <v>257</v>
      </c>
      <c r="CH196" s="65">
        <v>241</v>
      </c>
      <c r="CI196" s="65">
        <v>242</v>
      </c>
      <c r="CJ196" s="65">
        <v>237</v>
      </c>
      <c r="CK196" s="65">
        <v>238</v>
      </c>
      <c r="CL196" s="66">
        <v>237</v>
      </c>
      <c r="CM196" s="65">
        <v>233</v>
      </c>
      <c r="CN196" s="65">
        <v>234</v>
      </c>
      <c r="CO196" s="65">
        <v>198</v>
      </c>
      <c r="CP196" s="65">
        <v>198</v>
      </c>
      <c r="CQ196" s="65">
        <v>194</v>
      </c>
      <c r="CR196" s="65">
        <v>196</v>
      </c>
      <c r="CS196" s="65">
        <v>198</v>
      </c>
      <c r="CT196" s="65">
        <v>198</v>
      </c>
      <c r="CU196" s="65">
        <v>206</v>
      </c>
      <c r="CV196" s="65">
        <v>207</v>
      </c>
      <c r="CW196" s="65">
        <v>206</v>
      </c>
      <c r="CX196" s="66">
        <v>204</v>
      </c>
      <c r="CY196" s="65">
        <v>206</v>
      </c>
      <c r="CZ196" s="65">
        <v>205</v>
      </c>
      <c r="DA196" s="65">
        <v>205</v>
      </c>
      <c r="DB196" s="65">
        <v>204</v>
      </c>
      <c r="DC196" s="65">
        <v>205</v>
      </c>
      <c r="DD196" s="65">
        <v>205</v>
      </c>
      <c r="DE196" s="65">
        <v>202</v>
      </c>
      <c r="DF196" s="65">
        <v>205</v>
      </c>
      <c r="DG196" s="65">
        <v>209</v>
      </c>
      <c r="DH196" s="65">
        <v>211</v>
      </c>
      <c r="DI196" s="65">
        <v>209</v>
      </c>
      <c r="DJ196" s="66">
        <v>205</v>
      </c>
      <c r="DK196" s="64">
        <v>205</v>
      </c>
      <c r="DL196" s="65">
        <v>206</v>
      </c>
      <c r="DM196" s="65">
        <v>203</v>
      </c>
      <c r="DN196" s="65">
        <v>199</v>
      </c>
      <c r="DO196" s="65">
        <v>197</v>
      </c>
      <c r="DP196" s="65">
        <v>198</v>
      </c>
      <c r="DQ196" s="65">
        <v>197</v>
      </c>
      <c r="DR196" s="65">
        <v>201</v>
      </c>
      <c r="DS196" s="65">
        <v>199</v>
      </c>
      <c r="DT196" s="65">
        <v>198</v>
      </c>
      <c r="DU196" s="65">
        <v>196</v>
      </c>
      <c r="DV196" s="66">
        <v>195</v>
      </c>
      <c r="DW196" s="65">
        <v>195</v>
      </c>
      <c r="DX196" s="65">
        <v>196</v>
      </c>
      <c r="DY196" s="65">
        <v>194</v>
      </c>
      <c r="DZ196" s="65">
        <v>192</v>
      </c>
      <c r="EA196" s="65">
        <v>188</v>
      </c>
      <c r="EB196" s="66">
        <v>187</v>
      </c>
    </row>
    <row r="197" spans="1:132" x14ac:dyDescent="0.2">
      <c r="A197" s="3"/>
      <c r="B197" s="62"/>
      <c r="C197" s="63" t="s">
        <v>280</v>
      </c>
      <c r="D197" s="66">
        <v>212</v>
      </c>
      <c r="E197" s="66">
        <v>234</v>
      </c>
      <c r="F197" s="66">
        <v>269</v>
      </c>
      <c r="G197" s="64">
        <v>281</v>
      </c>
      <c r="H197" s="65">
        <v>285</v>
      </c>
      <c r="I197" s="65">
        <v>283</v>
      </c>
      <c r="J197" s="65">
        <v>292</v>
      </c>
      <c r="K197" s="65">
        <v>291</v>
      </c>
      <c r="L197" s="65">
        <v>283</v>
      </c>
      <c r="M197" s="65">
        <v>289</v>
      </c>
      <c r="N197" s="65">
        <v>295</v>
      </c>
      <c r="O197" s="65">
        <v>299</v>
      </c>
      <c r="P197" s="65">
        <v>298</v>
      </c>
      <c r="Q197" s="65">
        <v>300</v>
      </c>
      <c r="R197" s="66">
        <v>295</v>
      </c>
      <c r="S197" s="65">
        <v>299</v>
      </c>
      <c r="T197" s="65">
        <v>306</v>
      </c>
      <c r="U197" s="65">
        <v>301</v>
      </c>
      <c r="V197" s="65">
        <v>305</v>
      </c>
      <c r="W197" s="65">
        <v>313</v>
      </c>
      <c r="X197" s="65">
        <v>315</v>
      </c>
      <c r="Y197" s="65">
        <v>322</v>
      </c>
      <c r="Z197" s="65">
        <v>324</v>
      </c>
      <c r="AA197" s="65">
        <v>329</v>
      </c>
      <c r="AB197" s="65">
        <v>335</v>
      </c>
      <c r="AC197" s="65">
        <v>343</v>
      </c>
      <c r="AD197" s="66">
        <v>345</v>
      </c>
      <c r="AE197" s="65">
        <v>335</v>
      </c>
      <c r="AF197" s="65">
        <v>334</v>
      </c>
      <c r="AG197" s="131">
        <v>332</v>
      </c>
      <c r="AH197" s="65">
        <v>332</v>
      </c>
      <c r="AI197" s="65">
        <v>333</v>
      </c>
      <c r="AJ197" s="65">
        <v>333</v>
      </c>
      <c r="AK197" s="65">
        <v>334</v>
      </c>
      <c r="AL197" s="65">
        <v>335</v>
      </c>
      <c r="AM197" s="65">
        <v>335</v>
      </c>
      <c r="AN197" s="65">
        <v>336</v>
      </c>
      <c r="AO197" s="65">
        <v>336</v>
      </c>
      <c r="AP197" s="66">
        <v>336</v>
      </c>
      <c r="AQ197" s="64">
        <v>335</v>
      </c>
      <c r="AR197" s="65">
        <v>335</v>
      </c>
      <c r="AS197" s="65">
        <v>334</v>
      </c>
      <c r="AT197" s="65">
        <v>337</v>
      </c>
      <c r="AU197" s="65">
        <v>349</v>
      </c>
      <c r="AV197" s="65">
        <v>353</v>
      </c>
      <c r="AW197" s="65">
        <v>363</v>
      </c>
      <c r="AX197" s="65">
        <v>374</v>
      </c>
      <c r="AY197" s="65">
        <v>376</v>
      </c>
      <c r="AZ197" s="65">
        <v>382</v>
      </c>
      <c r="BA197" s="65">
        <v>375</v>
      </c>
      <c r="BB197" s="66">
        <v>371</v>
      </c>
      <c r="BC197" s="64">
        <v>377</v>
      </c>
      <c r="BD197" s="65">
        <v>373</v>
      </c>
      <c r="BE197" s="65">
        <v>376</v>
      </c>
      <c r="BF197" s="65">
        <v>372</v>
      </c>
      <c r="BG197" s="65">
        <v>372</v>
      </c>
      <c r="BH197" s="65">
        <v>374</v>
      </c>
      <c r="BI197" s="65">
        <v>373</v>
      </c>
      <c r="BJ197" s="65">
        <v>373</v>
      </c>
      <c r="BK197" s="65">
        <v>369</v>
      </c>
      <c r="BL197" s="65">
        <v>375</v>
      </c>
      <c r="BM197" s="65">
        <v>376</v>
      </c>
      <c r="BN197" s="66">
        <v>373</v>
      </c>
      <c r="BO197" s="64">
        <v>370</v>
      </c>
      <c r="BP197" s="65">
        <v>368</v>
      </c>
      <c r="BQ197" s="65">
        <v>377</v>
      </c>
      <c r="BR197" s="65">
        <v>389</v>
      </c>
      <c r="BS197" s="65">
        <v>400</v>
      </c>
      <c r="BT197" s="65">
        <v>396</v>
      </c>
      <c r="BU197" s="65">
        <v>407</v>
      </c>
      <c r="BV197" s="65">
        <v>419</v>
      </c>
      <c r="BW197" s="65">
        <v>430</v>
      </c>
      <c r="BX197" s="65">
        <v>429</v>
      </c>
      <c r="BY197" s="65">
        <v>428</v>
      </c>
      <c r="BZ197" s="66">
        <v>427</v>
      </c>
      <c r="CA197" s="65">
        <v>445</v>
      </c>
      <c r="CB197" s="65">
        <v>441</v>
      </c>
      <c r="CC197" s="65">
        <v>436</v>
      </c>
      <c r="CD197" s="65">
        <v>436</v>
      </c>
      <c r="CE197" s="65">
        <v>448</v>
      </c>
      <c r="CF197" s="65">
        <v>454</v>
      </c>
      <c r="CG197" s="65">
        <v>462</v>
      </c>
      <c r="CH197" s="65">
        <v>354</v>
      </c>
      <c r="CI197" s="65">
        <v>469</v>
      </c>
      <c r="CJ197" s="65">
        <v>473</v>
      </c>
      <c r="CK197" s="65">
        <v>477</v>
      </c>
      <c r="CL197" s="66">
        <v>477</v>
      </c>
      <c r="CM197" s="65">
        <v>488</v>
      </c>
      <c r="CN197" s="65">
        <v>490</v>
      </c>
      <c r="CO197" s="65">
        <v>498</v>
      </c>
      <c r="CP197" s="65">
        <v>501</v>
      </c>
      <c r="CQ197" s="65">
        <v>513</v>
      </c>
      <c r="CR197" s="65">
        <v>511</v>
      </c>
      <c r="CS197" s="65">
        <v>512</v>
      </c>
      <c r="CT197" s="65">
        <v>514</v>
      </c>
      <c r="CU197" s="65">
        <v>515</v>
      </c>
      <c r="CV197" s="65">
        <v>535</v>
      </c>
      <c r="CW197" s="65">
        <v>531</v>
      </c>
      <c r="CX197" s="66">
        <v>537</v>
      </c>
      <c r="CY197" s="65">
        <v>529</v>
      </c>
      <c r="CZ197" s="65">
        <v>524</v>
      </c>
      <c r="DA197" s="65">
        <v>514</v>
      </c>
      <c r="DB197" s="65">
        <v>518</v>
      </c>
      <c r="DC197" s="65">
        <v>521</v>
      </c>
      <c r="DD197" s="65">
        <v>524</v>
      </c>
      <c r="DE197" s="65">
        <v>532</v>
      </c>
      <c r="DF197" s="65">
        <v>530</v>
      </c>
      <c r="DG197" s="65"/>
      <c r="DH197" s="65"/>
      <c r="DI197" s="65"/>
      <c r="DJ197" s="66"/>
      <c r="DK197" s="64"/>
      <c r="DL197" s="65"/>
      <c r="DM197" s="65"/>
      <c r="DN197" s="65"/>
      <c r="DO197" s="65"/>
      <c r="DP197" s="65"/>
      <c r="DQ197" s="65"/>
      <c r="DR197" s="65"/>
      <c r="DS197" s="65"/>
      <c r="DT197" s="65"/>
      <c r="DU197" s="65"/>
      <c r="DV197" s="66"/>
      <c r="DW197" s="65"/>
      <c r="DX197" s="65"/>
      <c r="DY197" s="65"/>
      <c r="DZ197" s="65"/>
      <c r="EA197" s="65"/>
      <c r="EB197" s="66"/>
    </row>
    <row r="198" spans="1:132" x14ac:dyDescent="0.2">
      <c r="A198" s="3"/>
      <c r="B198" s="62"/>
      <c r="C198" s="63" t="s">
        <v>281</v>
      </c>
      <c r="D198" s="66">
        <v>213</v>
      </c>
      <c r="E198" s="66">
        <v>256</v>
      </c>
      <c r="F198" s="66">
        <v>296</v>
      </c>
      <c r="G198" s="64">
        <v>309</v>
      </c>
      <c r="H198" s="65">
        <v>309</v>
      </c>
      <c r="I198" s="65">
        <v>300</v>
      </c>
      <c r="J198" s="65">
        <v>299</v>
      </c>
      <c r="K198" s="65">
        <v>301</v>
      </c>
      <c r="L198" s="65">
        <v>284</v>
      </c>
      <c r="M198" s="65">
        <v>303</v>
      </c>
      <c r="N198" s="65">
        <v>309</v>
      </c>
      <c r="O198" s="65">
        <v>311</v>
      </c>
      <c r="P198" s="65">
        <v>309</v>
      </c>
      <c r="Q198" s="65">
        <v>304</v>
      </c>
      <c r="R198" s="66">
        <v>300</v>
      </c>
      <c r="S198" s="65">
        <v>295</v>
      </c>
      <c r="T198" s="65">
        <v>294</v>
      </c>
      <c r="U198" s="65">
        <v>299</v>
      </c>
      <c r="V198" s="65">
        <v>302</v>
      </c>
      <c r="W198" s="65">
        <v>312</v>
      </c>
      <c r="X198" s="65">
        <v>313</v>
      </c>
      <c r="Y198" s="65">
        <v>315</v>
      </c>
      <c r="Z198" s="65">
        <v>316</v>
      </c>
      <c r="AA198" s="65">
        <v>314</v>
      </c>
      <c r="AB198" s="65">
        <v>316</v>
      </c>
      <c r="AC198" s="65">
        <v>323</v>
      </c>
      <c r="AD198" s="66">
        <v>322</v>
      </c>
      <c r="AE198" s="65">
        <v>318</v>
      </c>
      <c r="AF198" s="65">
        <v>318</v>
      </c>
      <c r="AG198" s="131">
        <v>318</v>
      </c>
      <c r="AH198" s="65">
        <v>318</v>
      </c>
      <c r="AI198" s="65">
        <v>318</v>
      </c>
      <c r="AJ198" s="65">
        <v>320</v>
      </c>
      <c r="AK198" s="65">
        <v>324</v>
      </c>
      <c r="AL198" s="65">
        <v>326</v>
      </c>
      <c r="AM198" s="65">
        <v>326</v>
      </c>
      <c r="AN198" s="65">
        <v>325</v>
      </c>
      <c r="AO198" s="65">
        <v>325</v>
      </c>
      <c r="AP198" s="66">
        <v>322</v>
      </c>
      <c r="AQ198" s="64">
        <v>322</v>
      </c>
      <c r="AR198" s="65">
        <v>321</v>
      </c>
      <c r="AS198" s="65">
        <v>325</v>
      </c>
      <c r="AT198" s="65">
        <v>318</v>
      </c>
      <c r="AU198" s="65">
        <v>320</v>
      </c>
      <c r="AV198" s="65">
        <v>318</v>
      </c>
      <c r="AW198" s="65">
        <v>321</v>
      </c>
      <c r="AX198" s="65">
        <v>323</v>
      </c>
      <c r="AY198" s="65">
        <v>325</v>
      </c>
      <c r="AZ198" s="65">
        <v>328</v>
      </c>
      <c r="BA198" s="65">
        <v>332</v>
      </c>
      <c r="BB198" s="66">
        <v>328</v>
      </c>
      <c r="BC198" s="64">
        <v>332</v>
      </c>
      <c r="BD198" s="65">
        <v>319</v>
      </c>
      <c r="BE198" s="65">
        <v>318</v>
      </c>
      <c r="BF198" s="65">
        <v>316</v>
      </c>
      <c r="BG198" s="65">
        <v>308</v>
      </c>
      <c r="BH198" s="65">
        <v>306</v>
      </c>
      <c r="BI198" s="65">
        <v>301</v>
      </c>
      <c r="BJ198" s="65">
        <v>304</v>
      </c>
      <c r="BK198" s="65">
        <v>301</v>
      </c>
      <c r="BL198" s="65">
        <v>303</v>
      </c>
      <c r="BM198" s="65">
        <v>305</v>
      </c>
      <c r="BN198" s="66">
        <v>305</v>
      </c>
      <c r="BO198" s="64">
        <v>307</v>
      </c>
      <c r="BP198" s="65">
        <v>307</v>
      </c>
      <c r="BQ198" s="65">
        <v>314</v>
      </c>
      <c r="BR198" s="65">
        <v>314</v>
      </c>
      <c r="BS198" s="65">
        <v>311</v>
      </c>
      <c r="BT198" s="65">
        <v>308</v>
      </c>
      <c r="BU198" s="65">
        <v>313</v>
      </c>
      <c r="BV198" s="65">
        <v>21</v>
      </c>
      <c r="BW198" s="65">
        <v>20</v>
      </c>
      <c r="BX198" s="65">
        <v>20</v>
      </c>
      <c r="BY198" s="65">
        <v>20</v>
      </c>
      <c r="BZ198" s="66">
        <v>20</v>
      </c>
      <c r="CA198" s="65">
        <v>20</v>
      </c>
      <c r="CB198" s="65">
        <v>20</v>
      </c>
      <c r="CC198" s="65">
        <v>20</v>
      </c>
      <c r="CD198" s="65">
        <v>20</v>
      </c>
      <c r="CE198" s="65">
        <v>20</v>
      </c>
      <c r="CF198" s="65">
        <v>22</v>
      </c>
      <c r="CG198" s="65">
        <v>286</v>
      </c>
      <c r="CH198" s="65">
        <v>289</v>
      </c>
      <c r="CI198" s="65">
        <v>290</v>
      </c>
      <c r="CJ198" s="65">
        <v>298</v>
      </c>
      <c r="CK198" s="65">
        <v>298</v>
      </c>
      <c r="CL198" s="66">
        <v>297</v>
      </c>
      <c r="CM198" s="65">
        <v>293</v>
      </c>
      <c r="CN198" s="65">
        <v>293</v>
      </c>
      <c r="CO198" s="65">
        <v>286</v>
      </c>
      <c r="CP198" s="65">
        <v>283</v>
      </c>
      <c r="CQ198" s="65">
        <v>285</v>
      </c>
      <c r="CR198" s="65">
        <v>280</v>
      </c>
      <c r="CS198" s="65">
        <v>282</v>
      </c>
      <c r="CT198" s="65">
        <v>283</v>
      </c>
      <c r="CU198" s="65">
        <v>283</v>
      </c>
      <c r="CV198" s="65">
        <v>49</v>
      </c>
      <c r="CW198" s="65">
        <v>45</v>
      </c>
      <c r="CX198" s="66">
        <v>39</v>
      </c>
      <c r="CY198" s="65">
        <v>41</v>
      </c>
      <c r="CZ198" s="65">
        <v>47</v>
      </c>
      <c r="DA198" s="65">
        <v>46</v>
      </c>
      <c r="DB198" s="65">
        <v>48</v>
      </c>
      <c r="DC198" s="65">
        <v>47</v>
      </c>
      <c r="DD198" s="65">
        <v>48</v>
      </c>
      <c r="DE198" s="65">
        <v>56</v>
      </c>
      <c r="DF198" s="65">
        <v>57</v>
      </c>
      <c r="DG198" s="65"/>
      <c r="DH198" s="65"/>
      <c r="DI198" s="65"/>
      <c r="DJ198" s="66"/>
      <c r="DK198" s="64"/>
      <c r="DL198" s="65"/>
      <c r="DM198" s="65"/>
      <c r="DN198" s="65"/>
      <c r="DO198" s="65"/>
      <c r="DP198" s="65"/>
      <c r="DQ198" s="65"/>
      <c r="DR198" s="65"/>
      <c r="DS198" s="65"/>
      <c r="DT198" s="65"/>
      <c r="DU198" s="65"/>
      <c r="DV198" s="66"/>
      <c r="DW198" s="65"/>
      <c r="DX198" s="65"/>
      <c r="DY198" s="65"/>
      <c r="DZ198" s="65"/>
      <c r="EA198" s="65"/>
      <c r="EB198" s="66"/>
    </row>
    <row r="199" spans="1:132" x14ac:dyDescent="0.2">
      <c r="A199" s="3"/>
      <c r="B199" s="62"/>
      <c r="C199" s="63" t="s">
        <v>282</v>
      </c>
      <c r="D199" s="66">
        <v>27</v>
      </c>
      <c r="E199" s="66">
        <v>31</v>
      </c>
      <c r="F199" s="66">
        <v>62</v>
      </c>
      <c r="G199" s="64">
        <v>61</v>
      </c>
      <c r="H199" s="65">
        <v>60</v>
      </c>
      <c r="I199" s="65">
        <v>61</v>
      </c>
      <c r="J199" s="65">
        <v>62</v>
      </c>
      <c r="K199" s="65">
        <v>61</v>
      </c>
      <c r="L199" s="65">
        <v>60</v>
      </c>
      <c r="M199" s="65">
        <v>62</v>
      </c>
      <c r="N199" s="65">
        <v>65</v>
      </c>
      <c r="O199" s="65">
        <v>65</v>
      </c>
      <c r="P199" s="65">
        <v>65</v>
      </c>
      <c r="Q199" s="65">
        <v>66</v>
      </c>
      <c r="R199" s="66">
        <v>63</v>
      </c>
      <c r="S199" s="65">
        <v>64</v>
      </c>
      <c r="T199" s="65">
        <v>63</v>
      </c>
      <c r="U199" s="65">
        <v>63</v>
      </c>
      <c r="V199" s="65">
        <v>63</v>
      </c>
      <c r="W199" s="65">
        <v>63</v>
      </c>
      <c r="X199" s="65">
        <v>62</v>
      </c>
      <c r="Y199" s="65">
        <v>60</v>
      </c>
      <c r="Z199" s="65">
        <v>60</v>
      </c>
      <c r="AA199" s="65">
        <v>61</v>
      </c>
      <c r="AB199" s="65">
        <v>60</v>
      </c>
      <c r="AC199" s="65">
        <v>60</v>
      </c>
      <c r="AD199" s="66">
        <v>61</v>
      </c>
      <c r="AE199" s="65">
        <v>62</v>
      </c>
      <c r="AF199" s="65">
        <v>62</v>
      </c>
      <c r="AG199" s="131">
        <v>62</v>
      </c>
      <c r="AH199" s="65">
        <v>62</v>
      </c>
      <c r="AI199" s="65">
        <v>64</v>
      </c>
      <c r="AJ199" s="65">
        <v>64</v>
      </c>
      <c r="AK199" s="65">
        <v>64</v>
      </c>
      <c r="AL199" s="65">
        <v>64</v>
      </c>
      <c r="AM199" s="65">
        <v>64</v>
      </c>
      <c r="AN199" s="65">
        <v>64</v>
      </c>
      <c r="AO199" s="65">
        <v>63</v>
      </c>
      <c r="AP199" s="66">
        <v>60</v>
      </c>
      <c r="AQ199" s="64">
        <v>62</v>
      </c>
      <c r="AR199" s="65">
        <v>62</v>
      </c>
      <c r="AS199" s="65">
        <v>60</v>
      </c>
      <c r="AT199" s="65">
        <v>60</v>
      </c>
      <c r="AU199" s="65">
        <v>64</v>
      </c>
      <c r="AV199" s="65">
        <v>64</v>
      </c>
      <c r="AW199" s="65">
        <v>64</v>
      </c>
      <c r="AX199" s="65">
        <v>65</v>
      </c>
      <c r="AY199" s="65">
        <v>64</v>
      </c>
      <c r="AZ199" s="65">
        <v>64</v>
      </c>
      <c r="BA199" s="65">
        <v>60</v>
      </c>
      <c r="BB199" s="66">
        <v>60</v>
      </c>
      <c r="BC199" s="64">
        <v>58</v>
      </c>
      <c r="BD199" s="65">
        <v>57</v>
      </c>
      <c r="BE199" s="65">
        <v>56</v>
      </c>
      <c r="BF199" s="65">
        <v>59</v>
      </c>
      <c r="BG199" s="65">
        <v>58</v>
      </c>
      <c r="BH199" s="65">
        <v>48</v>
      </c>
      <c r="BI199" s="65">
        <v>48</v>
      </c>
      <c r="BJ199" s="65">
        <v>49</v>
      </c>
      <c r="BK199" s="65">
        <v>51</v>
      </c>
      <c r="BL199" s="65">
        <v>49</v>
      </c>
      <c r="BM199" s="65">
        <v>49</v>
      </c>
      <c r="BN199" s="66">
        <v>49</v>
      </c>
      <c r="BO199" s="64">
        <v>48</v>
      </c>
      <c r="BP199" s="65">
        <v>47</v>
      </c>
      <c r="BQ199" s="65">
        <v>49</v>
      </c>
      <c r="BR199" s="65">
        <v>51</v>
      </c>
      <c r="BS199" s="65">
        <v>52</v>
      </c>
      <c r="BT199" s="65">
        <v>52</v>
      </c>
      <c r="BU199" s="65">
        <v>52</v>
      </c>
      <c r="BV199" s="65">
        <v>45</v>
      </c>
      <c r="BW199" s="65">
        <v>45</v>
      </c>
      <c r="BX199" s="65">
        <v>45</v>
      </c>
      <c r="BY199" s="65">
        <v>45</v>
      </c>
      <c r="BZ199" s="66">
        <v>45</v>
      </c>
      <c r="CA199" s="65">
        <v>47</v>
      </c>
      <c r="CB199" s="65">
        <v>47</v>
      </c>
      <c r="CC199" s="65">
        <v>47</v>
      </c>
      <c r="CD199" s="65">
        <v>47</v>
      </c>
      <c r="CE199" s="65">
        <v>49</v>
      </c>
      <c r="CF199" s="65">
        <v>49</v>
      </c>
      <c r="CG199" s="65">
        <v>49</v>
      </c>
      <c r="CH199" s="65">
        <v>49</v>
      </c>
      <c r="CI199" s="65">
        <v>49</v>
      </c>
      <c r="CJ199" s="65">
        <v>49</v>
      </c>
      <c r="CK199" s="65">
        <v>49</v>
      </c>
      <c r="CL199" s="66">
        <v>49</v>
      </c>
      <c r="CM199" s="65">
        <v>51</v>
      </c>
      <c r="CN199" s="65">
        <v>51</v>
      </c>
      <c r="CO199" s="65">
        <v>50</v>
      </c>
      <c r="CP199" s="65">
        <v>50</v>
      </c>
      <c r="CQ199" s="65">
        <v>50</v>
      </c>
      <c r="CR199" s="65">
        <v>50</v>
      </c>
      <c r="CS199" s="65">
        <v>51</v>
      </c>
      <c r="CT199" s="65">
        <v>51</v>
      </c>
      <c r="CU199" s="65">
        <v>51</v>
      </c>
      <c r="CV199" s="65">
        <v>50</v>
      </c>
      <c r="CW199" s="65">
        <v>50</v>
      </c>
      <c r="CX199" s="66">
        <v>50</v>
      </c>
      <c r="CY199" s="65">
        <v>49</v>
      </c>
      <c r="CZ199" s="65">
        <v>48</v>
      </c>
      <c r="DA199" s="65">
        <v>48</v>
      </c>
      <c r="DB199" s="65">
        <v>48</v>
      </c>
      <c r="DC199" s="65">
        <v>48</v>
      </c>
      <c r="DD199" s="65">
        <v>48</v>
      </c>
      <c r="DE199" s="65">
        <v>48</v>
      </c>
      <c r="DF199" s="65">
        <v>48</v>
      </c>
      <c r="DG199" s="65"/>
      <c r="DH199" s="65"/>
      <c r="DI199" s="65"/>
      <c r="DJ199" s="66"/>
      <c r="DK199" s="64"/>
      <c r="DL199" s="65"/>
      <c r="DM199" s="65"/>
      <c r="DN199" s="65"/>
      <c r="DO199" s="65"/>
      <c r="DP199" s="65"/>
      <c r="DQ199" s="65"/>
      <c r="DR199" s="65"/>
      <c r="DS199" s="65"/>
      <c r="DT199" s="65"/>
      <c r="DU199" s="65"/>
      <c r="DV199" s="66"/>
      <c r="DW199" s="65"/>
      <c r="DX199" s="65"/>
      <c r="DY199" s="65"/>
      <c r="DZ199" s="65"/>
      <c r="EA199" s="65"/>
      <c r="EB199" s="66"/>
    </row>
    <row r="200" spans="1:132" x14ac:dyDescent="0.2">
      <c r="A200" s="3"/>
      <c r="B200" s="62"/>
      <c r="C200" s="63" t="s">
        <v>283</v>
      </c>
      <c r="D200" s="66">
        <v>1221</v>
      </c>
      <c r="E200" s="66">
        <v>1416</v>
      </c>
      <c r="F200" s="66">
        <v>2089</v>
      </c>
      <c r="G200" s="64">
        <v>2070</v>
      </c>
      <c r="H200" s="65">
        <v>2037</v>
      </c>
      <c r="I200" s="65">
        <v>2008</v>
      </c>
      <c r="J200" s="65">
        <v>2040</v>
      </c>
      <c r="K200" s="65">
        <v>2049</v>
      </c>
      <c r="L200" s="65">
        <v>1975</v>
      </c>
      <c r="M200" s="65">
        <v>2006</v>
      </c>
      <c r="N200" s="65">
        <v>2040</v>
      </c>
      <c r="O200" s="65">
        <v>2046</v>
      </c>
      <c r="P200" s="65">
        <v>2080</v>
      </c>
      <c r="Q200" s="65">
        <v>2067</v>
      </c>
      <c r="R200" s="66">
        <v>2066</v>
      </c>
      <c r="S200" s="65">
        <v>2066</v>
      </c>
      <c r="T200" s="65">
        <v>2067</v>
      </c>
      <c r="U200" s="65">
        <v>2116</v>
      </c>
      <c r="V200" s="65">
        <v>2143</v>
      </c>
      <c r="W200" s="65">
        <v>2196</v>
      </c>
      <c r="X200" s="65">
        <v>2245</v>
      </c>
      <c r="Y200" s="65">
        <v>2290</v>
      </c>
      <c r="Z200" s="65">
        <v>2307</v>
      </c>
      <c r="AA200" s="65">
        <v>2349</v>
      </c>
      <c r="AB200" s="65">
        <v>2343</v>
      </c>
      <c r="AC200" s="65">
        <v>2348</v>
      </c>
      <c r="AD200" s="66">
        <v>2345</v>
      </c>
      <c r="AE200" s="65">
        <v>2283</v>
      </c>
      <c r="AF200" s="65">
        <v>2244</v>
      </c>
      <c r="AG200" s="131">
        <v>2224</v>
      </c>
      <c r="AH200" s="65">
        <v>2266</v>
      </c>
      <c r="AI200" s="65">
        <v>2321</v>
      </c>
      <c r="AJ200" s="65">
        <v>2315</v>
      </c>
      <c r="AK200" s="65">
        <v>2348</v>
      </c>
      <c r="AL200" s="65">
        <v>2385</v>
      </c>
      <c r="AM200" s="65">
        <v>2402</v>
      </c>
      <c r="AN200" s="65">
        <v>2421</v>
      </c>
      <c r="AO200" s="65">
        <v>2418</v>
      </c>
      <c r="AP200" s="66">
        <v>2414</v>
      </c>
      <c r="AQ200" s="64">
        <v>2404</v>
      </c>
      <c r="AR200" s="65">
        <v>2400</v>
      </c>
      <c r="AS200" s="65">
        <v>2574</v>
      </c>
      <c r="AT200" s="65">
        <v>2532</v>
      </c>
      <c r="AU200" s="65">
        <v>2570</v>
      </c>
      <c r="AV200" s="65">
        <v>2560</v>
      </c>
      <c r="AW200" s="65">
        <v>2598</v>
      </c>
      <c r="AX200" s="65">
        <v>2609</v>
      </c>
      <c r="AY200" s="65">
        <v>2637</v>
      </c>
      <c r="AZ200" s="65">
        <v>2661</v>
      </c>
      <c r="BA200" s="65">
        <v>2664</v>
      </c>
      <c r="BB200" s="66">
        <v>2667</v>
      </c>
      <c r="BC200" s="64">
        <v>2659</v>
      </c>
      <c r="BD200" s="65">
        <v>2622</v>
      </c>
      <c r="BE200" s="65">
        <v>2672</v>
      </c>
      <c r="BF200" s="65">
        <v>2692</v>
      </c>
      <c r="BG200" s="65">
        <v>2678</v>
      </c>
      <c r="BH200" s="65">
        <v>2721</v>
      </c>
      <c r="BI200" s="65">
        <v>2734</v>
      </c>
      <c r="BJ200" s="65">
        <v>2749</v>
      </c>
      <c r="BK200" s="65">
        <v>2758</v>
      </c>
      <c r="BL200" s="65">
        <v>2772</v>
      </c>
      <c r="BM200" s="65">
        <v>2768</v>
      </c>
      <c r="BN200" s="66">
        <v>2779</v>
      </c>
      <c r="BO200" s="64">
        <v>2798</v>
      </c>
      <c r="BP200" s="65">
        <v>2782</v>
      </c>
      <c r="BQ200" s="65">
        <v>2833</v>
      </c>
      <c r="BR200" s="65">
        <v>2869</v>
      </c>
      <c r="BS200" s="65">
        <v>2916</v>
      </c>
      <c r="BT200" s="65">
        <v>2907</v>
      </c>
      <c r="BU200" s="65">
        <v>2960</v>
      </c>
      <c r="BV200" s="65">
        <v>2965</v>
      </c>
      <c r="BW200" s="65">
        <v>2981</v>
      </c>
      <c r="BX200" s="65">
        <v>2988</v>
      </c>
      <c r="BY200" s="65">
        <v>2986</v>
      </c>
      <c r="BZ200" s="66">
        <v>2983</v>
      </c>
      <c r="CA200" s="65">
        <v>2967</v>
      </c>
      <c r="CB200" s="65">
        <v>2968</v>
      </c>
      <c r="CC200" s="65">
        <v>3021</v>
      </c>
      <c r="CD200" s="65">
        <v>3027</v>
      </c>
      <c r="CE200" s="65">
        <v>3076</v>
      </c>
      <c r="CF200" s="65">
        <v>3101</v>
      </c>
      <c r="CG200" s="65">
        <v>3150</v>
      </c>
      <c r="CH200" s="65">
        <v>3058</v>
      </c>
      <c r="CI200" s="65">
        <v>3171</v>
      </c>
      <c r="CJ200" s="65">
        <v>3173</v>
      </c>
      <c r="CK200" s="65">
        <v>3179</v>
      </c>
      <c r="CL200" s="66">
        <v>3171</v>
      </c>
      <c r="CM200" s="65">
        <v>3177</v>
      </c>
      <c r="CN200" s="65">
        <v>3217</v>
      </c>
      <c r="CO200" s="65">
        <v>3246</v>
      </c>
      <c r="CP200" s="65">
        <v>3263</v>
      </c>
      <c r="CQ200" s="65">
        <v>3328</v>
      </c>
      <c r="CR200" s="65">
        <v>3335</v>
      </c>
      <c r="CS200" s="65">
        <v>3349</v>
      </c>
      <c r="CT200" s="65">
        <v>3357</v>
      </c>
      <c r="CU200" s="65">
        <v>3369</v>
      </c>
      <c r="CV200" s="65">
        <v>3402</v>
      </c>
      <c r="CW200" s="65">
        <v>3368</v>
      </c>
      <c r="CX200" s="66">
        <v>3324</v>
      </c>
      <c r="CY200" s="65">
        <v>3344</v>
      </c>
      <c r="CZ200" s="65">
        <v>3639</v>
      </c>
      <c r="DA200" s="65">
        <v>4357</v>
      </c>
      <c r="DB200" s="65">
        <v>4433</v>
      </c>
      <c r="DC200" s="65">
        <v>4523</v>
      </c>
      <c r="DD200" s="65">
        <v>4600</v>
      </c>
      <c r="DE200" s="65">
        <v>4708</v>
      </c>
      <c r="DF200" s="65">
        <v>4800</v>
      </c>
      <c r="DG200" s="65"/>
      <c r="DH200" s="65"/>
      <c r="DI200" s="65"/>
      <c r="DJ200" s="66"/>
      <c r="DK200" s="64"/>
      <c r="DL200" s="65"/>
      <c r="DM200" s="65"/>
      <c r="DN200" s="65"/>
      <c r="DO200" s="65"/>
      <c r="DP200" s="65"/>
      <c r="DQ200" s="65"/>
      <c r="DR200" s="65"/>
      <c r="DS200" s="65"/>
      <c r="DT200" s="65"/>
      <c r="DU200" s="65"/>
      <c r="DV200" s="66"/>
      <c r="DW200" s="65"/>
      <c r="DX200" s="65"/>
      <c r="DY200" s="65"/>
      <c r="DZ200" s="65"/>
      <c r="EA200" s="65"/>
      <c r="EB200" s="66"/>
    </row>
    <row r="201" spans="1:132" x14ac:dyDescent="0.2">
      <c r="A201" s="3"/>
      <c r="B201" s="62"/>
      <c r="C201" s="63" t="s">
        <v>284</v>
      </c>
      <c r="D201" s="66">
        <v>20</v>
      </c>
      <c r="E201" s="66">
        <v>21</v>
      </c>
      <c r="F201" s="66">
        <v>29</v>
      </c>
      <c r="G201" s="64">
        <v>30</v>
      </c>
      <c r="H201" s="65">
        <v>31</v>
      </c>
      <c r="I201" s="65">
        <v>30</v>
      </c>
      <c r="J201" s="65">
        <v>30</v>
      </c>
      <c r="K201" s="65">
        <v>30</v>
      </c>
      <c r="L201" s="65">
        <v>30</v>
      </c>
      <c r="M201" s="65">
        <v>30</v>
      </c>
      <c r="N201" s="65">
        <v>31</v>
      </c>
      <c r="O201" s="65">
        <v>34</v>
      </c>
      <c r="P201" s="65">
        <v>35</v>
      </c>
      <c r="Q201" s="65">
        <v>32</v>
      </c>
      <c r="R201" s="66">
        <v>33</v>
      </c>
      <c r="S201" s="65">
        <v>32</v>
      </c>
      <c r="T201" s="65">
        <v>32</v>
      </c>
      <c r="U201" s="65">
        <v>32</v>
      </c>
      <c r="V201" s="65">
        <v>32</v>
      </c>
      <c r="W201" s="65">
        <v>34</v>
      </c>
      <c r="X201" s="65">
        <v>36</v>
      </c>
      <c r="Y201" s="65">
        <v>38</v>
      </c>
      <c r="Z201" s="65">
        <v>38</v>
      </c>
      <c r="AA201" s="65">
        <v>38</v>
      </c>
      <c r="AB201" s="65">
        <v>38</v>
      </c>
      <c r="AC201" s="65">
        <v>39</v>
      </c>
      <c r="AD201" s="66">
        <v>38</v>
      </c>
      <c r="AE201" s="65">
        <v>39</v>
      </c>
      <c r="AF201" s="65">
        <v>39</v>
      </c>
      <c r="AG201" s="131">
        <v>39</v>
      </c>
      <c r="AH201" s="65">
        <v>39</v>
      </c>
      <c r="AI201" s="65">
        <v>38</v>
      </c>
      <c r="AJ201" s="65">
        <v>37</v>
      </c>
      <c r="AK201" s="65">
        <v>38</v>
      </c>
      <c r="AL201" s="65">
        <v>37</v>
      </c>
      <c r="AM201" s="65">
        <v>37</v>
      </c>
      <c r="AN201" s="65">
        <v>35</v>
      </c>
      <c r="AO201" s="65">
        <v>34</v>
      </c>
      <c r="AP201" s="66">
        <v>33</v>
      </c>
      <c r="AQ201" s="64">
        <v>34</v>
      </c>
      <c r="AR201" s="65">
        <v>34</v>
      </c>
      <c r="AS201" s="65">
        <v>32</v>
      </c>
      <c r="AT201" s="65">
        <v>32</v>
      </c>
      <c r="AU201" s="65">
        <v>31</v>
      </c>
      <c r="AV201" s="65">
        <v>32</v>
      </c>
      <c r="AW201" s="65">
        <v>27</v>
      </c>
      <c r="AX201" s="65">
        <v>26</v>
      </c>
      <c r="AY201" s="65">
        <v>25</v>
      </c>
      <c r="AZ201" s="65">
        <v>25</v>
      </c>
      <c r="BA201" s="65">
        <v>23</v>
      </c>
      <c r="BB201" s="66">
        <v>22</v>
      </c>
      <c r="BC201" s="64">
        <v>20</v>
      </c>
      <c r="BD201" s="65">
        <v>23</v>
      </c>
      <c r="BE201" s="65">
        <v>23</v>
      </c>
      <c r="BF201" s="65">
        <v>24</v>
      </c>
      <c r="BG201" s="65">
        <v>25</v>
      </c>
      <c r="BH201" s="65">
        <v>26</v>
      </c>
      <c r="BI201" s="65">
        <v>29</v>
      </c>
      <c r="BJ201" s="65">
        <v>26</v>
      </c>
      <c r="BK201" s="65">
        <v>30</v>
      </c>
      <c r="BL201" s="65">
        <v>30</v>
      </c>
      <c r="BM201" s="65">
        <v>30</v>
      </c>
      <c r="BN201" s="66">
        <v>39</v>
      </c>
      <c r="BO201" s="64">
        <v>40</v>
      </c>
      <c r="BP201" s="65">
        <v>40</v>
      </c>
      <c r="BQ201" s="65">
        <v>40</v>
      </c>
      <c r="BR201" s="65">
        <v>40</v>
      </c>
      <c r="BS201" s="65">
        <v>40</v>
      </c>
      <c r="BT201" s="65">
        <v>39</v>
      </c>
      <c r="BU201" s="65">
        <v>40</v>
      </c>
      <c r="BV201" s="65">
        <v>37</v>
      </c>
      <c r="BW201" s="65">
        <v>40</v>
      </c>
      <c r="BX201" s="65">
        <v>40</v>
      </c>
      <c r="BY201" s="65">
        <v>40</v>
      </c>
      <c r="BZ201" s="66">
        <v>39</v>
      </c>
      <c r="CA201" s="65">
        <v>40</v>
      </c>
      <c r="CB201" s="65">
        <v>37</v>
      </c>
      <c r="CC201" s="65">
        <v>36</v>
      </c>
      <c r="CD201" s="65">
        <v>36</v>
      </c>
      <c r="CE201" s="65">
        <v>36</v>
      </c>
      <c r="CF201" s="65">
        <v>36</v>
      </c>
      <c r="CG201" s="65">
        <v>36</v>
      </c>
      <c r="CH201" s="65">
        <v>35</v>
      </c>
      <c r="CI201" s="65">
        <v>33</v>
      </c>
      <c r="CJ201" s="65">
        <v>33</v>
      </c>
      <c r="CK201" s="65">
        <v>33</v>
      </c>
      <c r="CL201" s="66">
        <v>33</v>
      </c>
      <c r="CM201" s="65">
        <v>34</v>
      </c>
      <c r="CN201" s="65">
        <v>34</v>
      </c>
      <c r="CO201" s="65">
        <v>19</v>
      </c>
      <c r="CP201" s="65">
        <v>19</v>
      </c>
      <c r="CQ201" s="65">
        <v>19</v>
      </c>
      <c r="CR201" s="65">
        <v>19</v>
      </c>
      <c r="CS201" s="65">
        <v>23</v>
      </c>
      <c r="CT201" s="65">
        <v>28</v>
      </c>
      <c r="CU201" s="65">
        <v>28</v>
      </c>
      <c r="CV201" s="65">
        <v>29</v>
      </c>
      <c r="CW201" s="65">
        <v>30</v>
      </c>
      <c r="CX201" s="66">
        <v>30</v>
      </c>
      <c r="CY201" s="65">
        <v>34</v>
      </c>
      <c r="CZ201" s="65">
        <v>34</v>
      </c>
      <c r="DA201" s="65">
        <v>35</v>
      </c>
      <c r="DB201" s="65">
        <v>35</v>
      </c>
      <c r="DC201" s="65">
        <v>35</v>
      </c>
      <c r="DD201" s="65">
        <v>37</v>
      </c>
      <c r="DE201" s="65">
        <v>39</v>
      </c>
      <c r="DF201" s="65">
        <v>38</v>
      </c>
      <c r="DG201" s="65"/>
      <c r="DH201" s="65"/>
      <c r="DI201" s="65"/>
      <c r="DJ201" s="66"/>
      <c r="DK201" s="64"/>
      <c r="DL201" s="65"/>
      <c r="DM201" s="65"/>
      <c r="DN201" s="65"/>
      <c r="DO201" s="65"/>
      <c r="DP201" s="65"/>
      <c r="DQ201" s="65"/>
      <c r="DR201" s="65"/>
      <c r="DS201" s="65"/>
      <c r="DT201" s="65"/>
      <c r="DU201" s="65"/>
      <c r="DV201" s="66"/>
      <c r="DW201" s="65"/>
      <c r="DX201" s="65"/>
      <c r="DY201" s="65"/>
      <c r="DZ201" s="65"/>
      <c r="EA201" s="65"/>
      <c r="EB201" s="66"/>
    </row>
    <row r="202" spans="1:132" x14ac:dyDescent="0.2">
      <c r="A202" s="3"/>
      <c r="B202" s="62"/>
      <c r="C202" s="63" t="s">
        <v>285</v>
      </c>
      <c r="D202" s="66">
        <v>70</v>
      </c>
      <c r="E202" s="66">
        <v>95</v>
      </c>
      <c r="F202" s="66">
        <v>114</v>
      </c>
      <c r="G202" s="64">
        <v>114</v>
      </c>
      <c r="H202" s="65">
        <v>116</v>
      </c>
      <c r="I202" s="65">
        <v>115</v>
      </c>
      <c r="J202" s="65">
        <v>124</v>
      </c>
      <c r="K202" s="65">
        <v>131</v>
      </c>
      <c r="L202" s="65">
        <v>133</v>
      </c>
      <c r="M202" s="65">
        <v>133</v>
      </c>
      <c r="N202" s="65">
        <v>139</v>
      </c>
      <c r="O202" s="65">
        <v>140</v>
      </c>
      <c r="P202" s="65">
        <v>141</v>
      </c>
      <c r="Q202" s="65">
        <v>141</v>
      </c>
      <c r="R202" s="66">
        <v>140</v>
      </c>
      <c r="S202" s="65">
        <v>138</v>
      </c>
      <c r="T202" s="65">
        <v>138</v>
      </c>
      <c r="U202" s="65">
        <v>138</v>
      </c>
      <c r="V202" s="65">
        <v>137</v>
      </c>
      <c r="W202" s="65">
        <v>138</v>
      </c>
      <c r="X202" s="65">
        <v>137</v>
      </c>
      <c r="Y202" s="65">
        <v>135</v>
      </c>
      <c r="Z202" s="65">
        <v>135</v>
      </c>
      <c r="AA202" s="65">
        <v>134</v>
      </c>
      <c r="AB202" s="65">
        <v>135</v>
      </c>
      <c r="AC202" s="65">
        <v>137</v>
      </c>
      <c r="AD202" s="66">
        <v>135</v>
      </c>
      <c r="AE202" s="65">
        <v>134</v>
      </c>
      <c r="AF202" s="65">
        <v>137</v>
      </c>
      <c r="AG202" s="131">
        <v>138</v>
      </c>
      <c r="AH202" s="65">
        <v>138</v>
      </c>
      <c r="AI202" s="65">
        <v>137</v>
      </c>
      <c r="AJ202" s="65">
        <v>138</v>
      </c>
      <c r="AK202" s="65">
        <v>136</v>
      </c>
      <c r="AL202" s="65">
        <v>137</v>
      </c>
      <c r="AM202" s="65">
        <v>137</v>
      </c>
      <c r="AN202" s="65">
        <v>140</v>
      </c>
      <c r="AO202" s="65">
        <v>140</v>
      </c>
      <c r="AP202" s="66">
        <v>136</v>
      </c>
      <c r="AQ202" s="64">
        <v>139</v>
      </c>
      <c r="AR202" s="65">
        <v>140</v>
      </c>
      <c r="AS202" s="65">
        <v>125</v>
      </c>
      <c r="AT202" s="65">
        <v>127</v>
      </c>
      <c r="AU202" s="65">
        <v>129</v>
      </c>
      <c r="AV202" s="65">
        <v>133</v>
      </c>
      <c r="AW202" s="65">
        <v>130</v>
      </c>
      <c r="AX202" s="65">
        <v>128</v>
      </c>
      <c r="AY202" s="65">
        <v>128</v>
      </c>
      <c r="AZ202" s="65">
        <v>125</v>
      </c>
      <c r="BA202" s="65">
        <v>125</v>
      </c>
      <c r="BB202" s="66">
        <v>123</v>
      </c>
      <c r="BC202" s="64">
        <v>107</v>
      </c>
      <c r="BD202" s="65">
        <v>110</v>
      </c>
      <c r="BE202" s="65">
        <v>112</v>
      </c>
      <c r="BF202" s="65">
        <v>110</v>
      </c>
      <c r="BG202" s="65">
        <v>110</v>
      </c>
      <c r="BH202" s="65">
        <v>111</v>
      </c>
      <c r="BI202" s="65">
        <v>114</v>
      </c>
      <c r="BJ202" s="65">
        <v>114</v>
      </c>
      <c r="BK202" s="65">
        <v>113</v>
      </c>
      <c r="BL202" s="65">
        <v>113</v>
      </c>
      <c r="BM202" s="65">
        <v>114</v>
      </c>
      <c r="BN202" s="66">
        <v>113</v>
      </c>
      <c r="BO202" s="64">
        <v>116</v>
      </c>
      <c r="BP202" s="65">
        <v>117</v>
      </c>
      <c r="BQ202" s="65">
        <v>121</v>
      </c>
      <c r="BR202" s="65">
        <v>121</v>
      </c>
      <c r="BS202" s="65">
        <v>118</v>
      </c>
      <c r="BT202" s="65">
        <v>121</v>
      </c>
      <c r="BU202" s="65">
        <v>123</v>
      </c>
      <c r="BV202" s="65">
        <v>116</v>
      </c>
      <c r="BW202" s="65">
        <v>121</v>
      </c>
      <c r="BX202" s="65">
        <v>119</v>
      </c>
      <c r="BY202" s="65">
        <v>119</v>
      </c>
      <c r="BZ202" s="66">
        <v>118</v>
      </c>
      <c r="CA202" s="65">
        <v>118</v>
      </c>
      <c r="CB202" s="65">
        <v>117</v>
      </c>
      <c r="CC202" s="65">
        <v>117</v>
      </c>
      <c r="CD202" s="65">
        <v>117</v>
      </c>
      <c r="CE202" s="65">
        <v>115</v>
      </c>
      <c r="CF202" s="65">
        <v>114</v>
      </c>
      <c r="CG202" s="65">
        <v>115</v>
      </c>
      <c r="CH202" s="65">
        <v>115</v>
      </c>
      <c r="CI202" s="65">
        <v>114</v>
      </c>
      <c r="CJ202" s="65">
        <v>113</v>
      </c>
      <c r="CK202" s="65">
        <v>112</v>
      </c>
      <c r="CL202" s="66">
        <v>113</v>
      </c>
      <c r="CM202" s="65">
        <v>115</v>
      </c>
      <c r="CN202" s="65">
        <v>115</v>
      </c>
      <c r="CO202" s="65">
        <v>86</v>
      </c>
      <c r="CP202" s="65">
        <v>87</v>
      </c>
      <c r="CQ202" s="65">
        <v>86</v>
      </c>
      <c r="CR202" s="65">
        <v>88</v>
      </c>
      <c r="CS202" s="65">
        <v>96</v>
      </c>
      <c r="CT202" s="65">
        <v>102</v>
      </c>
      <c r="CU202" s="65">
        <v>104</v>
      </c>
      <c r="CV202" s="65">
        <v>106</v>
      </c>
      <c r="CW202" s="65">
        <v>110</v>
      </c>
      <c r="CX202" s="66">
        <v>109</v>
      </c>
      <c r="CY202" s="65">
        <v>112</v>
      </c>
      <c r="CZ202" s="65">
        <v>113</v>
      </c>
      <c r="DA202" s="65">
        <v>115</v>
      </c>
      <c r="DB202" s="65">
        <v>118</v>
      </c>
      <c r="DC202" s="65">
        <v>116</v>
      </c>
      <c r="DD202" s="65">
        <v>115</v>
      </c>
      <c r="DE202" s="65">
        <v>111</v>
      </c>
      <c r="DF202" s="65">
        <v>108</v>
      </c>
      <c r="DG202" s="65"/>
      <c r="DH202" s="65"/>
      <c r="DI202" s="65"/>
      <c r="DJ202" s="66"/>
      <c r="DK202" s="64"/>
      <c r="DL202" s="65"/>
      <c r="DM202" s="65"/>
      <c r="DN202" s="65"/>
      <c r="DO202" s="65"/>
      <c r="DP202" s="65"/>
      <c r="DQ202" s="65"/>
      <c r="DR202" s="65"/>
      <c r="DS202" s="65"/>
      <c r="DT202" s="65"/>
      <c r="DU202" s="65"/>
      <c r="DV202" s="66"/>
      <c r="DW202" s="65"/>
      <c r="DX202" s="65"/>
      <c r="DY202" s="65"/>
      <c r="DZ202" s="65"/>
      <c r="EA202" s="65"/>
      <c r="EB202" s="66"/>
    </row>
    <row r="203" spans="1:132" x14ac:dyDescent="0.2">
      <c r="A203" s="3"/>
      <c r="B203" s="62"/>
      <c r="C203" s="63" t="s">
        <v>286</v>
      </c>
      <c r="D203" s="66">
        <v>61</v>
      </c>
      <c r="E203" s="66">
        <v>73</v>
      </c>
      <c r="F203" s="66">
        <v>85</v>
      </c>
      <c r="G203" s="64">
        <v>84</v>
      </c>
      <c r="H203" s="65">
        <v>84</v>
      </c>
      <c r="I203" s="65">
        <v>81</v>
      </c>
      <c r="J203" s="65">
        <v>80</v>
      </c>
      <c r="K203" s="65">
        <v>82</v>
      </c>
      <c r="L203" s="65">
        <v>85</v>
      </c>
      <c r="M203" s="65">
        <v>84</v>
      </c>
      <c r="N203" s="65">
        <v>85</v>
      </c>
      <c r="O203" s="65">
        <v>87</v>
      </c>
      <c r="P203" s="65">
        <v>88</v>
      </c>
      <c r="Q203" s="65">
        <v>88</v>
      </c>
      <c r="R203" s="66">
        <v>84</v>
      </c>
      <c r="S203" s="65">
        <v>81</v>
      </c>
      <c r="T203" s="65">
        <v>83</v>
      </c>
      <c r="U203" s="65">
        <v>84</v>
      </c>
      <c r="V203" s="65">
        <v>83</v>
      </c>
      <c r="W203" s="65">
        <v>81</v>
      </c>
      <c r="X203" s="65">
        <v>79</v>
      </c>
      <c r="Y203" s="65">
        <v>78</v>
      </c>
      <c r="Z203" s="65">
        <v>77</v>
      </c>
      <c r="AA203" s="65">
        <v>75</v>
      </c>
      <c r="AB203" s="65">
        <v>74</v>
      </c>
      <c r="AC203" s="65">
        <v>75</v>
      </c>
      <c r="AD203" s="66">
        <v>74</v>
      </c>
      <c r="AE203" s="65">
        <v>63</v>
      </c>
      <c r="AF203" s="65">
        <v>63</v>
      </c>
      <c r="AG203" s="131">
        <v>62</v>
      </c>
      <c r="AH203" s="65">
        <v>61</v>
      </c>
      <c r="AI203" s="65">
        <v>58</v>
      </c>
      <c r="AJ203" s="65">
        <v>59</v>
      </c>
      <c r="AK203" s="65">
        <v>59</v>
      </c>
      <c r="AL203" s="65">
        <v>59</v>
      </c>
      <c r="AM203" s="65">
        <v>59</v>
      </c>
      <c r="AN203" s="65">
        <v>59</v>
      </c>
      <c r="AO203" s="65">
        <v>58</v>
      </c>
      <c r="AP203" s="66">
        <v>58</v>
      </c>
      <c r="AQ203" s="64">
        <v>58</v>
      </c>
      <c r="AR203" s="65">
        <v>58</v>
      </c>
      <c r="AS203" s="65">
        <v>59</v>
      </c>
      <c r="AT203" s="65">
        <v>59</v>
      </c>
      <c r="AU203" s="65">
        <v>60</v>
      </c>
      <c r="AV203" s="65">
        <v>59</v>
      </c>
      <c r="AW203" s="65">
        <v>52</v>
      </c>
      <c r="AX203" s="65">
        <v>50</v>
      </c>
      <c r="AY203" s="65">
        <v>50</v>
      </c>
      <c r="AZ203" s="65">
        <v>51</v>
      </c>
      <c r="BA203" s="65">
        <v>53</v>
      </c>
      <c r="BB203" s="66">
        <v>52</v>
      </c>
      <c r="BC203" s="64">
        <v>52</v>
      </c>
      <c r="BD203" s="65">
        <v>52</v>
      </c>
      <c r="BE203" s="65">
        <v>52</v>
      </c>
      <c r="BF203" s="65">
        <v>52</v>
      </c>
      <c r="BG203" s="65">
        <v>51</v>
      </c>
      <c r="BH203" s="65">
        <v>51</v>
      </c>
      <c r="BI203" s="65">
        <v>49</v>
      </c>
      <c r="BJ203" s="65">
        <v>47</v>
      </c>
      <c r="BK203" s="65">
        <v>44</v>
      </c>
      <c r="BL203" s="65">
        <v>44</v>
      </c>
      <c r="BM203" s="65">
        <v>44</v>
      </c>
      <c r="BN203" s="66">
        <v>43</v>
      </c>
      <c r="BO203" s="64">
        <v>43</v>
      </c>
      <c r="BP203" s="65">
        <v>41</v>
      </c>
      <c r="BQ203" s="65">
        <v>42</v>
      </c>
      <c r="BR203" s="65">
        <v>43</v>
      </c>
      <c r="BS203" s="65">
        <v>43</v>
      </c>
      <c r="BT203" s="65">
        <v>43</v>
      </c>
      <c r="BU203" s="65">
        <v>41</v>
      </c>
      <c r="BV203" s="65">
        <v>17</v>
      </c>
      <c r="BW203" s="65">
        <v>17</v>
      </c>
      <c r="BX203" s="65">
        <v>17</v>
      </c>
      <c r="BY203" s="65">
        <v>17</v>
      </c>
      <c r="BZ203" s="66">
        <v>17</v>
      </c>
      <c r="CA203" s="65">
        <v>16</v>
      </c>
      <c r="CB203" s="65">
        <v>16</v>
      </c>
      <c r="CC203" s="65">
        <v>16</v>
      </c>
      <c r="CD203" s="65">
        <v>16</v>
      </c>
      <c r="CE203" s="65">
        <v>15</v>
      </c>
      <c r="CF203" s="65">
        <v>16</v>
      </c>
      <c r="CG203" s="65">
        <v>39</v>
      </c>
      <c r="CH203" s="65">
        <v>37</v>
      </c>
      <c r="CI203" s="65">
        <v>37</v>
      </c>
      <c r="CJ203" s="65">
        <v>37</v>
      </c>
      <c r="CK203" s="65">
        <v>37</v>
      </c>
      <c r="CL203" s="66">
        <v>36</v>
      </c>
      <c r="CM203" s="65">
        <v>36</v>
      </c>
      <c r="CN203" s="65">
        <v>36</v>
      </c>
      <c r="CO203" s="65">
        <v>31</v>
      </c>
      <c r="CP203" s="65">
        <v>31</v>
      </c>
      <c r="CQ203" s="65">
        <v>31</v>
      </c>
      <c r="CR203" s="65">
        <v>31</v>
      </c>
      <c r="CS203" s="65">
        <v>31</v>
      </c>
      <c r="CT203" s="65">
        <v>31</v>
      </c>
      <c r="CU203" s="65">
        <v>31</v>
      </c>
      <c r="CV203" s="65">
        <v>31</v>
      </c>
      <c r="CW203" s="65">
        <v>31</v>
      </c>
      <c r="CX203" s="66">
        <v>31</v>
      </c>
      <c r="CY203" s="65">
        <v>31</v>
      </c>
      <c r="CZ203" s="65">
        <v>30</v>
      </c>
      <c r="DA203" s="65">
        <v>30</v>
      </c>
      <c r="DB203" s="65">
        <v>30</v>
      </c>
      <c r="DC203" s="65">
        <v>30</v>
      </c>
      <c r="DD203" s="65">
        <v>30</v>
      </c>
      <c r="DE203" s="65">
        <v>30</v>
      </c>
      <c r="DF203" s="65">
        <v>30</v>
      </c>
      <c r="DG203" s="65"/>
      <c r="DH203" s="65"/>
      <c r="DI203" s="65"/>
      <c r="DJ203" s="66"/>
      <c r="DK203" s="64"/>
      <c r="DL203" s="65"/>
      <c r="DM203" s="65"/>
      <c r="DN203" s="65"/>
      <c r="DO203" s="65"/>
      <c r="DP203" s="65"/>
      <c r="DQ203" s="65"/>
      <c r="DR203" s="65"/>
      <c r="DS203" s="65"/>
      <c r="DT203" s="65"/>
      <c r="DU203" s="65"/>
      <c r="DV203" s="66"/>
      <c r="DW203" s="65"/>
      <c r="DX203" s="65"/>
      <c r="DY203" s="65"/>
      <c r="DZ203" s="65"/>
      <c r="EA203" s="65"/>
      <c r="EB203" s="66"/>
    </row>
    <row r="204" spans="1:132" x14ac:dyDescent="0.2">
      <c r="A204" s="3"/>
      <c r="B204" s="62"/>
      <c r="C204" s="63" t="s">
        <v>287</v>
      </c>
      <c r="D204" s="66">
        <v>10064</v>
      </c>
      <c r="E204" s="66">
        <v>11152</v>
      </c>
      <c r="F204" s="66">
        <v>13197</v>
      </c>
      <c r="G204" s="64">
        <v>13625</v>
      </c>
      <c r="H204" s="65">
        <v>13632</v>
      </c>
      <c r="I204" s="65">
        <v>14755</v>
      </c>
      <c r="J204" s="65">
        <v>14835</v>
      </c>
      <c r="K204" s="65">
        <v>15257</v>
      </c>
      <c r="L204" s="65">
        <v>15371</v>
      </c>
      <c r="M204" s="65">
        <v>15768</v>
      </c>
      <c r="N204" s="65">
        <v>15992</v>
      </c>
      <c r="O204" s="65">
        <v>16281</v>
      </c>
      <c r="P204" s="65">
        <v>16551</v>
      </c>
      <c r="Q204" s="65">
        <v>17031</v>
      </c>
      <c r="R204" s="66">
        <v>16946</v>
      </c>
      <c r="S204" s="65">
        <v>17164</v>
      </c>
      <c r="T204" s="65">
        <v>17595</v>
      </c>
      <c r="U204" s="65">
        <v>17976</v>
      </c>
      <c r="V204" s="65">
        <v>18358</v>
      </c>
      <c r="W204" s="65">
        <v>18630</v>
      </c>
      <c r="X204" s="65">
        <v>18960</v>
      </c>
      <c r="Y204" s="65">
        <v>19197</v>
      </c>
      <c r="Z204" s="65">
        <v>19416</v>
      </c>
      <c r="AA204" s="65">
        <v>19673</v>
      </c>
      <c r="AB204" s="65">
        <v>19726</v>
      </c>
      <c r="AC204" s="65">
        <v>19796</v>
      </c>
      <c r="AD204" s="66">
        <v>19748</v>
      </c>
      <c r="AE204" s="65">
        <v>19891</v>
      </c>
      <c r="AF204" s="65">
        <v>20321</v>
      </c>
      <c r="AG204" s="131">
        <v>20442</v>
      </c>
      <c r="AH204" s="65">
        <v>20588</v>
      </c>
      <c r="AI204" s="65">
        <v>20837</v>
      </c>
      <c r="AJ204" s="65">
        <v>20817</v>
      </c>
      <c r="AK204" s="65">
        <v>20928</v>
      </c>
      <c r="AL204" s="65">
        <v>20999</v>
      </c>
      <c r="AM204" s="65">
        <v>21049</v>
      </c>
      <c r="AN204" s="65">
        <v>21137</v>
      </c>
      <c r="AO204" s="65">
        <v>21157</v>
      </c>
      <c r="AP204" s="66">
        <v>21181</v>
      </c>
      <c r="AQ204" s="64">
        <v>21320</v>
      </c>
      <c r="AR204" s="65">
        <v>21514</v>
      </c>
      <c r="AS204" s="65">
        <v>21652</v>
      </c>
      <c r="AT204" s="65">
        <v>21732</v>
      </c>
      <c r="AU204" s="65">
        <v>21806</v>
      </c>
      <c r="AV204" s="65">
        <v>21993</v>
      </c>
      <c r="AW204" s="65">
        <v>22242</v>
      </c>
      <c r="AX204" s="65">
        <v>22265</v>
      </c>
      <c r="AY204" s="65">
        <v>22214</v>
      </c>
      <c r="AZ204" s="65">
        <v>22349</v>
      </c>
      <c r="BA204" s="65">
        <v>22388</v>
      </c>
      <c r="BB204" s="66">
        <v>22552</v>
      </c>
      <c r="BC204" s="64">
        <v>22604</v>
      </c>
      <c r="BD204" s="65">
        <v>22678</v>
      </c>
      <c r="BE204" s="65">
        <v>23139</v>
      </c>
      <c r="BF204" s="65">
        <v>23436</v>
      </c>
      <c r="BG204" s="65">
        <v>23724</v>
      </c>
      <c r="BH204" s="65">
        <v>24131</v>
      </c>
      <c r="BI204" s="65">
        <v>24348</v>
      </c>
      <c r="BJ204" s="65">
        <v>24601</v>
      </c>
      <c r="BK204" s="65">
        <v>24808</v>
      </c>
      <c r="BL204" s="65">
        <v>25040</v>
      </c>
      <c r="BM204" s="65">
        <v>25306</v>
      </c>
      <c r="BN204" s="66">
        <v>25365</v>
      </c>
      <c r="BO204" s="64">
        <v>25644</v>
      </c>
      <c r="BP204" s="65">
        <v>25752</v>
      </c>
      <c r="BQ204" s="65">
        <v>26295</v>
      </c>
      <c r="BR204" s="65">
        <v>26558</v>
      </c>
      <c r="BS204" s="65">
        <v>26868</v>
      </c>
      <c r="BT204" s="65">
        <v>26855</v>
      </c>
      <c r="BU204" s="65">
        <v>27110</v>
      </c>
      <c r="BV204" s="65">
        <v>27209</v>
      </c>
      <c r="BW204" s="65">
        <v>27251</v>
      </c>
      <c r="BX204" s="65">
        <v>27590</v>
      </c>
      <c r="BY204" s="65">
        <v>27746</v>
      </c>
      <c r="BZ204" s="66">
        <v>27884</v>
      </c>
      <c r="CA204" s="65">
        <v>27760</v>
      </c>
      <c r="CB204" s="65">
        <v>28003</v>
      </c>
      <c r="CC204" s="65">
        <v>26684</v>
      </c>
      <c r="CD204" s="65">
        <v>27022</v>
      </c>
      <c r="CE204" s="65">
        <v>28844</v>
      </c>
      <c r="CF204" s="65">
        <v>29093</v>
      </c>
      <c r="CG204" s="65">
        <v>29129</v>
      </c>
      <c r="CH204" s="65">
        <v>29521</v>
      </c>
      <c r="CI204" s="65">
        <v>29555</v>
      </c>
      <c r="CJ204" s="65">
        <v>29716</v>
      </c>
      <c r="CK204" s="65">
        <v>29766</v>
      </c>
      <c r="CL204" s="66">
        <v>29841</v>
      </c>
      <c r="CM204" s="65">
        <v>29769</v>
      </c>
      <c r="CN204" s="65">
        <v>29812</v>
      </c>
      <c r="CO204" s="65">
        <v>30047</v>
      </c>
      <c r="CP204" s="65">
        <v>30120</v>
      </c>
      <c r="CQ204" s="65">
        <v>30420</v>
      </c>
      <c r="CR204" s="65">
        <v>30531</v>
      </c>
      <c r="CS204" s="65">
        <v>30572</v>
      </c>
      <c r="CT204" s="65">
        <v>30676</v>
      </c>
      <c r="CU204" s="65">
        <v>30730</v>
      </c>
      <c r="CV204" s="65">
        <v>30782</v>
      </c>
      <c r="CW204" s="65">
        <v>30828</v>
      </c>
      <c r="CX204" s="66">
        <v>30103</v>
      </c>
      <c r="CY204" s="65">
        <v>30218</v>
      </c>
      <c r="CZ204" s="65">
        <v>30164</v>
      </c>
      <c r="DA204" s="65">
        <v>30652</v>
      </c>
      <c r="DB204" s="65">
        <v>30830</v>
      </c>
      <c r="DC204" s="65">
        <v>31759</v>
      </c>
      <c r="DD204" s="65">
        <v>31996</v>
      </c>
      <c r="DE204" s="65">
        <v>32086</v>
      </c>
      <c r="DF204" s="65">
        <v>32161</v>
      </c>
      <c r="DG204" s="65">
        <v>32602</v>
      </c>
      <c r="DH204" s="65">
        <v>33293</v>
      </c>
      <c r="DI204" s="65">
        <v>33653</v>
      </c>
      <c r="DJ204" s="66">
        <v>33698</v>
      </c>
      <c r="DK204" s="64">
        <v>34528</v>
      </c>
      <c r="DL204" s="65">
        <v>34862</v>
      </c>
      <c r="DM204" s="65">
        <v>35550</v>
      </c>
      <c r="DN204" s="65">
        <v>35794</v>
      </c>
      <c r="DO204" s="65">
        <v>36158</v>
      </c>
      <c r="DP204" s="65">
        <v>36326</v>
      </c>
      <c r="DQ204" s="65">
        <v>36470</v>
      </c>
      <c r="DR204" s="65">
        <v>36129</v>
      </c>
      <c r="DS204" s="65">
        <v>36104</v>
      </c>
      <c r="DT204" s="65">
        <v>35782</v>
      </c>
      <c r="DU204" s="65">
        <v>35995</v>
      </c>
      <c r="DV204" s="66">
        <v>35921</v>
      </c>
      <c r="DW204" s="65">
        <v>36050</v>
      </c>
      <c r="DX204" s="65">
        <v>36305</v>
      </c>
      <c r="DY204" s="65">
        <v>36537</v>
      </c>
      <c r="DZ204" s="65">
        <v>36915</v>
      </c>
      <c r="EA204" s="65">
        <v>37224</v>
      </c>
      <c r="EB204" s="66">
        <v>37693</v>
      </c>
    </row>
    <row r="205" spans="1:132" x14ac:dyDescent="0.2">
      <c r="A205" s="3"/>
      <c r="B205" s="62"/>
      <c r="C205" s="63" t="s">
        <v>288</v>
      </c>
      <c r="D205" s="66">
        <v>479</v>
      </c>
      <c r="E205" s="66">
        <v>559</v>
      </c>
      <c r="F205" s="66">
        <v>791</v>
      </c>
      <c r="G205" s="64">
        <v>787</v>
      </c>
      <c r="H205" s="65">
        <v>781</v>
      </c>
      <c r="I205" s="65">
        <v>757</v>
      </c>
      <c r="J205" s="65">
        <v>770</v>
      </c>
      <c r="K205" s="65">
        <v>797</v>
      </c>
      <c r="L205" s="65">
        <v>761</v>
      </c>
      <c r="M205" s="65">
        <v>786</v>
      </c>
      <c r="N205" s="65">
        <v>811</v>
      </c>
      <c r="O205" s="65">
        <v>819</v>
      </c>
      <c r="P205" s="65">
        <v>816</v>
      </c>
      <c r="Q205" s="65">
        <v>814</v>
      </c>
      <c r="R205" s="66">
        <v>814</v>
      </c>
      <c r="S205" s="65">
        <v>809</v>
      </c>
      <c r="T205" s="65">
        <v>805</v>
      </c>
      <c r="U205" s="65">
        <v>799</v>
      </c>
      <c r="V205" s="65">
        <v>802</v>
      </c>
      <c r="W205" s="65">
        <v>816</v>
      </c>
      <c r="X205" s="65">
        <v>826</v>
      </c>
      <c r="Y205" s="65">
        <v>835</v>
      </c>
      <c r="Z205" s="65">
        <v>851</v>
      </c>
      <c r="AA205" s="65">
        <v>869</v>
      </c>
      <c r="AB205" s="65">
        <v>870</v>
      </c>
      <c r="AC205" s="65">
        <v>873</v>
      </c>
      <c r="AD205" s="66">
        <v>881</v>
      </c>
      <c r="AE205" s="65">
        <v>870</v>
      </c>
      <c r="AF205" s="65">
        <v>869</v>
      </c>
      <c r="AG205" s="131">
        <v>872</v>
      </c>
      <c r="AH205" s="65">
        <v>872</v>
      </c>
      <c r="AI205" s="65">
        <v>877</v>
      </c>
      <c r="AJ205" s="65">
        <v>886</v>
      </c>
      <c r="AK205" s="65">
        <v>895</v>
      </c>
      <c r="AL205" s="65">
        <v>905</v>
      </c>
      <c r="AM205" s="65">
        <v>909</v>
      </c>
      <c r="AN205" s="65">
        <v>921</v>
      </c>
      <c r="AO205" s="65">
        <v>923</v>
      </c>
      <c r="AP205" s="66">
        <v>921</v>
      </c>
      <c r="AQ205" s="64">
        <v>922</v>
      </c>
      <c r="AR205" s="65">
        <v>922</v>
      </c>
      <c r="AS205" s="65">
        <v>1032</v>
      </c>
      <c r="AT205" s="65">
        <v>1005</v>
      </c>
      <c r="AU205" s="65">
        <v>1010</v>
      </c>
      <c r="AV205" s="65">
        <v>1016</v>
      </c>
      <c r="AW205" s="65">
        <v>1026</v>
      </c>
      <c r="AX205" s="65">
        <v>1027</v>
      </c>
      <c r="AY205" s="65">
        <v>1025</v>
      </c>
      <c r="AZ205" s="65">
        <v>1029</v>
      </c>
      <c r="BA205" s="65">
        <v>1021</v>
      </c>
      <c r="BB205" s="66">
        <v>1023</v>
      </c>
      <c r="BC205" s="64">
        <v>1020</v>
      </c>
      <c r="BD205" s="65">
        <v>1005</v>
      </c>
      <c r="BE205" s="65">
        <v>1014</v>
      </c>
      <c r="BF205" s="65">
        <v>1010</v>
      </c>
      <c r="BG205" s="65">
        <v>1018</v>
      </c>
      <c r="BH205" s="65">
        <v>1028</v>
      </c>
      <c r="BI205" s="65">
        <v>1028</v>
      </c>
      <c r="BJ205" s="65">
        <v>1045</v>
      </c>
      <c r="BK205" s="65">
        <v>1057</v>
      </c>
      <c r="BL205" s="65">
        <v>1069</v>
      </c>
      <c r="BM205" s="65">
        <v>1053</v>
      </c>
      <c r="BN205" s="66">
        <v>1046</v>
      </c>
      <c r="BO205" s="64">
        <v>1042</v>
      </c>
      <c r="BP205" s="65">
        <v>1032</v>
      </c>
      <c r="BQ205" s="65">
        <v>1038</v>
      </c>
      <c r="BR205" s="65">
        <v>1057</v>
      </c>
      <c r="BS205" s="65">
        <v>1081</v>
      </c>
      <c r="BT205" s="65">
        <v>1069</v>
      </c>
      <c r="BU205" s="65">
        <v>1092</v>
      </c>
      <c r="BV205" s="65">
        <v>1197</v>
      </c>
      <c r="BW205" s="65">
        <v>1214</v>
      </c>
      <c r="BX205" s="65">
        <v>1233</v>
      </c>
      <c r="BY205" s="65">
        <v>1239</v>
      </c>
      <c r="BZ205" s="66">
        <v>1232</v>
      </c>
      <c r="CA205" s="65">
        <v>1288</v>
      </c>
      <c r="CB205" s="65">
        <v>1330</v>
      </c>
      <c r="CC205" s="65">
        <v>1370</v>
      </c>
      <c r="CD205" s="65">
        <v>1362</v>
      </c>
      <c r="CE205" s="65">
        <v>1397</v>
      </c>
      <c r="CF205" s="65">
        <v>1407</v>
      </c>
      <c r="CG205" s="65">
        <v>1437</v>
      </c>
      <c r="CH205" s="65">
        <v>1456</v>
      </c>
      <c r="CI205" s="65">
        <v>1476</v>
      </c>
      <c r="CJ205" s="65">
        <v>1480</v>
      </c>
      <c r="CK205" s="65">
        <v>1481</v>
      </c>
      <c r="CL205" s="66">
        <v>1467</v>
      </c>
      <c r="CM205" s="65">
        <v>1478</v>
      </c>
      <c r="CN205" s="65">
        <v>1480</v>
      </c>
      <c r="CO205" s="65">
        <v>1492</v>
      </c>
      <c r="CP205" s="65">
        <v>1511</v>
      </c>
      <c r="CQ205" s="65">
        <v>1519</v>
      </c>
      <c r="CR205" s="65">
        <v>1525</v>
      </c>
      <c r="CS205" s="65">
        <v>1527</v>
      </c>
      <c r="CT205" s="65">
        <v>1527</v>
      </c>
      <c r="CU205" s="65">
        <v>1534</v>
      </c>
      <c r="CV205" s="65">
        <v>1518</v>
      </c>
      <c r="CW205" s="65">
        <v>1528</v>
      </c>
      <c r="CX205" s="66">
        <v>1529</v>
      </c>
      <c r="CY205" s="65">
        <v>1521</v>
      </c>
      <c r="CZ205" s="65">
        <v>1464</v>
      </c>
      <c r="DA205" s="65">
        <v>1366</v>
      </c>
      <c r="DB205" s="65">
        <v>1378</v>
      </c>
      <c r="DC205" s="65">
        <v>1349</v>
      </c>
      <c r="DD205" s="65">
        <v>1333</v>
      </c>
      <c r="DE205" s="65">
        <v>1309</v>
      </c>
      <c r="DF205" s="65">
        <v>1307</v>
      </c>
      <c r="DG205" s="65">
        <v>1267</v>
      </c>
      <c r="DH205" s="65">
        <v>1296</v>
      </c>
      <c r="DI205" s="65">
        <v>1284</v>
      </c>
      <c r="DJ205" s="66">
        <v>1221</v>
      </c>
      <c r="DK205" s="64">
        <v>1213</v>
      </c>
      <c r="DL205" s="65">
        <v>1206</v>
      </c>
      <c r="DM205" s="65">
        <v>1231</v>
      </c>
      <c r="DN205" s="65">
        <v>1224</v>
      </c>
      <c r="DO205" s="65">
        <v>1229</v>
      </c>
      <c r="DP205" s="65">
        <v>1233</v>
      </c>
      <c r="DQ205" s="65">
        <v>1236</v>
      </c>
      <c r="DR205" s="65">
        <v>1224</v>
      </c>
      <c r="DS205" s="65">
        <v>1224</v>
      </c>
      <c r="DT205" s="65">
        <v>1221</v>
      </c>
      <c r="DU205" s="65">
        <v>1209</v>
      </c>
      <c r="DV205" s="66">
        <v>1206</v>
      </c>
      <c r="DW205" s="65">
        <v>1183</v>
      </c>
      <c r="DX205" s="65">
        <v>1164</v>
      </c>
      <c r="DY205" s="65">
        <v>1151</v>
      </c>
      <c r="DZ205" s="65">
        <v>1144</v>
      </c>
      <c r="EA205" s="65">
        <v>1137</v>
      </c>
      <c r="EB205" s="66">
        <v>1137</v>
      </c>
    </row>
    <row r="206" spans="1:132" x14ac:dyDescent="0.2">
      <c r="A206" s="3"/>
      <c r="B206" s="62"/>
      <c r="C206" s="63" t="s">
        <v>289</v>
      </c>
      <c r="D206" s="66">
        <v>108</v>
      </c>
      <c r="E206" s="66">
        <v>114</v>
      </c>
      <c r="F206" s="66">
        <v>117</v>
      </c>
      <c r="G206" s="64">
        <v>114</v>
      </c>
      <c r="H206" s="65">
        <v>113</v>
      </c>
      <c r="I206" s="65">
        <v>114</v>
      </c>
      <c r="J206" s="65">
        <v>116</v>
      </c>
      <c r="K206" s="65">
        <v>116</v>
      </c>
      <c r="L206" s="65">
        <v>113</v>
      </c>
      <c r="M206" s="65">
        <v>113</v>
      </c>
      <c r="N206" s="65">
        <v>111</v>
      </c>
      <c r="O206" s="65">
        <v>111</v>
      </c>
      <c r="P206" s="65">
        <v>112</v>
      </c>
      <c r="Q206" s="65">
        <v>113</v>
      </c>
      <c r="R206" s="66">
        <v>111</v>
      </c>
      <c r="S206" s="65">
        <v>112</v>
      </c>
      <c r="T206" s="65">
        <v>117</v>
      </c>
      <c r="U206" s="65">
        <v>121</v>
      </c>
      <c r="V206" s="65">
        <v>124</v>
      </c>
      <c r="W206" s="65">
        <v>125</v>
      </c>
      <c r="X206" s="65">
        <v>126</v>
      </c>
      <c r="Y206" s="65">
        <v>129</v>
      </c>
      <c r="Z206" s="65">
        <v>128</v>
      </c>
      <c r="AA206" s="65">
        <v>125</v>
      </c>
      <c r="AB206" s="65">
        <v>126</v>
      </c>
      <c r="AC206" s="65">
        <v>128</v>
      </c>
      <c r="AD206" s="66">
        <v>127</v>
      </c>
      <c r="AE206" s="65">
        <v>133</v>
      </c>
      <c r="AF206" s="65">
        <v>133</v>
      </c>
      <c r="AG206" s="131">
        <v>115</v>
      </c>
      <c r="AH206" s="65">
        <v>116</v>
      </c>
      <c r="AI206" s="65">
        <v>115</v>
      </c>
      <c r="AJ206" s="65">
        <v>116</v>
      </c>
      <c r="AK206" s="65">
        <v>115</v>
      </c>
      <c r="AL206" s="65">
        <v>116</v>
      </c>
      <c r="AM206" s="65">
        <v>116</v>
      </c>
      <c r="AN206" s="65">
        <v>115</v>
      </c>
      <c r="AO206" s="65">
        <v>115</v>
      </c>
      <c r="AP206" s="66">
        <v>112</v>
      </c>
      <c r="AQ206" s="64">
        <v>111</v>
      </c>
      <c r="AR206" s="65">
        <v>109</v>
      </c>
      <c r="AS206" s="65">
        <v>128</v>
      </c>
      <c r="AT206" s="65">
        <v>198</v>
      </c>
      <c r="AU206" s="65">
        <v>216</v>
      </c>
      <c r="AV206" s="65">
        <v>233</v>
      </c>
      <c r="AW206" s="65">
        <v>238</v>
      </c>
      <c r="AX206" s="65">
        <v>247</v>
      </c>
      <c r="AY206" s="65">
        <v>244</v>
      </c>
      <c r="AZ206" s="65">
        <v>247</v>
      </c>
      <c r="BA206" s="65">
        <v>242</v>
      </c>
      <c r="BB206" s="66">
        <v>245</v>
      </c>
      <c r="BC206" s="64">
        <v>356</v>
      </c>
      <c r="BD206" s="65">
        <v>483</v>
      </c>
      <c r="BE206" s="65">
        <v>531</v>
      </c>
      <c r="BF206" s="65">
        <v>578</v>
      </c>
      <c r="BG206" s="65">
        <v>607</v>
      </c>
      <c r="BH206" s="65">
        <v>644</v>
      </c>
      <c r="BI206" s="65">
        <v>672</v>
      </c>
      <c r="BJ206" s="65">
        <v>704</v>
      </c>
      <c r="BK206" s="65">
        <v>761</v>
      </c>
      <c r="BL206" s="65">
        <v>785</v>
      </c>
      <c r="BM206" s="65">
        <v>793</v>
      </c>
      <c r="BN206" s="66">
        <v>805</v>
      </c>
      <c r="BO206" s="64">
        <v>826</v>
      </c>
      <c r="BP206" s="65">
        <v>834</v>
      </c>
      <c r="BQ206" s="65">
        <v>884</v>
      </c>
      <c r="BR206" s="65">
        <v>937</v>
      </c>
      <c r="BS206" s="65">
        <v>971</v>
      </c>
      <c r="BT206" s="65">
        <v>1000</v>
      </c>
      <c r="BU206" s="65">
        <v>1013</v>
      </c>
      <c r="BV206" s="65">
        <v>1056</v>
      </c>
      <c r="BW206" s="65">
        <v>1053</v>
      </c>
      <c r="BX206" s="65">
        <v>1077</v>
      </c>
      <c r="BY206" s="65">
        <v>1077</v>
      </c>
      <c r="BZ206" s="66">
        <v>1082</v>
      </c>
      <c r="CA206" s="65">
        <v>1082</v>
      </c>
      <c r="CB206" s="65">
        <v>1081</v>
      </c>
      <c r="CC206" s="65">
        <v>1093</v>
      </c>
      <c r="CD206" s="65">
        <v>1136</v>
      </c>
      <c r="CE206" s="65">
        <v>1157</v>
      </c>
      <c r="CF206" s="65">
        <v>1166</v>
      </c>
      <c r="CG206" s="65">
        <v>1185</v>
      </c>
      <c r="CH206" s="65">
        <v>1209</v>
      </c>
      <c r="CI206" s="65">
        <v>1217</v>
      </c>
      <c r="CJ206" s="65">
        <v>1233</v>
      </c>
      <c r="CK206" s="65">
        <v>1228</v>
      </c>
      <c r="CL206" s="66">
        <v>1234</v>
      </c>
      <c r="CM206" s="65">
        <v>1234</v>
      </c>
      <c r="CN206" s="65">
        <v>1237</v>
      </c>
      <c r="CO206" s="65">
        <v>1276</v>
      </c>
      <c r="CP206" s="65">
        <v>1279</v>
      </c>
      <c r="CQ206" s="65">
        <v>1311</v>
      </c>
      <c r="CR206" s="65">
        <v>1344</v>
      </c>
      <c r="CS206" s="65">
        <v>1343</v>
      </c>
      <c r="CT206" s="65">
        <v>1339</v>
      </c>
      <c r="CU206" s="65">
        <v>1339</v>
      </c>
      <c r="CV206" s="65">
        <v>1231</v>
      </c>
      <c r="CW206" s="65">
        <v>1208</v>
      </c>
      <c r="CX206" s="66">
        <v>1105</v>
      </c>
      <c r="CY206" s="65">
        <v>1111</v>
      </c>
      <c r="CZ206" s="65">
        <v>1079</v>
      </c>
      <c r="DA206" s="65">
        <v>1107</v>
      </c>
      <c r="DB206" s="65">
        <v>1106</v>
      </c>
      <c r="DC206" s="65">
        <v>1100</v>
      </c>
      <c r="DD206" s="65">
        <v>1093</v>
      </c>
      <c r="DE206" s="65">
        <v>1077</v>
      </c>
      <c r="DF206" s="65">
        <v>1075</v>
      </c>
      <c r="DG206" s="65">
        <v>1112</v>
      </c>
      <c r="DH206" s="65">
        <v>1111</v>
      </c>
      <c r="DI206" s="65">
        <v>1031</v>
      </c>
      <c r="DJ206" s="66">
        <v>1058</v>
      </c>
      <c r="DK206" s="64">
        <v>1037</v>
      </c>
      <c r="DL206" s="65">
        <v>1042</v>
      </c>
      <c r="DM206" s="65">
        <v>1048</v>
      </c>
      <c r="DN206" s="65">
        <v>1048</v>
      </c>
      <c r="DO206" s="65">
        <v>1083</v>
      </c>
      <c r="DP206" s="65">
        <v>1071</v>
      </c>
      <c r="DQ206" s="65">
        <v>1071</v>
      </c>
      <c r="DR206" s="65">
        <v>1050</v>
      </c>
      <c r="DS206" s="65">
        <v>1029</v>
      </c>
      <c r="DT206" s="65">
        <v>1042</v>
      </c>
      <c r="DU206" s="65">
        <v>1052</v>
      </c>
      <c r="DV206" s="66">
        <v>1031</v>
      </c>
      <c r="DW206" s="65">
        <v>1036</v>
      </c>
      <c r="DX206" s="65">
        <v>997</v>
      </c>
      <c r="DY206" s="65">
        <v>976</v>
      </c>
      <c r="DZ206" s="65">
        <v>976</v>
      </c>
      <c r="EA206" s="65">
        <v>1010</v>
      </c>
      <c r="EB206" s="66">
        <v>1032</v>
      </c>
    </row>
    <row r="207" spans="1:132" x14ac:dyDescent="0.2">
      <c r="A207" s="3"/>
      <c r="B207" s="62"/>
      <c r="C207" s="63" t="s">
        <v>290</v>
      </c>
      <c r="D207" s="66">
        <v>45</v>
      </c>
      <c r="E207" s="66">
        <v>102</v>
      </c>
      <c r="F207" s="66">
        <v>182</v>
      </c>
      <c r="G207" s="64">
        <v>183</v>
      </c>
      <c r="H207" s="65">
        <v>180</v>
      </c>
      <c r="I207" s="65">
        <v>178</v>
      </c>
      <c r="J207" s="65">
        <v>177</v>
      </c>
      <c r="K207" s="65">
        <v>180</v>
      </c>
      <c r="L207" s="65">
        <v>180</v>
      </c>
      <c r="M207" s="65">
        <v>181</v>
      </c>
      <c r="N207" s="65">
        <v>188</v>
      </c>
      <c r="O207" s="65">
        <v>194</v>
      </c>
      <c r="P207" s="65">
        <v>202</v>
      </c>
      <c r="Q207" s="65">
        <v>197</v>
      </c>
      <c r="R207" s="66">
        <v>197</v>
      </c>
      <c r="S207" s="65">
        <v>204</v>
      </c>
      <c r="T207" s="65">
        <v>205</v>
      </c>
      <c r="U207" s="65">
        <v>203</v>
      </c>
      <c r="V207" s="65">
        <v>212</v>
      </c>
      <c r="W207" s="65">
        <v>213</v>
      </c>
      <c r="X207" s="65">
        <v>215</v>
      </c>
      <c r="Y207" s="65">
        <v>221</v>
      </c>
      <c r="Z207" s="65">
        <v>247</v>
      </c>
      <c r="AA207" s="65">
        <v>251</v>
      </c>
      <c r="AB207" s="65">
        <v>263</v>
      </c>
      <c r="AC207" s="65">
        <v>276</v>
      </c>
      <c r="AD207" s="66">
        <v>285</v>
      </c>
      <c r="AE207" s="65">
        <v>287</v>
      </c>
      <c r="AF207" s="65">
        <v>312</v>
      </c>
      <c r="AG207" s="131">
        <v>312</v>
      </c>
      <c r="AH207" s="65">
        <v>312</v>
      </c>
      <c r="AI207" s="65">
        <v>313</v>
      </c>
      <c r="AJ207" s="65">
        <v>315</v>
      </c>
      <c r="AK207" s="65">
        <v>317</v>
      </c>
      <c r="AL207" s="65">
        <v>319</v>
      </c>
      <c r="AM207" s="65">
        <v>319</v>
      </c>
      <c r="AN207" s="65">
        <v>320</v>
      </c>
      <c r="AO207" s="65">
        <v>320</v>
      </c>
      <c r="AP207" s="66">
        <v>320</v>
      </c>
      <c r="AQ207" s="64">
        <v>321</v>
      </c>
      <c r="AR207" s="65">
        <v>321</v>
      </c>
      <c r="AS207" s="65">
        <v>372</v>
      </c>
      <c r="AT207" s="65">
        <v>362</v>
      </c>
      <c r="AU207" s="65">
        <v>365</v>
      </c>
      <c r="AV207" s="65">
        <v>350</v>
      </c>
      <c r="AW207" s="65">
        <v>352</v>
      </c>
      <c r="AX207" s="65">
        <v>353</v>
      </c>
      <c r="AY207" s="65">
        <v>371</v>
      </c>
      <c r="AZ207" s="65">
        <v>379</v>
      </c>
      <c r="BA207" s="65">
        <v>382</v>
      </c>
      <c r="BB207" s="66">
        <v>387</v>
      </c>
      <c r="BC207" s="64">
        <v>385</v>
      </c>
      <c r="BD207" s="65">
        <v>379</v>
      </c>
      <c r="BE207" s="65">
        <v>382</v>
      </c>
      <c r="BF207" s="65">
        <v>380</v>
      </c>
      <c r="BG207" s="65">
        <v>394</v>
      </c>
      <c r="BH207" s="65">
        <v>406</v>
      </c>
      <c r="BI207" s="65">
        <v>407</v>
      </c>
      <c r="BJ207" s="65">
        <v>423</v>
      </c>
      <c r="BK207" s="65">
        <v>426</v>
      </c>
      <c r="BL207" s="65">
        <v>431</v>
      </c>
      <c r="BM207" s="65">
        <v>436</v>
      </c>
      <c r="BN207" s="66">
        <v>436</v>
      </c>
      <c r="BO207" s="64">
        <v>435</v>
      </c>
      <c r="BP207" s="65">
        <v>433</v>
      </c>
      <c r="BQ207" s="65">
        <v>439</v>
      </c>
      <c r="BR207" s="65">
        <v>438</v>
      </c>
      <c r="BS207" s="65">
        <v>437</v>
      </c>
      <c r="BT207" s="65">
        <v>431</v>
      </c>
      <c r="BU207" s="65">
        <v>440</v>
      </c>
      <c r="BV207" s="65">
        <v>425</v>
      </c>
      <c r="BW207" s="65">
        <v>446</v>
      </c>
      <c r="BX207" s="65">
        <v>449</v>
      </c>
      <c r="BY207" s="65">
        <v>449</v>
      </c>
      <c r="BZ207" s="66">
        <v>449</v>
      </c>
      <c r="CA207" s="65">
        <v>435</v>
      </c>
      <c r="CB207" s="65">
        <v>430</v>
      </c>
      <c r="CC207" s="65">
        <v>426</v>
      </c>
      <c r="CD207" s="65">
        <v>422</v>
      </c>
      <c r="CE207" s="65">
        <v>420</v>
      </c>
      <c r="CF207" s="65">
        <v>415</v>
      </c>
      <c r="CG207" s="65">
        <v>411</v>
      </c>
      <c r="CH207" s="65">
        <v>406</v>
      </c>
      <c r="CI207" s="65">
        <v>401</v>
      </c>
      <c r="CJ207" s="65">
        <v>395</v>
      </c>
      <c r="CK207" s="65">
        <v>396</v>
      </c>
      <c r="CL207" s="66">
        <v>391</v>
      </c>
      <c r="CM207" s="65">
        <v>394</v>
      </c>
      <c r="CN207" s="65">
        <v>397</v>
      </c>
      <c r="CO207" s="65">
        <v>387</v>
      </c>
      <c r="CP207" s="65">
        <v>388</v>
      </c>
      <c r="CQ207" s="65">
        <v>382</v>
      </c>
      <c r="CR207" s="65">
        <v>376</v>
      </c>
      <c r="CS207" s="65">
        <v>377</v>
      </c>
      <c r="CT207" s="65">
        <v>377</v>
      </c>
      <c r="CU207" s="65">
        <v>377</v>
      </c>
      <c r="CV207" s="65">
        <v>373</v>
      </c>
      <c r="CW207" s="65">
        <v>372</v>
      </c>
      <c r="CX207" s="66">
        <v>369</v>
      </c>
      <c r="CY207" s="65">
        <v>367</v>
      </c>
      <c r="CZ207" s="65">
        <v>364</v>
      </c>
      <c r="DA207" s="65">
        <v>362</v>
      </c>
      <c r="DB207" s="65">
        <v>363</v>
      </c>
      <c r="DC207" s="65">
        <v>361</v>
      </c>
      <c r="DD207" s="65">
        <v>362</v>
      </c>
      <c r="DE207" s="65">
        <v>360</v>
      </c>
      <c r="DF207" s="65">
        <v>361</v>
      </c>
      <c r="DG207" s="65">
        <v>354</v>
      </c>
      <c r="DH207" s="65">
        <v>359</v>
      </c>
      <c r="DI207" s="65">
        <v>358</v>
      </c>
      <c r="DJ207" s="66">
        <v>351</v>
      </c>
      <c r="DK207" s="64">
        <v>349</v>
      </c>
      <c r="DL207" s="65">
        <v>347</v>
      </c>
      <c r="DM207" s="65">
        <v>344</v>
      </c>
      <c r="DN207" s="65">
        <v>344</v>
      </c>
      <c r="DO207" s="65">
        <v>341</v>
      </c>
      <c r="DP207" s="65">
        <v>339</v>
      </c>
      <c r="DQ207" s="65">
        <v>343</v>
      </c>
      <c r="DR207" s="65">
        <v>348</v>
      </c>
      <c r="DS207" s="65">
        <v>344</v>
      </c>
      <c r="DT207" s="65">
        <v>345</v>
      </c>
      <c r="DU207" s="65">
        <v>343</v>
      </c>
      <c r="DV207" s="66">
        <v>340</v>
      </c>
      <c r="DW207" s="65">
        <v>336</v>
      </c>
      <c r="DX207" s="65">
        <v>335</v>
      </c>
      <c r="DY207" s="65">
        <v>335</v>
      </c>
      <c r="DZ207" s="65">
        <v>335</v>
      </c>
      <c r="EA207" s="65">
        <v>332</v>
      </c>
      <c r="EB207" s="66">
        <v>329</v>
      </c>
    </row>
    <row r="208" spans="1:132" x14ac:dyDescent="0.2">
      <c r="A208" s="3"/>
      <c r="B208" s="62"/>
      <c r="C208" s="63" t="s">
        <v>291</v>
      </c>
      <c r="D208" s="66">
        <v>20086</v>
      </c>
      <c r="E208" s="66">
        <v>23068</v>
      </c>
      <c r="F208" s="66">
        <v>27003</v>
      </c>
      <c r="G208" s="64">
        <v>27027</v>
      </c>
      <c r="H208" s="65">
        <v>27136</v>
      </c>
      <c r="I208" s="65">
        <v>26457</v>
      </c>
      <c r="J208" s="65">
        <v>26285</v>
      </c>
      <c r="K208" s="65">
        <v>26997</v>
      </c>
      <c r="L208" s="65">
        <v>26373</v>
      </c>
      <c r="M208" s="65">
        <v>26935</v>
      </c>
      <c r="N208" s="65">
        <v>27465</v>
      </c>
      <c r="O208" s="65">
        <v>27735</v>
      </c>
      <c r="P208" s="65">
        <v>30898</v>
      </c>
      <c r="Q208" s="65">
        <v>31646</v>
      </c>
      <c r="R208" s="66">
        <v>31460</v>
      </c>
      <c r="S208" s="65">
        <v>31863</v>
      </c>
      <c r="T208" s="65">
        <v>31703</v>
      </c>
      <c r="U208" s="65">
        <v>32177</v>
      </c>
      <c r="V208" s="65">
        <v>32530</v>
      </c>
      <c r="W208" s="65">
        <v>33045</v>
      </c>
      <c r="X208" s="65">
        <v>33417</v>
      </c>
      <c r="Y208" s="65">
        <v>34068</v>
      </c>
      <c r="Z208" s="65">
        <v>34530</v>
      </c>
      <c r="AA208" s="65">
        <v>34526</v>
      </c>
      <c r="AB208" s="65">
        <v>34668</v>
      </c>
      <c r="AC208" s="65">
        <v>34879</v>
      </c>
      <c r="AD208" s="66">
        <v>35144</v>
      </c>
      <c r="AE208" s="65">
        <v>35133</v>
      </c>
      <c r="AF208" s="65">
        <v>34988</v>
      </c>
      <c r="AG208" s="131">
        <v>34743</v>
      </c>
      <c r="AH208" s="65">
        <v>35190</v>
      </c>
      <c r="AI208" s="65">
        <v>35565</v>
      </c>
      <c r="AJ208" s="65">
        <v>35038</v>
      </c>
      <c r="AK208" s="65">
        <v>35458</v>
      </c>
      <c r="AL208" s="65">
        <v>36238</v>
      </c>
      <c r="AM208" s="65">
        <v>36324</v>
      </c>
      <c r="AN208" s="65">
        <v>36156</v>
      </c>
      <c r="AO208" s="65">
        <v>36278</v>
      </c>
      <c r="AP208" s="66">
        <v>36357</v>
      </c>
      <c r="AQ208" s="64">
        <v>36549</v>
      </c>
      <c r="AR208" s="65">
        <v>36890</v>
      </c>
      <c r="AS208" s="65">
        <v>37335</v>
      </c>
      <c r="AT208" s="65">
        <v>37246</v>
      </c>
      <c r="AU208" s="65">
        <v>37545</v>
      </c>
      <c r="AV208" s="65">
        <v>37986</v>
      </c>
      <c r="AW208" s="65">
        <v>38445</v>
      </c>
      <c r="AX208" s="65">
        <v>38116</v>
      </c>
      <c r="AY208" s="65">
        <v>38136</v>
      </c>
      <c r="AZ208" s="65">
        <v>38272</v>
      </c>
      <c r="BA208" s="65">
        <v>38114</v>
      </c>
      <c r="BB208" s="66">
        <v>38306</v>
      </c>
      <c r="BC208" s="64">
        <v>38314</v>
      </c>
      <c r="BD208" s="65">
        <v>38184</v>
      </c>
      <c r="BE208" s="65">
        <v>38910</v>
      </c>
      <c r="BF208" s="65">
        <v>39326</v>
      </c>
      <c r="BG208" s="65">
        <v>39666</v>
      </c>
      <c r="BH208" s="65">
        <v>40433</v>
      </c>
      <c r="BI208" s="65">
        <v>40666</v>
      </c>
      <c r="BJ208" s="65">
        <v>41078</v>
      </c>
      <c r="BK208" s="65">
        <v>41297</v>
      </c>
      <c r="BL208" s="65">
        <v>41704</v>
      </c>
      <c r="BM208" s="65">
        <v>41759</v>
      </c>
      <c r="BN208" s="66">
        <v>41760</v>
      </c>
      <c r="BO208" s="64">
        <v>41731</v>
      </c>
      <c r="BP208" s="65">
        <v>41839</v>
      </c>
      <c r="BQ208" s="65">
        <v>42276</v>
      </c>
      <c r="BR208" s="65">
        <v>43147</v>
      </c>
      <c r="BS208" s="65">
        <v>43414</v>
      </c>
      <c r="BT208" s="65">
        <v>43462</v>
      </c>
      <c r="BU208" s="65">
        <v>43878</v>
      </c>
      <c r="BV208" s="65">
        <v>44198</v>
      </c>
      <c r="BW208" s="65">
        <v>44440</v>
      </c>
      <c r="BX208" s="65">
        <v>44619</v>
      </c>
      <c r="BY208" s="65">
        <v>44743</v>
      </c>
      <c r="BZ208" s="66">
        <v>44832</v>
      </c>
      <c r="CA208" s="65">
        <v>44962</v>
      </c>
      <c r="CB208" s="65">
        <v>45124</v>
      </c>
      <c r="CC208" s="65">
        <v>39641</v>
      </c>
      <c r="CD208" s="65">
        <v>40468</v>
      </c>
      <c r="CE208" s="65">
        <v>46270</v>
      </c>
      <c r="CF208" s="65">
        <v>46611</v>
      </c>
      <c r="CG208" s="65">
        <v>46784</v>
      </c>
      <c r="CH208" s="65">
        <v>46937</v>
      </c>
      <c r="CI208" s="65">
        <v>46961</v>
      </c>
      <c r="CJ208" s="65">
        <v>47052</v>
      </c>
      <c r="CK208" s="65">
        <v>44123</v>
      </c>
      <c r="CL208" s="66">
        <v>44105</v>
      </c>
      <c r="CM208" s="65">
        <v>43931</v>
      </c>
      <c r="CN208" s="65">
        <v>44069</v>
      </c>
      <c r="CO208" s="65">
        <v>44337</v>
      </c>
      <c r="CP208" s="65">
        <v>44576</v>
      </c>
      <c r="CQ208" s="65">
        <v>44826</v>
      </c>
      <c r="CR208" s="65">
        <v>44868</v>
      </c>
      <c r="CS208" s="65">
        <v>45162</v>
      </c>
      <c r="CT208" s="65">
        <v>45282</v>
      </c>
      <c r="CU208" s="65">
        <v>45414</v>
      </c>
      <c r="CV208" s="65">
        <v>45340</v>
      </c>
      <c r="CW208" s="65">
        <v>45208</v>
      </c>
      <c r="CX208" s="66">
        <v>45419</v>
      </c>
      <c r="CY208" s="65">
        <v>45260</v>
      </c>
      <c r="CZ208" s="65">
        <v>45072</v>
      </c>
      <c r="DA208" s="65">
        <v>45809</v>
      </c>
      <c r="DB208" s="65">
        <v>45623</v>
      </c>
      <c r="DC208" s="65">
        <v>45703</v>
      </c>
      <c r="DD208" s="65">
        <v>46046</v>
      </c>
      <c r="DE208" s="65">
        <v>46139</v>
      </c>
      <c r="DF208" s="65">
        <v>46370</v>
      </c>
      <c r="DG208" s="65">
        <v>44163</v>
      </c>
      <c r="DH208" s="65">
        <v>44212</v>
      </c>
      <c r="DI208" s="65">
        <v>44231</v>
      </c>
      <c r="DJ208" s="66">
        <v>43991</v>
      </c>
      <c r="DK208" s="64">
        <v>43706</v>
      </c>
      <c r="DL208" s="65">
        <v>43868</v>
      </c>
      <c r="DM208" s="65">
        <v>44242</v>
      </c>
      <c r="DN208" s="65">
        <v>44186</v>
      </c>
      <c r="DO208" s="65">
        <v>44335</v>
      </c>
      <c r="DP208" s="65">
        <v>44395</v>
      </c>
      <c r="DQ208" s="65">
        <v>44343</v>
      </c>
      <c r="DR208" s="65">
        <v>44222</v>
      </c>
      <c r="DS208" s="65">
        <v>44217</v>
      </c>
      <c r="DT208" s="65">
        <v>44271</v>
      </c>
      <c r="DU208" s="65">
        <v>44323</v>
      </c>
      <c r="DV208" s="66">
        <v>44242</v>
      </c>
      <c r="DW208" s="65">
        <v>44215</v>
      </c>
      <c r="DX208" s="65">
        <v>44315</v>
      </c>
      <c r="DY208" s="65">
        <v>44642</v>
      </c>
      <c r="DZ208" s="65">
        <v>44992</v>
      </c>
      <c r="EA208" s="65">
        <v>45504</v>
      </c>
      <c r="EB208" s="66">
        <v>45701</v>
      </c>
    </row>
    <row r="209" spans="1:132" x14ac:dyDescent="0.2">
      <c r="A209" s="3"/>
      <c r="B209" s="62"/>
      <c r="C209" s="63" t="s">
        <v>292</v>
      </c>
      <c r="D209" s="66">
        <v>9</v>
      </c>
      <c r="E209" s="66">
        <v>4</v>
      </c>
      <c r="F209" s="66">
        <v>4</v>
      </c>
      <c r="G209" s="64">
        <v>4</v>
      </c>
      <c r="H209" s="65">
        <v>3</v>
      </c>
      <c r="I209" s="65">
        <v>4</v>
      </c>
      <c r="J209" s="65">
        <v>4</v>
      </c>
      <c r="K209" s="65">
        <v>4</v>
      </c>
      <c r="L209" s="65">
        <v>4</v>
      </c>
      <c r="M209" s="65">
        <v>3</v>
      </c>
      <c r="N209" s="65">
        <v>3</v>
      </c>
      <c r="O209" s="65">
        <v>3</v>
      </c>
      <c r="P209" s="65">
        <v>2</v>
      </c>
      <c r="Q209" s="65">
        <v>2</v>
      </c>
      <c r="R209" s="66">
        <v>2</v>
      </c>
      <c r="S209" s="65">
        <v>2</v>
      </c>
      <c r="T209" s="65">
        <v>2</v>
      </c>
      <c r="U209" s="65">
        <v>2</v>
      </c>
      <c r="V209" s="65">
        <v>2</v>
      </c>
      <c r="W209" s="65">
        <v>2</v>
      </c>
      <c r="X209" s="65">
        <v>1</v>
      </c>
      <c r="Y209" s="65">
        <v>1</v>
      </c>
      <c r="Z209" s="65"/>
      <c r="AA209" s="65"/>
      <c r="AB209" s="65"/>
      <c r="AC209" s="65"/>
      <c r="AD209" s="66"/>
      <c r="AE209" s="65"/>
      <c r="AF209" s="65"/>
      <c r="AG209" s="131"/>
      <c r="AH209" s="65"/>
      <c r="AI209" s="65"/>
      <c r="AJ209" s="65"/>
      <c r="AK209" s="65"/>
      <c r="AL209" s="65"/>
      <c r="AM209" s="65"/>
      <c r="AN209" s="65"/>
      <c r="AO209" s="65"/>
      <c r="AP209" s="66"/>
      <c r="AQ209" s="64"/>
      <c r="AR209" s="65"/>
      <c r="AS209" s="65">
        <v>1</v>
      </c>
      <c r="AT209" s="65">
        <v>1</v>
      </c>
      <c r="AU209" s="65">
        <v>1</v>
      </c>
      <c r="AV209" s="65">
        <v>1</v>
      </c>
      <c r="AW209" s="65">
        <v>1</v>
      </c>
      <c r="AX209" s="65">
        <v>1</v>
      </c>
      <c r="AY209" s="65">
        <v>1</v>
      </c>
      <c r="AZ209" s="65">
        <v>1</v>
      </c>
      <c r="BA209" s="65">
        <v>1</v>
      </c>
      <c r="BB209" s="66">
        <v>1</v>
      </c>
      <c r="BC209" s="64">
        <v>1</v>
      </c>
      <c r="BD209" s="65">
        <v>1</v>
      </c>
      <c r="BE209" s="65">
        <v>1</v>
      </c>
      <c r="BF209" s="65">
        <v>1</v>
      </c>
      <c r="BG209" s="65">
        <v>1</v>
      </c>
      <c r="BH209" s="65">
        <v>1</v>
      </c>
      <c r="BI209" s="65">
        <v>1</v>
      </c>
      <c r="BJ209" s="65"/>
      <c r="BK209" s="65"/>
      <c r="BL209" s="65"/>
      <c r="BM209" s="65"/>
      <c r="BN209" s="66"/>
      <c r="BO209" s="64"/>
      <c r="BP209" s="65"/>
      <c r="BQ209" s="65"/>
      <c r="BR209" s="65"/>
      <c r="BS209" s="65"/>
      <c r="BT209" s="65"/>
      <c r="BU209" s="65"/>
      <c r="BV209" s="65"/>
      <c r="BW209" s="65"/>
      <c r="BX209" s="65"/>
      <c r="BY209" s="65"/>
      <c r="BZ209" s="66"/>
      <c r="CA209" s="65"/>
      <c r="CB209" s="65"/>
      <c r="CC209" s="65"/>
      <c r="CD209" s="65"/>
      <c r="CE209" s="65"/>
      <c r="CF209" s="65"/>
      <c r="CG209" s="65"/>
      <c r="CH209" s="65"/>
      <c r="CI209" s="65"/>
      <c r="CJ209" s="65"/>
      <c r="CK209" s="65"/>
      <c r="CL209" s="66"/>
      <c r="CM209" s="65"/>
      <c r="CN209" s="65"/>
      <c r="CO209" s="65"/>
      <c r="CP209" s="65"/>
      <c r="CQ209" s="65"/>
      <c r="CR209" s="65"/>
      <c r="CS209" s="65"/>
      <c r="CT209" s="65"/>
      <c r="CU209" s="65"/>
      <c r="CV209" s="65">
        <v>1</v>
      </c>
      <c r="CW209" s="65"/>
      <c r="CX209" s="66"/>
      <c r="CY209" s="65"/>
      <c r="CZ209" s="65"/>
      <c r="DA209" s="65"/>
      <c r="DB209" s="65"/>
      <c r="DC209" s="65"/>
      <c r="DD209" s="65"/>
      <c r="DE209" s="65"/>
      <c r="DF209" s="65"/>
      <c r="DG209" s="65">
        <v>2</v>
      </c>
      <c r="DH209" s="65">
        <v>8</v>
      </c>
      <c r="DI209" s="65">
        <v>3</v>
      </c>
      <c r="DJ209" s="66">
        <v>2</v>
      </c>
      <c r="DK209" s="64">
        <v>2</v>
      </c>
      <c r="DL209" s="65">
        <v>2</v>
      </c>
      <c r="DM209" s="65">
        <v>2</v>
      </c>
      <c r="DN209" s="65">
        <v>2</v>
      </c>
      <c r="DO209" s="65">
        <v>2</v>
      </c>
      <c r="DP209" s="65">
        <v>2</v>
      </c>
      <c r="DQ209" s="65">
        <v>2</v>
      </c>
      <c r="DR209" s="65">
        <v>2</v>
      </c>
      <c r="DS209" s="65">
        <v>2</v>
      </c>
      <c r="DT209" s="65">
        <v>2</v>
      </c>
      <c r="DU209" s="65">
        <v>2</v>
      </c>
      <c r="DV209" s="66">
        <v>2</v>
      </c>
      <c r="DW209" s="65">
        <v>2</v>
      </c>
      <c r="DX209" s="65">
        <v>2</v>
      </c>
      <c r="DY209" s="65">
        <v>2</v>
      </c>
      <c r="DZ209" s="65">
        <v>2</v>
      </c>
      <c r="EA209" s="65">
        <v>2</v>
      </c>
      <c r="EB209" s="66">
        <v>2</v>
      </c>
    </row>
    <row r="210" spans="1:132" x14ac:dyDescent="0.2">
      <c r="A210" s="3"/>
      <c r="B210" s="62"/>
      <c r="C210" s="63" t="s">
        <v>293</v>
      </c>
      <c r="D210" s="66">
        <v>1982</v>
      </c>
      <c r="E210" s="66">
        <v>2361</v>
      </c>
      <c r="F210" s="66">
        <v>2531</v>
      </c>
      <c r="G210" s="64">
        <v>2504</v>
      </c>
      <c r="H210" s="65">
        <v>2498</v>
      </c>
      <c r="I210" s="65">
        <v>3499</v>
      </c>
      <c r="J210" s="65">
        <v>3541</v>
      </c>
      <c r="K210" s="65">
        <v>3785</v>
      </c>
      <c r="L210" s="65">
        <v>3751</v>
      </c>
      <c r="M210" s="65">
        <v>3892</v>
      </c>
      <c r="N210" s="65">
        <v>3958</v>
      </c>
      <c r="O210" s="65">
        <v>4058</v>
      </c>
      <c r="P210" s="65">
        <v>4119</v>
      </c>
      <c r="Q210" s="65">
        <v>4152</v>
      </c>
      <c r="R210" s="66">
        <v>4107</v>
      </c>
      <c r="S210" s="65">
        <v>4117</v>
      </c>
      <c r="T210" s="65">
        <v>4134</v>
      </c>
      <c r="U210" s="65">
        <v>4280</v>
      </c>
      <c r="V210" s="65">
        <v>4345</v>
      </c>
      <c r="W210" s="65">
        <v>4431</v>
      </c>
      <c r="X210" s="65">
        <v>4534</v>
      </c>
      <c r="Y210" s="65">
        <v>4591</v>
      </c>
      <c r="Z210" s="65">
        <v>4668</v>
      </c>
      <c r="AA210" s="65">
        <v>4776</v>
      </c>
      <c r="AB210" s="65">
        <v>4687</v>
      </c>
      <c r="AC210" s="65">
        <v>4879</v>
      </c>
      <c r="AD210" s="66">
        <v>4912</v>
      </c>
      <c r="AE210" s="65">
        <v>4757</v>
      </c>
      <c r="AF210" s="65">
        <v>4786</v>
      </c>
      <c r="AG210" s="131">
        <v>4892</v>
      </c>
      <c r="AH210" s="65">
        <v>4974</v>
      </c>
      <c r="AI210" s="65">
        <v>4940</v>
      </c>
      <c r="AJ210" s="65">
        <v>5127</v>
      </c>
      <c r="AK210" s="65">
        <v>5205</v>
      </c>
      <c r="AL210" s="65">
        <v>5267</v>
      </c>
      <c r="AM210" s="65">
        <v>5266</v>
      </c>
      <c r="AN210" s="65">
        <v>5278</v>
      </c>
      <c r="AO210" s="65">
        <v>5334</v>
      </c>
      <c r="AP210" s="66">
        <v>5318</v>
      </c>
      <c r="AQ210" s="64">
        <v>5340</v>
      </c>
      <c r="AR210" s="65">
        <v>5408</v>
      </c>
      <c r="AS210" s="65">
        <v>5590</v>
      </c>
      <c r="AT210" s="65">
        <v>5538</v>
      </c>
      <c r="AU210" s="65">
        <v>5654</v>
      </c>
      <c r="AV210" s="65">
        <v>5762</v>
      </c>
      <c r="AW210" s="65">
        <v>5892</v>
      </c>
      <c r="AX210" s="65">
        <v>6024</v>
      </c>
      <c r="AY210" s="65">
        <v>6054</v>
      </c>
      <c r="AZ210" s="65">
        <v>6152</v>
      </c>
      <c r="BA210" s="65">
        <v>6145</v>
      </c>
      <c r="BB210" s="66">
        <v>6130</v>
      </c>
      <c r="BC210" s="64">
        <v>6157</v>
      </c>
      <c r="BD210" s="65">
        <v>6158</v>
      </c>
      <c r="BE210" s="65">
        <v>6328</v>
      </c>
      <c r="BF210" s="65">
        <v>6406</v>
      </c>
      <c r="BG210" s="65">
        <v>6459</v>
      </c>
      <c r="BH210" s="65">
        <v>6546</v>
      </c>
      <c r="BI210" s="65">
        <v>6642</v>
      </c>
      <c r="BJ210" s="65">
        <v>6733</v>
      </c>
      <c r="BK210" s="65">
        <v>6845</v>
      </c>
      <c r="BL210" s="65">
        <v>6905</v>
      </c>
      <c r="BM210" s="65">
        <v>6920</v>
      </c>
      <c r="BN210" s="66">
        <v>7006</v>
      </c>
      <c r="BO210" s="64">
        <v>7081</v>
      </c>
      <c r="BP210" s="65">
        <v>7113</v>
      </c>
      <c r="BQ210" s="65">
        <v>7254</v>
      </c>
      <c r="BR210" s="65">
        <v>7377</v>
      </c>
      <c r="BS210" s="65">
        <v>7525</v>
      </c>
      <c r="BT210" s="65">
        <v>7651</v>
      </c>
      <c r="BU210" s="65">
        <v>7831</v>
      </c>
      <c r="BV210" s="65">
        <v>7849</v>
      </c>
      <c r="BW210" s="65">
        <v>7852</v>
      </c>
      <c r="BX210" s="65">
        <v>7996</v>
      </c>
      <c r="BY210" s="65">
        <v>8102</v>
      </c>
      <c r="BZ210" s="66">
        <v>8159</v>
      </c>
      <c r="CA210" s="65">
        <v>8210</v>
      </c>
      <c r="CB210" s="65">
        <v>8214</v>
      </c>
      <c r="CC210" s="65">
        <v>8259</v>
      </c>
      <c r="CD210" s="65">
        <v>8320</v>
      </c>
      <c r="CE210" s="65">
        <v>8389</v>
      </c>
      <c r="CF210" s="65">
        <v>8476</v>
      </c>
      <c r="CG210" s="65">
        <v>8623</v>
      </c>
      <c r="CH210" s="65">
        <v>8693</v>
      </c>
      <c r="CI210" s="65">
        <v>8739</v>
      </c>
      <c r="CJ210" s="65">
        <v>8784</v>
      </c>
      <c r="CK210" s="65">
        <v>8826</v>
      </c>
      <c r="CL210" s="66">
        <v>8928</v>
      </c>
      <c r="CM210" s="65">
        <v>8952</v>
      </c>
      <c r="CN210" s="65">
        <v>9002</v>
      </c>
      <c r="CO210" s="65">
        <v>9101</v>
      </c>
      <c r="CP210" s="65">
        <v>9224</v>
      </c>
      <c r="CQ210" s="65">
        <v>9423</v>
      </c>
      <c r="CR210" s="65">
        <v>9379</v>
      </c>
      <c r="CS210" s="65">
        <v>9442</v>
      </c>
      <c r="CT210" s="65">
        <v>9454</v>
      </c>
      <c r="CU210" s="65">
        <v>9409</v>
      </c>
      <c r="CV210" s="65">
        <v>9562</v>
      </c>
      <c r="CW210" s="65">
        <v>9507</v>
      </c>
      <c r="CX210" s="66">
        <v>9486</v>
      </c>
      <c r="CY210" s="65">
        <v>9623</v>
      </c>
      <c r="CZ210" s="65">
        <v>9582</v>
      </c>
      <c r="DA210" s="65">
        <v>9681</v>
      </c>
      <c r="DB210" s="65">
        <v>9637</v>
      </c>
      <c r="DC210" s="65">
        <v>9641</v>
      </c>
      <c r="DD210" s="65">
        <v>9642</v>
      </c>
      <c r="DE210" s="65">
        <v>9584</v>
      </c>
      <c r="DF210" s="65">
        <v>9665</v>
      </c>
      <c r="DG210" s="65">
        <v>9743</v>
      </c>
      <c r="DH210" s="65">
        <v>9966</v>
      </c>
      <c r="DI210" s="65">
        <v>9567</v>
      </c>
      <c r="DJ210" s="66">
        <v>9686</v>
      </c>
      <c r="DK210" s="64">
        <v>9695</v>
      </c>
      <c r="DL210" s="65">
        <v>9741</v>
      </c>
      <c r="DM210" s="65">
        <v>9717</v>
      </c>
      <c r="DN210" s="65">
        <v>9707</v>
      </c>
      <c r="DO210" s="65">
        <v>9804</v>
      </c>
      <c r="DP210" s="65">
        <v>9807</v>
      </c>
      <c r="DQ210" s="65">
        <v>9735</v>
      </c>
      <c r="DR210" s="65">
        <v>9627</v>
      </c>
      <c r="DS210" s="65">
        <v>9646</v>
      </c>
      <c r="DT210" s="65">
        <v>9628</v>
      </c>
      <c r="DU210" s="65">
        <v>9652</v>
      </c>
      <c r="DV210" s="66">
        <v>9650</v>
      </c>
      <c r="DW210" s="65">
        <v>9731</v>
      </c>
      <c r="DX210" s="65">
        <v>9684</v>
      </c>
      <c r="DY210" s="65">
        <v>9615</v>
      </c>
      <c r="DZ210" s="65">
        <v>9626</v>
      </c>
      <c r="EA210" s="65">
        <v>9671</v>
      </c>
      <c r="EB210" s="66">
        <v>9869</v>
      </c>
    </row>
    <row r="211" spans="1:132" x14ac:dyDescent="0.2">
      <c r="A211" s="3"/>
      <c r="B211" s="62"/>
      <c r="C211" s="63" t="s">
        <v>294</v>
      </c>
      <c r="D211" s="66"/>
      <c r="E211" s="66"/>
      <c r="F211" s="66">
        <v>1</v>
      </c>
      <c r="G211" s="64">
        <v>1</v>
      </c>
      <c r="H211" s="65">
        <v>1</v>
      </c>
      <c r="I211" s="65">
        <v>1</v>
      </c>
      <c r="J211" s="65">
        <v>2</v>
      </c>
      <c r="K211" s="65">
        <v>2</v>
      </c>
      <c r="L211" s="65">
        <v>2</v>
      </c>
      <c r="M211" s="65">
        <v>2</v>
      </c>
      <c r="N211" s="65">
        <v>2</v>
      </c>
      <c r="O211" s="65">
        <v>4</v>
      </c>
      <c r="P211" s="65">
        <v>4</v>
      </c>
      <c r="Q211" s="65">
        <v>4</v>
      </c>
      <c r="R211" s="66">
        <v>3</v>
      </c>
      <c r="S211" s="65">
        <v>3</v>
      </c>
      <c r="T211" s="65">
        <v>3</v>
      </c>
      <c r="U211" s="65">
        <v>3</v>
      </c>
      <c r="V211" s="65">
        <v>3</v>
      </c>
      <c r="W211" s="65">
        <v>3</v>
      </c>
      <c r="X211" s="65">
        <v>3</v>
      </c>
      <c r="Y211" s="65">
        <v>3</v>
      </c>
      <c r="Z211" s="65">
        <v>3</v>
      </c>
      <c r="AA211" s="65">
        <v>3</v>
      </c>
      <c r="AB211" s="65">
        <v>3</v>
      </c>
      <c r="AC211" s="65">
        <v>3</v>
      </c>
      <c r="AD211" s="66">
        <v>3</v>
      </c>
      <c r="AE211" s="65">
        <v>3</v>
      </c>
      <c r="AF211" s="65">
        <v>3</v>
      </c>
      <c r="AG211" s="131">
        <v>3</v>
      </c>
      <c r="AH211" s="65">
        <v>3</v>
      </c>
      <c r="AI211" s="65">
        <v>3</v>
      </c>
      <c r="AJ211" s="65">
        <v>3</v>
      </c>
      <c r="AK211" s="65">
        <v>3</v>
      </c>
      <c r="AL211" s="65">
        <v>3</v>
      </c>
      <c r="AM211" s="65">
        <v>3</v>
      </c>
      <c r="AN211" s="65">
        <v>2</v>
      </c>
      <c r="AO211" s="65">
        <v>2</v>
      </c>
      <c r="AP211" s="66">
        <v>1</v>
      </c>
      <c r="AQ211" s="64">
        <v>1</v>
      </c>
      <c r="AR211" s="65">
        <v>1</v>
      </c>
      <c r="AS211" s="65">
        <v>2</v>
      </c>
      <c r="AT211" s="65">
        <v>2</v>
      </c>
      <c r="AU211" s="65">
        <v>2</v>
      </c>
      <c r="AV211" s="65">
        <v>2</v>
      </c>
      <c r="AW211" s="65">
        <v>2</v>
      </c>
      <c r="AX211" s="65">
        <v>2</v>
      </c>
      <c r="AY211" s="65">
        <v>2</v>
      </c>
      <c r="AZ211" s="65">
        <v>2</v>
      </c>
      <c r="BA211" s="65">
        <v>2</v>
      </c>
      <c r="BB211" s="66">
        <v>2</v>
      </c>
      <c r="BC211" s="64">
        <v>2</v>
      </c>
      <c r="BD211" s="65">
        <v>2</v>
      </c>
      <c r="BE211" s="65">
        <v>3</v>
      </c>
      <c r="BF211" s="65">
        <v>3</v>
      </c>
      <c r="BG211" s="65">
        <v>3</v>
      </c>
      <c r="BH211" s="65">
        <v>3</v>
      </c>
      <c r="BI211" s="65">
        <v>3</v>
      </c>
      <c r="BJ211" s="65">
        <v>4</v>
      </c>
      <c r="BK211" s="65">
        <v>4</v>
      </c>
      <c r="BL211" s="65">
        <v>4</v>
      </c>
      <c r="BM211" s="65">
        <v>4</v>
      </c>
      <c r="BN211" s="66">
        <v>4</v>
      </c>
      <c r="BO211" s="64">
        <v>4</v>
      </c>
      <c r="BP211" s="65">
        <v>4</v>
      </c>
      <c r="BQ211" s="65">
        <v>4</v>
      </c>
      <c r="BR211" s="65">
        <v>4</v>
      </c>
      <c r="BS211" s="65">
        <v>4</v>
      </c>
      <c r="BT211" s="65">
        <v>4</v>
      </c>
      <c r="BU211" s="65">
        <v>4</v>
      </c>
      <c r="BV211" s="65">
        <v>4</v>
      </c>
      <c r="BW211" s="65">
        <v>4</v>
      </c>
      <c r="BX211" s="65">
        <v>4</v>
      </c>
      <c r="BY211" s="65">
        <v>4</v>
      </c>
      <c r="BZ211" s="66">
        <v>4</v>
      </c>
      <c r="CA211" s="65">
        <v>4</v>
      </c>
      <c r="CB211" s="65">
        <v>5</v>
      </c>
      <c r="CC211" s="65">
        <v>5</v>
      </c>
      <c r="CD211" s="65">
        <v>5</v>
      </c>
      <c r="CE211" s="65">
        <v>6</v>
      </c>
      <c r="CF211" s="65">
        <v>6</v>
      </c>
      <c r="CG211" s="65">
        <v>6</v>
      </c>
      <c r="CH211" s="65">
        <v>6</v>
      </c>
      <c r="CI211" s="65">
        <v>6</v>
      </c>
      <c r="CJ211" s="65">
        <v>6</v>
      </c>
      <c r="CK211" s="65">
        <v>6</v>
      </c>
      <c r="CL211" s="66">
        <v>6</v>
      </c>
      <c r="CM211" s="65">
        <v>6</v>
      </c>
      <c r="CN211" s="65">
        <v>6</v>
      </c>
      <c r="CO211" s="65">
        <v>6</v>
      </c>
      <c r="CP211" s="65">
        <v>6</v>
      </c>
      <c r="CQ211" s="65">
        <v>6</v>
      </c>
      <c r="CR211" s="65">
        <v>6</v>
      </c>
      <c r="CS211" s="65">
        <v>6</v>
      </c>
      <c r="CT211" s="65">
        <v>6</v>
      </c>
      <c r="CU211" s="65">
        <v>6</v>
      </c>
      <c r="CV211" s="65">
        <v>6</v>
      </c>
      <c r="CW211" s="65">
        <v>6</v>
      </c>
      <c r="CX211" s="66">
        <v>5</v>
      </c>
      <c r="CY211" s="65">
        <v>6</v>
      </c>
      <c r="CZ211" s="65">
        <v>6</v>
      </c>
      <c r="DA211" s="65">
        <v>6</v>
      </c>
      <c r="DB211" s="65">
        <v>6</v>
      </c>
      <c r="DC211" s="65">
        <v>6</v>
      </c>
      <c r="DD211" s="65">
        <v>4</v>
      </c>
      <c r="DE211" s="65">
        <v>4</v>
      </c>
      <c r="DF211" s="65">
        <v>4</v>
      </c>
      <c r="DG211" s="65"/>
      <c r="DH211" s="65"/>
      <c r="DI211" s="65"/>
      <c r="DJ211" s="66"/>
      <c r="DK211" s="64"/>
      <c r="DL211" s="65"/>
      <c r="DM211" s="65"/>
      <c r="DN211" s="65"/>
      <c r="DO211" s="65"/>
      <c r="DP211" s="65"/>
      <c r="DQ211" s="65"/>
      <c r="DR211" s="65"/>
      <c r="DS211" s="65"/>
      <c r="DT211" s="65"/>
      <c r="DU211" s="65"/>
      <c r="DV211" s="66"/>
      <c r="DW211" s="65"/>
      <c r="DX211" s="65"/>
      <c r="DY211" s="65"/>
      <c r="DZ211" s="65"/>
      <c r="EA211" s="65"/>
      <c r="EB211" s="66"/>
    </row>
    <row r="212" spans="1:132" x14ac:dyDescent="0.2">
      <c r="A212" s="3"/>
      <c r="B212" s="62"/>
      <c r="C212" s="63" t="s">
        <v>295</v>
      </c>
      <c r="D212" s="66">
        <v>92</v>
      </c>
      <c r="E212" s="66">
        <v>163</v>
      </c>
      <c r="F212" s="66">
        <v>164</v>
      </c>
      <c r="G212" s="64">
        <v>161</v>
      </c>
      <c r="H212" s="65">
        <v>161</v>
      </c>
      <c r="I212" s="65">
        <v>164</v>
      </c>
      <c r="J212" s="65">
        <v>168</v>
      </c>
      <c r="K212" s="65">
        <v>169</v>
      </c>
      <c r="L212" s="65">
        <v>173</v>
      </c>
      <c r="M212" s="65">
        <v>180</v>
      </c>
      <c r="N212" s="65">
        <v>181</v>
      </c>
      <c r="O212" s="65">
        <v>182</v>
      </c>
      <c r="P212" s="65">
        <v>184</v>
      </c>
      <c r="Q212" s="65">
        <v>185</v>
      </c>
      <c r="R212" s="66">
        <v>185</v>
      </c>
      <c r="S212" s="65">
        <v>184</v>
      </c>
      <c r="T212" s="65">
        <v>180</v>
      </c>
      <c r="U212" s="65">
        <v>186</v>
      </c>
      <c r="V212" s="65">
        <v>186</v>
      </c>
      <c r="W212" s="65">
        <v>191</v>
      </c>
      <c r="X212" s="65">
        <v>198</v>
      </c>
      <c r="Y212" s="65">
        <v>199</v>
      </c>
      <c r="Z212" s="65">
        <v>211</v>
      </c>
      <c r="AA212" s="65">
        <v>218</v>
      </c>
      <c r="AB212" s="65">
        <v>226</v>
      </c>
      <c r="AC212" s="65">
        <v>236</v>
      </c>
      <c r="AD212" s="66">
        <v>241</v>
      </c>
      <c r="AE212" s="65">
        <v>239</v>
      </c>
      <c r="AF212" s="65">
        <v>247</v>
      </c>
      <c r="AG212" s="131">
        <v>253</v>
      </c>
      <c r="AH212" s="65">
        <v>261</v>
      </c>
      <c r="AI212" s="65">
        <v>262</v>
      </c>
      <c r="AJ212" s="65">
        <v>271</v>
      </c>
      <c r="AK212" s="65">
        <v>267</v>
      </c>
      <c r="AL212" s="65">
        <v>267</v>
      </c>
      <c r="AM212" s="65">
        <v>268</v>
      </c>
      <c r="AN212" s="65">
        <v>275</v>
      </c>
      <c r="AO212" s="65">
        <v>282</v>
      </c>
      <c r="AP212" s="66">
        <v>281</v>
      </c>
      <c r="AQ212" s="64">
        <v>264</v>
      </c>
      <c r="AR212" s="65">
        <v>263</v>
      </c>
      <c r="AS212" s="65">
        <v>264</v>
      </c>
      <c r="AT212" s="65">
        <v>273</v>
      </c>
      <c r="AU212" s="65">
        <v>278</v>
      </c>
      <c r="AV212" s="65">
        <v>281</v>
      </c>
      <c r="AW212" s="65">
        <v>284</v>
      </c>
      <c r="AX212" s="65">
        <v>289</v>
      </c>
      <c r="AY212" s="65">
        <v>292</v>
      </c>
      <c r="AZ212" s="65">
        <v>288</v>
      </c>
      <c r="BA212" s="65">
        <v>288</v>
      </c>
      <c r="BB212" s="66">
        <v>294</v>
      </c>
      <c r="BC212" s="64">
        <v>284</v>
      </c>
      <c r="BD212" s="65">
        <v>285</v>
      </c>
      <c r="BE212" s="65">
        <v>286</v>
      </c>
      <c r="BF212" s="65">
        <v>289</v>
      </c>
      <c r="BG212" s="65">
        <v>288</v>
      </c>
      <c r="BH212" s="65">
        <v>285</v>
      </c>
      <c r="BI212" s="65">
        <v>286</v>
      </c>
      <c r="BJ212" s="65">
        <v>282</v>
      </c>
      <c r="BK212" s="65">
        <v>286</v>
      </c>
      <c r="BL212" s="65">
        <v>282</v>
      </c>
      <c r="BM212" s="65">
        <v>286</v>
      </c>
      <c r="BN212" s="66">
        <v>289</v>
      </c>
      <c r="BO212" s="64">
        <v>298</v>
      </c>
      <c r="BP212" s="65">
        <v>302</v>
      </c>
      <c r="BQ212" s="65">
        <v>315</v>
      </c>
      <c r="BR212" s="65">
        <v>319</v>
      </c>
      <c r="BS212" s="65">
        <v>314</v>
      </c>
      <c r="BT212" s="65">
        <v>320</v>
      </c>
      <c r="BU212" s="65">
        <v>319</v>
      </c>
      <c r="BV212" s="65">
        <v>316</v>
      </c>
      <c r="BW212" s="65">
        <v>323</v>
      </c>
      <c r="BX212" s="65">
        <v>324</v>
      </c>
      <c r="BY212" s="65">
        <v>318</v>
      </c>
      <c r="BZ212" s="66">
        <v>323</v>
      </c>
      <c r="CA212" s="65">
        <v>325</v>
      </c>
      <c r="CB212" s="65">
        <v>324</v>
      </c>
      <c r="CC212" s="65">
        <v>322</v>
      </c>
      <c r="CD212" s="65">
        <v>319</v>
      </c>
      <c r="CE212" s="65">
        <v>316</v>
      </c>
      <c r="CF212" s="65">
        <v>327</v>
      </c>
      <c r="CG212" s="65">
        <v>310</v>
      </c>
      <c r="CH212" s="65">
        <v>270</v>
      </c>
      <c r="CI212" s="65">
        <v>266</v>
      </c>
      <c r="CJ212" s="65">
        <v>266</v>
      </c>
      <c r="CK212" s="65">
        <v>266</v>
      </c>
      <c r="CL212" s="66">
        <v>266</v>
      </c>
      <c r="CM212" s="65">
        <v>259</v>
      </c>
      <c r="CN212" s="65">
        <v>257</v>
      </c>
      <c r="CO212" s="65">
        <v>248</v>
      </c>
      <c r="CP212" s="65">
        <v>249</v>
      </c>
      <c r="CQ212" s="65">
        <v>252</v>
      </c>
      <c r="CR212" s="65">
        <v>282</v>
      </c>
      <c r="CS212" s="65">
        <v>287</v>
      </c>
      <c r="CT212" s="65">
        <v>295</v>
      </c>
      <c r="CU212" s="65">
        <v>305</v>
      </c>
      <c r="CV212" s="65">
        <v>311</v>
      </c>
      <c r="CW212" s="65">
        <v>316</v>
      </c>
      <c r="CX212" s="66">
        <v>606</v>
      </c>
      <c r="CY212" s="65">
        <v>924</v>
      </c>
      <c r="CZ212" s="65">
        <v>1020</v>
      </c>
      <c r="DA212" s="65">
        <v>1107</v>
      </c>
      <c r="DB212" s="65">
        <v>1181</v>
      </c>
      <c r="DC212" s="65">
        <v>1255</v>
      </c>
      <c r="DD212" s="65">
        <v>1283</v>
      </c>
      <c r="DE212" s="65">
        <v>1336</v>
      </c>
      <c r="DF212" s="65">
        <v>1375</v>
      </c>
      <c r="DG212" s="65">
        <v>1416</v>
      </c>
      <c r="DH212" s="65">
        <v>1470</v>
      </c>
      <c r="DI212" s="65">
        <v>1285</v>
      </c>
      <c r="DJ212" s="66">
        <v>1489</v>
      </c>
      <c r="DK212" s="64">
        <v>1507</v>
      </c>
      <c r="DL212" s="65">
        <v>1556</v>
      </c>
      <c r="DM212" s="65">
        <v>1598</v>
      </c>
      <c r="DN212" s="65">
        <v>1603</v>
      </c>
      <c r="DO212" s="65">
        <v>1659</v>
      </c>
      <c r="DP212" s="65">
        <v>1665</v>
      </c>
      <c r="DQ212" s="65">
        <v>1683</v>
      </c>
      <c r="DR212" s="65">
        <v>1658</v>
      </c>
      <c r="DS212" s="65">
        <v>1653</v>
      </c>
      <c r="DT212" s="65">
        <v>1689</v>
      </c>
      <c r="DU212" s="65">
        <v>1684</v>
      </c>
      <c r="DV212" s="66">
        <v>1691</v>
      </c>
      <c r="DW212" s="65">
        <v>1706</v>
      </c>
      <c r="DX212" s="65">
        <v>1714</v>
      </c>
      <c r="DY212" s="65">
        <v>1760</v>
      </c>
      <c r="DZ212" s="65">
        <v>1806</v>
      </c>
      <c r="EA212" s="65">
        <v>1870</v>
      </c>
      <c r="EB212" s="66">
        <v>1919</v>
      </c>
    </row>
    <row r="213" spans="1:132" x14ac:dyDescent="0.2">
      <c r="A213" s="3"/>
      <c r="B213" s="62"/>
      <c r="C213" s="63" t="s">
        <v>296</v>
      </c>
      <c r="D213" s="66">
        <v>225</v>
      </c>
      <c r="E213" s="66">
        <v>259</v>
      </c>
      <c r="F213" s="66">
        <v>317</v>
      </c>
      <c r="G213" s="64">
        <v>313</v>
      </c>
      <c r="H213" s="65">
        <v>319</v>
      </c>
      <c r="I213" s="65">
        <v>311</v>
      </c>
      <c r="J213" s="65">
        <v>331</v>
      </c>
      <c r="K213" s="65">
        <v>349</v>
      </c>
      <c r="L213" s="65">
        <v>350</v>
      </c>
      <c r="M213" s="65">
        <v>366</v>
      </c>
      <c r="N213" s="65">
        <v>382</v>
      </c>
      <c r="O213" s="65">
        <v>388</v>
      </c>
      <c r="P213" s="65">
        <v>388</v>
      </c>
      <c r="Q213" s="65">
        <v>398</v>
      </c>
      <c r="R213" s="66">
        <v>388</v>
      </c>
      <c r="S213" s="65">
        <v>384</v>
      </c>
      <c r="T213" s="65">
        <v>396</v>
      </c>
      <c r="U213" s="65">
        <v>402</v>
      </c>
      <c r="V213" s="65">
        <v>409</v>
      </c>
      <c r="W213" s="65">
        <v>416</v>
      </c>
      <c r="X213" s="65">
        <v>419</v>
      </c>
      <c r="Y213" s="65">
        <v>421</v>
      </c>
      <c r="Z213" s="65">
        <v>423</v>
      </c>
      <c r="AA213" s="65">
        <v>424</v>
      </c>
      <c r="AB213" s="65">
        <v>436</v>
      </c>
      <c r="AC213" s="65">
        <v>449</v>
      </c>
      <c r="AD213" s="66">
        <v>455</v>
      </c>
      <c r="AE213" s="65">
        <v>450</v>
      </c>
      <c r="AF213" s="65">
        <v>454</v>
      </c>
      <c r="AG213" s="131">
        <v>469</v>
      </c>
      <c r="AH213" s="65">
        <v>472</v>
      </c>
      <c r="AI213" s="65">
        <v>479</v>
      </c>
      <c r="AJ213" s="65">
        <v>486</v>
      </c>
      <c r="AK213" s="65">
        <v>494</v>
      </c>
      <c r="AL213" s="65">
        <v>503</v>
      </c>
      <c r="AM213" s="65">
        <v>498</v>
      </c>
      <c r="AN213" s="65">
        <v>504</v>
      </c>
      <c r="AO213" s="65">
        <v>509</v>
      </c>
      <c r="AP213" s="66">
        <v>505</v>
      </c>
      <c r="AQ213" s="64">
        <v>494</v>
      </c>
      <c r="AR213" s="65">
        <v>493</v>
      </c>
      <c r="AS213" s="65">
        <v>526</v>
      </c>
      <c r="AT213" s="65">
        <v>539</v>
      </c>
      <c r="AU213" s="65">
        <v>557</v>
      </c>
      <c r="AV213" s="65">
        <v>555</v>
      </c>
      <c r="AW213" s="65">
        <v>569</v>
      </c>
      <c r="AX213" s="65">
        <v>572</v>
      </c>
      <c r="AY213" s="65">
        <v>571</v>
      </c>
      <c r="AZ213" s="65">
        <v>576</v>
      </c>
      <c r="BA213" s="65">
        <v>586</v>
      </c>
      <c r="BB213" s="66">
        <v>581</v>
      </c>
      <c r="BC213" s="64">
        <v>572</v>
      </c>
      <c r="BD213" s="65">
        <v>566</v>
      </c>
      <c r="BE213" s="65">
        <v>585</v>
      </c>
      <c r="BF213" s="65">
        <v>584</v>
      </c>
      <c r="BG213" s="65">
        <v>576</v>
      </c>
      <c r="BH213" s="65">
        <v>585</v>
      </c>
      <c r="BI213" s="65">
        <v>588</v>
      </c>
      <c r="BJ213" s="65">
        <v>593</v>
      </c>
      <c r="BK213" s="65">
        <v>591</v>
      </c>
      <c r="BL213" s="65">
        <v>590</v>
      </c>
      <c r="BM213" s="65">
        <v>604</v>
      </c>
      <c r="BN213" s="66">
        <v>608</v>
      </c>
      <c r="BO213" s="64">
        <v>608</v>
      </c>
      <c r="BP213" s="65">
        <v>608</v>
      </c>
      <c r="BQ213" s="65">
        <v>618</v>
      </c>
      <c r="BR213" s="65">
        <v>626</v>
      </c>
      <c r="BS213" s="65">
        <v>639</v>
      </c>
      <c r="BT213" s="65">
        <v>637</v>
      </c>
      <c r="BU213" s="65">
        <v>644</v>
      </c>
      <c r="BV213" s="65">
        <v>665</v>
      </c>
      <c r="BW213" s="65">
        <v>663</v>
      </c>
      <c r="BX213" s="65">
        <v>669</v>
      </c>
      <c r="BY213" s="65">
        <v>665</v>
      </c>
      <c r="BZ213" s="66">
        <v>662</v>
      </c>
      <c r="CA213" s="65">
        <v>663</v>
      </c>
      <c r="CB213" s="65">
        <v>664</v>
      </c>
      <c r="CC213" s="65">
        <v>664</v>
      </c>
      <c r="CD213" s="65">
        <v>669</v>
      </c>
      <c r="CE213" s="65">
        <v>670</v>
      </c>
      <c r="CF213" s="65">
        <v>674</v>
      </c>
      <c r="CG213" s="65">
        <v>667</v>
      </c>
      <c r="CH213" s="65">
        <v>669</v>
      </c>
      <c r="CI213" s="65">
        <v>674</v>
      </c>
      <c r="CJ213" s="65">
        <v>671</v>
      </c>
      <c r="CK213" s="65">
        <v>673</v>
      </c>
      <c r="CL213" s="66">
        <v>667</v>
      </c>
      <c r="CM213" s="65">
        <v>668</v>
      </c>
      <c r="CN213" s="65">
        <v>667</v>
      </c>
      <c r="CO213" s="65">
        <v>662</v>
      </c>
      <c r="CP213" s="65">
        <v>666</v>
      </c>
      <c r="CQ213" s="65">
        <v>678</v>
      </c>
      <c r="CR213" s="65">
        <v>687</v>
      </c>
      <c r="CS213" s="65">
        <v>690</v>
      </c>
      <c r="CT213" s="65">
        <v>686</v>
      </c>
      <c r="CU213" s="65">
        <v>684</v>
      </c>
      <c r="CV213" s="65">
        <v>707</v>
      </c>
      <c r="CW213" s="65">
        <v>896</v>
      </c>
      <c r="CX213" s="66">
        <v>909</v>
      </c>
      <c r="CY213" s="65">
        <v>971</v>
      </c>
      <c r="CZ213" s="65">
        <v>1042</v>
      </c>
      <c r="DA213" s="65">
        <v>1112</v>
      </c>
      <c r="DB213" s="65">
        <v>1169</v>
      </c>
      <c r="DC213" s="65">
        <v>1235</v>
      </c>
      <c r="DD213" s="65">
        <v>1244</v>
      </c>
      <c r="DE213" s="65">
        <v>1289</v>
      </c>
      <c r="DF213" s="65">
        <v>1320</v>
      </c>
      <c r="DG213" s="65">
        <v>1404</v>
      </c>
      <c r="DH213" s="65">
        <v>1449</v>
      </c>
      <c r="DI213" s="65">
        <v>1475</v>
      </c>
      <c r="DJ213" s="66">
        <v>1502</v>
      </c>
      <c r="DK213" s="64">
        <v>1512</v>
      </c>
      <c r="DL213" s="65">
        <v>1504</v>
      </c>
      <c r="DM213" s="65">
        <v>1524</v>
      </c>
      <c r="DN213" s="65">
        <v>1517</v>
      </c>
      <c r="DO213" s="65">
        <v>1485</v>
      </c>
      <c r="DP213" s="65">
        <v>1496</v>
      </c>
      <c r="DQ213" s="65">
        <v>1493</v>
      </c>
      <c r="DR213" s="65">
        <v>1495</v>
      </c>
      <c r="DS213" s="65">
        <v>1509</v>
      </c>
      <c r="DT213" s="65">
        <v>1521</v>
      </c>
      <c r="DU213" s="65">
        <v>1547</v>
      </c>
      <c r="DV213" s="66">
        <v>1549</v>
      </c>
      <c r="DW213" s="65">
        <v>1554</v>
      </c>
      <c r="DX213" s="65">
        <v>1573</v>
      </c>
      <c r="DY213" s="65">
        <v>1585</v>
      </c>
      <c r="DZ213" s="65">
        <v>1613</v>
      </c>
      <c r="EA213" s="65">
        <v>1654</v>
      </c>
      <c r="EB213" s="66">
        <v>1687</v>
      </c>
    </row>
    <row r="214" spans="1:132" ht="13.5" thickBot="1" x14ac:dyDescent="0.25">
      <c r="A214" s="3"/>
      <c r="B214" s="81"/>
      <c r="C214" s="82" t="s">
        <v>297</v>
      </c>
      <c r="D214" s="85">
        <v>330</v>
      </c>
      <c r="E214" s="85">
        <v>405</v>
      </c>
      <c r="F214" s="85">
        <v>447</v>
      </c>
      <c r="G214" s="83">
        <v>455</v>
      </c>
      <c r="H214" s="84">
        <v>445</v>
      </c>
      <c r="I214" s="84">
        <v>423</v>
      </c>
      <c r="J214" s="84">
        <v>420</v>
      </c>
      <c r="K214" s="84">
        <v>434</v>
      </c>
      <c r="L214" s="84">
        <v>432</v>
      </c>
      <c r="M214" s="84">
        <v>453</v>
      </c>
      <c r="N214" s="84">
        <v>466</v>
      </c>
      <c r="O214" s="84">
        <v>469</v>
      </c>
      <c r="P214" s="84">
        <v>481</v>
      </c>
      <c r="Q214" s="84">
        <v>485</v>
      </c>
      <c r="R214" s="85">
        <v>490</v>
      </c>
      <c r="S214" s="84">
        <v>489</v>
      </c>
      <c r="T214" s="84">
        <v>500</v>
      </c>
      <c r="U214" s="84">
        <v>515</v>
      </c>
      <c r="V214" s="84">
        <v>528</v>
      </c>
      <c r="W214" s="84">
        <v>533</v>
      </c>
      <c r="X214" s="84">
        <v>532</v>
      </c>
      <c r="Y214" s="84">
        <v>551</v>
      </c>
      <c r="Z214" s="84">
        <v>566</v>
      </c>
      <c r="AA214" s="84">
        <v>559</v>
      </c>
      <c r="AB214" s="84">
        <v>572</v>
      </c>
      <c r="AC214" s="84">
        <v>573</v>
      </c>
      <c r="AD214" s="85">
        <v>567</v>
      </c>
      <c r="AE214" s="84">
        <v>561</v>
      </c>
      <c r="AF214" s="84">
        <v>565</v>
      </c>
      <c r="AG214" s="136">
        <v>576</v>
      </c>
      <c r="AH214" s="84">
        <v>584</v>
      </c>
      <c r="AI214" s="84">
        <v>591</v>
      </c>
      <c r="AJ214" s="84">
        <v>599</v>
      </c>
      <c r="AK214" s="84">
        <v>613</v>
      </c>
      <c r="AL214" s="84">
        <v>614</v>
      </c>
      <c r="AM214" s="84">
        <v>615</v>
      </c>
      <c r="AN214" s="84">
        <v>625</v>
      </c>
      <c r="AO214" s="84">
        <v>624</v>
      </c>
      <c r="AP214" s="85">
        <v>618</v>
      </c>
      <c r="AQ214" s="83">
        <v>621</v>
      </c>
      <c r="AR214" s="84">
        <v>610</v>
      </c>
      <c r="AS214" s="84">
        <v>678</v>
      </c>
      <c r="AT214" s="84">
        <v>673</v>
      </c>
      <c r="AU214" s="84">
        <v>688</v>
      </c>
      <c r="AV214" s="84">
        <v>681</v>
      </c>
      <c r="AW214" s="84">
        <v>677</v>
      </c>
      <c r="AX214" s="84">
        <v>688</v>
      </c>
      <c r="AY214" s="84">
        <v>688</v>
      </c>
      <c r="AZ214" s="84">
        <v>698</v>
      </c>
      <c r="BA214" s="84">
        <v>712</v>
      </c>
      <c r="BB214" s="85">
        <v>696</v>
      </c>
      <c r="BC214" s="83">
        <v>688</v>
      </c>
      <c r="BD214" s="84">
        <v>680</v>
      </c>
      <c r="BE214" s="84">
        <v>687</v>
      </c>
      <c r="BF214" s="84">
        <v>704</v>
      </c>
      <c r="BG214" s="84">
        <v>725</v>
      </c>
      <c r="BH214" s="84">
        <v>731</v>
      </c>
      <c r="BI214" s="84">
        <v>746</v>
      </c>
      <c r="BJ214" s="84">
        <v>752</v>
      </c>
      <c r="BK214" s="84">
        <v>761</v>
      </c>
      <c r="BL214" s="84">
        <v>768</v>
      </c>
      <c r="BM214" s="84">
        <v>770</v>
      </c>
      <c r="BN214" s="85">
        <v>753</v>
      </c>
      <c r="BO214" s="83">
        <v>761</v>
      </c>
      <c r="BP214" s="84">
        <v>759</v>
      </c>
      <c r="BQ214" s="84">
        <v>775</v>
      </c>
      <c r="BR214" s="84">
        <v>782</v>
      </c>
      <c r="BS214" s="84">
        <v>803</v>
      </c>
      <c r="BT214" s="84">
        <v>823</v>
      </c>
      <c r="BU214" s="84">
        <v>836</v>
      </c>
      <c r="BV214" s="84">
        <v>824</v>
      </c>
      <c r="BW214" s="84">
        <v>831</v>
      </c>
      <c r="BX214" s="84">
        <v>831</v>
      </c>
      <c r="BY214" s="84">
        <v>834</v>
      </c>
      <c r="BZ214" s="85">
        <v>827</v>
      </c>
      <c r="CA214" s="84">
        <v>812</v>
      </c>
      <c r="CB214" s="84">
        <v>802</v>
      </c>
      <c r="CC214" s="84">
        <v>814</v>
      </c>
      <c r="CD214" s="84">
        <v>814</v>
      </c>
      <c r="CE214" s="84">
        <v>812</v>
      </c>
      <c r="CF214" s="84">
        <v>826</v>
      </c>
      <c r="CG214" s="84">
        <v>820</v>
      </c>
      <c r="CH214" s="84">
        <v>504</v>
      </c>
      <c r="CI214" s="84">
        <v>838</v>
      </c>
      <c r="CJ214" s="84">
        <v>826</v>
      </c>
      <c r="CK214" s="84">
        <v>823</v>
      </c>
      <c r="CL214" s="85">
        <v>823</v>
      </c>
      <c r="CM214" s="84">
        <v>818</v>
      </c>
      <c r="CN214" s="84">
        <v>820</v>
      </c>
      <c r="CO214" s="84">
        <v>818</v>
      </c>
      <c r="CP214" s="84">
        <v>817</v>
      </c>
      <c r="CQ214" s="84">
        <v>829</v>
      </c>
      <c r="CR214" s="84">
        <v>857</v>
      </c>
      <c r="CS214" s="84">
        <v>857</v>
      </c>
      <c r="CT214" s="84">
        <v>831</v>
      </c>
      <c r="CU214" s="84">
        <v>823</v>
      </c>
      <c r="CV214" s="84">
        <v>830</v>
      </c>
      <c r="CW214" s="84">
        <v>815</v>
      </c>
      <c r="CX214" s="85">
        <v>798</v>
      </c>
      <c r="CY214" s="84">
        <v>1026</v>
      </c>
      <c r="CZ214" s="84">
        <v>1187</v>
      </c>
      <c r="DA214" s="84">
        <v>1242</v>
      </c>
      <c r="DB214" s="84">
        <v>1326</v>
      </c>
      <c r="DC214" s="84">
        <v>1385</v>
      </c>
      <c r="DD214" s="84">
        <v>1432</v>
      </c>
      <c r="DE214" s="84">
        <v>1448</v>
      </c>
      <c r="DF214" s="84">
        <v>1526</v>
      </c>
      <c r="DG214" s="84"/>
      <c r="DH214" s="84"/>
      <c r="DI214" s="84"/>
      <c r="DJ214" s="85"/>
      <c r="DK214" s="83"/>
      <c r="DL214" s="84"/>
      <c r="DM214" s="84"/>
      <c r="DN214" s="84"/>
      <c r="DO214" s="84"/>
      <c r="DP214" s="84"/>
      <c r="DQ214" s="84"/>
      <c r="DR214" s="84"/>
      <c r="DS214" s="84"/>
      <c r="DT214" s="84"/>
      <c r="DU214" s="84"/>
      <c r="DV214" s="85"/>
      <c r="DW214" s="84"/>
      <c r="DX214" s="84"/>
      <c r="DY214" s="84"/>
      <c r="DZ214" s="84"/>
      <c r="EA214" s="84"/>
      <c r="EB214" s="85"/>
    </row>
    <row r="215" spans="1:132" ht="13.5" thickBot="1" x14ac:dyDescent="0.25">
      <c r="A215" s="3"/>
      <c r="B215" s="72" t="s">
        <v>298</v>
      </c>
      <c r="C215" s="73"/>
      <c r="D215" s="76">
        <f t="shared" ref="D215:P215" si="105">SUM(D161:D214)</f>
        <v>114324</v>
      </c>
      <c r="E215" s="76">
        <f t="shared" si="105"/>
        <v>127148</v>
      </c>
      <c r="F215" s="76">
        <f t="shared" si="105"/>
        <v>150841</v>
      </c>
      <c r="G215" s="74">
        <f t="shared" si="105"/>
        <v>151607</v>
      </c>
      <c r="H215" s="75">
        <f t="shared" si="105"/>
        <v>151624</v>
      </c>
      <c r="I215" s="75">
        <f t="shared" si="105"/>
        <v>155881</v>
      </c>
      <c r="J215" s="75">
        <f t="shared" si="105"/>
        <v>157491</v>
      </c>
      <c r="K215" s="75">
        <f t="shared" si="105"/>
        <v>161099</v>
      </c>
      <c r="L215" s="75">
        <f t="shared" si="105"/>
        <v>158771</v>
      </c>
      <c r="M215" s="75">
        <f t="shared" si="105"/>
        <v>162495</v>
      </c>
      <c r="N215" s="75">
        <f t="shared" si="105"/>
        <v>165332</v>
      </c>
      <c r="O215" s="75">
        <f t="shared" si="105"/>
        <v>167179</v>
      </c>
      <c r="P215" s="75">
        <f t="shared" si="105"/>
        <v>167536</v>
      </c>
      <c r="Q215" s="75">
        <f t="shared" ref="Q215:X215" si="106">SUM(Q161:Q214)</f>
        <v>169974</v>
      </c>
      <c r="R215" s="76">
        <f t="shared" si="106"/>
        <v>169530</v>
      </c>
      <c r="S215" s="75">
        <f t="shared" si="106"/>
        <v>170010</v>
      </c>
      <c r="T215" s="75">
        <f t="shared" si="106"/>
        <v>170870</v>
      </c>
      <c r="U215" s="75">
        <f t="shared" si="106"/>
        <v>174936</v>
      </c>
      <c r="V215" s="75">
        <f t="shared" si="106"/>
        <v>177851</v>
      </c>
      <c r="W215" s="75">
        <f t="shared" si="106"/>
        <v>181336</v>
      </c>
      <c r="X215" s="75">
        <f t="shared" si="106"/>
        <v>183898</v>
      </c>
      <c r="Y215" s="75">
        <f t="shared" ref="Y215:AD215" si="107">SUM(Y161:Y214)</f>
        <v>186248</v>
      </c>
      <c r="Z215" s="75">
        <f t="shared" si="107"/>
        <v>189076</v>
      </c>
      <c r="AA215" s="75">
        <f t="shared" si="107"/>
        <v>190853</v>
      </c>
      <c r="AB215" s="75">
        <f t="shared" si="107"/>
        <v>191361</v>
      </c>
      <c r="AC215" s="75">
        <f t="shared" si="107"/>
        <v>194006</v>
      </c>
      <c r="AD215" s="76">
        <f t="shared" si="107"/>
        <v>195214</v>
      </c>
      <c r="AE215" s="75">
        <f t="shared" ref="AE215:AJ215" si="108">SUM(AE161:AE214)</f>
        <v>194631</v>
      </c>
      <c r="AF215" s="75">
        <f t="shared" si="108"/>
        <v>195580</v>
      </c>
      <c r="AG215" s="133">
        <f t="shared" si="108"/>
        <v>195571</v>
      </c>
      <c r="AH215" s="75">
        <f t="shared" si="108"/>
        <v>199165</v>
      </c>
      <c r="AI215" s="75">
        <f t="shared" si="108"/>
        <v>201032</v>
      </c>
      <c r="AJ215" s="75">
        <f t="shared" si="108"/>
        <v>201473</v>
      </c>
      <c r="AK215" s="75">
        <f t="shared" ref="AK215:AP215" si="109">SUM(AK161:AK214)</f>
        <v>205042</v>
      </c>
      <c r="AL215" s="75">
        <f t="shared" si="109"/>
        <v>207262</v>
      </c>
      <c r="AM215" s="75">
        <f t="shared" si="109"/>
        <v>207761</v>
      </c>
      <c r="AN215" s="75">
        <f t="shared" si="109"/>
        <v>209163</v>
      </c>
      <c r="AO215" s="75">
        <f t="shared" si="109"/>
        <v>210240</v>
      </c>
      <c r="AP215" s="76">
        <f t="shared" si="109"/>
        <v>210433</v>
      </c>
      <c r="AQ215" s="74">
        <f t="shared" ref="AQ215:AV215" si="110">SUM(AQ161:AQ214)</f>
        <v>210708</v>
      </c>
      <c r="AR215" s="75">
        <f t="shared" si="110"/>
        <v>212234</v>
      </c>
      <c r="AS215" s="75">
        <f t="shared" si="110"/>
        <v>216751</v>
      </c>
      <c r="AT215" s="75">
        <f t="shared" si="110"/>
        <v>217167</v>
      </c>
      <c r="AU215" s="75">
        <f t="shared" si="110"/>
        <v>219258</v>
      </c>
      <c r="AV215" s="75">
        <f t="shared" si="110"/>
        <v>222264</v>
      </c>
      <c r="AW215" s="75">
        <f t="shared" ref="AW215:BE215" si="111">SUM(AW161:AW214)</f>
        <v>224617</v>
      </c>
      <c r="AX215" s="75">
        <f t="shared" si="111"/>
        <v>225203</v>
      </c>
      <c r="AY215" s="75">
        <f t="shared" si="111"/>
        <v>225253</v>
      </c>
      <c r="AZ215" s="75">
        <f t="shared" si="111"/>
        <v>227553</v>
      </c>
      <c r="BA215" s="75">
        <f t="shared" si="111"/>
        <v>227055</v>
      </c>
      <c r="BB215" s="76">
        <f t="shared" si="111"/>
        <v>226493</v>
      </c>
      <c r="BC215" s="74">
        <f t="shared" si="111"/>
        <v>226647</v>
      </c>
      <c r="BD215" s="75">
        <f t="shared" si="111"/>
        <v>225742</v>
      </c>
      <c r="BE215" s="75">
        <f t="shared" si="111"/>
        <v>232387</v>
      </c>
      <c r="BF215" s="75">
        <f t="shared" ref="BF215:CR215" si="112">SUM(BF161:BF214)</f>
        <v>235553</v>
      </c>
      <c r="BG215" s="75">
        <f t="shared" si="112"/>
        <v>237753</v>
      </c>
      <c r="BH215" s="75">
        <f t="shared" si="112"/>
        <v>241762</v>
      </c>
      <c r="BI215" s="75">
        <f t="shared" si="112"/>
        <v>244100</v>
      </c>
      <c r="BJ215" s="75">
        <f t="shared" si="112"/>
        <v>246772</v>
      </c>
      <c r="BK215" s="75">
        <f t="shared" si="112"/>
        <v>248681</v>
      </c>
      <c r="BL215" s="75">
        <f t="shared" si="112"/>
        <v>251253</v>
      </c>
      <c r="BM215" s="75">
        <f t="shared" si="112"/>
        <v>252323</v>
      </c>
      <c r="BN215" s="76">
        <f t="shared" si="112"/>
        <v>252643</v>
      </c>
      <c r="BO215" s="74">
        <f t="shared" si="112"/>
        <v>253669</v>
      </c>
      <c r="BP215" s="75">
        <f t="shared" si="112"/>
        <v>254131</v>
      </c>
      <c r="BQ215" s="75">
        <f t="shared" si="112"/>
        <v>260292</v>
      </c>
      <c r="BR215" s="75">
        <f t="shared" si="112"/>
        <v>265279</v>
      </c>
      <c r="BS215" s="75">
        <f t="shared" si="112"/>
        <v>268379</v>
      </c>
      <c r="BT215" s="75">
        <f t="shared" si="112"/>
        <v>270194</v>
      </c>
      <c r="BU215" s="75">
        <f t="shared" si="112"/>
        <v>274160</v>
      </c>
      <c r="BV215" s="75">
        <f t="shared" si="112"/>
        <v>276992</v>
      </c>
      <c r="BW215" s="75">
        <f t="shared" si="112"/>
        <v>278472</v>
      </c>
      <c r="BX215" s="75">
        <f t="shared" si="112"/>
        <v>281927</v>
      </c>
      <c r="BY215" s="75">
        <f t="shared" si="112"/>
        <v>283608</v>
      </c>
      <c r="BZ215" s="76">
        <f t="shared" si="112"/>
        <v>284092</v>
      </c>
      <c r="CA215" s="75">
        <f t="shared" si="112"/>
        <v>283620</v>
      </c>
      <c r="CB215" s="75">
        <f t="shared" si="112"/>
        <v>284769</v>
      </c>
      <c r="CC215" s="75">
        <f t="shared" si="112"/>
        <v>273020</v>
      </c>
      <c r="CD215" s="75">
        <f t="shared" si="112"/>
        <v>277223</v>
      </c>
      <c r="CE215" s="75">
        <f t="shared" si="112"/>
        <v>295636</v>
      </c>
      <c r="CF215" s="75">
        <f t="shared" si="112"/>
        <v>299185</v>
      </c>
      <c r="CG215" s="75">
        <f t="shared" si="112"/>
        <v>301285</v>
      </c>
      <c r="CH215" s="75">
        <f t="shared" si="112"/>
        <v>300483</v>
      </c>
      <c r="CI215" s="75">
        <f t="shared" si="112"/>
        <v>304739</v>
      </c>
      <c r="CJ215" s="75">
        <f t="shared" si="112"/>
        <v>305968</v>
      </c>
      <c r="CK215" s="75">
        <f t="shared" si="112"/>
        <v>306714</v>
      </c>
      <c r="CL215" s="76">
        <f t="shared" si="112"/>
        <v>307690</v>
      </c>
      <c r="CM215" s="75">
        <f t="shared" si="112"/>
        <v>307313</v>
      </c>
      <c r="CN215" s="75">
        <f t="shared" si="112"/>
        <v>308633</v>
      </c>
      <c r="CO215" s="75">
        <f t="shared" si="112"/>
        <v>313598</v>
      </c>
      <c r="CP215" s="75">
        <f t="shared" si="112"/>
        <v>317206</v>
      </c>
      <c r="CQ215" s="75">
        <f t="shared" si="112"/>
        <v>321611</v>
      </c>
      <c r="CR215" s="75">
        <f t="shared" si="112"/>
        <v>323283</v>
      </c>
      <c r="CS215" s="75">
        <f t="shared" ref="CS215:CX215" si="113">SUM(CS161:CS214)</f>
        <v>325613</v>
      </c>
      <c r="CT215" s="75">
        <f t="shared" si="113"/>
        <v>327611</v>
      </c>
      <c r="CU215" s="75">
        <f t="shared" si="113"/>
        <v>329080</v>
      </c>
      <c r="CV215" s="75">
        <f t="shared" si="113"/>
        <v>330487</v>
      </c>
      <c r="CW215" s="75">
        <f t="shared" si="113"/>
        <v>330399</v>
      </c>
      <c r="CX215" s="76">
        <f t="shared" si="113"/>
        <v>329608</v>
      </c>
      <c r="CY215" s="75">
        <f t="shared" ref="CY215:DG215" si="114">SUM(CY161:CY214)</f>
        <v>331371</v>
      </c>
      <c r="CZ215" s="75">
        <f t="shared" si="114"/>
        <v>331469</v>
      </c>
      <c r="DA215" s="75">
        <f t="shared" si="114"/>
        <v>337306</v>
      </c>
      <c r="DB215" s="75">
        <f t="shared" si="114"/>
        <v>341217</v>
      </c>
      <c r="DC215" s="75">
        <f t="shared" si="114"/>
        <v>344743</v>
      </c>
      <c r="DD215" s="75">
        <f t="shared" si="114"/>
        <v>346597</v>
      </c>
      <c r="DE215" s="75">
        <f t="shared" si="114"/>
        <v>347992</v>
      </c>
      <c r="DF215" s="75">
        <f t="shared" si="114"/>
        <v>350187</v>
      </c>
      <c r="DG215" s="75">
        <f t="shared" si="114"/>
        <v>300172</v>
      </c>
      <c r="DH215" s="75">
        <f t="shared" ref="DH215:DM215" si="115">SUM(DH161:DH214)</f>
        <v>303392</v>
      </c>
      <c r="DI215" s="75">
        <f t="shared" si="115"/>
        <v>304407</v>
      </c>
      <c r="DJ215" s="76">
        <f t="shared" si="115"/>
        <v>303536</v>
      </c>
      <c r="DK215" s="74">
        <f t="shared" si="115"/>
        <v>304292</v>
      </c>
      <c r="DL215" s="75">
        <f t="shared" si="115"/>
        <v>305094</v>
      </c>
      <c r="DM215" s="75">
        <f t="shared" si="115"/>
        <v>308394</v>
      </c>
      <c r="DN215" s="75">
        <f t="shared" ref="DN215:DS215" si="116">SUM(DN161:DN214)</f>
        <v>308777</v>
      </c>
      <c r="DO215" s="75">
        <f t="shared" si="116"/>
        <v>311269</v>
      </c>
      <c r="DP215" s="75">
        <f t="shared" si="116"/>
        <v>312241</v>
      </c>
      <c r="DQ215" s="75">
        <f t="shared" si="116"/>
        <v>312538</v>
      </c>
      <c r="DR215" s="75">
        <f t="shared" si="116"/>
        <v>311454</v>
      </c>
      <c r="DS215" s="75">
        <f t="shared" si="116"/>
        <v>310747</v>
      </c>
      <c r="DT215" s="75">
        <f t="shared" ref="DT215:DV215" si="117">SUM(DT161:DT214)</f>
        <v>309019</v>
      </c>
      <c r="DU215" s="75">
        <f t="shared" si="117"/>
        <v>311697</v>
      </c>
      <c r="DV215" s="76">
        <f t="shared" si="117"/>
        <v>310664</v>
      </c>
      <c r="DW215" s="75">
        <f t="shared" ref="DW215:DY215" si="118">SUM(DW161:DW214)</f>
        <v>310360</v>
      </c>
      <c r="DX215" s="75">
        <f t="shared" si="118"/>
        <v>310339</v>
      </c>
      <c r="DY215" s="75">
        <f t="shared" si="118"/>
        <v>312362</v>
      </c>
      <c r="DZ215" s="75">
        <f t="shared" ref="DZ215:EB215" si="119">SUM(DZ161:DZ214)</f>
        <v>314029</v>
      </c>
      <c r="EA215" s="75">
        <f t="shared" si="119"/>
        <v>316591</v>
      </c>
      <c r="EB215" s="76">
        <f t="shared" si="119"/>
        <v>319036</v>
      </c>
    </row>
    <row r="216" spans="1:132" x14ac:dyDescent="0.2">
      <c r="A216" s="3"/>
      <c r="B216" s="86">
        <v>9</v>
      </c>
      <c r="C216" s="77" t="s">
        <v>299</v>
      </c>
      <c r="D216" s="80">
        <v>1765</v>
      </c>
      <c r="E216" s="80">
        <v>1855</v>
      </c>
      <c r="F216" s="80">
        <v>2704</v>
      </c>
      <c r="G216" s="78">
        <v>2707</v>
      </c>
      <c r="H216" s="79">
        <v>2685</v>
      </c>
      <c r="I216" s="79">
        <v>2664</v>
      </c>
      <c r="J216" s="79">
        <v>2690</v>
      </c>
      <c r="K216" s="79">
        <v>2738</v>
      </c>
      <c r="L216" s="79">
        <v>2749</v>
      </c>
      <c r="M216" s="79">
        <v>2767</v>
      </c>
      <c r="N216" s="79">
        <v>2768</v>
      </c>
      <c r="O216" s="79">
        <v>2785</v>
      </c>
      <c r="P216" s="79">
        <v>2803</v>
      </c>
      <c r="Q216" s="79">
        <v>2778</v>
      </c>
      <c r="R216" s="80">
        <v>2771</v>
      </c>
      <c r="S216" s="79">
        <v>2776</v>
      </c>
      <c r="T216" s="79">
        <v>2771</v>
      </c>
      <c r="U216" s="79">
        <v>2751</v>
      </c>
      <c r="V216" s="79">
        <v>2729</v>
      </c>
      <c r="W216" s="79">
        <v>2785</v>
      </c>
      <c r="X216" s="79">
        <v>2842</v>
      </c>
      <c r="Y216" s="79">
        <v>2918</v>
      </c>
      <c r="Z216" s="79">
        <v>2971</v>
      </c>
      <c r="AA216" s="79">
        <v>2998</v>
      </c>
      <c r="AB216" s="79">
        <v>3024</v>
      </c>
      <c r="AC216" s="79">
        <v>3052</v>
      </c>
      <c r="AD216" s="80">
        <v>3060</v>
      </c>
      <c r="AE216" s="79">
        <v>3132</v>
      </c>
      <c r="AF216" s="79">
        <v>3134</v>
      </c>
      <c r="AG216" s="135">
        <v>3153</v>
      </c>
      <c r="AH216" s="79">
        <v>3164</v>
      </c>
      <c r="AI216" s="79">
        <v>3186</v>
      </c>
      <c r="AJ216" s="79">
        <v>3217</v>
      </c>
      <c r="AK216" s="79">
        <v>3244</v>
      </c>
      <c r="AL216" s="79">
        <v>3271</v>
      </c>
      <c r="AM216" s="79">
        <v>3283</v>
      </c>
      <c r="AN216" s="79">
        <v>3308</v>
      </c>
      <c r="AO216" s="79">
        <v>3318</v>
      </c>
      <c r="AP216" s="80">
        <v>3314</v>
      </c>
      <c r="AQ216" s="78">
        <v>3307</v>
      </c>
      <c r="AR216" s="79">
        <v>3296</v>
      </c>
      <c r="AS216" s="79">
        <v>3659</v>
      </c>
      <c r="AT216" s="79">
        <v>3544</v>
      </c>
      <c r="AU216" s="79">
        <v>3569</v>
      </c>
      <c r="AV216" s="79">
        <v>3579</v>
      </c>
      <c r="AW216" s="79">
        <v>3615</v>
      </c>
      <c r="AX216" s="79">
        <v>3631</v>
      </c>
      <c r="AY216" s="79">
        <v>3642</v>
      </c>
      <c r="AZ216" s="79">
        <v>3674</v>
      </c>
      <c r="BA216" s="79">
        <v>3663</v>
      </c>
      <c r="BB216" s="80">
        <v>3636</v>
      </c>
      <c r="BC216" s="78">
        <v>3640</v>
      </c>
      <c r="BD216" s="79">
        <v>3555</v>
      </c>
      <c r="BE216" s="79">
        <v>3708</v>
      </c>
      <c r="BF216" s="79">
        <v>3715</v>
      </c>
      <c r="BG216" s="79">
        <v>3760</v>
      </c>
      <c r="BH216" s="79">
        <v>3819</v>
      </c>
      <c r="BI216" s="79">
        <v>3859</v>
      </c>
      <c r="BJ216" s="79">
        <v>3938</v>
      </c>
      <c r="BK216" s="79">
        <v>3986</v>
      </c>
      <c r="BL216" s="79">
        <v>4033</v>
      </c>
      <c r="BM216" s="79">
        <v>3970</v>
      </c>
      <c r="BN216" s="80">
        <v>3978</v>
      </c>
      <c r="BO216" s="78">
        <v>3921</v>
      </c>
      <c r="BP216" s="79">
        <v>3870</v>
      </c>
      <c r="BQ216" s="79">
        <v>3923</v>
      </c>
      <c r="BR216" s="79">
        <v>3947</v>
      </c>
      <c r="BS216" s="79">
        <v>3963</v>
      </c>
      <c r="BT216" s="79">
        <v>3909</v>
      </c>
      <c r="BU216" s="79">
        <v>5241</v>
      </c>
      <c r="BV216" s="79">
        <v>5285</v>
      </c>
      <c r="BW216" s="79">
        <v>5394</v>
      </c>
      <c r="BX216" s="79">
        <v>5449</v>
      </c>
      <c r="BY216" s="79">
        <v>5481</v>
      </c>
      <c r="BZ216" s="80">
        <v>5608</v>
      </c>
      <c r="CA216" s="79">
        <v>5720</v>
      </c>
      <c r="CB216" s="79">
        <v>5726</v>
      </c>
      <c r="CC216" s="79">
        <v>4656</v>
      </c>
      <c r="CD216" s="79">
        <v>4764</v>
      </c>
      <c r="CE216" s="79">
        <v>5933</v>
      </c>
      <c r="CF216" s="79">
        <v>6030</v>
      </c>
      <c r="CG216" s="79">
        <v>6077</v>
      </c>
      <c r="CH216" s="79">
        <v>6077</v>
      </c>
      <c r="CI216" s="79">
        <v>6097</v>
      </c>
      <c r="CJ216" s="79">
        <v>6094</v>
      </c>
      <c r="CK216" s="79">
        <v>6129</v>
      </c>
      <c r="CL216" s="80">
        <v>6152</v>
      </c>
      <c r="CM216" s="79">
        <v>6195</v>
      </c>
      <c r="CN216" s="79">
        <v>6245</v>
      </c>
      <c r="CO216" s="79">
        <v>6353</v>
      </c>
      <c r="CP216" s="79">
        <v>6384</v>
      </c>
      <c r="CQ216" s="79">
        <v>6568</v>
      </c>
      <c r="CR216" s="79">
        <v>6623</v>
      </c>
      <c r="CS216" s="79">
        <v>6673</v>
      </c>
      <c r="CT216" s="79">
        <v>6743</v>
      </c>
      <c r="CU216" s="79">
        <v>6778</v>
      </c>
      <c r="CV216" s="79">
        <v>6314</v>
      </c>
      <c r="CW216" s="79">
        <v>6301</v>
      </c>
      <c r="CX216" s="80">
        <v>6298</v>
      </c>
      <c r="CY216" s="79">
        <v>6322</v>
      </c>
      <c r="CZ216" s="79">
        <v>6347</v>
      </c>
      <c r="DA216" s="79">
        <v>6116</v>
      </c>
      <c r="DB216" s="79">
        <v>6560</v>
      </c>
      <c r="DC216" s="79">
        <v>6535</v>
      </c>
      <c r="DD216" s="79">
        <v>6550</v>
      </c>
      <c r="DE216" s="79">
        <v>6504</v>
      </c>
      <c r="DF216" s="79">
        <v>6558</v>
      </c>
      <c r="DG216" s="79">
        <v>6496</v>
      </c>
      <c r="DH216" s="79">
        <v>7007</v>
      </c>
      <c r="DI216" s="79">
        <v>6697</v>
      </c>
      <c r="DJ216" s="80">
        <v>6940</v>
      </c>
      <c r="DK216" s="78">
        <v>6902</v>
      </c>
      <c r="DL216" s="79">
        <v>6822</v>
      </c>
      <c r="DM216" s="79">
        <v>6826</v>
      </c>
      <c r="DN216" s="79">
        <v>6787</v>
      </c>
      <c r="DO216" s="79">
        <v>6776</v>
      </c>
      <c r="DP216" s="79">
        <v>6798</v>
      </c>
      <c r="DQ216" s="79">
        <v>6781</v>
      </c>
      <c r="DR216" s="79">
        <v>6755</v>
      </c>
      <c r="DS216" s="79">
        <v>6721</v>
      </c>
      <c r="DT216" s="79">
        <v>6697</v>
      </c>
      <c r="DU216" s="79">
        <v>6648</v>
      </c>
      <c r="DV216" s="80">
        <v>6591</v>
      </c>
      <c r="DW216" s="79">
        <v>6571</v>
      </c>
      <c r="DX216" s="79">
        <v>6502</v>
      </c>
      <c r="DY216" s="79">
        <v>6551</v>
      </c>
      <c r="DZ216" s="79">
        <v>6488</v>
      </c>
      <c r="EA216" s="79">
        <v>7636</v>
      </c>
      <c r="EB216" s="80">
        <v>9100</v>
      </c>
    </row>
    <row r="217" spans="1:132" x14ac:dyDescent="0.2">
      <c r="A217" s="3"/>
      <c r="B217" s="62"/>
      <c r="C217" s="63" t="s">
        <v>300</v>
      </c>
      <c r="D217" s="66">
        <v>128</v>
      </c>
      <c r="E217" s="66">
        <v>146</v>
      </c>
      <c r="F217" s="66">
        <v>282</v>
      </c>
      <c r="G217" s="64">
        <v>312</v>
      </c>
      <c r="H217" s="65">
        <v>318</v>
      </c>
      <c r="I217" s="65">
        <v>339</v>
      </c>
      <c r="J217" s="65">
        <v>342</v>
      </c>
      <c r="K217" s="65">
        <v>354</v>
      </c>
      <c r="L217" s="65">
        <v>366</v>
      </c>
      <c r="M217" s="65">
        <v>384</v>
      </c>
      <c r="N217" s="65">
        <v>385</v>
      </c>
      <c r="O217" s="65">
        <v>386</v>
      </c>
      <c r="P217" s="65">
        <v>393</v>
      </c>
      <c r="Q217" s="65">
        <v>388</v>
      </c>
      <c r="R217" s="66">
        <v>383</v>
      </c>
      <c r="S217" s="65">
        <v>384</v>
      </c>
      <c r="T217" s="65">
        <v>387</v>
      </c>
      <c r="U217" s="65">
        <v>395</v>
      </c>
      <c r="V217" s="65">
        <v>397</v>
      </c>
      <c r="W217" s="65">
        <v>401</v>
      </c>
      <c r="X217" s="65">
        <v>412</v>
      </c>
      <c r="Y217" s="65">
        <v>414</v>
      </c>
      <c r="Z217" s="65">
        <v>428</v>
      </c>
      <c r="AA217" s="65">
        <v>440</v>
      </c>
      <c r="AB217" s="65">
        <v>443</v>
      </c>
      <c r="AC217" s="65">
        <v>447</v>
      </c>
      <c r="AD217" s="66">
        <v>451</v>
      </c>
      <c r="AE217" s="65">
        <v>439</v>
      </c>
      <c r="AF217" s="65">
        <v>439</v>
      </c>
      <c r="AG217" s="131">
        <v>446</v>
      </c>
      <c r="AH217" s="65">
        <v>447</v>
      </c>
      <c r="AI217" s="65">
        <v>448</v>
      </c>
      <c r="AJ217" s="65">
        <v>455</v>
      </c>
      <c r="AK217" s="65">
        <v>458</v>
      </c>
      <c r="AL217" s="65">
        <v>459</v>
      </c>
      <c r="AM217" s="65">
        <v>459</v>
      </c>
      <c r="AN217" s="65">
        <v>461</v>
      </c>
      <c r="AO217" s="65">
        <v>461</v>
      </c>
      <c r="AP217" s="66">
        <v>431</v>
      </c>
      <c r="AQ217" s="64">
        <v>431</v>
      </c>
      <c r="AR217" s="65">
        <v>431</v>
      </c>
      <c r="AS217" s="65">
        <v>465</v>
      </c>
      <c r="AT217" s="65">
        <v>457</v>
      </c>
      <c r="AU217" s="65">
        <v>459</v>
      </c>
      <c r="AV217" s="65">
        <v>466</v>
      </c>
      <c r="AW217" s="65">
        <v>469</v>
      </c>
      <c r="AX217" s="65">
        <v>470</v>
      </c>
      <c r="AY217" s="65">
        <v>472</v>
      </c>
      <c r="AZ217" s="65">
        <v>471</v>
      </c>
      <c r="BA217" s="65">
        <v>465</v>
      </c>
      <c r="BB217" s="66">
        <v>466</v>
      </c>
      <c r="BC217" s="64">
        <v>451</v>
      </c>
      <c r="BD217" s="65">
        <v>438</v>
      </c>
      <c r="BE217" s="65">
        <v>466</v>
      </c>
      <c r="BF217" s="65">
        <v>477</v>
      </c>
      <c r="BG217" s="65">
        <v>490</v>
      </c>
      <c r="BH217" s="65">
        <v>495</v>
      </c>
      <c r="BI217" s="65">
        <v>508</v>
      </c>
      <c r="BJ217" s="65">
        <v>522</v>
      </c>
      <c r="BK217" s="65">
        <v>537</v>
      </c>
      <c r="BL217" s="65">
        <v>542</v>
      </c>
      <c r="BM217" s="65">
        <v>549</v>
      </c>
      <c r="BN217" s="66">
        <v>548</v>
      </c>
      <c r="BO217" s="64">
        <v>549</v>
      </c>
      <c r="BP217" s="65">
        <v>549</v>
      </c>
      <c r="BQ217" s="65">
        <v>550</v>
      </c>
      <c r="BR217" s="65">
        <v>575</v>
      </c>
      <c r="BS217" s="65">
        <v>598</v>
      </c>
      <c r="BT217" s="65">
        <v>595</v>
      </c>
      <c r="BU217" s="65">
        <v>607</v>
      </c>
      <c r="BV217" s="65">
        <v>606</v>
      </c>
      <c r="BW217" s="65">
        <v>612</v>
      </c>
      <c r="BX217" s="65">
        <v>606</v>
      </c>
      <c r="BY217" s="65">
        <v>608</v>
      </c>
      <c r="BZ217" s="66">
        <v>609</v>
      </c>
      <c r="CA217" s="65">
        <v>588</v>
      </c>
      <c r="CB217" s="65">
        <v>593</v>
      </c>
      <c r="CC217" s="65">
        <v>591</v>
      </c>
      <c r="CD217" s="65">
        <v>586</v>
      </c>
      <c r="CE217" s="65">
        <v>588</v>
      </c>
      <c r="CF217" s="65">
        <v>580</v>
      </c>
      <c r="CG217" s="65">
        <v>572</v>
      </c>
      <c r="CH217" s="65">
        <v>569</v>
      </c>
      <c r="CI217" s="65">
        <v>570</v>
      </c>
      <c r="CJ217" s="65">
        <v>571</v>
      </c>
      <c r="CK217" s="65">
        <v>570</v>
      </c>
      <c r="CL217" s="66">
        <v>565</v>
      </c>
      <c r="CM217" s="65">
        <v>561</v>
      </c>
      <c r="CN217" s="65">
        <v>557</v>
      </c>
      <c r="CO217" s="65">
        <v>547</v>
      </c>
      <c r="CP217" s="65">
        <v>550</v>
      </c>
      <c r="CQ217" s="65">
        <v>565</v>
      </c>
      <c r="CR217" s="65">
        <v>558</v>
      </c>
      <c r="CS217" s="65">
        <v>557</v>
      </c>
      <c r="CT217" s="65">
        <v>557</v>
      </c>
      <c r="CU217" s="65">
        <v>557</v>
      </c>
      <c r="CV217" s="65">
        <v>553</v>
      </c>
      <c r="CW217" s="65">
        <v>545</v>
      </c>
      <c r="CX217" s="66">
        <v>541</v>
      </c>
      <c r="CY217" s="65">
        <v>535</v>
      </c>
      <c r="CZ217" s="65">
        <v>534</v>
      </c>
      <c r="DA217" s="65">
        <v>533</v>
      </c>
      <c r="DB217" s="65">
        <v>529</v>
      </c>
      <c r="DC217" s="65">
        <v>529</v>
      </c>
      <c r="DD217" s="65">
        <v>528</v>
      </c>
      <c r="DE217" s="65">
        <v>519</v>
      </c>
      <c r="DF217" s="65">
        <v>513</v>
      </c>
      <c r="DG217" s="65">
        <v>506</v>
      </c>
      <c r="DH217" s="65">
        <v>531</v>
      </c>
      <c r="DI217" s="65">
        <v>506</v>
      </c>
      <c r="DJ217" s="66">
        <v>500</v>
      </c>
      <c r="DK217" s="64">
        <v>492</v>
      </c>
      <c r="DL217" s="65">
        <v>489</v>
      </c>
      <c r="DM217" s="65">
        <v>483</v>
      </c>
      <c r="DN217" s="65">
        <v>487</v>
      </c>
      <c r="DO217" s="65">
        <v>497</v>
      </c>
      <c r="DP217" s="65">
        <v>504</v>
      </c>
      <c r="DQ217" s="65">
        <v>502</v>
      </c>
      <c r="DR217" s="65">
        <v>489</v>
      </c>
      <c r="DS217" s="65">
        <v>479</v>
      </c>
      <c r="DT217" s="65">
        <v>473</v>
      </c>
      <c r="DU217" s="65">
        <v>462</v>
      </c>
      <c r="DV217" s="66">
        <v>457</v>
      </c>
      <c r="DW217" s="65">
        <v>443</v>
      </c>
      <c r="DX217" s="65">
        <v>439</v>
      </c>
      <c r="DY217" s="65">
        <v>437</v>
      </c>
      <c r="DZ217" s="65">
        <v>431</v>
      </c>
      <c r="EA217" s="65">
        <v>431</v>
      </c>
      <c r="EB217" s="66">
        <v>426</v>
      </c>
    </row>
    <row r="218" spans="1:132" x14ac:dyDescent="0.2">
      <c r="A218" s="3"/>
      <c r="B218" s="62"/>
      <c r="C218" s="63" t="s">
        <v>301</v>
      </c>
      <c r="D218" s="66">
        <v>27</v>
      </c>
      <c r="E218" s="66">
        <v>32</v>
      </c>
      <c r="F218" s="66">
        <v>41</v>
      </c>
      <c r="G218" s="64">
        <v>41</v>
      </c>
      <c r="H218" s="65">
        <v>41</v>
      </c>
      <c r="I218" s="65">
        <v>41</v>
      </c>
      <c r="J218" s="65">
        <v>40</v>
      </c>
      <c r="K218" s="65">
        <v>41</v>
      </c>
      <c r="L218" s="65">
        <v>42</v>
      </c>
      <c r="M218" s="65">
        <v>41</v>
      </c>
      <c r="N218" s="65">
        <v>42</v>
      </c>
      <c r="O218" s="65">
        <v>43</v>
      </c>
      <c r="P218" s="65">
        <v>41</v>
      </c>
      <c r="Q218" s="65">
        <v>41</v>
      </c>
      <c r="R218" s="66">
        <v>41</v>
      </c>
      <c r="S218" s="65">
        <v>39</v>
      </c>
      <c r="T218" s="65">
        <v>39</v>
      </c>
      <c r="U218" s="65">
        <v>41</v>
      </c>
      <c r="V218" s="65">
        <v>41</v>
      </c>
      <c r="W218" s="65">
        <v>44</v>
      </c>
      <c r="X218" s="65">
        <v>46</v>
      </c>
      <c r="Y218" s="65">
        <v>47</v>
      </c>
      <c r="Z218" s="65">
        <v>47</v>
      </c>
      <c r="AA218" s="65">
        <v>48</v>
      </c>
      <c r="AB218" s="65">
        <v>49</v>
      </c>
      <c r="AC218" s="65">
        <v>50</v>
      </c>
      <c r="AD218" s="66">
        <v>51</v>
      </c>
      <c r="AE218" s="65">
        <v>52</v>
      </c>
      <c r="AF218" s="65">
        <v>52</v>
      </c>
      <c r="AG218" s="131">
        <v>53</v>
      </c>
      <c r="AH218" s="65">
        <v>53</v>
      </c>
      <c r="AI218" s="65">
        <v>53</v>
      </c>
      <c r="AJ218" s="65">
        <v>56</v>
      </c>
      <c r="AK218" s="65">
        <v>58</v>
      </c>
      <c r="AL218" s="65">
        <v>57</v>
      </c>
      <c r="AM218" s="65">
        <v>57</v>
      </c>
      <c r="AN218" s="65">
        <v>60</v>
      </c>
      <c r="AO218" s="65">
        <v>59</v>
      </c>
      <c r="AP218" s="66">
        <v>48</v>
      </c>
      <c r="AQ218" s="64">
        <v>50</v>
      </c>
      <c r="AR218" s="65">
        <v>50</v>
      </c>
      <c r="AS218" s="65">
        <v>48</v>
      </c>
      <c r="AT218" s="65">
        <v>50</v>
      </c>
      <c r="AU218" s="65">
        <v>50</v>
      </c>
      <c r="AV218" s="65">
        <v>49</v>
      </c>
      <c r="AW218" s="65">
        <v>50</v>
      </c>
      <c r="AX218" s="65">
        <v>50</v>
      </c>
      <c r="AY218" s="65">
        <v>50</v>
      </c>
      <c r="AZ218" s="65">
        <v>50</v>
      </c>
      <c r="BA218" s="65">
        <v>49</v>
      </c>
      <c r="BB218" s="66">
        <v>50</v>
      </c>
      <c r="BC218" s="64">
        <v>37</v>
      </c>
      <c r="BD218" s="65">
        <v>37</v>
      </c>
      <c r="BE218" s="65">
        <v>41</v>
      </c>
      <c r="BF218" s="65">
        <v>42</v>
      </c>
      <c r="BG218" s="65">
        <v>46</v>
      </c>
      <c r="BH218" s="65">
        <v>45</v>
      </c>
      <c r="BI218" s="65">
        <v>45</v>
      </c>
      <c r="BJ218" s="65">
        <v>55</v>
      </c>
      <c r="BK218" s="65">
        <v>52</v>
      </c>
      <c r="BL218" s="65">
        <v>52</v>
      </c>
      <c r="BM218" s="65">
        <v>54</v>
      </c>
      <c r="BN218" s="66">
        <v>54</v>
      </c>
      <c r="BO218" s="64">
        <v>54</v>
      </c>
      <c r="BP218" s="65">
        <v>54</v>
      </c>
      <c r="BQ218" s="65">
        <v>55</v>
      </c>
      <c r="BR218" s="65">
        <v>55</v>
      </c>
      <c r="BS218" s="65">
        <v>54</v>
      </c>
      <c r="BT218" s="65">
        <v>53</v>
      </c>
      <c r="BU218" s="65">
        <v>49</v>
      </c>
      <c r="BV218" s="65">
        <v>50</v>
      </c>
      <c r="BW218" s="65">
        <v>111</v>
      </c>
      <c r="BX218" s="65">
        <v>111</v>
      </c>
      <c r="BY218" s="65">
        <v>111</v>
      </c>
      <c r="BZ218" s="66">
        <v>110</v>
      </c>
      <c r="CA218" s="65">
        <v>109</v>
      </c>
      <c r="CB218" s="65">
        <v>109</v>
      </c>
      <c r="CC218" s="65">
        <v>106</v>
      </c>
      <c r="CD218" s="65">
        <v>106</v>
      </c>
      <c r="CE218" s="65">
        <v>107</v>
      </c>
      <c r="CF218" s="65">
        <v>103</v>
      </c>
      <c r="CG218" s="65">
        <v>92</v>
      </c>
      <c r="CH218" s="65">
        <v>93</v>
      </c>
      <c r="CI218" s="65">
        <v>94</v>
      </c>
      <c r="CJ218" s="65">
        <v>93</v>
      </c>
      <c r="CK218" s="65">
        <v>93</v>
      </c>
      <c r="CL218" s="66">
        <v>94</v>
      </c>
      <c r="CM218" s="65">
        <v>94</v>
      </c>
      <c r="CN218" s="65">
        <v>93</v>
      </c>
      <c r="CO218" s="65">
        <v>93</v>
      </c>
      <c r="CP218" s="65">
        <v>92</v>
      </c>
      <c r="CQ218" s="65">
        <v>89</v>
      </c>
      <c r="CR218" s="65">
        <v>92</v>
      </c>
      <c r="CS218" s="65">
        <v>94</v>
      </c>
      <c r="CT218" s="65">
        <v>93</v>
      </c>
      <c r="CU218" s="65">
        <v>94</v>
      </c>
      <c r="CV218" s="65">
        <v>94</v>
      </c>
      <c r="CW218" s="65">
        <v>95</v>
      </c>
      <c r="CX218" s="66">
        <v>95</v>
      </c>
      <c r="CY218" s="65">
        <v>95</v>
      </c>
      <c r="CZ218" s="65">
        <v>95</v>
      </c>
      <c r="DA218" s="65">
        <v>94</v>
      </c>
      <c r="DB218" s="65">
        <v>94</v>
      </c>
      <c r="DC218" s="65">
        <v>94</v>
      </c>
      <c r="DD218" s="65">
        <v>94</v>
      </c>
      <c r="DE218" s="65">
        <v>95</v>
      </c>
      <c r="DF218" s="65">
        <v>97</v>
      </c>
      <c r="DG218" s="65">
        <v>98</v>
      </c>
      <c r="DH218" s="65">
        <v>98</v>
      </c>
      <c r="DI218" s="65">
        <v>97</v>
      </c>
      <c r="DJ218" s="66">
        <v>97</v>
      </c>
      <c r="DK218" s="64">
        <v>97</v>
      </c>
      <c r="DL218" s="65">
        <v>97</v>
      </c>
      <c r="DM218" s="65">
        <v>82</v>
      </c>
      <c r="DN218" s="65">
        <v>81</v>
      </c>
      <c r="DO218" s="65">
        <v>79</v>
      </c>
      <c r="DP218" s="65">
        <v>79</v>
      </c>
      <c r="DQ218" s="65">
        <v>78</v>
      </c>
      <c r="DR218" s="65">
        <v>77</v>
      </c>
      <c r="DS218" s="65">
        <v>77</v>
      </c>
      <c r="DT218" s="65">
        <v>77</v>
      </c>
      <c r="DU218" s="65">
        <v>77</v>
      </c>
      <c r="DV218" s="66">
        <v>77</v>
      </c>
      <c r="DW218" s="65">
        <v>76</v>
      </c>
      <c r="DX218" s="65">
        <v>75</v>
      </c>
      <c r="DY218" s="65">
        <v>73</v>
      </c>
      <c r="DZ218" s="65">
        <v>70</v>
      </c>
      <c r="EA218" s="65">
        <v>69</v>
      </c>
      <c r="EB218" s="66">
        <v>68</v>
      </c>
    </row>
    <row r="219" spans="1:132" x14ac:dyDescent="0.2">
      <c r="A219" s="3"/>
      <c r="B219" s="62"/>
      <c r="C219" s="63" t="s">
        <v>302</v>
      </c>
      <c r="D219" s="66">
        <v>385</v>
      </c>
      <c r="E219" s="66">
        <v>431</v>
      </c>
      <c r="F219" s="66">
        <v>584</v>
      </c>
      <c r="G219" s="64">
        <v>585</v>
      </c>
      <c r="H219" s="65">
        <v>575</v>
      </c>
      <c r="I219" s="65">
        <v>563</v>
      </c>
      <c r="J219" s="65">
        <v>592</v>
      </c>
      <c r="K219" s="65">
        <v>595</v>
      </c>
      <c r="L219" s="65">
        <v>612</v>
      </c>
      <c r="M219" s="65">
        <v>624</v>
      </c>
      <c r="N219" s="65">
        <v>613</v>
      </c>
      <c r="O219" s="65">
        <v>611</v>
      </c>
      <c r="P219" s="65">
        <v>609</v>
      </c>
      <c r="Q219" s="65">
        <v>604</v>
      </c>
      <c r="R219" s="66">
        <v>592</v>
      </c>
      <c r="S219" s="65">
        <v>589</v>
      </c>
      <c r="T219" s="65">
        <v>588</v>
      </c>
      <c r="U219" s="65">
        <v>592</v>
      </c>
      <c r="V219" s="65">
        <v>601</v>
      </c>
      <c r="W219" s="65">
        <v>626</v>
      </c>
      <c r="X219" s="65">
        <v>655</v>
      </c>
      <c r="Y219" s="65">
        <v>680</v>
      </c>
      <c r="Z219" s="65">
        <v>710</v>
      </c>
      <c r="AA219" s="65">
        <v>708</v>
      </c>
      <c r="AB219" s="65">
        <v>706</v>
      </c>
      <c r="AC219" s="65">
        <v>701</v>
      </c>
      <c r="AD219" s="66">
        <v>711</v>
      </c>
      <c r="AE219" s="65">
        <v>789</v>
      </c>
      <c r="AF219" s="65">
        <v>789</v>
      </c>
      <c r="AG219" s="131">
        <v>794</v>
      </c>
      <c r="AH219" s="65">
        <v>796</v>
      </c>
      <c r="AI219" s="65">
        <v>801</v>
      </c>
      <c r="AJ219" s="65">
        <v>806</v>
      </c>
      <c r="AK219" s="65">
        <v>812</v>
      </c>
      <c r="AL219" s="65">
        <v>817</v>
      </c>
      <c r="AM219" s="65">
        <v>820</v>
      </c>
      <c r="AN219" s="65">
        <v>825</v>
      </c>
      <c r="AO219" s="65">
        <v>828</v>
      </c>
      <c r="AP219" s="66">
        <v>829</v>
      </c>
      <c r="AQ219" s="64">
        <v>827</v>
      </c>
      <c r="AR219" s="65">
        <v>825</v>
      </c>
      <c r="AS219" s="65">
        <v>930</v>
      </c>
      <c r="AT219" s="65">
        <v>904</v>
      </c>
      <c r="AU219" s="65">
        <v>908</v>
      </c>
      <c r="AV219" s="65">
        <v>902</v>
      </c>
      <c r="AW219" s="65">
        <v>910</v>
      </c>
      <c r="AX219" s="65">
        <v>916</v>
      </c>
      <c r="AY219" s="65">
        <v>926</v>
      </c>
      <c r="AZ219" s="65">
        <v>964</v>
      </c>
      <c r="BA219" s="65">
        <v>940</v>
      </c>
      <c r="BB219" s="66">
        <v>939</v>
      </c>
      <c r="BC219" s="64">
        <v>1060</v>
      </c>
      <c r="BD219" s="65">
        <v>1133</v>
      </c>
      <c r="BE219" s="65">
        <v>1182</v>
      </c>
      <c r="BF219" s="65">
        <v>1251</v>
      </c>
      <c r="BG219" s="65">
        <v>1283</v>
      </c>
      <c r="BH219" s="65">
        <v>1313</v>
      </c>
      <c r="BI219" s="65">
        <v>1328</v>
      </c>
      <c r="BJ219" s="65">
        <v>1368</v>
      </c>
      <c r="BK219" s="65">
        <v>1318</v>
      </c>
      <c r="BL219" s="65">
        <v>1409</v>
      </c>
      <c r="BM219" s="65">
        <v>1422</v>
      </c>
      <c r="BN219" s="66">
        <v>1447</v>
      </c>
      <c r="BO219" s="64">
        <v>1461</v>
      </c>
      <c r="BP219" s="65">
        <v>1506</v>
      </c>
      <c r="BQ219" s="65">
        <v>1578</v>
      </c>
      <c r="BR219" s="65">
        <v>1652</v>
      </c>
      <c r="BS219" s="65">
        <v>1722</v>
      </c>
      <c r="BT219" s="65">
        <v>1781</v>
      </c>
      <c r="BU219" s="65">
        <v>1846</v>
      </c>
      <c r="BV219" s="65">
        <v>1915</v>
      </c>
      <c r="BW219" s="65">
        <v>1918</v>
      </c>
      <c r="BX219" s="65">
        <v>2014</v>
      </c>
      <c r="BY219" s="65">
        <v>2034</v>
      </c>
      <c r="BZ219" s="66">
        <v>2033</v>
      </c>
      <c r="CA219" s="65">
        <v>2021</v>
      </c>
      <c r="CB219" s="65">
        <v>2043</v>
      </c>
      <c r="CC219" s="65">
        <v>2038</v>
      </c>
      <c r="CD219" s="65">
        <v>2069</v>
      </c>
      <c r="CE219" s="65">
        <v>2150</v>
      </c>
      <c r="CF219" s="65">
        <v>2208</v>
      </c>
      <c r="CG219" s="65">
        <v>2225</v>
      </c>
      <c r="CH219" s="65">
        <v>2274</v>
      </c>
      <c r="CI219" s="65">
        <v>2285</v>
      </c>
      <c r="CJ219" s="65">
        <v>2269</v>
      </c>
      <c r="CK219" s="65">
        <v>2283</v>
      </c>
      <c r="CL219" s="66">
        <v>2263</v>
      </c>
      <c r="CM219" s="65">
        <v>2299</v>
      </c>
      <c r="CN219" s="65">
        <v>2275</v>
      </c>
      <c r="CO219" s="65">
        <v>2336</v>
      </c>
      <c r="CP219" s="65">
        <v>2398</v>
      </c>
      <c r="CQ219" s="65">
        <v>2458</v>
      </c>
      <c r="CR219" s="65">
        <v>2486</v>
      </c>
      <c r="CS219" s="65">
        <v>2532</v>
      </c>
      <c r="CT219" s="65">
        <v>2501</v>
      </c>
      <c r="CU219" s="65">
        <v>2518</v>
      </c>
      <c r="CV219" s="65">
        <v>2572</v>
      </c>
      <c r="CW219" s="65">
        <v>2527</v>
      </c>
      <c r="CX219" s="66">
        <v>2488</v>
      </c>
      <c r="CY219" s="65">
        <v>2518</v>
      </c>
      <c r="CZ219" s="65">
        <v>2479</v>
      </c>
      <c r="DA219" s="65">
        <v>2547</v>
      </c>
      <c r="DB219" s="65">
        <v>2567</v>
      </c>
      <c r="DC219" s="65">
        <v>2588</v>
      </c>
      <c r="DD219" s="65">
        <v>2615</v>
      </c>
      <c r="DE219" s="65">
        <v>2608</v>
      </c>
      <c r="DF219" s="65">
        <v>2610</v>
      </c>
      <c r="DG219" s="65">
        <v>2585</v>
      </c>
      <c r="DH219" s="65">
        <v>2652</v>
      </c>
      <c r="DI219" s="65">
        <v>2550</v>
      </c>
      <c r="DJ219" s="66">
        <v>2642</v>
      </c>
      <c r="DK219" s="64">
        <v>2471</v>
      </c>
      <c r="DL219" s="65">
        <v>2588</v>
      </c>
      <c r="DM219" s="65">
        <v>2575</v>
      </c>
      <c r="DN219" s="65">
        <v>2564</v>
      </c>
      <c r="DO219" s="65">
        <v>2499</v>
      </c>
      <c r="DP219" s="65">
        <v>2496</v>
      </c>
      <c r="DQ219" s="65">
        <v>2464</v>
      </c>
      <c r="DR219" s="65">
        <v>2449</v>
      </c>
      <c r="DS219" s="65">
        <v>2390</v>
      </c>
      <c r="DT219" s="65">
        <v>2368</v>
      </c>
      <c r="DU219" s="65">
        <v>2371</v>
      </c>
      <c r="DV219" s="66">
        <v>2337</v>
      </c>
      <c r="DW219" s="65">
        <v>2336</v>
      </c>
      <c r="DX219" s="65">
        <v>2297</v>
      </c>
      <c r="DY219" s="65">
        <v>2249</v>
      </c>
      <c r="DZ219" s="65">
        <v>2211</v>
      </c>
      <c r="EA219" s="65">
        <v>2218</v>
      </c>
      <c r="EB219" s="66">
        <v>2237</v>
      </c>
    </row>
    <row r="220" spans="1:132" x14ac:dyDescent="0.2">
      <c r="A220" s="3"/>
      <c r="B220" s="62"/>
      <c r="C220" s="63" t="s">
        <v>303</v>
      </c>
      <c r="D220" s="66">
        <v>100</v>
      </c>
      <c r="E220" s="66">
        <v>121</v>
      </c>
      <c r="F220" s="66">
        <v>157</v>
      </c>
      <c r="G220" s="64">
        <v>156</v>
      </c>
      <c r="H220" s="65">
        <v>153</v>
      </c>
      <c r="I220" s="65">
        <v>158</v>
      </c>
      <c r="J220" s="65">
        <v>163</v>
      </c>
      <c r="K220" s="65">
        <v>170</v>
      </c>
      <c r="L220" s="65">
        <v>171</v>
      </c>
      <c r="M220" s="65">
        <v>172</v>
      </c>
      <c r="N220" s="65">
        <v>174</v>
      </c>
      <c r="O220" s="65">
        <v>177</v>
      </c>
      <c r="P220" s="65">
        <v>178</v>
      </c>
      <c r="Q220" s="65">
        <v>178</v>
      </c>
      <c r="R220" s="66">
        <v>178</v>
      </c>
      <c r="S220" s="65">
        <v>177</v>
      </c>
      <c r="T220" s="65">
        <v>180</v>
      </c>
      <c r="U220" s="65">
        <v>177</v>
      </c>
      <c r="V220" s="65">
        <v>181</v>
      </c>
      <c r="W220" s="65">
        <v>186</v>
      </c>
      <c r="X220" s="65">
        <v>192</v>
      </c>
      <c r="Y220" s="65">
        <v>194</v>
      </c>
      <c r="Z220" s="65">
        <v>197</v>
      </c>
      <c r="AA220" s="65">
        <v>201</v>
      </c>
      <c r="AB220" s="65">
        <v>199</v>
      </c>
      <c r="AC220" s="65">
        <v>203</v>
      </c>
      <c r="AD220" s="66">
        <v>210</v>
      </c>
      <c r="AE220" s="65">
        <v>188</v>
      </c>
      <c r="AF220" s="65">
        <v>193</v>
      </c>
      <c r="AG220" s="131">
        <v>204</v>
      </c>
      <c r="AH220" s="65">
        <v>209</v>
      </c>
      <c r="AI220" s="65">
        <v>215</v>
      </c>
      <c r="AJ220" s="65">
        <v>216</v>
      </c>
      <c r="AK220" s="65">
        <v>217</v>
      </c>
      <c r="AL220" s="65">
        <v>220</v>
      </c>
      <c r="AM220" s="65">
        <v>220</v>
      </c>
      <c r="AN220" s="65">
        <v>221</v>
      </c>
      <c r="AO220" s="65">
        <v>221</v>
      </c>
      <c r="AP220" s="66">
        <v>207</v>
      </c>
      <c r="AQ220" s="64">
        <v>209</v>
      </c>
      <c r="AR220" s="65">
        <v>208</v>
      </c>
      <c r="AS220" s="65">
        <v>226</v>
      </c>
      <c r="AT220" s="65">
        <v>229</v>
      </c>
      <c r="AU220" s="65">
        <v>227</v>
      </c>
      <c r="AV220" s="65">
        <v>227</v>
      </c>
      <c r="AW220" s="65">
        <v>227</v>
      </c>
      <c r="AX220" s="65">
        <v>229</v>
      </c>
      <c r="AY220" s="65">
        <v>230</v>
      </c>
      <c r="AZ220" s="65">
        <v>233</v>
      </c>
      <c r="BA220" s="65">
        <v>227</v>
      </c>
      <c r="BB220" s="66">
        <v>224</v>
      </c>
      <c r="BC220" s="64">
        <v>217</v>
      </c>
      <c r="BD220" s="65">
        <v>217</v>
      </c>
      <c r="BE220" s="65">
        <v>221</v>
      </c>
      <c r="BF220" s="65">
        <v>229</v>
      </c>
      <c r="BG220" s="65">
        <v>230</v>
      </c>
      <c r="BH220" s="65">
        <v>232</v>
      </c>
      <c r="BI220" s="65">
        <v>235</v>
      </c>
      <c r="BJ220" s="65">
        <v>237</v>
      </c>
      <c r="BK220" s="65">
        <v>243</v>
      </c>
      <c r="BL220" s="65">
        <v>243</v>
      </c>
      <c r="BM220" s="65">
        <v>247</v>
      </c>
      <c r="BN220" s="66">
        <v>247</v>
      </c>
      <c r="BO220" s="64">
        <v>248</v>
      </c>
      <c r="BP220" s="65">
        <v>243</v>
      </c>
      <c r="BQ220" s="65">
        <v>249</v>
      </c>
      <c r="BR220" s="65">
        <v>255</v>
      </c>
      <c r="BS220" s="65">
        <v>258</v>
      </c>
      <c r="BT220" s="65">
        <v>257</v>
      </c>
      <c r="BU220" s="65">
        <v>259</v>
      </c>
      <c r="BV220" s="65">
        <v>267</v>
      </c>
      <c r="BW220" s="65">
        <v>265</v>
      </c>
      <c r="BX220" s="65">
        <v>265</v>
      </c>
      <c r="BY220" s="65">
        <v>265</v>
      </c>
      <c r="BZ220" s="66">
        <v>259</v>
      </c>
      <c r="CA220" s="65">
        <v>253</v>
      </c>
      <c r="CB220" s="65">
        <v>247</v>
      </c>
      <c r="CC220" s="65">
        <v>132</v>
      </c>
      <c r="CD220" s="65">
        <v>132</v>
      </c>
      <c r="CE220" s="65">
        <v>237</v>
      </c>
      <c r="CF220" s="65">
        <v>236</v>
      </c>
      <c r="CG220" s="65">
        <v>230</v>
      </c>
      <c r="CH220" s="65">
        <v>230</v>
      </c>
      <c r="CI220" s="65">
        <v>232</v>
      </c>
      <c r="CJ220" s="65">
        <v>232</v>
      </c>
      <c r="CK220" s="65">
        <v>232</v>
      </c>
      <c r="CL220" s="66">
        <v>232</v>
      </c>
      <c r="CM220" s="65">
        <v>232</v>
      </c>
      <c r="CN220" s="65">
        <v>230</v>
      </c>
      <c r="CO220" s="65">
        <v>229</v>
      </c>
      <c r="CP220" s="65">
        <v>235</v>
      </c>
      <c r="CQ220" s="65">
        <v>237</v>
      </c>
      <c r="CR220" s="65">
        <v>237</v>
      </c>
      <c r="CS220" s="65">
        <v>234</v>
      </c>
      <c r="CT220" s="65">
        <v>235</v>
      </c>
      <c r="CU220" s="65">
        <v>237</v>
      </c>
      <c r="CV220" s="65">
        <v>230</v>
      </c>
      <c r="CW220" s="65">
        <v>229</v>
      </c>
      <c r="CX220" s="66">
        <v>228</v>
      </c>
      <c r="CY220" s="65">
        <v>228</v>
      </c>
      <c r="CZ220" s="65">
        <v>226</v>
      </c>
      <c r="DA220" s="65">
        <v>228</v>
      </c>
      <c r="DB220" s="65">
        <v>227</v>
      </c>
      <c r="DC220" s="65">
        <v>229</v>
      </c>
      <c r="DD220" s="65">
        <v>227</v>
      </c>
      <c r="DE220" s="65">
        <v>224</v>
      </c>
      <c r="DF220" s="65">
        <v>225</v>
      </c>
      <c r="DG220" s="65">
        <v>217</v>
      </c>
      <c r="DH220" s="65">
        <v>224</v>
      </c>
      <c r="DI220" s="65">
        <v>218</v>
      </c>
      <c r="DJ220" s="66">
        <v>216</v>
      </c>
      <c r="DK220" s="64">
        <v>292</v>
      </c>
      <c r="DL220" s="65">
        <v>291</v>
      </c>
      <c r="DM220" s="65">
        <v>297</v>
      </c>
      <c r="DN220" s="65">
        <v>301</v>
      </c>
      <c r="DO220" s="65">
        <v>291</v>
      </c>
      <c r="DP220" s="65">
        <v>294</v>
      </c>
      <c r="DQ220" s="65">
        <v>291</v>
      </c>
      <c r="DR220" s="65">
        <v>289</v>
      </c>
      <c r="DS220" s="65">
        <v>289</v>
      </c>
      <c r="DT220" s="65">
        <v>286</v>
      </c>
      <c r="DU220" s="65">
        <v>324</v>
      </c>
      <c r="DV220" s="66">
        <v>326</v>
      </c>
      <c r="DW220" s="65">
        <v>328</v>
      </c>
      <c r="DX220" s="65">
        <v>324</v>
      </c>
      <c r="DY220" s="65">
        <v>338</v>
      </c>
      <c r="DZ220" s="65">
        <v>341</v>
      </c>
      <c r="EA220" s="65">
        <v>379</v>
      </c>
      <c r="EB220" s="66">
        <v>419</v>
      </c>
    </row>
    <row r="221" spans="1:132" x14ac:dyDescent="0.2">
      <c r="A221" s="3"/>
      <c r="B221" s="62"/>
      <c r="C221" s="63" t="s">
        <v>304</v>
      </c>
      <c r="D221" s="66">
        <v>126</v>
      </c>
      <c r="E221" s="66">
        <v>112</v>
      </c>
      <c r="F221" s="66">
        <v>363</v>
      </c>
      <c r="G221" s="64">
        <v>361</v>
      </c>
      <c r="H221" s="65">
        <v>358</v>
      </c>
      <c r="I221" s="65">
        <v>351</v>
      </c>
      <c r="J221" s="65">
        <v>360</v>
      </c>
      <c r="K221" s="65">
        <v>375</v>
      </c>
      <c r="L221" s="65">
        <v>377</v>
      </c>
      <c r="M221" s="65">
        <v>385</v>
      </c>
      <c r="N221" s="65">
        <v>386</v>
      </c>
      <c r="O221" s="65">
        <v>382</v>
      </c>
      <c r="P221" s="65">
        <v>392</v>
      </c>
      <c r="Q221" s="65">
        <v>390</v>
      </c>
      <c r="R221" s="66">
        <v>387</v>
      </c>
      <c r="S221" s="65">
        <v>379</v>
      </c>
      <c r="T221" s="65">
        <v>374</v>
      </c>
      <c r="U221" s="65">
        <v>367</v>
      </c>
      <c r="V221" s="65">
        <v>361</v>
      </c>
      <c r="W221" s="65">
        <v>368</v>
      </c>
      <c r="X221" s="65">
        <v>381</v>
      </c>
      <c r="Y221" s="65">
        <v>384</v>
      </c>
      <c r="Z221" s="65">
        <v>394</v>
      </c>
      <c r="AA221" s="65">
        <v>398</v>
      </c>
      <c r="AB221" s="65">
        <v>408</v>
      </c>
      <c r="AC221" s="65">
        <v>406</v>
      </c>
      <c r="AD221" s="66">
        <v>423</v>
      </c>
      <c r="AE221" s="65">
        <v>452</v>
      </c>
      <c r="AF221" s="65">
        <v>450</v>
      </c>
      <c r="AG221" s="131">
        <v>446</v>
      </c>
      <c r="AH221" s="65">
        <v>447</v>
      </c>
      <c r="AI221" s="65">
        <v>449</v>
      </c>
      <c r="AJ221" s="65">
        <v>453</v>
      </c>
      <c r="AK221" s="65">
        <v>456</v>
      </c>
      <c r="AL221" s="65">
        <v>458</v>
      </c>
      <c r="AM221" s="65">
        <v>458</v>
      </c>
      <c r="AN221" s="65">
        <v>460</v>
      </c>
      <c r="AO221" s="65">
        <v>460</v>
      </c>
      <c r="AP221" s="66">
        <v>460</v>
      </c>
      <c r="AQ221" s="64">
        <v>460</v>
      </c>
      <c r="AR221" s="65">
        <v>460</v>
      </c>
      <c r="AS221" s="65">
        <v>560</v>
      </c>
      <c r="AT221" s="65">
        <v>544</v>
      </c>
      <c r="AU221" s="65">
        <v>548</v>
      </c>
      <c r="AV221" s="65">
        <v>545</v>
      </c>
      <c r="AW221" s="65">
        <v>549</v>
      </c>
      <c r="AX221" s="65">
        <v>551</v>
      </c>
      <c r="AY221" s="65">
        <v>558</v>
      </c>
      <c r="AZ221" s="65">
        <v>568</v>
      </c>
      <c r="BA221" s="65">
        <v>568</v>
      </c>
      <c r="BB221" s="66">
        <v>565</v>
      </c>
      <c r="BC221" s="64">
        <v>568</v>
      </c>
      <c r="BD221" s="65">
        <v>552</v>
      </c>
      <c r="BE221" s="65">
        <v>583</v>
      </c>
      <c r="BF221" s="65">
        <v>585</v>
      </c>
      <c r="BG221" s="65">
        <v>590</v>
      </c>
      <c r="BH221" s="65">
        <v>635</v>
      </c>
      <c r="BI221" s="65">
        <v>667</v>
      </c>
      <c r="BJ221" s="65">
        <v>666</v>
      </c>
      <c r="BK221" s="65">
        <v>674</v>
      </c>
      <c r="BL221" s="65">
        <v>683</v>
      </c>
      <c r="BM221" s="65">
        <v>670</v>
      </c>
      <c r="BN221" s="66">
        <v>678</v>
      </c>
      <c r="BO221" s="64">
        <v>672</v>
      </c>
      <c r="BP221" s="65">
        <v>669</v>
      </c>
      <c r="BQ221" s="65">
        <v>691</v>
      </c>
      <c r="BR221" s="65">
        <v>698</v>
      </c>
      <c r="BS221" s="65">
        <v>707</v>
      </c>
      <c r="BT221" s="65">
        <v>707</v>
      </c>
      <c r="BU221" s="65">
        <v>721</v>
      </c>
      <c r="BV221" s="65">
        <v>690</v>
      </c>
      <c r="BW221" s="65">
        <v>695</v>
      </c>
      <c r="BX221" s="65">
        <v>708</v>
      </c>
      <c r="BY221" s="65">
        <v>720</v>
      </c>
      <c r="BZ221" s="66">
        <v>734</v>
      </c>
      <c r="CA221" s="65">
        <v>712</v>
      </c>
      <c r="CB221" s="65">
        <v>705</v>
      </c>
      <c r="CC221" s="65">
        <v>699</v>
      </c>
      <c r="CD221" s="65">
        <v>694</v>
      </c>
      <c r="CE221" s="65">
        <v>695</v>
      </c>
      <c r="CF221" s="65">
        <v>686</v>
      </c>
      <c r="CG221" s="65">
        <v>675</v>
      </c>
      <c r="CH221" s="65">
        <v>667</v>
      </c>
      <c r="CI221" s="65">
        <v>664</v>
      </c>
      <c r="CJ221" s="65">
        <v>659</v>
      </c>
      <c r="CK221" s="65">
        <v>659</v>
      </c>
      <c r="CL221" s="66">
        <v>644</v>
      </c>
      <c r="CM221" s="65">
        <v>642</v>
      </c>
      <c r="CN221" s="65">
        <v>643</v>
      </c>
      <c r="CO221" s="65">
        <v>636</v>
      </c>
      <c r="CP221" s="65">
        <v>633</v>
      </c>
      <c r="CQ221" s="65">
        <v>637</v>
      </c>
      <c r="CR221" s="65">
        <v>628</v>
      </c>
      <c r="CS221" s="65">
        <v>623</v>
      </c>
      <c r="CT221" s="65">
        <v>623</v>
      </c>
      <c r="CU221" s="65">
        <v>626</v>
      </c>
      <c r="CV221" s="65">
        <v>546</v>
      </c>
      <c r="CW221" s="65">
        <v>540</v>
      </c>
      <c r="CX221" s="66">
        <v>541</v>
      </c>
      <c r="CY221" s="65">
        <v>536</v>
      </c>
      <c r="CZ221" s="65">
        <v>526</v>
      </c>
      <c r="DA221" s="65">
        <v>522</v>
      </c>
      <c r="DB221" s="65">
        <v>520</v>
      </c>
      <c r="DC221" s="65">
        <v>510</v>
      </c>
      <c r="DD221" s="65">
        <v>504</v>
      </c>
      <c r="DE221" s="65">
        <v>499</v>
      </c>
      <c r="DF221" s="65">
        <v>495</v>
      </c>
      <c r="DG221" s="65">
        <v>510</v>
      </c>
      <c r="DH221" s="65">
        <v>523</v>
      </c>
      <c r="DI221" s="65">
        <v>516</v>
      </c>
      <c r="DJ221" s="66">
        <v>507</v>
      </c>
      <c r="DK221" s="64">
        <v>547</v>
      </c>
      <c r="DL221" s="65">
        <v>561</v>
      </c>
      <c r="DM221" s="65">
        <v>580</v>
      </c>
      <c r="DN221" s="65">
        <v>581</v>
      </c>
      <c r="DO221" s="65">
        <v>584</v>
      </c>
      <c r="DP221" s="65">
        <v>588</v>
      </c>
      <c r="DQ221" s="65">
        <v>583</v>
      </c>
      <c r="DR221" s="65">
        <v>574</v>
      </c>
      <c r="DS221" s="65">
        <v>573</v>
      </c>
      <c r="DT221" s="65">
        <v>567</v>
      </c>
      <c r="DU221" s="65">
        <v>560</v>
      </c>
      <c r="DV221" s="66">
        <v>553</v>
      </c>
      <c r="DW221" s="65">
        <v>543</v>
      </c>
      <c r="DX221" s="65">
        <v>539</v>
      </c>
      <c r="DY221" s="65">
        <v>542</v>
      </c>
      <c r="DZ221" s="65">
        <v>559</v>
      </c>
      <c r="EA221" s="65">
        <v>626</v>
      </c>
      <c r="EB221" s="66">
        <v>654</v>
      </c>
    </row>
    <row r="222" spans="1:132" x14ac:dyDescent="0.2">
      <c r="A222" s="3"/>
      <c r="B222" s="62"/>
      <c r="C222" s="63" t="s">
        <v>305</v>
      </c>
      <c r="D222" s="66">
        <v>5</v>
      </c>
      <c r="E222" s="66">
        <v>5</v>
      </c>
      <c r="F222" s="66">
        <v>33</v>
      </c>
      <c r="G222" s="64">
        <v>34</v>
      </c>
      <c r="H222" s="65">
        <v>37</v>
      </c>
      <c r="I222" s="65">
        <v>37</v>
      </c>
      <c r="J222" s="65">
        <v>36</v>
      </c>
      <c r="K222" s="65">
        <v>37</v>
      </c>
      <c r="L222" s="65">
        <v>38</v>
      </c>
      <c r="M222" s="65">
        <v>38</v>
      </c>
      <c r="N222" s="65">
        <v>38</v>
      </c>
      <c r="O222" s="65">
        <v>38</v>
      </c>
      <c r="P222" s="65">
        <v>36</v>
      </c>
      <c r="Q222" s="65">
        <v>36</v>
      </c>
      <c r="R222" s="66">
        <v>36</v>
      </c>
      <c r="S222" s="65">
        <v>37</v>
      </c>
      <c r="T222" s="65">
        <v>39</v>
      </c>
      <c r="U222" s="65">
        <v>39</v>
      </c>
      <c r="V222" s="65">
        <v>42</v>
      </c>
      <c r="W222" s="65">
        <v>43</v>
      </c>
      <c r="X222" s="65">
        <v>42</v>
      </c>
      <c r="Y222" s="65">
        <v>42</v>
      </c>
      <c r="Z222" s="65">
        <v>41</v>
      </c>
      <c r="AA222" s="65">
        <v>41</v>
      </c>
      <c r="AB222" s="65">
        <v>42</v>
      </c>
      <c r="AC222" s="65">
        <v>42</v>
      </c>
      <c r="AD222" s="66">
        <v>42</v>
      </c>
      <c r="AE222" s="65">
        <v>40</v>
      </c>
      <c r="AF222" s="65">
        <v>39</v>
      </c>
      <c r="AG222" s="131">
        <v>42</v>
      </c>
      <c r="AH222" s="65">
        <v>41</v>
      </c>
      <c r="AI222" s="65">
        <v>44</v>
      </c>
      <c r="AJ222" s="65">
        <v>43</v>
      </c>
      <c r="AK222" s="65">
        <v>43</v>
      </c>
      <c r="AL222" s="65">
        <v>44</v>
      </c>
      <c r="AM222" s="65">
        <v>43</v>
      </c>
      <c r="AN222" s="65">
        <v>45</v>
      </c>
      <c r="AO222" s="65">
        <v>46</v>
      </c>
      <c r="AP222" s="66">
        <v>40</v>
      </c>
      <c r="AQ222" s="64">
        <v>38</v>
      </c>
      <c r="AR222" s="65">
        <v>38</v>
      </c>
      <c r="AS222" s="65">
        <v>29</v>
      </c>
      <c r="AT222" s="65">
        <v>29</v>
      </c>
      <c r="AU222" s="65">
        <v>29</v>
      </c>
      <c r="AV222" s="65">
        <v>29</v>
      </c>
      <c r="AW222" s="65">
        <v>29</v>
      </c>
      <c r="AX222" s="65">
        <v>29</v>
      </c>
      <c r="AY222" s="65">
        <v>32</v>
      </c>
      <c r="AZ222" s="65">
        <v>33</v>
      </c>
      <c r="BA222" s="65">
        <v>35</v>
      </c>
      <c r="BB222" s="66">
        <v>35</v>
      </c>
      <c r="BC222" s="64">
        <v>33</v>
      </c>
      <c r="BD222" s="65">
        <v>37</v>
      </c>
      <c r="BE222" s="65">
        <v>38</v>
      </c>
      <c r="BF222" s="65">
        <v>34</v>
      </c>
      <c r="BG222" s="65">
        <v>34</v>
      </c>
      <c r="BH222" s="65">
        <v>36</v>
      </c>
      <c r="BI222" s="65">
        <v>36</v>
      </c>
      <c r="BJ222" s="65">
        <v>35</v>
      </c>
      <c r="BK222" s="65">
        <v>36</v>
      </c>
      <c r="BL222" s="65">
        <v>36</v>
      </c>
      <c r="BM222" s="65">
        <v>37</v>
      </c>
      <c r="BN222" s="66">
        <v>38</v>
      </c>
      <c r="BO222" s="64">
        <v>38</v>
      </c>
      <c r="BP222" s="65">
        <v>38</v>
      </c>
      <c r="BQ222" s="65">
        <v>40</v>
      </c>
      <c r="BR222" s="65">
        <v>42</v>
      </c>
      <c r="BS222" s="65">
        <v>44</v>
      </c>
      <c r="BT222" s="65">
        <v>42</v>
      </c>
      <c r="BU222" s="65">
        <v>43</v>
      </c>
      <c r="BV222" s="65">
        <v>45</v>
      </c>
      <c r="BW222" s="65">
        <v>45</v>
      </c>
      <c r="BX222" s="65">
        <v>47</v>
      </c>
      <c r="BY222" s="65">
        <v>50</v>
      </c>
      <c r="BZ222" s="66">
        <v>51</v>
      </c>
      <c r="CA222" s="65">
        <v>51</v>
      </c>
      <c r="CB222" s="65">
        <v>51</v>
      </c>
      <c r="CC222" s="65">
        <v>52</v>
      </c>
      <c r="CD222" s="65">
        <v>51</v>
      </c>
      <c r="CE222" s="65">
        <v>52</v>
      </c>
      <c r="CF222" s="65">
        <v>52</v>
      </c>
      <c r="CG222" s="65">
        <v>47</v>
      </c>
      <c r="CH222" s="65">
        <v>47</v>
      </c>
      <c r="CI222" s="65">
        <v>47</v>
      </c>
      <c r="CJ222" s="65">
        <v>47</v>
      </c>
      <c r="CK222" s="65">
        <v>47</v>
      </c>
      <c r="CL222" s="66">
        <v>47</v>
      </c>
      <c r="CM222" s="65">
        <v>49</v>
      </c>
      <c r="CN222" s="65">
        <v>49</v>
      </c>
      <c r="CO222" s="65">
        <v>49</v>
      </c>
      <c r="CP222" s="65">
        <v>53</v>
      </c>
      <c r="CQ222" s="65">
        <v>54</v>
      </c>
      <c r="CR222" s="65">
        <v>55</v>
      </c>
      <c r="CS222" s="65">
        <v>55</v>
      </c>
      <c r="CT222" s="65">
        <v>55</v>
      </c>
      <c r="CU222" s="65">
        <v>55</v>
      </c>
      <c r="CV222" s="65">
        <v>55</v>
      </c>
      <c r="CW222" s="65">
        <v>55</v>
      </c>
      <c r="CX222" s="66">
        <v>55</v>
      </c>
      <c r="CY222" s="65">
        <v>58</v>
      </c>
      <c r="CZ222" s="65">
        <v>59</v>
      </c>
      <c r="DA222" s="65">
        <v>60</v>
      </c>
      <c r="DB222" s="65">
        <v>58</v>
      </c>
      <c r="DC222" s="65">
        <v>58</v>
      </c>
      <c r="DD222" s="65">
        <v>57</v>
      </c>
      <c r="DE222" s="65">
        <v>57</v>
      </c>
      <c r="DF222" s="65">
        <v>57</v>
      </c>
      <c r="DG222" s="65">
        <v>57</v>
      </c>
      <c r="DH222" s="65">
        <v>57</v>
      </c>
      <c r="DI222" s="65">
        <v>57</v>
      </c>
      <c r="DJ222" s="66">
        <v>56</v>
      </c>
      <c r="DK222" s="64">
        <v>56</v>
      </c>
      <c r="DL222" s="65">
        <v>56</v>
      </c>
      <c r="DM222" s="65">
        <v>56</v>
      </c>
      <c r="DN222" s="65">
        <v>54</v>
      </c>
      <c r="DO222" s="65">
        <v>53</v>
      </c>
      <c r="DP222" s="65">
        <v>53</v>
      </c>
      <c r="DQ222" s="65">
        <v>53</v>
      </c>
      <c r="DR222" s="65">
        <v>53</v>
      </c>
      <c r="DS222" s="65">
        <v>55</v>
      </c>
      <c r="DT222" s="65">
        <v>55</v>
      </c>
      <c r="DU222" s="65">
        <v>53</v>
      </c>
      <c r="DV222" s="66">
        <v>54</v>
      </c>
      <c r="DW222" s="65">
        <v>53</v>
      </c>
      <c r="DX222" s="65">
        <v>53</v>
      </c>
      <c r="DY222" s="65">
        <v>53</v>
      </c>
      <c r="DZ222" s="65">
        <v>53</v>
      </c>
      <c r="EA222" s="65">
        <v>53</v>
      </c>
      <c r="EB222" s="66">
        <v>53</v>
      </c>
    </row>
    <row r="223" spans="1:132" x14ac:dyDescent="0.2">
      <c r="A223" s="3"/>
      <c r="B223" s="62"/>
      <c r="C223" s="63" t="s">
        <v>306</v>
      </c>
      <c r="D223" s="66">
        <v>11</v>
      </c>
      <c r="E223" s="66">
        <v>20</v>
      </c>
      <c r="F223" s="66">
        <v>19</v>
      </c>
      <c r="G223" s="64">
        <v>18</v>
      </c>
      <c r="H223" s="65">
        <v>18</v>
      </c>
      <c r="I223" s="65">
        <v>18</v>
      </c>
      <c r="J223" s="65">
        <v>18</v>
      </c>
      <c r="K223" s="65">
        <v>18</v>
      </c>
      <c r="L223" s="65">
        <v>18</v>
      </c>
      <c r="M223" s="65">
        <v>18</v>
      </c>
      <c r="N223" s="65">
        <v>18</v>
      </c>
      <c r="O223" s="65">
        <v>18</v>
      </c>
      <c r="P223" s="65">
        <v>19</v>
      </c>
      <c r="Q223" s="65">
        <v>19</v>
      </c>
      <c r="R223" s="66">
        <v>20</v>
      </c>
      <c r="S223" s="65">
        <v>20</v>
      </c>
      <c r="T223" s="65">
        <v>19</v>
      </c>
      <c r="U223" s="65">
        <v>17</v>
      </c>
      <c r="V223" s="65">
        <v>18</v>
      </c>
      <c r="W223" s="65">
        <v>16</v>
      </c>
      <c r="X223" s="65">
        <v>16</v>
      </c>
      <c r="Y223" s="65">
        <v>16</v>
      </c>
      <c r="Z223" s="65">
        <v>17</v>
      </c>
      <c r="AA223" s="65">
        <v>17</v>
      </c>
      <c r="AB223" s="65">
        <v>18</v>
      </c>
      <c r="AC223" s="65">
        <v>17</v>
      </c>
      <c r="AD223" s="66">
        <v>16</v>
      </c>
      <c r="AE223" s="65">
        <v>28</v>
      </c>
      <c r="AF223" s="65">
        <v>28</v>
      </c>
      <c r="AG223" s="131">
        <v>28</v>
      </c>
      <c r="AH223" s="65">
        <v>31</v>
      </c>
      <c r="AI223" s="65">
        <v>32</v>
      </c>
      <c r="AJ223" s="65">
        <v>32</v>
      </c>
      <c r="AK223" s="65">
        <v>32</v>
      </c>
      <c r="AL223" s="65">
        <v>32</v>
      </c>
      <c r="AM223" s="65">
        <v>32</v>
      </c>
      <c r="AN223" s="65">
        <v>32</v>
      </c>
      <c r="AO223" s="65">
        <v>32</v>
      </c>
      <c r="AP223" s="66">
        <v>32</v>
      </c>
      <c r="AQ223" s="64">
        <v>32</v>
      </c>
      <c r="AR223" s="65">
        <v>32</v>
      </c>
      <c r="AS223" s="65">
        <v>18</v>
      </c>
      <c r="AT223" s="65">
        <v>18</v>
      </c>
      <c r="AU223" s="65">
        <v>18</v>
      </c>
      <c r="AV223" s="65">
        <v>18</v>
      </c>
      <c r="AW223" s="65">
        <v>18</v>
      </c>
      <c r="AX223" s="65">
        <v>18</v>
      </c>
      <c r="AY223" s="65">
        <v>18</v>
      </c>
      <c r="AZ223" s="65">
        <v>18</v>
      </c>
      <c r="BA223" s="65">
        <v>18</v>
      </c>
      <c r="BB223" s="66">
        <v>42</v>
      </c>
      <c r="BC223" s="64">
        <v>42</v>
      </c>
      <c r="BD223" s="65">
        <v>41</v>
      </c>
      <c r="BE223" s="65">
        <v>42</v>
      </c>
      <c r="BF223" s="65">
        <v>45</v>
      </c>
      <c r="BG223" s="65">
        <v>46</v>
      </c>
      <c r="BH223" s="65">
        <v>44</v>
      </c>
      <c r="BI223" s="65">
        <v>17</v>
      </c>
      <c r="BJ223" s="65">
        <v>42</v>
      </c>
      <c r="BK223" s="65">
        <v>43</v>
      </c>
      <c r="BL223" s="65">
        <v>18</v>
      </c>
      <c r="BM223" s="65">
        <v>16</v>
      </c>
      <c r="BN223" s="66">
        <v>16</v>
      </c>
      <c r="BO223" s="64">
        <v>16</v>
      </c>
      <c r="BP223" s="65">
        <v>16</v>
      </c>
      <c r="BQ223" s="65">
        <v>16</v>
      </c>
      <c r="BR223" s="65">
        <v>16</v>
      </c>
      <c r="BS223" s="65">
        <v>16</v>
      </c>
      <c r="BT223" s="65">
        <v>16</v>
      </c>
      <c r="BU223" s="65">
        <v>16</v>
      </c>
      <c r="BV223" s="65">
        <v>16</v>
      </c>
      <c r="BW223" s="65">
        <v>17</v>
      </c>
      <c r="BX223" s="65">
        <v>17</v>
      </c>
      <c r="BY223" s="65">
        <v>17</v>
      </c>
      <c r="BZ223" s="66">
        <v>5</v>
      </c>
      <c r="CA223" s="65">
        <v>5</v>
      </c>
      <c r="CB223" s="65">
        <v>5</v>
      </c>
      <c r="CC223" s="65">
        <v>5</v>
      </c>
      <c r="CD223" s="65">
        <v>5</v>
      </c>
      <c r="CE223" s="65">
        <v>5</v>
      </c>
      <c r="CF223" s="65">
        <v>5</v>
      </c>
      <c r="CG223" s="65">
        <v>5</v>
      </c>
      <c r="CH223" s="65">
        <v>5</v>
      </c>
      <c r="CI223" s="65">
        <v>5</v>
      </c>
      <c r="CJ223" s="65">
        <v>5</v>
      </c>
      <c r="CK223" s="65">
        <v>5</v>
      </c>
      <c r="CL223" s="66">
        <v>4</v>
      </c>
      <c r="CM223" s="65">
        <v>4</v>
      </c>
      <c r="CN223" s="65">
        <v>4</v>
      </c>
      <c r="CO223" s="65">
        <v>4</v>
      </c>
      <c r="CP223" s="65">
        <v>4</v>
      </c>
      <c r="CQ223" s="65">
        <v>4</v>
      </c>
      <c r="CR223" s="65">
        <v>4</v>
      </c>
      <c r="CS223" s="65">
        <v>4</v>
      </c>
      <c r="CT223" s="65">
        <v>4</v>
      </c>
      <c r="CU223" s="65">
        <v>4</v>
      </c>
      <c r="CV223" s="65">
        <v>6</v>
      </c>
      <c r="CW223" s="65">
        <v>4</v>
      </c>
      <c r="CX223" s="66">
        <v>4</v>
      </c>
      <c r="CY223" s="65">
        <v>4</v>
      </c>
      <c r="CZ223" s="65">
        <v>4</v>
      </c>
      <c r="DA223" s="65">
        <v>4</v>
      </c>
      <c r="DB223" s="65">
        <v>4</v>
      </c>
      <c r="DC223" s="65">
        <v>3</v>
      </c>
      <c r="DD223" s="65">
        <v>3</v>
      </c>
      <c r="DE223" s="65">
        <v>3</v>
      </c>
      <c r="DF223" s="65">
        <v>3</v>
      </c>
      <c r="DG223" s="65">
        <v>3</v>
      </c>
      <c r="DH223" s="65">
        <v>6</v>
      </c>
      <c r="DI223" s="65">
        <v>3</v>
      </c>
      <c r="DJ223" s="66">
        <v>3</v>
      </c>
      <c r="DK223" s="64">
        <v>3</v>
      </c>
      <c r="DL223" s="65">
        <v>3</v>
      </c>
      <c r="DM223" s="65">
        <v>3</v>
      </c>
      <c r="DN223" s="65">
        <v>3</v>
      </c>
      <c r="DO223" s="65">
        <v>3</v>
      </c>
      <c r="DP223" s="65">
        <v>77</v>
      </c>
      <c r="DQ223" s="65">
        <v>136</v>
      </c>
      <c r="DR223" s="65">
        <v>165</v>
      </c>
      <c r="DS223" s="65">
        <v>177</v>
      </c>
      <c r="DT223" s="65">
        <v>184</v>
      </c>
      <c r="DU223" s="65">
        <v>186</v>
      </c>
      <c r="DV223" s="66">
        <v>198</v>
      </c>
      <c r="DW223" s="65">
        <v>220</v>
      </c>
      <c r="DX223" s="65">
        <v>225</v>
      </c>
      <c r="DY223" s="65">
        <v>231</v>
      </c>
      <c r="DZ223" s="65">
        <v>256</v>
      </c>
      <c r="EA223" s="65">
        <v>274</v>
      </c>
      <c r="EB223" s="66">
        <v>306</v>
      </c>
    </row>
    <row r="224" spans="1:132" x14ac:dyDescent="0.2">
      <c r="A224" s="3"/>
      <c r="B224" s="62"/>
      <c r="C224" s="63" t="s">
        <v>307</v>
      </c>
      <c r="D224" s="66">
        <v>156</v>
      </c>
      <c r="E224" s="66">
        <v>219</v>
      </c>
      <c r="F224" s="66">
        <v>260</v>
      </c>
      <c r="G224" s="64">
        <v>265</v>
      </c>
      <c r="H224" s="65">
        <v>266</v>
      </c>
      <c r="I224" s="65">
        <v>274</v>
      </c>
      <c r="J224" s="65">
        <v>277</v>
      </c>
      <c r="K224" s="65">
        <v>285</v>
      </c>
      <c r="L224" s="65">
        <v>302</v>
      </c>
      <c r="M224" s="65">
        <v>312</v>
      </c>
      <c r="N224" s="65">
        <v>312</v>
      </c>
      <c r="O224" s="65">
        <v>319</v>
      </c>
      <c r="P224" s="65">
        <v>321</v>
      </c>
      <c r="Q224" s="65">
        <v>322</v>
      </c>
      <c r="R224" s="66">
        <v>323</v>
      </c>
      <c r="S224" s="65">
        <v>329</v>
      </c>
      <c r="T224" s="65">
        <v>335</v>
      </c>
      <c r="U224" s="65">
        <v>356</v>
      </c>
      <c r="V224" s="65">
        <v>375</v>
      </c>
      <c r="W224" s="65">
        <v>382</v>
      </c>
      <c r="X224" s="65">
        <v>392</v>
      </c>
      <c r="Y224" s="65">
        <v>404</v>
      </c>
      <c r="Z224" s="65">
        <v>414</v>
      </c>
      <c r="AA224" s="65">
        <v>420</v>
      </c>
      <c r="AB224" s="65">
        <v>424</v>
      </c>
      <c r="AC224" s="65">
        <v>430</v>
      </c>
      <c r="AD224" s="66">
        <v>431</v>
      </c>
      <c r="AE224" s="65">
        <v>449</v>
      </c>
      <c r="AF224" s="65">
        <v>454</v>
      </c>
      <c r="AG224" s="131">
        <v>470</v>
      </c>
      <c r="AH224" s="65">
        <v>469</v>
      </c>
      <c r="AI224" s="65">
        <v>476</v>
      </c>
      <c r="AJ224" s="65">
        <v>482</v>
      </c>
      <c r="AK224" s="65">
        <v>493</v>
      </c>
      <c r="AL224" s="65">
        <v>490</v>
      </c>
      <c r="AM224" s="65">
        <v>491</v>
      </c>
      <c r="AN224" s="65">
        <v>491</v>
      </c>
      <c r="AO224" s="65">
        <v>492</v>
      </c>
      <c r="AP224" s="66">
        <v>469</v>
      </c>
      <c r="AQ224" s="64">
        <v>473</v>
      </c>
      <c r="AR224" s="65">
        <v>478</v>
      </c>
      <c r="AS224" s="65">
        <v>432</v>
      </c>
      <c r="AT224" s="65">
        <v>436</v>
      </c>
      <c r="AU224" s="65">
        <v>440</v>
      </c>
      <c r="AV224" s="65">
        <v>449</v>
      </c>
      <c r="AW224" s="65">
        <v>454</v>
      </c>
      <c r="AX224" s="65">
        <v>457</v>
      </c>
      <c r="AY224" s="65">
        <v>452</v>
      </c>
      <c r="AZ224" s="65">
        <v>439</v>
      </c>
      <c r="BA224" s="65">
        <v>453</v>
      </c>
      <c r="BB224" s="66">
        <v>458</v>
      </c>
      <c r="BC224" s="64">
        <v>447</v>
      </c>
      <c r="BD224" s="65">
        <v>444</v>
      </c>
      <c r="BE224" s="65">
        <v>457</v>
      </c>
      <c r="BF224" s="65">
        <v>458</v>
      </c>
      <c r="BG224" s="65">
        <v>461</v>
      </c>
      <c r="BH224" s="65">
        <v>468</v>
      </c>
      <c r="BI224" s="65">
        <v>465</v>
      </c>
      <c r="BJ224" s="65">
        <v>469</v>
      </c>
      <c r="BK224" s="65">
        <v>471</v>
      </c>
      <c r="BL224" s="65">
        <v>467</v>
      </c>
      <c r="BM224" s="65">
        <v>476</v>
      </c>
      <c r="BN224" s="66">
        <v>474</v>
      </c>
      <c r="BO224" s="64">
        <v>476</v>
      </c>
      <c r="BP224" s="65">
        <v>472</v>
      </c>
      <c r="BQ224" s="65">
        <v>476</v>
      </c>
      <c r="BR224" s="65">
        <v>481</v>
      </c>
      <c r="BS224" s="65">
        <v>493</v>
      </c>
      <c r="BT224" s="65">
        <v>490</v>
      </c>
      <c r="BU224" s="65">
        <v>489</v>
      </c>
      <c r="BV224" s="65">
        <v>484</v>
      </c>
      <c r="BW224" s="65">
        <v>480</v>
      </c>
      <c r="BX224" s="65">
        <v>472</v>
      </c>
      <c r="BY224" s="65">
        <v>476</v>
      </c>
      <c r="BZ224" s="66">
        <v>475</v>
      </c>
      <c r="CA224" s="65">
        <v>480</v>
      </c>
      <c r="CB224" s="65">
        <v>479</v>
      </c>
      <c r="CC224" s="65">
        <v>467</v>
      </c>
      <c r="CD224" s="65">
        <v>466</v>
      </c>
      <c r="CE224" s="65">
        <v>455</v>
      </c>
      <c r="CF224" s="65">
        <v>455</v>
      </c>
      <c r="CG224" s="65">
        <v>451</v>
      </c>
      <c r="CH224" s="65">
        <v>436</v>
      </c>
      <c r="CI224" s="65">
        <v>428</v>
      </c>
      <c r="CJ224" s="65">
        <v>423</v>
      </c>
      <c r="CK224" s="65">
        <v>421</v>
      </c>
      <c r="CL224" s="66">
        <v>420</v>
      </c>
      <c r="CM224" s="65">
        <v>413</v>
      </c>
      <c r="CN224" s="65">
        <v>406</v>
      </c>
      <c r="CO224" s="65">
        <v>405</v>
      </c>
      <c r="CP224" s="65">
        <v>409</v>
      </c>
      <c r="CQ224" s="65">
        <v>371</v>
      </c>
      <c r="CR224" s="65">
        <v>413</v>
      </c>
      <c r="CS224" s="65">
        <v>516</v>
      </c>
      <c r="CT224" s="65">
        <v>521</v>
      </c>
      <c r="CU224" s="65">
        <v>524</v>
      </c>
      <c r="CV224" s="65">
        <v>530</v>
      </c>
      <c r="CW224" s="65">
        <v>529</v>
      </c>
      <c r="CX224" s="66">
        <v>531</v>
      </c>
      <c r="CY224" s="65">
        <v>537</v>
      </c>
      <c r="CZ224" s="65">
        <v>535</v>
      </c>
      <c r="DA224" s="65">
        <v>536</v>
      </c>
      <c r="DB224" s="65">
        <v>536</v>
      </c>
      <c r="DC224" s="65">
        <v>605</v>
      </c>
      <c r="DD224" s="65">
        <v>622</v>
      </c>
      <c r="DE224" s="65">
        <v>609</v>
      </c>
      <c r="DF224" s="65">
        <v>615</v>
      </c>
      <c r="DG224" s="65">
        <v>628</v>
      </c>
      <c r="DH224" s="65">
        <v>629</v>
      </c>
      <c r="DI224" s="65">
        <v>627</v>
      </c>
      <c r="DJ224" s="66">
        <v>616</v>
      </c>
      <c r="DK224" s="64">
        <v>614</v>
      </c>
      <c r="DL224" s="65">
        <v>604</v>
      </c>
      <c r="DM224" s="65">
        <v>588</v>
      </c>
      <c r="DN224" s="65">
        <v>582</v>
      </c>
      <c r="DO224" s="65">
        <v>584</v>
      </c>
      <c r="DP224" s="65">
        <v>583</v>
      </c>
      <c r="DQ224" s="65">
        <v>581</v>
      </c>
      <c r="DR224" s="65">
        <v>580</v>
      </c>
      <c r="DS224" s="65">
        <v>573</v>
      </c>
      <c r="DT224" s="65">
        <v>577</v>
      </c>
      <c r="DU224" s="65">
        <v>565</v>
      </c>
      <c r="DV224" s="66">
        <v>565</v>
      </c>
      <c r="DW224" s="65">
        <v>562</v>
      </c>
      <c r="DX224" s="65">
        <v>560</v>
      </c>
      <c r="DY224" s="65">
        <v>564</v>
      </c>
      <c r="DZ224" s="65">
        <v>566</v>
      </c>
      <c r="EA224" s="65">
        <v>571</v>
      </c>
      <c r="EB224" s="66">
        <v>577</v>
      </c>
    </row>
    <row r="225" spans="1:132" x14ac:dyDescent="0.2">
      <c r="A225" s="3"/>
      <c r="B225" s="62"/>
      <c r="C225" s="63" t="s">
        <v>308</v>
      </c>
      <c r="D225" s="66">
        <v>21</v>
      </c>
      <c r="E225" s="66">
        <v>12</v>
      </c>
      <c r="F225" s="66">
        <v>6</v>
      </c>
      <c r="G225" s="64">
        <v>6</v>
      </c>
      <c r="H225" s="65">
        <v>6</v>
      </c>
      <c r="I225" s="65">
        <v>5</v>
      </c>
      <c r="J225" s="65">
        <v>5</v>
      </c>
      <c r="K225" s="65">
        <v>5</v>
      </c>
      <c r="L225" s="65">
        <v>4</v>
      </c>
      <c r="M225" s="65">
        <v>5</v>
      </c>
      <c r="N225" s="65">
        <v>5</v>
      </c>
      <c r="O225" s="65">
        <v>5</v>
      </c>
      <c r="P225" s="65">
        <v>4</v>
      </c>
      <c r="Q225" s="65">
        <v>4</v>
      </c>
      <c r="R225" s="66">
        <v>4</v>
      </c>
      <c r="S225" s="65">
        <v>4</v>
      </c>
      <c r="T225" s="65">
        <v>4</v>
      </c>
      <c r="U225" s="65">
        <v>4</v>
      </c>
      <c r="V225" s="65">
        <v>4</v>
      </c>
      <c r="W225" s="65">
        <v>3</v>
      </c>
      <c r="X225" s="65">
        <v>4</v>
      </c>
      <c r="Y225" s="65">
        <v>4</v>
      </c>
      <c r="Z225" s="65">
        <v>4</v>
      </c>
      <c r="AA225" s="65">
        <v>4</v>
      </c>
      <c r="AB225" s="65">
        <v>4</v>
      </c>
      <c r="AC225" s="65">
        <v>4</v>
      </c>
      <c r="AD225" s="66">
        <v>4</v>
      </c>
      <c r="AE225" s="65">
        <v>3</v>
      </c>
      <c r="AF225" s="65">
        <v>4</v>
      </c>
      <c r="AG225" s="131">
        <v>4</v>
      </c>
      <c r="AH225" s="65">
        <v>4</v>
      </c>
      <c r="AI225" s="65">
        <v>4</v>
      </c>
      <c r="AJ225" s="65">
        <v>4</v>
      </c>
      <c r="AK225" s="65">
        <v>4</v>
      </c>
      <c r="AL225" s="65">
        <v>4</v>
      </c>
      <c r="AM225" s="65">
        <v>4</v>
      </c>
      <c r="AN225" s="65">
        <v>5</v>
      </c>
      <c r="AO225" s="65">
        <v>6</v>
      </c>
      <c r="AP225" s="66">
        <v>7</v>
      </c>
      <c r="AQ225" s="64">
        <v>7</v>
      </c>
      <c r="AR225" s="65">
        <v>6</v>
      </c>
      <c r="AS225" s="65">
        <v>8</v>
      </c>
      <c r="AT225" s="65">
        <v>8</v>
      </c>
      <c r="AU225" s="65">
        <v>8</v>
      </c>
      <c r="AV225" s="65">
        <v>8</v>
      </c>
      <c r="AW225" s="65">
        <v>8</v>
      </c>
      <c r="AX225" s="65">
        <v>8</v>
      </c>
      <c r="AY225" s="65">
        <v>8</v>
      </c>
      <c r="AZ225" s="65">
        <v>8</v>
      </c>
      <c r="BA225" s="65">
        <v>8</v>
      </c>
      <c r="BB225" s="66">
        <v>8</v>
      </c>
      <c r="BC225" s="64">
        <v>8</v>
      </c>
      <c r="BD225" s="65">
        <v>8</v>
      </c>
      <c r="BE225" s="65">
        <v>9</v>
      </c>
      <c r="BF225" s="65">
        <v>9</v>
      </c>
      <c r="BG225" s="65">
        <v>20</v>
      </c>
      <c r="BH225" s="65">
        <v>55</v>
      </c>
      <c r="BI225" s="65">
        <v>89</v>
      </c>
      <c r="BJ225" s="65">
        <v>110</v>
      </c>
      <c r="BK225" s="65">
        <v>123</v>
      </c>
      <c r="BL225" s="65">
        <v>124</v>
      </c>
      <c r="BM225" s="65">
        <v>123</v>
      </c>
      <c r="BN225" s="66">
        <v>125</v>
      </c>
      <c r="BO225" s="64">
        <v>133</v>
      </c>
      <c r="BP225" s="65">
        <v>129</v>
      </c>
      <c r="BQ225" s="65">
        <v>134</v>
      </c>
      <c r="BR225" s="65">
        <v>136</v>
      </c>
      <c r="BS225" s="65">
        <v>134</v>
      </c>
      <c r="BT225" s="65">
        <v>132</v>
      </c>
      <c r="BU225" s="65">
        <v>137</v>
      </c>
      <c r="BV225" s="65">
        <v>183</v>
      </c>
      <c r="BW225" s="65">
        <v>182</v>
      </c>
      <c r="BX225" s="65">
        <v>193</v>
      </c>
      <c r="BY225" s="65">
        <v>193</v>
      </c>
      <c r="BZ225" s="66">
        <v>192</v>
      </c>
      <c r="CA225" s="65">
        <v>201</v>
      </c>
      <c r="CB225" s="65">
        <v>196</v>
      </c>
      <c r="CC225" s="65">
        <v>193</v>
      </c>
      <c r="CD225" s="65">
        <v>189</v>
      </c>
      <c r="CE225" s="65">
        <v>191</v>
      </c>
      <c r="CF225" s="65">
        <v>215</v>
      </c>
      <c r="CG225" s="65">
        <v>241</v>
      </c>
      <c r="CH225" s="65">
        <v>235</v>
      </c>
      <c r="CI225" s="65">
        <v>231</v>
      </c>
      <c r="CJ225" s="65">
        <v>229</v>
      </c>
      <c r="CK225" s="65">
        <v>231</v>
      </c>
      <c r="CL225" s="66">
        <v>221</v>
      </c>
      <c r="CM225" s="65">
        <v>222</v>
      </c>
      <c r="CN225" s="65">
        <v>223</v>
      </c>
      <c r="CO225" s="65">
        <v>217</v>
      </c>
      <c r="CP225" s="65">
        <v>212</v>
      </c>
      <c r="CQ225" s="65">
        <v>202</v>
      </c>
      <c r="CR225" s="65">
        <v>199</v>
      </c>
      <c r="CS225" s="65">
        <v>192</v>
      </c>
      <c r="CT225" s="65">
        <v>192</v>
      </c>
      <c r="CU225" s="65">
        <v>193</v>
      </c>
      <c r="CV225" s="65">
        <v>217</v>
      </c>
      <c r="CW225" s="65">
        <v>220</v>
      </c>
      <c r="CX225" s="66">
        <v>231</v>
      </c>
      <c r="CY225" s="65">
        <v>230</v>
      </c>
      <c r="CZ225" s="65">
        <v>228</v>
      </c>
      <c r="DA225" s="65">
        <v>225</v>
      </c>
      <c r="DB225" s="65">
        <v>224</v>
      </c>
      <c r="DC225" s="65">
        <v>226</v>
      </c>
      <c r="DD225" s="65">
        <v>229</v>
      </c>
      <c r="DE225" s="65">
        <v>231</v>
      </c>
      <c r="DF225" s="65">
        <v>232</v>
      </c>
      <c r="DG225" s="65">
        <v>228</v>
      </c>
      <c r="DH225" s="65">
        <v>232</v>
      </c>
      <c r="DI225" s="65">
        <v>231</v>
      </c>
      <c r="DJ225" s="66">
        <v>228</v>
      </c>
      <c r="DK225" s="64">
        <v>228</v>
      </c>
      <c r="DL225" s="65">
        <v>226</v>
      </c>
      <c r="DM225" s="65">
        <v>228</v>
      </c>
      <c r="DN225" s="65">
        <v>233</v>
      </c>
      <c r="DO225" s="65">
        <v>233</v>
      </c>
      <c r="DP225" s="65">
        <v>234</v>
      </c>
      <c r="DQ225" s="65">
        <v>233</v>
      </c>
      <c r="DR225" s="65">
        <v>232</v>
      </c>
      <c r="DS225" s="65">
        <v>235</v>
      </c>
      <c r="DT225" s="65">
        <v>232</v>
      </c>
      <c r="DU225" s="65">
        <v>229</v>
      </c>
      <c r="DV225" s="66">
        <v>228</v>
      </c>
      <c r="DW225" s="65">
        <v>222</v>
      </c>
      <c r="DX225" s="65">
        <v>218</v>
      </c>
      <c r="DY225" s="65">
        <v>213</v>
      </c>
      <c r="DZ225" s="65">
        <v>210</v>
      </c>
      <c r="EA225" s="65">
        <v>209</v>
      </c>
      <c r="EB225" s="66">
        <v>208</v>
      </c>
    </row>
    <row r="226" spans="1:132" x14ac:dyDescent="0.2">
      <c r="A226" s="3"/>
      <c r="B226" s="62"/>
      <c r="C226" s="63" t="s">
        <v>309</v>
      </c>
      <c r="D226" s="66">
        <v>240</v>
      </c>
      <c r="E226" s="66">
        <v>309</v>
      </c>
      <c r="F226" s="66">
        <v>385</v>
      </c>
      <c r="G226" s="64">
        <v>381</v>
      </c>
      <c r="H226" s="65">
        <v>390</v>
      </c>
      <c r="I226" s="65">
        <v>394</v>
      </c>
      <c r="J226" s="65">
        <v>393</v>
      </c>
      <c r="K226" s="65">
        <v>409</v>
      </c>
      <c r="L226" s="65">
        <v>407</v>
      </c>
      <c r="M226" s="65">
        <v>416</v>
      </c>
      <c r="N226" s="65">
        <v>417</v>
      </c>
      <c r="O226" s="65">
        <v>414</v>
      </c>
      <c r="P226" s="65">
        <v>416</v>
      </c>
      <c r="Q226" s="65">
        <v>415</v>
      </c>
      <c r="R226" s="66">
        <v>411</v>
      </c>
      <c r="S226" s="65">
        <v>405</v>
      </c>
      <c r="T226" s="65">
        <v>404</v>
      </c>
      <c r="U226" s="65">
        <v>407</v>
      </c>
      <c r="V226" s="65">
        <v>420</v>
      </c>
      <c r="W226" s="65">
        <v>429</v>
      </c>
      <c r="X226" s="65">
        <v>435</v>
      </c>
      <c r="Y226" s="65">
        <v>454</v>
      </c>
      <c r="Z226" s="65">
        <v>472</v>
      </c>
      <c r="AA226" s="65">
        <v>477</v>
      </c>
      <c r="AB226" s="65">
        <v>494</v>
      </c>
      <c r="AC226" s="65">
        <v>502</v>
      </c>
      <c r="AD226" s="66">
        <v>495</v>
      </c>
      <c r="AE226" s="65">
        <v>502</v>
      </c>
      <c r="AF226" s="65">
        <v>502</v>
      </c>
      <c r="AG226" s="131">
        <v>508</v>
      </c>
      <c r="AH226" s="65">
        <v>510</v>
      </c>
      <c r="AI226" s="65">
        <v>512</v>
      </c>
      <c r="AJ226" s="65">
        <v>517</v>
      </c>
      <c r="AK226" s="65">
        <v>522</v>
      </c>
      <c r="AL226" s="65">
        <v>525</v>
      </c>
      <c r="AM226" s="65">
        <v>524</v>
      </c>
      <c r="AN226" s="65">
        <v>525</v>
      </c>
      <c r="AO226" s="65">
        <v>528</v>
      </c>
      <c r="AP226" s="66">
        <v>529</v>
      </c>
      <c r="AQ226" s="64">
        <v>530</v>
      </c>
      <c r="AR226" s="65">
        <v>530</v>
      </c>
      <c r="AS226" s="65">
        <v>592</v>
      </c>
      <c r="AT226" s="65">
        <v>580</v>
      </c>
      <c r="AU226" s="65">
        <v>579</v>
      </c>
      <c r="AV226" s="65">
        <v>579</v>
      </c>
      <c r="AW226" s="65">
        <v>586</v>
      </c>
      <c r="AX226" s="65">
        <v>589</v>
      </c>
      <c r="AY226" s="65">
        <v>597</v>
      </c>
      <c r="AZ226" s="65">
        <v>624</v>
      </c>
      <c r="BA226" s="65">
        <v>627</v>
      </c>
      <c r="BB226" s="66">
        <v>610</v>
      </c>
      <c r="BC226" s="64">
        <v>611</v>
      </c>
      <c r="BD226" s="65">
        <v>595</v>
      </c>
      <c r="BE226" s="65">
        <v>613</v>
      </c>
      <c r="BF226" s="65">
        <v>616</v>
      </c>
      <c r="BG226" s="65">
        <v>620</v>
      </c>
      <c r="BH226" s="65">
        <v>626</v>
      </c>
      <c r="BI226" s="65">
        <v>630</v>
      </c>
      <c r="BJ226" s="65">
        <v>636</v>
      </c>
      <c r="BK226" s="65">
        <v>641</v>
      </c>
      <c r="BL226" s="65">
        <v>644</v>
      </c>
      <c r="BM226" s="65">
        <v>645</v>
      </c>
      <c r="BN226" s="66">
        <v>648</v>
      </c>
      <c r="BO226" s="64">
        <v>640</v>
      </c>
      <c r="BP226" s="65">
        <v>635</v>
      </c>
      <c r="BQ226" s="65">
        <v>647</v>
      </c>
      <c r="BR226" s="65">
        <v>651</v>
      </c>
      <c r="BS226" s="65">
        <v>666</v>
      </c>
      <c r="BT226" s="65">
        <v>667</v>
      </c>
      <c r="BU226" s="65">
        <v>684</v>
      </c>
      <c r="BV226" s="65">
        <v>673</v>
      </c>
      <c r="BW226" s="65">
        <v>690</v>
      </c>
      <c r="BX226" s="65">
        <v>687</v>
      </c>
      <c r="BY226" s="65">
        <v>687</v>
      </c>
      <c r="BZ226" s="66">
        <v>688</v>
      </c>
      <c r="CA226" s="65">
        <v>677</v>
      </c>
      <c r="CB226" s="65">
        <v>676</v>
      </c>
      <c r="CC226" s="65">
        <v>674</v>
      </c>
      <c r="CD226" s="65">
        <v>671</v>
      </c>
      <c r="CE226" s="65">
        <v>669</v>
      </c>
      <c r="CF226" s="65">
        <v>713</v>
      </c>
      <c r="CG226" s="65">
        <v>735</v>
      </c>
      <c r="CH226" s="65">
        <v>736</v>
      </c>
      <c r="CI226" s="65">
        <v>752</v>
      </c>
      <c r="CJ226" s="65">
        <v>772</v>
      </c>
      <c r="CK226" s="65">
        <v>776</v>
      </c>
      <c r="CL226" s="66">
        <v>774</v>
      </c>
      <c r="CM226" s="65">
        <v>762</v>
      </c>
      <c r="CN226" s="65">
        <v>760</v>
      </c>
      <c r="CO226" s="65">
        <v>762</v>
      </c>
      <c r="CP226" s="65">
        <v>765</v>
      </c>
      <c r="CQ226" s="65">
        <v>782</v>
      </c>
      <c r="CR226" s="65">
        <v>778</v>
      </c>
      <c r="CS226" s="65">
        <v>777</v>
      </c>
      <c r="CT226" s="65">
        <v>783</v>
      </c>
      <c r="CU226" s="65">
        <v>789</v>
      </c>
      <c r="CV226" s="65">
        <v>784</v>
      </c>
      <c r="CW226" s="65">
        <v>782</v>
      </c>
      <c r="CX226" s="66">
        <v>783</v>
      </c>
      <c r="CY226" s="65">
        <v>780</v>
      </c>
      <c r="CZ226" s="65">
        <v>778</v>
      </c>
      <c r="DA226" s="65">
        <v>794</v>
      </c>
      <c r="DB226" s="65">
        <v>799</v>
      </c>
      <c r="DC226" s="65">
        <v>800</v>
      </c>
      <c r="DD226" s="65">
        <v>796</v>
      </c>
      <c r="DE226" s="65">
        <v>791</v>
      </c>
      <c r="DF226" s="65">
        <v>849</v>
      </c>
      <c r="DG226" s="65">
        <v>827</v>
      </c>
      <c r="DH226" s="65">
        <v>892</v>
      </c>
      <c r="DI226" s="65">
        <v>887</v>
      </c>
      <c r="DJ226" s="66">
        <v>861</v>
      </c>
      <c r="DK226" s="64">
        <v>861</v>
      </c>
      <c r="DL226" s="65">
        <v>846</v>
      </c>
      <c r="DM226" s="65">
        <v>843</v>
      </c>
      <c r="DN226" s="65">
        <v>843</v>
      </c>
      <c r="DO226" s="65">
        <v>848</v>
      </c>
      <c r="DP226" s="65">
        <v>851</v>
      </c>
      <c r="DQ226" s="65">
        <v>840</v>
      </c>
      <c r="DR226" s="65">
        <v>835</v>
      </c>
      <c r="DS226" s="65">
        <v>823</v>
      </c>
      <c r="DT226" s="65">
        <v>820</v>
      </c>
      <c r="DU226" s="65">
        <v>809</v>
      </c>
      <c r="DV226" s="66">
        <v>807</v>
      </c>
      <c r="DW226" s="65">
        <v>803</v>
      </c>
      <c r="DX226" s="65">
        <v>797</v>
      </c>
      <c r="DY226" s="65">
        <v>793</v>
      </c>
      <c r="DZ226" s="65">
        <v>789</v>
      </c>
      <c r="EA226" s="65">
        <v>787</v>
      </c>
      <c r="EB226" s="66">
        <v>791</v>
      </c>
    </row>
    <row r="227" spans="1:132" x14ac:dyDescent="0.2">
      <c r="A227" s="3"/>
      <c r="B227" s="62"/>
      <c r="C227" s="63" t="s">
        <v>310</v>
      </c>
      <c r="D227" s="66">
        <v>808</v>
      </c>
      <c r="E227" s="66">
        <v>929</v>
      </c>
      <c r="F227" s="66">
        <v>1183</v>
      </c>
      <c r="G227" s="64">
        <v>1194</v>
      </c>
      <c r="H227" s="65">
        <v>1190</v>
      </c>
      <c r="I227" s="65">
        <v>1187</v>
      </c>
      <c r="J227" s="65">
        <v>1204</v>
      </c>
      <c r="K227" s="65">
        <v>1206</v>
      </c>
      <c r="L227" s="65">
        <v>1216</v>
      </c>
      <c r="M227" s="65">
        <v>1240</v>
      </c>
      <c r="N227" s="65">
        <v>1245</v>
      </c>
      <c r="O227" s="65">
        <v>1255</v>
      </c>
      <c r="P227" s="65">
        <v>1248</v>
      </c>
      <c r="Q227" s="65">
        <v>1247</v>
      </c>
      <c r="R227" s="66">
        <v>1241</v>
      </c>
      <c r="S227" s="65">
        <v>1217</v>
      </c>
      <c r="T227" s="65">
        <v>1214</v>
      </c>
      <c r="U227" s="65">
        <v>1223</v>
      </c>
      <c r="V227" s="65">
        <v>1235</v>
      </c>
      <c r="W227" s="65">
        <v>1264</v>
      </c>
      <c r="X227" s="65">
        <v>1292</v>
      </c>
      <c r="Y227" s="65">
        <v>1338</v>
      </c>
      <c r="Z227" s="65">
        <v>1353</v>
      </c>
      <c r="AA227" s="65">
        <v>1375</v>
      </c>
      <c r="AB227" s="65">
        <v>1389</v>
      </c>
      <c r="AC227" s="65">
        <v>1389</v>
      </c>
      <c r="AD227" s="66">
        <v>1395</v>
      </c>
      <c r="AE227" s="65">
        <v>1315</v>
      </c>
      <c r="AF227" s="65">
        <v>1315</v>
      </c>
      <c r="AG227" s="131">
        <v>1322</v>
      </c>
      <c r="AH227" s="65">
        <v>1327</v>
      </c>
      <c r="AI227" s="65">
        <v>1339</v>
      </c>
      <c r="AJ227" s="65">
        <v>1353</v>
      </c>
      <c r="AK227" s="65">
        <v>1365</v>
      </c>
      <c r="AL227" s="65">
        <v>1377</v>
      </c>
      <c r="AM227" s="65">
        <v>1381</v>
      </c>
      <c r="AN227" s="65">
        <v>1391</v>
      </c>
      <c r="AO227" s="65">
        <v>1395</v>
      </c>
      <c r="AP227" s="66">
        <v>1392</v>
      </c>
      <c r="AQ227" s="64">
        <v>1392</v>
      </c>
      <c r="AR227" s="65">
        <v>1388</v>
      </c>
      <c r="AS227" s="65">
        <v>1452</v>
      </c>
      <c r="AT227" s="65">
        <v>1412</v>
      </c>
      <c r="AU227" s="65">
        <v>1418</v>
      </c>
      <c r="AV227" s="65">
        <v>1433</v>
      </c>
      <c r="AW227" s="65">
        <v>1447</v>
      </c>
      <c r="AX227" s="65">
        <v>1453</v>
      </c>
      <c r="AY227" s="65">
        <v>1448</v>
      </c>
      <c r="AZ227" s="65">
        <v>1462</v>
      </c>
      <c r="BA227" s="65">
        <v>1465</v>
      </c>
      <c r="BB227" s="66">
        <v>1431</v>
      </c>
      <c r="BC227" s="64">
        <v>1393</v>
      </c>
      <c r="BD227" s="65">
        <v>1339</v>
      </c>
      <c r="BE227" s="65">
        <v>1335</v>
      </c>
      <c r="BF227" s="65">
        <v>1304</v>
      </c>
      <c r="BG227" s="65">
        <v>1305</v>
      </c>
      <c r="BH227" s="65">
        <v>1313</v>
      </c>
      <c r="BI227" s="65">
        <v>1336</v>
      </c>
      <c r="BJ227" s="65">
        <v>1301</v>
      </c>
      <c r="BK227" s="65">
        <v>1285</v>
      </c>
      <c r="BL227" s="65">
        <v>1302</v>
      </c>
      <c r="BM227" s="65">
        <v>1267</v>
      </c>
      <c r="BN227" s="66">
        <v>1267</v>
      </c>
      <c r="BO227" s="64">
        <v>1293</v>
      </c>
      <c r="BP227" s="65">
        <v>1297</v>
      </c>
      <c r="BQ227" s="65">
        <v>1359</v>
      </c>
      <c r="BR227" s="65">
        <v>1389</v>
      </c>
      <c r="BS227" s="65">
        <v>1419</v>
      </c>
      <c r="BT227" s="65">
        <v>1399</v>
      </c>
      <c r="BU227" s="65">
        <v>2981</v>
      </c>
      <c r="BV227" s="65">
        <v>3058</v>
      </c>
      <c r="BW227" s="65">
        <v>3080</v>
      </c>
      <c r="BX227" s="65">
        <v>3080</v>
      </c>
      <c r="BY227" s="65">
        <v>3080</v>
      </c>
      <c r="BZ227" s="66">
        <v>3072</v>
      </c>
      <c r="CA227" s="65">
        <v>3082</v>
      </c>
      <c r="CB227" s="65">
        <v>3101</v>
      </c>
      <c r="CC227" s="65">
        <v>3121</v>
      </c>
      <c r="CD227" s="65">
        <v>3114</v>
      </c>
      <c r="CE227" s="65">
        <v>3126</v>
      </c>
      <c r="CF227" s="65">
        <v>3164</v>
      </c>
      <c r="CG227" s="65">
        <v>3192</v>
      </c>
      <c r="CH227" s="65">
        <v>3205</v>
      </c>
      <c r="CI227" s="65">
        <v>3240</v>
      </c>
      <c r="CJ227" s="65">
        <v>3273</v>
      </c>
      <c r="CK227" s="65">
        <v>3276</v>
      </c>
      <c r="CL227" s="66">
        <v>3297</v>
      </c>
      <c r="CM227" s="65">
        <v>3317</v>
      </c>
      <c r="CN227" s="65">
        <v>3345</v>
      </c>
      <c r="CO227" s="65">
        <v>3447</v>
      </c>
      <c r="CP227" s="65">
        <v>3476</v>
      </c>
      <c r="CQ227" s="65">
        <v>3541</v>
      </c>
      <c r="CR227" s="65">
        <v>3534</v>
      </c>
      <c r="CS227" s="65">
        <v>3564</v>
      </c>
      <c r="CT227" s="65">
        <v>3569</v>
      </c>
      <c r="CU227" s="65">
        <v>3581</v>
      </c>
      <c r="CV227" s="65">
        <v>3577</v>
      </c>
      <c r="CW227" s="65">
        <v>3585</v>
      </c>
      <c r="CX227" s="66">
        <v>3586</v>
      </c>
      <c r="CY227" s="65">
        <v>3594</v>
      </c>
      <c r="CZ227" s="65">
        <v>3596</v>
      </c>
      <c r="DA227" s="65">
        <v>3620</v>
      </c>
      <c r="DB227" s="65">
        <v>3624</v>
      </c>
      <c r="DC227" s="65">
        <v>3648</v>
      </c>
      <c r="DD227" s="65">
        <v>3662</v>
      </c>
      <c r="DE227" s="65">
        <v>3655</v>
      </c>
      <c r="DF227" s="65">
        <v>3661</v>
      </c>
      <c r="DG227" s="65">
        <v>3770</v>
      </c>
      <c r="DH227" s="65">
        <v>3844</v>
      </c>
      <c r="DI227" s="65">
        <v>3882</v>
      </c>
      <c r="DJ227" s="66">
        <v>3850</v>
      </c>
      <c r="DK227" s="64">
        <v>3823</v>
      </c>
      <c r="DL227" s="65">
        <v>3809</v>
      </c>
      <c r="DM227" s="65">
        <v>3822</v>
      </c>
      <c r="DN227" s="65">
        <v>3830</v>
      </c>
      <c r="DO227" s="65">
        <v>3841</v>
      </c>
      <c r="DP227" s="65">
        <v>3849</v>
      </c>
      <c r="DQ227" s="65">
        <v>3845</v>
      </c>
      <c r="DR227" s="65">
        <v>3818</v>
      </c>
      <c r="DS227" s="65">
        <v>3781</v>
      </c>
      <c r="DT227" s="65">
        <v>3770</v>
      </c>
      <c r="DU227" s="65">
        <v>3758</v>
      </c>
      <c r="DV227" s="66">
        <v>3735</v>
      </c>
      <c r="DW227" s="65">
        <v>3697</v>
      </c>
      <c r="DX227" s="65">
        <v>3656</v>
      </c>
      <c r="DY227" s="65">
        <v>3658</v>
      </c>
      <c r="DZ227" s="65">
        <v>3661</v>
      </c>
      <c r="EA227" s="65">
        <v>3670</v>
      </c>
      <c r="EB227" s="66">
        <v>3676</v>
      </c>
    </row>
    <row r="228" spans="1:132" x14ac:dyDescent="0.2">
      <c r="A228" s="3"/>
      <c r="B228" s="62"/>
      <c r="C228" s="63" t="s">
        <v>311</v>
      </c>
      <c r="D228" s="66">
        <v>273</v>
      </c>
      <c r="E228" s="66">
        <v>324</v>
      </c>
      <c r="F228" s="66">
        <v>434</v>
      </c>
      <c r="G228" s="64">
        <v>445</v>
      </c>
      <c r="H228" s="65">
        <v>438</v>
      </c>
      <c r="I228" s="65">
        <v>450</v>
      </c>
      <c r="J228" s="65">
        <v>472</v>
      </c>
      <c r="K228" s="65">
        <v>493</v>
      </c>
      <c r="L228" s="65">
        <v>491</v>
      </c>
      <c r="M228" s="65">
        <v>488</v>
      </c>
      <c r="N228" s="65">
        <v>492</v>
      </c>
      <c r="O228" s="65">
        <v>501</v>
      </c>
      <c r="P228" s="65">
        <v>504</v>
      </c>
      <c r="Q228" s="65">
        <v>503</v>
      </c>
      <c r="R228" s="66">
        <v>503</v>
      </c>
      <c r="S228" s="65">
        <v>496</v>
      </c>
      <c r="T228" s="65">
        <v>503</v>
      </c>
      <c r="U228" s="65">
        <v>494</v>
      </c>
      <c r="V228" s="65">
        <v>488</v>
      </c>
      <c r="W228" s="65">
        <v>510</v>
      </c>
      <c r="X228" s="65">
        <v>514</v>
      </c>
      <c r="Y228" s="65">
        <v>532</v>
      </c>
      <c r="Z228" s="65">
        <v>539</v>
      </c>
      <c r="AA228" s="65">
        <v>548</v>
      </c>
      <c r="AB228" s="65">
        <v>562</v>
      </c>
      <c r="AC228" s="65">
        <v>580</v>
      </c>
      <c r="AD228" s="66">
        <v>575</v>
      </c>
      <c r="AE228" s="65">
        <v>577</v>
      </c>
      <c r="AF228" s="65">
        <v>577</v>
      </c>
      <c r="AG228" s="131">
        <v>582</v>
      </c>
      <c r="AH228" s="65">
        <v>584</v>
      </c>
      <c r="AI228" s="65">
        <v>589</v>
      </c>
      <c r="AJ228" s="65">
        <v>596</v>
      </c>
      <c r="AK228" s="65">
        <v>602</v>
      </c>
      <c r="AL228" s="65">
        <v>606</v>
      </c>
      <c r="AM228" s="65">
        <v>606</v>
      </c>
      <c r="AN228" s="65">
        <v>610</v>
      </c>
      <c r="AO228" s="65">
        <v>610</v>
      </c>
      <c r="AP228" s="66">
        <v>607</v>
      </c>
      <c r="AQ228" s="64">
        <v>607</v>
      </c>
      <c r="AR228" s="65">
        <v>607</v>
      </c>
      <c r="AS228" s="65">
        <v>711</v>
      </c>
      <c r="AT228" s="65">
        <v>686</v>
      </c>
      <c r="AU228" s="65">
        <v>694</v>
      </c>
      <c r="AV228" s="65">
        <v>701</v>
      </c>
      <c r="AW228" s="65">
        <v>706</v>
      </c>
      <c r="AX228" s="65">
        <v>709</v>
      </c>
      <c r="AY228" s="65">
        <v>705</v>
      </c>
      <c r="AZ228" s="65">
        <v>730</v>
      </c>
      <c r="BA228" s="65">
        <v>736</v>
      </c>
      <c r="BB228" s="66">
        <v>722</v>
      </c>
      <c r="BC228" s="64">
        <v>713</v>
      </c>
      <c r="BD228" s="65">
        <v>688</v>
      </c>
      <c r="BE228" s="65">
        <v>713</v>
      </c>
      <c r="BF228" s="65">
        <v>718</v>
      </c>
      <c r="BG228" s="65">
        <v>728</v>
      </c>
      <c r="BH228" s="65">
        <v>755</v>
      </c>
      <c r="BI228" s="65">
        <v>759</v>
      </c>
      <c r="BJ228" s="65">
        <v>776</v>
      </c>
      <c r="BK228" s="65">
        <v>783</v>
      </c>
      <c r="BL228" s="65">
        <v>791</v>
      </c>
      <c r="BM228" s="65">
        <v>776</v>
      </c>
      <c r="BN228" s="66">
        <v>785</v>
      </c>
      <c r="BO228" s="64">
        <v>791</v>
      </c>
      <c r="BP228" s="65">
        <v>786</v>
      </c>
      <c r="BQ228" s="65">
        <v>814</v>
      </c>
      <c r="BR228" s="65">
        <v>810</v>
      </c>
      <c r="BS228" s="65">
        <v>810</v>
      </c>
      <c r="BT228" s="65">
        <v>802</v>
      </c>
      <c r="BU228" s="65">
        <v>820</v>
      </c>
      <c r="BV228" s="65">
        <v>869</v>
      </c>
      <c r="BW228" s="65">
        <v>877</v>
      </c>
      <c r="BX228" s="65">
        <v>918</v>
      </c>
      <c r="BY228" s="65">
        <v>919</v>
      </c>
      <c r="BZ228" s="66">
        <v>922</v>
      </c>
      <c r="CA228" s="65">
        <v>933</v>
      </c>
      <c r="CB228" s="65">
        <v>940</v>
      </c>
      <c r="CC228" s="65">
        <v>960</v>
      </c>
      <c r="CD228" s="65">
        <v>981</v>
      </c>
      <c r="CE228" s="65">
        <v>992</v>
      </c>
      <c r="CF228" s="65">
        <v>1016</v>
      </c>
      <c r="CG228" s="65">
        <v>1023</v>
      </c>
      <c r="CH228" s="65">
        <v>1015</v>
      </c>
      <c r="CI228" s="65">
        <v>1023</v>
      </c>
      <c r="CJ228" s="65">
        <v>1030</v>
      </c>
      <c r="CK228" s="65">
        <v>1035</v>
      </c>
      <c r="CL228" s="66">
        <v>1020</v>
      </c>
      <c r="CM228" s="65">
        <v>1019</v>
      </c>
      <c r="CN228" s="65">
        <v>1021</v>
      </c>
      <c r="CO228" s="65">
        <v>1054</v>
      </c>
      <c r="CP228" s="65">
        <v>1058</v>
      </c>
      <c r="CQ228" s="65">
        <v>1060</v>
      </c>
      <c r="CR228" s="65">
        <v>1064</v>
      </c>
      <c r="CS228" s="65">
        <v>1064</v>
      </c>
      <c r="CT228" s="65">
        <v>1064</v>
      </c>
      <c r="CU228" s="65">
        <v>1069</v>
      </c>
      <c r="CV228" s="65">
        <v>1065</v>
      </c>
      <c r="CW228" s="65">
        <v>1071</v>
      </c>
      <c r="CX228" s="66">
        <v>1077</v>
      </c>
      <c r="CY228" s="65">
        <v>1088</v>
      </c>
      <c r="CZ228" s="65">
        <v>1091</v>
      </c>
      <c r="DA228" s="65">
        <v>1100</v>
      </c>
      <c r="DB228" s="65">
        <v>1108</v>
      </c>
      <c r="DC228" s="65">
        <v>1109</v>
      </c>
      <c r="DD228" s="65">
        <v>1108</v>
      </c>
      <c r="DE228" s="65">
        <v>1057</v>
      </c>
      <c r="DF228" s="65">
        <v>1140</v>
      </c>
      <c r="DG228" s="65">
        <v>1242</v>
      </c>
      <c r="DH228" s="65">
        <v>1299</v>
      </c>
      <c r="DI228" s="65">
        <v>1333</v>
      </c>
      <c r="DJ228" s="66">
        <v>1314</v>
      </c>
      <c r="DK228" s="64">
        <v>1313</v>
      </c>
      <c r="DL228" s="65">
        <v>1313</v>
      </c>
      <c r="DM228" s="65">
        <v>1348</v>
      </c>
      <c r="DN228" s="65">
        <v>1371</v>
      </c>
      <c r="DO228" s="65">
        <v>1379</v>
      </c>
      <c r="DP228" s="65">
        <v>1388</v>
      </c>
      <c r="DQ228" s="65">
        <v>1399</v>
      </c>
      <c r="DR228" s="65">
        <v>1408</v>
      </c>
      <c r="DS228" s="65">
        <v>1410</v>
      </c>
      <c r="DT228" s="65">
        <v>1413</v>
      </c>
      <c r="DU228" s="65">
        <v>1423</v>
      </c>
      <c r="DV228" s="66">
        <v>1416</v>
      </c>
      <c r="DW228" s="65">
        <v>1444</v>
      </c>
      <c r="DX228" s="65">
        <v>1461</v>
      </c>
      <c r="DY228" s="65">
        <v>1536</v>
      </c>
      <c r="DZ228" s="65">
        <v>1520</v>
      </c>
      <c r="EA228" s="65">
        <v>1609</v>
      </c>
      <c r="EB228" s="66">
        <v>1636</v>
      </c>
    </row>
    <row r="229" spans="1:132" x14ac:dyDescent="0.2">
      <c r="A229" s="3"/>
      <c r="B229" s="62"/>
      <c r="C229" s="63" t="s">
        <v>312</v>
      </c>
      <c r="D229" s="66">
        <v>38</v>
      </c>
      <c r="E229" s="66">
        <v>38</v>
      </c>
      <c r="F229" s="66">
        <v>30</v>
      </c>
      <c r="G229" s="64">
        <v>28</v>
      </c>
      <c r="H229" s="65">
        <v>27</v>
      </c>
      <c r="I229" s="65">
        <v>27</v>
      </c>
      <c r="J229" s="65">
        <v>24</v>
      </c>
      <c r="K229" s="65">
        <v>23</v>
      </c>
      <c r="L229" s="65">
        <v>23</v>
      </c>
      <c r="M229" s="65">
        <v>23</v>
      </c>
      <c r="N229" s="65">
        <v>24</v>
      </c>
      <c r="O229" s="65">
        <v>23</v>
      </c>
      <c r="P229" s="65">
        <v>23</v>
      </c>
      <c r="Q229" s="65">
        <v>23</v>
      </c>
      <c r="R229" s="66">
        <v>22</v>
      </c>
      <c r="S229" s="65">
        <v>21</v>
      </c>
      <c r="T229" s="65">
        <v>20</v>
      </c>
      <c r="U229" s="65">
        <v>21</v>
      </c>
      <c r="V229" s="65">
        <v>20</v>
      </c>
      <c r="W229" s="65">
        <v>21</v>
      </c>
      <c r="X229" s="65">
        <v>21</v>
      </c>
      <c r="Y229" s="65">
        <v>20</v>
      </c>
      <c r="Z229" s="65">
        <v>19</v>
      </c>
      <c r="AA229" s="65">
        <v>17</v>
      </c>
      <c r="AB229" s="65">
        <v>17</v>
      </c>
      <c r="AC229" s="65">
        <v>18</v>
      </c>
      <c r="AD229" s="66">
        <v>16</v>
      </c>
      <c r="AE229" s="65">
        <v>16</v>
      </c>
      <c r="AF229" s="65">
        <v>17</v>
      </c>
      <c r="AG229" s="131">
        <v>16</v>
      </c>
      <c r="AH229" s="65">
        <v>15</v>
      </c>
      <c r="AI229" s="65">
        <v>14</v>
      </c>
      <c r="AJ229" s="65">
        <v>13</v>
      </c>
      <c r="AK229" s="65">
        <v>13</v>
      </c>
      <c r="AL229" s="65">
        <v>13</v>
      </c>
      <c r="AM229" s="65">
        <v>13</v>
      </c>
      <c r="AN229" s="65">
        <v>13</v>
      </c>
      <c r="AO229" s="65">
        <v>13</v>
      </c>
      <c r="AP229" s="66">
        <v>14</v>
      </c>
      <c r="AQ229" s="64">
        <v>14</v>
      </c>
      <c r="AR229" s="65">
        <v>14</v>
      </c>
      <c r="AS229" s="65">
        <v>33</v>
      </c>
      <c r="AT229" s="65">
        <v>33</v>
      </c>
      <c r="AU229" s="65">
        <v>33</v>
      </c>
      <c r="AV229" s="65">
        <v>33</v>
      </c>
      <c r="AW229" s="65">
        <v>31</v>
      </c>
      <c r="AX229" s="65">
        <v>32</v>
      </c>
      <c r="AY229" s="65">
        <v>32</v>
      </c>
      <c r="AZ229" s="65">
        <v>32</v>
      </c>
      <c r="BA229" s="65">
        <v>32</v>
      </c>
      <c r="BB229" s="66">
        <v>32</v>
      </c>
      <c r="BC229" s="64">
        <v>32</v>
      </c>
      <c r="BD229" s="65">
        <v>32</v>
      </c>
      <c r="BE229" s="65">
        <v>31</v>
      </c>
      <c r="BF229" s="65">
        <v>31</v>
      </c>
      <c r="BG229" s="65">
        <v>30</v>
      </c>
      <c r="BH229" s="65">
        <v>30</v>
      </c>
      <c r="BI229" s="65">
        <v>30</v>
      </c>
      <c r="BJ229" s="65">
        <v>29</v>
      </c>
      <c r="BK229" s="65">
        <v>28</v>
      </c>
      <c r="BL229" s="65">
        <v>29</v>
      </c>
      <c r="BM229" s="65">
        <v>29</v>
      </c>
      <c r="BN229" s="66">
        <v>29</v>
      </c>
      <c r="BO229" s="64">
        <v>29</v>
      </c>
      <c r="BP229" s="65">
        <v>29</v>
      </c>
      <c r="BQ229" s="65">
        <v>29</v>
      </c>
      <c r="BR229" s="65">
        <v>29</v>
      </c>
      <c r="BS229" s="65">
        <v>29</v>
      </c>
      <c r="BT229" s="65">
        <v>29</v>
      </c>
      <c r="BU229" s="65">
        <v>29</v>
      </c>
      <c r="BV229" s="65">
        <v>29</v>
      </c>
      <c r="BW229" s="65">
        <v>29</v>
      </c>
      <c r="BX229" s="65">
        <v>29</v>
      </c>
      <c r="BY229" s="65">
        <v>29</v>
      </c>
      <c r="BZ229" s="66">
        <v>29</v>
      </c>
      <c r="CA229" s="65">
        <v>29</v>
      </c>
      <c r="CB229" s="65">
        <v>29</v>
      </c>
      <c r="CC229" s="65">
        <v>29</v>
      </c>
      <c r="CD229" s="65">
        <v>30</v>
      </c>
      <c r="CE229" s="65">
        <v>30</v>
      </c>
      <c r="CF229" s="65">
        <v>32</v>
      </c>
      <c r="CG229" s="65">
        <v>32</v>
      </c>
      <c r="CH229" s="65">
        <v>34</v>
      </c>
      <c r="CI229" s="65">
        <v>36</v>
      </c>
      <c r="CJ229" s="65">
        <v>35</v>
      </c>
      <c r="CK229" s="65">
        <v>35</v>
      </c>
      <c r="CL229" s="66">
        <v>35</v>
      </c>
      <c r="CM229" s="65">
        <v>35</v>
      </c>
      <c r="CN229" s="65">
        <v>35</v>
      </c>
      <c r="CO229" s="65">
        <v>35</v>
      </c>
      <c r="CP229" s="65">
        <v>35</v>
      </c>
      <c r="CQ229" s="65">
        <v>37</v>
      </c>
      <c r="CR229" s="65">
        <v>34</v>
      </c>
      <c r="CS229" s="65">
        <v>34</v>
      </c>
      <c r="CT229" s="65">
        <v>34</v>
      </c>
      <c r="CU229" s="65">
        <v>36</v>
      </c>
      <c r="CV229" s="65">
        <v>38</v>
      </c>
      <c r="CW229" s="65">
        <v>36</v>
      </c>
      <c r="CX229" s="66">
        <v>36</v>
      </c>
      <c r="CY229" s="65">
        <v>36</v>
      </c>
      <c r="CZ229" s="65">
        <v>36</v>
      </c>
      <c r="DA229" s="65">
        <v>36</v>
      </c>
      <c r="DB229" s="65">
        <v>36</v>
      </c>
      <c r="DC229" s="65">
        <v>36</v>
      </c>
      <c r="DD229" s="65">
        <v>34</v>
      </c>
      <c r="DE229" s="65">
        <v>35</v>
      </c>
      <c r="DF229" s="65">
        <v>35</v>
      </c>
      <c r="DG229" s="65">
        <v>34</v>
      </c>
      <c r="DH229" s="65">
        <v>40</v>
      </c>
      <c r="DI229" s="65">
        <v>36</v>
      </c>
      <c r="DJ229" s="66">
        <v>35</v>
      </c>
      <c r="DK229" s="64">
        <v>35</v>
      </c>
      <c r="DL229" s="65">
        <v>34</v>
      </c>
      <c r="DM229" s="65">
        <v>34</v>
      </c>
      <c r="DN229" s="65">
        <v>37</v>
      </c>
      <c r="DO229" s="65">
        <v>37</v>
      </c>
      <c r="DP229" s="65">
        <v>61</v>
      </c>
      <c r="DQ229" s="65">
        <v>63</v>
      </c>
      <c r="DR229" s="65">
        <v>39</v>
      </c>
      <c r="DS229" s="65">
        <v>60</v>
      </c>
      <c r="DT229" s="65">
        <v>63</v>
      </c>
      <c r="DU229" s="65">
        <v>59</v>
      </c>
      <c r="DV229" s="66">
        <v>54</v>
      </c>
      <c r="DW229" s="65">
        <v>52</v>
      </c>
      <c r="DX229" s="65">
        <v>40</v>
      </c>
      <c r="DY229" s="65">
        <v>59</v>
      </c>
      <c r="DZ229" s="65">
        <v>77</v>
      </c>
      <c r="EA229" s="65">
        <v>73</v>
      </c>
      <c r="EB229" s="66">
        <v>79</v>
      </c>
    </row>
    <row r="230" spans="1:132" x14ac:dyDescent="0.2">
      <c r="A230" s="3"/>
      <c r="B230" s="62"/>
      <c r="C230" s="63" t="s">
        <v>313</v>
      </c>
      <c r="D230" s="66">
        <v>42</v>
      </c>
      <c r="E230" s="66">
        <v>20</v>
      </c>
      <c r="F230" s="66">
        <v>21</v>
      </c>
      <c r="G230" s="64">
        <v>18</v>
      </c>
      <c r="H230" s="65">
        <v>20</v>
      </c>
      <c r="I230" s="65">
        <v>18</v>
      </c>
      <c r="J230" s="65">
        <v>10</v>
      </c>
      <c r="K230" s="65">
        <v>10</v>
      </c>
      <c r="L230" s="65">
        <v>7</v>
      </c>
      <c r="M230" s="65">
        <v>7</v>
      </c>
      <c r="N230" s="65">
        <v>7</v>
      </c>
      <c r="O230" s="65">
        <v>7</v>
      </c>
      <c r="P230" s="65">
        <v>7</v>
      </c>
      <c r="Q230" s="65">
        <v>6</v>
      </c>
      <c r="R230" s="66">
        <v>6</v>
      </c>
      <c r="S230" s="65">
        <v>6</v>
      </c>
      <c r="T230" s="65">
        <v>6</v>
      </c>
      <c r="U230" s="65">
        <v>6</v>
      </c>
      <c r="V230" s="65">
        <v>6</v>
      </c>
      <c r="W230" s="65">
        <v>6</v>
      </c>
      <c r="X230" s="65">
        <v>6</v>
      </c>
      <c r="Y230" s="65">
        <v>7</v>
      </c>
      <c r="Z230" s="65">
        <v>7</v>
      </c>
      <c r="AA230" s="65">
        <v>7</v>
      </c>
      <c r="AB230" s="65">
        <v>7</v>
      </c>
      <c r="AC230" s="65">
        <v>7</v>
      </c>
      <c r="AD230" s="66">
        <v>7</v>
      </c>
      <c r="AE230" s="65">
        <v>7</v>
      </c>
      <c r="AF230" s="65">
        <v>7</v>
      </c>
      <c r="AG230" s="131">
        <v>7</v>
      </c>
      <c r="AH230" s="65">
        <v>8</v>
      </c>
      <c r="AI230" s="65">
        <v>8</v>
      </c>
      <c r="AJ230" s="65">
        <v>8</v>
      </c>
      <c r="AK230" s="65">
        <v>8</v>
      </c>
      <c r="AL230" s="65">
        <v>7</v>
      </c>
      <c r="AM230" s="65">
        <v>7</v>
      </c>
      <c r="AN230" s="65">
        <v>8</v>
      </c>
      <c r="AO230" s="65">
        <v>8</v>
      </c>
      <c r="AP230" s="66">
        <v>7</v>
      </c>
      <c r="AQ230" s="64">
        <v>7</v>
      </c>
      <c r="AR230" s="65">
        <v>7</v>
      </c>
      <c r="AS230" s="65">
        <v>7</v>
      </c>
      <c r="AT230" s="65">
        <v>7</v>
      </c>
      <c r="AU230" s="65">
        <v>8</v>
      </c>
      <c r="AV230" s="65">
        <v>8</v>
      </c>
      <c r="AW230" s="65">
        <v>8</v>
      </c>
      <c r="AX230" s="65">
        <v>8</v>
      </c>
      <c r="AY230" s="65">
        <v>8</v>
      </c>
      <c r="AZ230" s="65">
        <v>8</v>
      </c>
      <c r="BA230" s="65">
        <v>8</v>
      </c>
      <c r="BB230" s="66">
        <v>8</v>
      </c>
      <c r="BC230" s="64">
        <v>7</v>
      </c>
      <c r="BD230" s="65">
        <v>7</v>
      </c>
      <c r="BE230" s="65">
        <v>6</v>
      </c>
      <c r="BF230" s="65">
        <v>7</v>
      </c>
      <c r="BG230" s="65">
        <v>8</v>
      </c>
      <c r="BH230" s="65">
        <v>8</v>
      </c>
      <c r="BI230" s="65">
        <v>8</v>
      </c>
      <c r="BJ230" s="65">
        <v>7</v>
      </c>
      <c r="BK230" s="65">
        <v>7</v>
      </c>
      <c r="BL230" s="65">
        <v>7</v>
      </c>
      <c r="BM230" s="65">
        <v>7</v>
      </c>
      <c r="BN230" s="66">
        <v>7</v>
      </c>
      <c r="BO230" s="64">
        <v>7</v>
      </c>
      <c r="BP230" s="65">
        <v>6</v>
      </c>
      <c r="BQ230" s="65">
        <v>6</v>
      </c>
      <c r="BR230" s="65">
        <v>6</v>
      </c>
      <c r="BS230" s="65">
        <v>6</v>
      </c>
      <c r="BT230" s="65">
        <v>5</v>
      </c>
      <c r="BU230" s="65">
        <v>5</v>
      </c>
      <c r="BV230" s="65">
        <v>5</v>
      </c>
      <c r="BW230" s="65">
        <v>5</v>
      </c>
      <c r="BX230" s="65">
        <v>4</v>
      </c>
      <c r="BY230" s="65">
        <v>4</v>
      </c>
      <c r="BZ230" s="66">
        <v>4</v>
      </c>
      <c r="CA230" s="65">
        <v>4</v>
      </c>
      <c r="CB230" s="65">
        <v>4</v>
      </c>
      <c r="CC230" s="65">
        <v>5</v>
      </c>
      <c r="CD230" s="65">
        <v>4</v>
      </c>
      <c r="CE230" s="65">
        <v>4</v>
      </c>
      <c r="CF230" s="65">
        <v>4</v>
      </c>
      <c r="CG230" s="65">
        <v>4</v>
      </c>
      <c r="CH230" s="65">
        <v>4</v>
      </c>
      <c r="CI230" s="65">
        <v>4</v>
      </c>
      <c r="CJ230" s="65">
        <v>4</v>
      </c>
      <c r="CK230" s="65">
        <v>4</v>
      </c>
      <c r="CL230" s="66">
        <v>4</v>
      </c>
      <c r="CM230" s="65">
        <v>4</v>
      </c>
      <c r="CN230" s="65">
        <v>4</v>
      </c>
      <c r="CO230" s="65">
        <v>5</v>
      </c>
      <c r="CP230" s="65">
        <v>4</v>
      </c>
      <c r="CQ230" s="65">
        <v>8</v>
      </c>
      <c r="CR230" s="65">
        <v>4</v>
      </c>
      <c r="CS230" s="65">
        <v>4</v>
      </c>
      <c r="CT230" s="65">
        <v>4</v>
      </c>
      <c r="CU230" s="65">
        <v>4</v>
      </c>
      <c r="CV230" s="65">
        <v>8</v>
      </c>
      <c r="CW230" s="65">
        <v>4</v>
      </c>
      <c r="CX230" s="66">
        <v>4</v>
      </c>
      <c r="CY230" s="65">
        <v>4</v>
      </c>
      <c r="CZ230" s="65">
        <v>4</v>
      </c>
      <c r="DA230" s="65">
        <v>5</v>
      </c>
      <c r="DB230" s="65">
        <v>4</v>
      </c>
      <c r="DC230" s="65">
        <v>4</v>
      </c>
      <c r="DD230" s="65">
        <v>4</v>
      </c>
      <c r="DE230" s="65">
        <v>4</v>
      </c>
      <c r="DF230" s="65">
        <v>4</v>
      </c>
      <c r="DG230" s="65">
        <v>4</v>
      </c>
      <c r="DH230" s="65">
        <v>25</v>
      </c>
      <c r="DI230" s="65">
        <v>9</v>
      </c>
      <c r="DJ230" s="66">
        <v>4</v>
      </c>
      <c r="DK230" s="64">
        <v>4</v>
      </c>
      <c r="DL230" s="65">
        <v>4</v>
      </c>
      <c r="DM230" s="65">
        <v>4</v>
      </c>
      <c r="DN230" s="65">
        <v>4</v>
      </c>
      <c r="DO230" s="65">
        <v>4</v>
      </c>
      <c r="DP230" s="65">
        <v>4</v>
      </c>
      <c r="DQ230" s="65">
        <v>4</v>
      </c>
      <c r="DR230" s="65">
        <v>4</v>
      </c>
      <c r="DS230" s="65">
        <v>4</v>
      </c>
      <c r="DT230" s="65">
        <v>4</v>
      </c>
      <c r="DU230" s="65">
        <v>4</v>
      </c>
      <c r="DV230" s="66">
        <v>4</v>
      </c>
      <c r="DW230" s="65">
        <v>4</v>
      </c>
      <c r="DX230" s="65">
        <v>4</v>
      </c>
      <c r="DY230" s="65">
        <v>214</v>
      </c>
      <c r="DZ230" s="65">
        <v>366</v>
      </c>
      <c r="EA230" s="65">
        <v>408</v>
      </c>
      <c r="EB230" s="66">
        <v>478</v>
      </c>
    </row>
    <row r="231" spans="1:132" x14ac:dyDescent="0.2">
      <c r="A231" s="3"/>
      <c r="B231" s="62"/>
      <c r="C231" s="63" t="s">
        <v>314</v>
      </c>
      <c r="D231" s="66">
        <v>86</v>
      </c>
      <c r="E231" s="66">
        <v>91</v>
      </c>
      <c r="F231" s="66">
        <v>97</v>
      </c>
      <c r="G231" s="64">
        <v>98</v>
      </c>
      <c r="H231" s="65">
        <v>96</v>
      </c>
      <c r="I231" s="65">
        <v>96</v>
      </c>
      <c r="J231" s="65">
        <v>94</v>
      </c>
      <c r="K231" s="65">
        <v>93</v>
      </c>
      <c r="L231" s="65">
        <v>91</v>
      </c>
      <c r="M231" s="65">
        <v>90</v>
      </c>
      <c r="N231" s="65">
        <v>87</v>
      </c>
      <c r="O231" s="65">
        <v>85</v>
      </c>
      <c r="P231" s="65">
        <v>86</v>
      </c>
      <c r="Q231" s="65">
        <v>83</v>
      </c>
      <c r="R231" s="66">
        <v>84</v>
      </c>
      <c r="S231" s="65">
        <v>82</v>
      </c>
      <c r="T231" s="65">
        <v>82</v>
      </c>
      <c r="U231" s="65">
        <v>83</v>
      </c>
      <c r="V231" s="65">
        <v>83</v>
      </c>
      <c r="W231" s="65">
        <v>83</v>
      </c>
      <c r="X231" s="65">
        <v>85</v>
      </c>
      <c r="Y231" s="65">
        <v>84</v>
      </c>
      <c r="Z231" s="65">
        <v>79</v>
      </c>
      <c r="AA231" s="65">
        <v>79</v>
      </c>
      <c r="AB231" s="65">
        <v>80</v>
      </c>
      <c r="AC231" s="65">
        <v>80</v>
      </c>
      <c r="AD231" s="66">
        <v>79</v>
      </c>
      <c r="AE231" s="65">
        <v>62</v>
      </c>
      <c r="AF231" s="65">
        <v>63</v>
      </c>
      <c r="AG231" s="131">
        <v>64</v>
      </c>
      <c r="AH231" s="65">
        <v>64</v>
      </c>
      <c r="AI231" s="65">
        <v>64</v>
      </c>
      <c r="AJ231" s="65">
        <v>64</v>
      </c>
      <c r="AK231" s="65">
        <v>64</v>
      </c>
      <c r="AL231" s="65">
        <v>63</v>
      </c>
      <c r="AM231" s="65">
        <v>63</v>
      </c>
      <c r="AN231" s="65">
        <v>63</v>
      </c>
      <c r="AO231" s="65">
        <v>63</v>
      </c>
      <c r="AP231" s="66">
        <v>63</v>
      </c>
      <c r="AQ231" s="64">
        <v>63</v>
      </c>
      <c r="AR231" s="65">
        <v>63</v>
      </c>
      <c r="AS231" s="65">
        <v>77</v>
      </c>
      <c r="AT231" s="65">
        <v>77</v>
      </c>
      <c r="AU231" s="65">
        <v>77</v>
      </c>
      <c r="AV231" s="65">
        <v>77</v>
      </c>
      <c r="AW231" s="65">
        <v>77</v>
      </c>
      <c r="AX231" s="65">
        <v>77</v>
      </c>
      <c r="AY231" s="65">
        <v>77</v>
      </c>
      <c r="AZ231" s="65">
        <v>76</v>
      </c>
      <c r="BA231" s="65">
        <v>75</v>
      </c>
      <c r="BB231" s="66">
        <v>73</v>
      </c>
      <c r="BC231" s="64">
        <v>72</v>
      </c>
      <c r="BD231" s="65">
        <v>69</v>
      </c>
      <c r="BE231" s="65">
        <v>68</v>
      </c>
      <c r="BF231" s="65">
        <v>66</v>
      </c>
      <c r="BG231" s="65">
        <v>67</v>
      </c>
      <c r="BH231" s="65">
        <v>67</v>
      </c>
      <c r="BI231" s="65">
        <v>62</v>
      </c>
      <c r="BJ231" s="65">
        <v>61</v>
      </c>
      <c r="BK231" s="65">
        <v>67</v>
      </c>
      <c r="BL231" s="65">
        <v>67</v>
      </c>
      <c r="BM231" s="65">
        <v>67</v>
      </c>
      <c r="BN231" s="66">
        <v>69</v>
      </c>
      <c r="BO231" s="64">
        <v>72</v>
      </c>
      <c r="BP231" s="65">
        <v>67</v>
      </c>
      <c r="BQ231" s="65">
        <v>72</v>
      </c>
      <c r="BR231" s="65">
        <v>67</v>
      </c>
      <c r="BS231" s="65">
        <v>73</v>
      </c>
      <c r="BT231" s="65">
        <v>73</v>
      </c>
      <c r="BU231" s="65">
        <v>73</v>
      </c>
      <c r="BV231" s="65">
        <v>74</v>
      </c>
      <c r="BW231" s="65">
        <v>82</v>
      </c>
      <c r="BX231" s="65">
        <v>70</v>
      </c>
      <c r="BY231" s="65">
        <v>70</v>
      </c>
      <c r="BZ231" s="66">
        <v>70</v>
      </c>
      <c r="CA231" s="65">
        <v>82</v>
      </c>
      <c r="CB231" s="65">
        <v>80</v>
      </c>
      <c r="CC231" s="65">
        <v>78</v>
      </c>
      <c r="CD231" s="65">
        <v>77</v>
      </c>
      <c r="CE231" s="65">
        <v>78</v>
      </c>
      <c r="CF231" s="65">
        <v>78</v>
      </c>
      <c r="CG231" s="65">
        <v>77</v>
      </c>
      <c r="CH231" s="65">
        <v>75</v>
      </c>
      <c r="CI231" s="65">
        <v>74</v>
      </c>
      <c r="CJ231" s="65">
        <v>76</v>
      </c>
      <c r="CK231" s="65">
        <v>77</v>
      </c>
      <c r="CL231" s="66">
        <v>77</v>
      </c>
      <c r="CM231" s="65">
        <v>76</v>
      </c>
      <c r="CN231" s="65">
        <v>76</v>
      </c>
      <c r="CO231" s="65">
        <v>79</v>
      </c>
      <c r="CP231" s="65">
        <v>81</v>
      </c>
      <c r="CQ231" s="65">
        <v>80</v>
      </c>
      <c r="CR231" s="65">
        <v>81</v>
      </c>
      <c r="CS231" s="65">
        <v>82</v>
      </c>
      <c r="CT231" s="65">
        <v>82</v>
      </c>
      <c r="CU231" s="65">
        <v>82</v>
      </c>
      <c r="CV231" s="65">
        <v>87</v>
      </c>
      <c r="CW231" s="65">
        <v>86</v>
      </c>
      <c r="CX231" s="66">
        <v>84</v>
      </c>
      <c r="CY231" s="65">
        <v>86</v>
      </c>
      <c r="CZ231" s="65">
        <v>86</v>
      </c>
      <c r="DA231" s="65">
        <v>88</v>
      </c>
      <c r="DB231" s="65">
        <v>89</v>
      </c>
      <c r="DC231" s="65">
        <v>88</v>
      </c>
      <c r="DD231" s="65">
        <v>89</v>
      </c>
      <c r="DE231" s="65">
        <v>88</v>
      </c>
      <c r="DF231" s="65">
        <v>89</v>
      </c>
      <c r="DG231" s="65">
        <v>88</v>
      </c>
      <c r="DH231" s="65">
        <v>92</v>
      </c>
      <c r="DI231" s="65">
        <v>91</v>
      </c>
      <c r="DJ231" s="66">
        <v>91</v>
      </c>
      <c r="DK231" s="64">
        <v>92</v>
      </c>
      <c r="DL231" s="65">
        <v>93</v>
      </c>
      <c r="DM231" s="65">
        <v>93</v>
      </c>
      <c r="DN231" s="65">
        <v>92</v>
      </c>
      <c r="DO231" s="65">
        <v>92</v>
      </c>
      <c r="DP231" s="65">
        <v>92</v>
      </c>
      <c r="DQ231" s="65">
        <v>91</v>
      </c>
      <c r="DR231" s="65">
        <v>91</v>
      </c>
      <c r="DS231" s="65">
        <v>92</v>
      </c>
      <c r="DT231" s="65">
        <v>94</v>
      </c>
      <c r="DU231" s="65">
        <v>92</v>
      </c>
      <c r="DV231" s="66">
        <v>94</v>
      </c>
      <c r="DW231" s="65">
        <v>94</v>
      </c>
      <c r="DX231" s="65">
        <v>94</v>
      </c>
      <c r="DY231" s="65">
        <v>93</v>
      </c>
      <c r="DZ231" s="65">
        <v>91</v>
      </c>
      <c r="EA231" s="65">
        <v>92</v>
      </c>
      <c r="EB231" s="66">
        <v>91</v>
      </c>
    </row>
    <row r="232" spans="1:132" x14ac:dyDescent="0.2">
      <c r="A232" s="3"/>
      <c r="B232" s="62"/>
      <c r="C232" s="63" t="s">
        <v>315</v>
      </c>
      <c r="D232" s="66">
        <v>12</v>
      </c>
      <c r="E232" s="66">
        <v>16</v>
      </c>
      <c r="F232" s="66">
        <v>24</v>
      </c>
      <c r="G232" s="64">
        <v>24</v>
      </c>
      <c r="H232" s="65">
        <v>24</v>
      </c>
      <c r="I232" s="65">
        <v>25</v>
      </c>
      <c r="J232" s="65">
        <v>23</v>
      </c>
      <c r="K232" s="65">
        <v>22</v>
      </c>
      <c r="L232" s="65">
        <v>22</v>
      </c>
      <c r="M232" s="65">
        <v>31</v>
      </c>
      <c r="N232" s="65">
        <v>33</v>
      </c>
      <c r="O232" s="65">
        <v>34</v>
      </c>
      <c r="P232" s="65">
        <v>37</v>
      </c>
      <c r="Q232" s="65">
        <v>37</v>
      </c>
      <c r="R232" s="66">
        <v>39</v>
      </c>
      <c r="S232" s="65">
        <v>40</v>
      </c>
      <c r="T232" s="65">
        <v>39</v>
      </c>
      <c r="U232" s="65">
        <v>40</v>
      </c>
      <c r="V232" s="65">
        <v>39</v>
      </c>
      <c r="W232" s="65">
        <v>39</v>
      </c>
      <c r="X232" s="65">
        <v>38</v>
      </c>
      <c r="Y232" s="65">
        <v>37</v>
      </c>
      <c r="Z232" s="65">
        <v>38</v>
      </c>
      <c r="AA232" s="65">
        <v>36</v>
      </c>
      <c r="AB232" s="65">
        <v>36</v>
      </c>
      <c r="AC232" s="65">
        <v>38</v>
      </c>
      <c r="AD232" s="66">
        <v>38</v>
      </c>
      <c r="AE232" s="65">
        <v>40</v>
      </c>
      <c r="AF232" s="65">
        <v>40</v>
      </c>
      <c r="AG232" s="131">
        <v>41</v>
      </c>
      <c r="AH232" s="65">
        <v>43</v>
      </c>
      <c r="AI232" s="65">
        <v>43</v>
      </c>
      <c r="AJ232" s="65">
        <v>44</v>
      </c>
      <c r="AK232" s="65">
        <v>48</v>
      </c>
      <c r="AL232" s="65">
        <v>49</v>
      </c>
      <c r="AM232" s="65">
        <v>49</v>
      </c>
      <c r="AN232" s="65">
        <v>51</v>
      </c>
      <c r="AO232" s="65">
        <v>51</v>
      </c>
      <c r="AP232" s="66">
        <v>46</v>
      </c>
      <c r="AQ232" s="64">
        <v>47</v>
      </c>
      <c r="AR232" s="65">
        <v>47</v>
      </c>
      <c r="AS232" s="65">
        <v>47</v>
      </c>
      <c r="AT232" s="65">
        <v>48</v>
      </c>
      <c r="AU232" s="65">
        <v>48</v>
      </c>
      <c r="AV232" s="65">
        <v>49</v>
      </c>
      <c r="AW232" s="65">
        <v>50</v>
      </c>
      <c r="AX232" s="65">
        <v>50</v>
      </c>
      <c r="AY232" s="65">
        <v>50</v>
      </c>
      <c r="AZ232" s="65">
        <v>53</v>
      </c>
      <c r="BA232" s="65">
        <v>53</v>
      </c>
      <c r="BB232" s="66">
        <v>52</v>
      </c>
      <c r="BC232" s="64">
        <v>44</v>
      </c>
      <c r="BD232" s="65">
        <v>44</v>
      </c>
      <c r="BE232" s="65">
        <v>43</v>
      </c>
      <c r="BF232" s="65">
        <v>46</v>
      </c>
      <c r="BG232" s="65">
        <v>46</v>
      </c>
      <c r="BH232" s="65">
        <v>47</v>
      </c>
      <c r="BI232" s="65">
        <v>45</v>
      </c>
      <c r="BJ232" s="65">
        <v>44</v>
      </c>
      <c r="BK232" s="65">
        <v>43</v>
      </c>
      <c r="BL232" s="65">
        <v>43</v>
      </c>
      <c r="BM232" s="65">
        <v>44</v>
      </c>
      <c r="BN232" s="66">
        <v>44</v>
      </c>
      <c r="BO232" s="64">
        <v>44</v>
      </c>
      <c r="BP232" s="65">
        <v>45</v>
      </c>
      <c r="BQ232" s="65">
        <v>45</v>
      </c>
      <c r="BR232" s="65">
        <v>45</v>
      </c>
      <c r="BS232" s="65">
        <v>45</v>
      </c>
      <c r="BT232" s="65">
        <v>45</v>
      </c>
      <c r="BU232" s="65">
        <v>46</v>
      </c>
      <c r="BV232" s="65">
        <v>47</v>
      </c>
      <c r="BW232" s="65">
        <v>47</v>
      </c>
      <c r="BX232" s="65">
        <v>48</v>
      </c>
      <c r="BY232" s="65">
        <v>48</v>
      </c>
      <c r="BZ232" s="66">
        <v>48</v>
      </c>
      <c r="CA232" s="65">
        <v>45</v>
      </c>
      <c r="CB232" s="65">
        <v>42</v>
      </c>
      <c r="CC232" s="65">
        <v>41</v>
      </c>
      <c r="CD232" s="65">
        <v>42</v>
      </c>
      <c r="CE232" s="65">
        <v>42</v>
      </c>
      <c r="CF232" s="65">
        <v>42</v>
      </c>
      <c r="CG232" s="65">
        <v>41</v>
      </c>
      <c r="CH232" s="65">
        <v>41</v>
      </c>
      <c r="CI232" s="65">
        <v>40</v>
      </c>
      <c r="CJ232" s="65">
        <v>40</v>
      </c>
      <c r="CK232" s="65">
        <v>40</v>
      </c>
      <c r="CL232" s="66">
        <v>40</v>
      </c>
      <c r="CM232" s="65">
        <v>39</v>
      </c>
      <c r="CN232" s="65">
        <v>39</v>
      </c>
      <c r="CO232" s="65">
        <v>27</v>
      </c>
      <c r="CP232" s="65">
        <v>27</v>
      </c>
      <c r="CQ232" s="65">
        <v>33</v>
      </c>
      <c r="CR232" s="65">
        <v>25</v>
      </c>
      <c r="CS232" s="65">
        <v>25</v>
      </c>
      <c r="CT232" s="65">
        <v>26</v>
      </c>
      <c r="CU232" s="65">
        <v>27</v>
      </c>
      <c r="CV232" s="65">
        <v>29</v>
      </c>
      <c r="CW232" s="65">
        <v>28</v>
      </c>
      <c r="CX232" s="66">
        <v>25</v>
      </c>
      <c r="CY232" s="65">
        <v>25</v>
      </c>
      <c r="CZ232" s="65">
        <v>25</v>
      </c>
      <c r="DA232" s="65">
        <v>25</v>
      </c>
      <c r="DB232" s="65">
        <v>23</v>
      </c>
      <c r="DC232" s="65">
        <v>23</v>
      </c>
      <c r="DD232" s="65">
        <v>23</v>
      </c>
      <c r="DE232" s="65">
        <v>23</v>
      </c>
      <c r="DF232" s="65">
        <v>23</v>
      </c>
      <c r="DG232" s="65">
        <v>24</v>
      </c>
      <c r="DH232" s="65">
        <v>29</v>
      </c>
      <c r="DI232" s="65">
        <v>24</v>
      </c>
      <c r="DJ232" s="66">
        <v>23</v>
      </c>
      <c r="DK232" s="64">
        <v>23</v>
      </c>
      <c r="DL232" s="65">
        <v>24</v>
      </c>
      <c r="DM232" s="65">
        <v>24</v>
      </c>
      <c r="DN232" s="65">
        <v>17</v>
      </c>
      <c r="DO232" s="65">
        <v>17</v>
      </c>
      <c r="DP232" s="65">
        <v>16</v>
      </c>
      <c r="DQ232" s="65">
        <v>16</v>
      </c>
      <c r="DR232" s="65">
        <v>16</v>
      </c>
      <c r="DS232" s="65">
        <v>16</v>
      </c>
      <c r="DT232" s="65">
        <v>16</v>
      </c>
      <c r="DU232" s="65">
        <v>17</v>
      </c>
      <c r="DV232" s="66">
        <v>17</v>
      </c>
      <c r="DW232" s="65">
        <v>17</v>
      </c>
      <c r="DX232" s="65">
        <v>16</v>
      </c>
      <c r="DY232" s="65">
        <v>15</v>
      </c>
      <c r="DZ232" s="65">
        <v>15</v>
      </c>
      <c r="EA232" s="65">
        <v>14</v>
      </c>
      <c r="EB232" s="66">
        <v>14</v>
      </c>
    </row>
    <row r="233" spans="1:132" x14ac:dyDescent="0.2">
      <c r="A233" s="3"/>
      <c r="B233" s="62"/>
      <c r="C233" s="63" t="s">
        <v>316</v>
      </c>
      <c r="D233" s="66">
        <v>471</v>
      </c>
      <c r="E233" s="66">
        <v>510</v>
      </c>
      <c r="F233" s="66">
        <v>649</v>
      </c>
      <c r="G233" s="64">
        <v>649</v>
      </c>
      <c r="H233" s="65">
        <v>643</v>
      </c>
      <c r="I233" s="65">
        <v>649</v>
      </c>
      <c r="J233" s="65">
        <v>655</v>
      </c>
      <c r="K233" s="65">
        <v>655</v>
      </c>
      <c r="L233" s="65">
        <v>663</v>
      </c>
      <c r="M233" s="65">
        <v>679</v>
      </c>
      <c r="N233" s="65">
        <v>681</v>
      </c>
      <c r="O233" s="65">
        <v>689</v>
      </c>
      <c r="P233" s="65">
        <v>687</v>
      </c>
      <c r="Q233" s="65">
        <v>685</v>
      </c>
      <c r="R233" s="66">
        <v>699</v>
      </c>
      <c r="S233" s="65">
        <v>688</v>
      </c>
      <c r="T233" s="65">
        <v>686</v>
      </c>
      <c r="U233" s="65">
        <v>695</v>
      </c>
      <c r="V233" s="65">
        <v>706</v>
      </c>
      <c r="W233" s="65">
        <v>716</v>
      </c>
      <c r="X233" s="65">
        <v>731</v>
      </c>
      <c r="Y233" s="65">
        <v>746</v>
      </c>
      <c r="Z233" s="65">
        <v>764</v>
      </c>
      <c r="AA233" s="65">
        <v>772</v>
      </c>
      <c r="AB233" s="65">
        <v>779</v>
      </c>
      <c r="AC233" s="65">
        <v>784</v>
      </c>
      <c r="AD233" s="66">
        <v>781</v>
      </c>
      <c r="AE233" s="65">
        <v>760</v>
      </c>
      <c r="AF233" s="65">
        <v>760</v>
      </c>
      <c r="AG233" s="131">
        <v>766</v>
      </c>
      <c r="AH233" s="65">
        <v>767</v>
      </c>
      <c r="AI233" s="65">
        <v>770</v>
      </c>
      <c r="AJ233" s="65">
        <v>777</v>
      </c>
      <c r="AK233" s="65">
        <v>786</v>
      </c>
      <c r="AL233" s="65">
        <v>792</v>
      </c>
      <c r="AM233" s="65">
        <v>794</v>
      </c>
      <c r="AN233" s="65">
        <v>800</v>
      </c>
      <c r="AO233" s="65">
        <v>801</v>
      </c>
      <c r="AP233" s="66">
        <v>801</v>
      </c>
      <c r="AQ233" s="64">
        <v>802</v>
      </c>
      <c r="AR233" s="65">
        <v>801</v>
      </c>
      <c r="AS233" s="65">
        <v>907</v>
      </c>
      <c r="AT233" s="65">
        <v>882</v>
      </c>
      <c r="AU233" s="65">
        <v>886</v>
      </c>
      <c r="AV233" s="65">
        <v>865</v>
      </c>
      <c r="AW233" s="65">
        <v>872</v>
      </c>
      <c r="AX233" s="65">
        <v>880</v>
      </c>
      <c r="AY233" s="65">
        <v>905</v>
      </c>
      <c r="AZ233" s="65">
        <v>912</v>
      </c>
      <c r="BA233" s="65">
        <v>899</v>
      </c>
      <c r="BB233" s="66">
        <v>891</v>
      </c>
      <c r="BC233" s="64">
        <v>881</v>
      </c>
      <c r="BD233" s="65">
        <v>862</v>
      </c>
      <c r="BE233" s="65">
        <v>886</v>
      </c>
      <c r="BF233" s="65">
        <v>880</v>
      </c>
      <c r="BG233" s="65">
        <v>894</v>
      </c>
      <c r="BH233" s="65">
        <v>921</v>
      </c>
      <c r="BI233" s="65">
        <v>933</v>
      </c>
      <c r="BJ233" s="65">
        <v>938</v>
      </c>
      <c r="BK233" s="65">
        <v>994</v>
      </c>
      <c r="BL233" s="65">
        <v>1005</v>
      </c>
      <c r="BM233" s="65">
        <v>1077</v>
      </c>
      <c r="BN233" s="66">
        <v>1099</v>
      </c>
      <c r="BO233" s="64">
        <v>1091</v>
      </c>
      <c r="BP233" s="65">
        <v>1103</v>
      </c>
      <c r="BQ233" s="65">
        <v>1155</v>
      </c>
      <c r="BR233" s="65">
        <v>1156</v>
      </c>
      <c r="BS233" s="65">
        <v>1167</v>
      </c>
      <c r="BT233" s="65">
        <v>1152</v>
      </c>
      <c r="BU233" s="65">
        <v>1181</v>
      </c>
      <c r="BV233" s="65">
        <v>1215</v>
      </c>
      <c r="BW233" s="65">
        <v>1236</v>
      </c>
      <c r="BX233" s="65">
        <v>1237</v>
      </c>
      <c r="BY233" s="65">
        <v>1237</v>
      </c>
      <c r="BZ233" s="66">
        <v>1234</v>
      </c>
      <c r="CA233" s="65">
        <v>1264</v>
      </c>
      <c r="CB233" s="65">
        <v>1258</v>
      </c>
      <c r="CC233" s="65">
        <v>1281</v>
      </c>
      <c r="CD233" s="65">
        <v>1301</v>
      </c>
      <c r="CE233" s="65">
        <v>1327</v>
      </c>
      <c r="CF233" s="65">
        <v>1414</v>
      </c>
      <c r="CG233" s="65">
        <v>1439</v>
      </c>
      <c r="CH233" s="65">
        <v>1479</v>
      </c>
      <c r="CI233" s="65">
        <v>1512</v>
      </c>
      <c r="CJ233" s="65">
        <v>1540</v>
      </c>
      <c r="CK233" s="65">
        <v>1541</v>
      </c>
      <c r="CL233" s="66">
        <v>1549</v>
      </c>
      <c r="CM233" s="65">
        <v>1548</v>
      </c>
      <c r="CN233" s="65">
        <v>1557</v>
      </c>
      <c r="CO233" s="65">
        <v>1567</v>
      </c>
      <c r="CP233" s="65">
        <v>1608</v>
      </c>
      <c r="CQ233" s="65">
        <v>1637</v>
      </c>
      <c r="CR233" s="65">
        <v>1649</v>
      </c>
      <c r="CS233" s="65">
        <v>1662</v>
      </c>
      <c r="CT233" s="65">
        <v>1663</v>
      </c>
      <c r="CU233" s="65">
        <v>1669</v>
      </c>
      <c r="CV233" s="65">
        <v>1693</v>
      </c>
      <c r="CW233" s="65">
        <v>1689</v>
      </c>
      <c r="CX233" s="66">
        <v>1682</v>
      </c>
      <c r="CY233" s="65">
        <v>1672</v>
      </c>
      <c r="CZ233" s="65">
        <v>1665</v>
      </c>
      <c r="DA233" s="65">
        <v>1678</v>
      </c>
      <c r="DB233" s="65">
        <v>1675</v>
      </c>
      <c r="DC233" s="65">
        <v>1668</v>
      </c>
      <c r="DD233" s="65">
        <v>1668</v>
      </c>
      <c r="DE233" s="65">
        <v>1649</v>
      </c>
      <c r="DF233" s="65">
        <v>1649</v>
      </c>
      <c r="DG233" s="65">
        <v>1073</v>
      </c>
      <c r="DH233" s="65">
        <v>1123</v>
      </c>
      <c r="DI233" s="65">
        <v>1109</v>
      </c>
      <c r="DJ233" s="66">
        <v>1081</v>
      </c>
      <c r="DK233" s="64">
        <v>1082</v>
      </c>
      <c r="DL233" s="65">
        <v>1062</v>
      </c>
      <c r="DM233" s="65">
        <v>1058</v>
      </c>
      <c r="DN233" s="65">
        <v>1045</v>
      </c>
      <c r="DO233" s="65">
        <v>1040</v>
      </c>
      <c r="DP233" s="65">
        <v>1036</v>
      </c>
      <c r="DQ233" s="65">
        <v>1032</v>
      </c>
      <c r="DR233" s="65">
        <v>1020</v>
      </c>
      <c r="DS233" s="65">
        <v>1011</v>
      </c>
      <c r="DT233" s="65">
        <v>1000</v>
      </c>
      <c r="DU233" s="65">
        <v>988</v>
      </c>
      <c r="DV233" s="66">
        <v>975</v>
      </c>
      <c r="DW233" s="65">
        <v>960</v>
      </c>
      <c r="DX233" s="65">
        <v>943</v>
      </c>
      <c r="DY233" s="65">
        <v>935</v>
      </c>
      <c r="DZ233" s="65">
        <v>922</v>
      </c>
      <c r="EA233" s="65">
        <v>920</v>
      </c>
      <c r="EB233" s="66">
        <v>902</v>
      </c>
    </row>
    <row r="234" spans="1:132" x14ac:dyDescent="0.2">
      <c r="A234" s="3"/>
      <c r="B234" s="62"/>
      <c r="C234" s="63" t="s">
        <v>317</v>
      </c>
      <c r="D234" s="66">
        <v>1088</v>
      </c>
      <c r="E234" s="66">
        <v>1069</v>
      </c>
      <c r="F234" s="66">
        <v>1251</v>
      </c>
      <c r="G234" s="64">
        <v>1307</v>
      </c>
      <c r="H234" s="65">
        <v>1351</v>
      </c>
      <c r="I234" s="65">
        <v>1366</v>
      </c>
      <c r="J234" s="65">
        <v>1360</v>
      </c>
      <c r="K234" s="65">
        <v>1355</v>
      </c>
      <c r="L234" s="65">
        <v>1351</v>
      </c>
      <c r="M234" s="65">
        <v>1347</v>
      </c>
      <c r="N234" s="65">
        <v>1326</v>
      </c>
      <c r="O234" s="65">
        <v>1286</v>
      </c>
      <c r="P234" s="65">
        <v>1241</v>
      </c>
      <c r="Q234" s="65">
        <v>1221</v>
      </c>
      <c r="R234" s="66">
        <v>1178</v>
      </c>
      <c r="S234" s="65">
        <v>1162</v>
      </c>
      <c r="T234" s="65">
        <v>1157</v>
      </c>
      <c r="U234" s="65">
        <v>1208</v>
      </c>
      <c r="V234" s="65">
        <v>1248</v>
      </c>
      <c r="W234" s="65">
        <v>1348</v>
      </c>
      <c r="X234" s="65">
        <v>1457</v>
      </c>
      <c r="Y234" s="65">
        <v>1550</v>
      </c>
      <c r="Z234" s="65">
        <v>1623</v>
      </c>
      <c r="AA234" s="65">
        <v>1650</v>
      </c>
      <c r="AB234" s="65">
        <v>1704</v>
      </c>
      <c r="AC234" s="65">
        <v>1722</v>
      </c>
      <c r="AD234" s="66">
        <v>1685</v>
      </c>
      <c r="AE234" s="65">
        <v>1637</v>
      </c>
      <c r="AF234" s="65">
        <v>1636</v>
      </c>
      <c r="AG234" s="131">
        <v>1644</v>
      </c>
      <c r="AH234" s="65">
        <v>1648</v>
      </c>
      <c r="AI234" s="65">
        <v>1658</v>
      </c>
      <c r="AJ234" s="65">
        <v>1681</v>
      </c>
      <c r="AK234" s="65">
        <v>1694</v>
      </c>
      <c r="AL234" s="65">
        <v>1709</v>
      </c>
      <c r="AM234" s="65">
        <v>1714</v>
      </c>
      <c r="AN234" s="65">
        <v>1725</v>
      </c>
      <c r="AO234" s="65">
        <v>1725</v>
      </c>
      <c r="AP234" s="66">
        <v>1710</v>
      </c>
      <c r="AQ234" s="64">
        <v>1689</v>
      </c>
      <c r="AR234" s="65">
        <v>1685</v>
      </c>
      <c r="AS234" s="65">
        <v>1977</v>
      </c>
      <c r="AT234" s="65">
        <v>1918</v>
      </c>
      <c r="AU234" s="65">
        <v>1932</v>
      </c>
      <c r="AV234" s="65">
        <v>1938</v>
      </c>
      <c r="AW234" s="65">
        <v>1955</v>
      </c>
      <c r="AX234" s="65">
        <v>1964</v>
      </c>
      <c r="AY234" s="65">
        <v>1969</v>
      </c>
      <c r="AZ234" s="65">
        <v>2045</v>
      </c>
      <c r="BA234" s="65">
        <v>2009</v>
      </c>
      <c r="BB234" s="66">
        <v>1955</v>
      </c>
      <c r="BC234" s="64">
        <v>1930</v>
      </c>
      <c r="BD234" s="65">
        <v>1864</v>
      </c>
      <c r="BE234" s="65">
        <v>1911</v>
      </c>
      <c r="BF234" s="65">
        <v>1945</v>
      </c>
      <c r="BG234" s="65">
        <v>1929</v>
      </c>
      <c r="BH234" s="65">
        <v>1991</v>
      </c>
      <c r="BI234" s="65">
        <v>1997</v>
      </c>
      <c r="BJ234" s="65">
        <v>1964</v>
      </c>
      <c r="BK234" s="65">
        <v>1912</v>
      </c>
      <c r="BL234" s="65">
        <v>1930</v>
      </c>
      <c r="BM234" s="65">
        <v>1855</v>
      </c>
      <c r="BN234" s="66">
        <v>1828</v>
      </c>
      <c r="BO234" s="64">
        <v>1819</v>
      </c>
      <c r="BP234" s="65">
        <v>1782</v>
      </c>
      <c r="BQ234" s="65">
        <v>1843</v>
      </c>
      <c r="BR234" s="65">
        <v>1855</v>
      </c>
      <c r="BS234" s="65">
        <v>1885</v>
      </c>
      <c r="BT234" s="65">
        <v>1864</v>
      </c>
      <c r="BU234" s="65">
        <v>1907</v>
      </c>
      <c r="BV234" s="65">
        <v>1995</v>
      </c>
      <c r="BW234" s="65">
        <v>2016</v>
      </c>
      <c r="BX234" s="65">
        <v>2027</v>
      </c>
      <c r="BY234" s="65">
        <v>2032</v>
      </c>
      <c r="BZ234" s="66">
        <v>2029</v>
      </c>
      <c r="CA234" s="65">
        <v>1958</v>
      </c>
      <c r="CB234" s="65">
        <v>1917</v>
      </c>
      <c r="CC234" s="65">
        <v>1888</v>
      </c>
      <c r="CD234" s="65">
        <v>1890</v>
      </c>
      <c r="CE234" s="65">
        <v>1900</v>
      </c>
      <c r="CF234" s="65">
        <v>1920</v>
      </c>
      <c r="CG234" s="65">
        <v>1937</v>
      </c>
      <c r="CH234" s="65">
        <v>1979</v>
      </c>
      <c r="CI234" s="65">
        <v>1998</v>
      </c>
      <c r="CJ234" s="65">
        <v>2382</v>
      </c>
      <c r="CK234" s="65">
        <v>2455</v>
      </c>
      <c r="CL234" s="66">
        <v>2507</v>
      </c>
      <c r="CM234" s="65">
        <v>2561</v>
      </c>
      <c r="CN234" s="65">
        <v>2580</v>
      </c>
      <c r="CO234" s="65">
        <v>2768</v>
      </c>
      <c r="CP234" s="65">
        <v>2939</v>
      </c>
      <c r="CQ234" s="65">
        <v>3036</v>
      </c>
      <c r="CR234" s="65">
        <v>3074</v>
      </c>
      <c r="CS234" s="65">
        <v>3082</v>
      </c>
      <c r="CT234" s="65">
        <v>3147</v>
      </c>
      <c r="CU234" s="65">
        <v>3183</v>
      </c>
      <c r="CV234" s="65">
        <v>3269</v>
      </c>
      <c r="CW234" s="65">
        <v>3311</v>
      </c>
      <c r="CX234" s="66">
        <v>3278</v>
      </c>
      <c r="CY234" s="65">
        <v>3295</v>
      </c>
      <c r="CZ234" s="65">
        <v>3279</v>
      </c>
      <c r="DA234" s="65">
        <v>3324</v>
      </c>
      <c r="DB234" s="65">
        <v>3328</v>
      </c>
      <c r="DC234" s="65">
        <v>3304</v>
      </c>
      <c r="DD234" s="65">
        <v>3272</v>
      </c>
      <c r="DE234" s="65">
        <v>3245</v>
      </c>
      <c r="DF234" s="65">
        <v>3236</v>
      </c>
      <c r="DG234" s="65">
        <v>4231</v>
      </c>
      <c r="DH234" s="65">
        <v>4313</v>
      </c>
      <c r="DI234" s="65">
        <v>4274</v>
      </c>
      <c r="DJ234" s="66">
        <v>4168</v>
      </c>
      <c r="DK234" s="64">
        <v>4271</v>
      </c>
      <c r="DL234" s="65">
        <v>4259</v>
      </c>
      <c r="DM234" s="65">
        <v>4341</v>
      </c>
      <c r="DN234" s="65">
        <v>4363</v>
      </c>
      <c r="DO234" s="65">
        <v>4353</v>
      </c>
      <c r="DP234" s="65">
        <v>4386</v>
      </c>
      <c r="DQ234" s="65">
        <v>4395</v>
      </c>
      <c r="DR234" s="65">
        <v>4420</v>
      </c>
      <c r="DS234" s="65">
        <v>4371</v>
      </c>
      <c r="DT234" s="65">
        <v>4333</v>
      </c>
      <c r="DU234" s="65">
        <v>4289</v>
      </c>
      <c r="DV234" s="66">
        <v>4248</v>
      </c>
      <c r="DW234" s="65">
        <v>4248</v>
      </c>
      <c r="DX234" s="65">
        <v>4266</v>
      </c>
      <c r="DY234" s="65">
        <v>4305</v>
      </c>
      <c r="DZ234" s="65">
        <v>4352</v>
      </c>
      <c r="EA234" s="65">
        <v>4369</v>
      </c>
      <c r="EB234" s="66">
        <v>4369</v>
      </c>
    </row>
    <row r="235" spans="1:132" x14ac:dyDescent="0.2">
      <c r="A235" s="3"/>
      <c r="B235" s="62"/>
      <c r="C235" s="63" t="s">
        <v>318</v>
      </c>
      <c r="D235" s="66">
        <v>86</v>
      </c>
      <c r="E235" s="66">
        <v>86</v>
      </c>
      <c r="F235" s="66">
        <v>108</v>
      </c>
      <c r="G235" s="64">
        <v>108</v>
      </c>
      <c r="H235" s="65">
        <v>104</v>
      </c>
      <c r="I235" s="65">
        <v>105</v>
      </c>
      <c r="J235" s="65">
        <v>105</v>
      </c>
      <c r="K235" s="65">
        <v>106</v>
      </c>
      <c r="L235" s="65">
        <v>105</v>
      </c>
      <c r="M235" s="65">
        <v>106</v>
      </c>
      <c r="N235" s="65">
        <v>113</v>
      </c>
      <c r="O235" s="65">
        <v>118</v>
      </c>
      <c r="P235" s="65">
        <v>118</v>
      </c>
      <c r="Q235" s="65">
        <v>119</v>
      </c>
      <c r="R235" s="66">
        <v>117</v>
      </c>
      <c r="S235" s="65">
        <v>114</v>
      </c>
      <c r="T235" s="65">
        <v>113</v>
      </c>
      <c r="U235" s="65">
        <v>113</v>
      </c>
      <c r="V235" s="65">
        <v>119</v>
      </c>
      <c r="W235" s="65">
        <v>127</v>
      </c>
      <c r="X235" s="65">
        <v>130</v>
      </c>
      <c r="Y235" s="65">
        <v>131</v>
      </c>
      <c r="Z235" s="65">
        <v>135</v>
      </c>
      <c r="AA235" s="65">
        <v>135</v>
      </c>
      <c r="AB235" s="65">
        <v>137</v>
      </c>
      <c r="AC235" s="65">
        <v>140</v>
      </c>
      <c r="AD235" s="66">
        <v>142</v>
      </c>
      <c r="AE235" s="65">
        <v>145</v>
      </c>
      <c r="AF235" s="65">
        <v>145</v>
      </c>
      <c r="AG235" s="131">
        <v>146</v>
      </c>
      <c r="AH235" s="65">
        <v>146</v>
      </c>
      <c r="AI235" s="65">
        <v>145</v>
      </c>
      <c r="AJ235" s="65">
        <v>146</v>
      </c>
      <c r="AK235" s="65">
        <v>146</v>
      </c>
      <c r="AL235" s="65">
        <v>146</v>
      </c>
      <c r="AM235" s="65">
        <v>146</v>
      </c>
      <c r="AN235" s="65">
        <v>146</v>
      </c>
      <c r="AO235" s="65">
        <v>146</v>
      </c>
      <c r="AP235" s="66">
        <v>133</v>
      </c>
      <c r="AQ235" s="64">
        <v>132</v>
      </c>
      <c r="AR235" s="65">
        <v>133</v>
      </c>
      <c r="AS235" s="65">
        <v>117</v>
      </c>
      <c r="AT235" s="65">
        <v>119</v>
      </c>
      <c r="AU235" s="65">
        <v>125</v>
      </c>
      <c r="AV235" s="65">
        <v>143</v>
      </c>
      <c r="AW235" s="65">
        <v>144</v>
      </c>
      <c r="AX235" s="65">
        <v>146</v>
      </c>
      <c r="AY235" s="65">
        <v>149</v>
      </c>
      <c r="AZ235" s="65">
        <v>142</v>
      </c>
      <c r="BA235" s="65">
        <v>145</v>
      </c>
      <c r="BB235" s="66">
        <v>145</v>
      </c>
      <c r="BC235" s="64">
        <v>136</v>
      </c>
      <c r="BD235" s="65">
        <v>137</v>
      </c>
      <c r="BE235" s="65">
        <v>138</v>
      </c>
      <c r="BF235" s="65">
        <v>140</v>
      </c>
      <c r="BG235" s="65">
        <v>141</v>
      </c>
      <c r="BH235" s="65">
        <v>141</v>
      </c>
      <c r="BI235" s="65">
        <v>143</v>
      </c>
      <c r="BJ235" s="65">
        <v>142</v>
      </c>
      <c r="BK235" s="65">
        <v>143</v>
      </c>
      <c r="BL235" s="65">
        <v>142</v>
      </c>
      <c r="BM235" s="65">
        <v>141</v>
      </c>
      <c r="BN235" s="66">
        <v>140</v>
      </c>
      <c r="BO235" s="64">
        <v>143</v>
      </c>
      <c r="BP235" s="65">
        <v>145</v>
      </c>
      <c r="BQ235" s="65">
        <v>143</v>
      </c>
      <c r="BR235" s="65">
        <v>142</v>
      </c>
      <c r="BS235" s="65">
        <v>148</v>
      </c>
      <c r="BT235" s="65">
        <v>148</v>
      </c>
      <c r="BU235" s="65">
        <v>151</v>
      </c>
      <c r="BV235" s="65">
        <v>151</v>
      </c>
      <c r="BW235" s="65">
        <v>154</v>
      </c>
      <c r="BX235" s="65">
        <v>155</v>
      </c>
      <c r="BY235" s="65">
        <v>155</v>
      </c>
      <c r="BZ235" s="66">
        <v>146</v>
      </c>
      <c r="CA235" s="65">
        <v>150</v>
      </c>
      <c r="CB235" s="65">
        <v>145</v>
      </c>
      <c r="CC235" s="65">
        <v>141</v>
      </c>
      <c r="CD235" s="65">
        <v>141</v>
      </c>
      <c r="CE235" s="65">
        <v>141</v>
      </c>
      <c r="CF235" s="65">
        <v>137</v>
      </c>
      <c r="CG235" s="65">
        <v>137</v>
      </c>
      <c r="CH235" s="65">
        <v>134</v>
      </c>
      <c r="CI235" s="65">
        <v>136</v>
      </c>
      <c r="CJ235" s="65">
        <v>136</v>
      </c>
      <c r="CK235" s="65">
        <v>134</v>
      </c>
      <c r="CL235" s="66">
        <v>142</v>
      </c>
      <c r="CM235" s="65">
        <v>142</v>
      </c>
      <c r="CN235" s="65">
        <v>142</v>
      </c>
      <c r="CO235" s="65">
        <v>141</v>
      </c>
      <c r="CP235" s="65">
        <v>140</v>
      </c>
      <c r="CQ235" s="65">
        <v>137</v>
      </c>
      <c r="CR235" s="65">
        <v>134</v>
      </c>
      <c r="CS235" s="65">
        <v>134</v>
      </c>
      <c r="CT235" s="65">
        <v>134</v>
      </c>
      <c r="CU235" s="65">
        <v>134</v>
      </c>
      <c r="CV235" s="65">
        <v>130</v>
      </c>
      <c r="CW235" s="65">
        <v>134</v>
      </c>
      <c r="CX235" s="66">
        <v>136</v>
      </c>
      <c r="CY235" s="65">
        <v>136</v>
      </c>
      <c r="CZ235" s="65">
        <v>130</v>
      </c>
      <c r="DA235" s="65">
        <v>128</v>
      </c>
      <c r="DB235" s="65">
        <v>129</v>
      </c>
      <c r="DC235" s="65">
        <v>130</v>
      </c>
      <c r="DD235" s="65">
        <v>130</v>
      </c>
      <c r="DE235" s="65">
        <v>128</v>
      </c>
      <c r="DF235" s="65">
        <v>128</v>
      </c>
      <c r="DG235" s="65">
        <v>124</v>
      </c>
      <c r="DH235" s="65">
        <v>126</v>
      </c>
      <c r="DI235" s="65">
        <v>126</v>
      </c>
      <c r="DJ235" s="66">
        <v>127</v>
      </c>
      <c r="DK235" s="64">
        <v>127</v>
      </c>
      <c r="DL235" s="65">
        <v>125</v>
      </c>
      <c r="DM235" s="65">
        <v>124</v>
      </c>
      <c r="DN235" s="65">
        <v>125</v>
      </c>
      <c r="DO235" s="65">
        <v>122</v>
      </c>
      <c r="DP235" s="65">
        <v>122</v>
      </c>
      <c r="DQ235" s="65">
        <v>122</v>
      </c>
      <c r="DR235" s="65">
        <v>122</v>
      </c>
      <c r="DS235" s="65">
        <v>120</v>
      </c>
      <c r="DT235" s="65">
        <v>120</v>
      </c>
      <c r="DU235" s="65">
        <v>111</v>
      </c>
      <c r="DV235" s="66">
        <v>111</v>
      </c>
      <c r="DW235" s="65">
        <v>110</v>
      </c>
      <c r="DX235" s="65">
        <v>110</v>
      </c>
      <c r="DY235" s="65">
        <v>110</v>
      </c>
      <c r="DZ235" s="65">
        <v>110</v>
      </c>
      <c r="EA235" s="65">
        <v>109</v>
      </c>
      <c r="EB235" s="66">
        <v>108</v>
      </c>
    </row>
    <row r="236" spans="1:132" x14ac:dyDescent="0.2">
      <c r="A236" s="3"/>
      <c r="B236" s="62"/>
      <c r="C236" s="63" t="s">
        <v>319</v>
      </c>
      <c r="D236" s="66">
        <v>518</v>
      </c>
      <c r="E236" s="66">
        <v>590</v>
      </c>
      <c r="F236" s="66">
        <v>750</v>
      </c>
      <c r="G236" s="64">
        <v>744</v>
      </c>
      <c r="H236" s="65">
        <v>750</v>
      </c>
      <c r="I236" s="65">
        <v>741</v>
      </c>
      <c r="J236" s="65">
        <v>744</v>
      </c>
      <c r="K236" s="65">
        <v>758</v>
      </c>
      <c r="L236" s="65">
        <v>760</v>
      </c>
      <c r="M236" s="65">
        <v>767</v>
      </c>
      <c r="N236" s="65">
        <v>775</v>
      </c>
      <c r="O236" s="65">
        <v>780</v>
      </c>
      <c r="P236" s="65">
        <v>788</v>
      </c>
      <c r="Q236" s="65">
        <v>777</v>
      </c>
      <c r="R236" s="66">
        <v>786</v>
      </c>
      <c r="S236" s="65">
        <v>787</v>
      </c>
      <c r="T236" s="65">
        <v>789</v>
      </c>
      <c r="U236" s="65">
        <v>786</v>
      </c>
      <c r="V236" s="65">
        <v>796</v>
      </c>
      <c r="W236" s="65">
        <v>802</v>
      </c>
      <c r="X236" s="65">
        <v>812</v>
      </c>
      <c r="Y236" s="65">
        <v>809</v>
      </c>
      <c r="Z236" s="65">
        <v>826</v>
      </c>
      <c r="AA236" s="65">
        <v>852</v>
      </c>
      <c r="AB236" s="65">
        <v>861</v>
      </c>
      <c r="AC236" s="65">
        <v>864</v>
      </c>
      <c r="AD236" s="66">
        <v>865</v>
      </c>
      <c r="AE236" s="65">
        <v>831</v>
      </c>
      <c r="AF236" s="65">
        <v>831</v>
      </c>
      <c r="AG236" s="131">
        <v>834</v>
      </c>
      <c r="AH236" s="65">
        <v>836</v>
      </c>
      <c r="AI236" s="65">
        <v>843</v>
      </c>
      <c r="AJ236" s="65">
        <v>851</v>
      </c>
      <c r="AK236" s="65">
        <v>859</v>
      </c>
      <c r="AL236" s="65">
        <v>866</v>
      </c>
      <c r="AM236" s="65">
        <v>869</v>
      </c>
      <c r="AN236" s="65">
        <v>875</v>
      </c>
      <c r="AO236" s="65">
        <v>878</v>
      </c>
      <c r="AP236" s="66">
        <v>879</v>
      </c>
      <c r="AQ236" s="64">
        <v>880</v>
      </c>
      <c r="AR236" s="65">
        <v>881</v>
      </c>
      <c r="AS236" s="65">
        <v>958</v>
      </c>
      <c r="AT236" s="65">
        <v>934</v>
      </c>
      <c r="AU236" s="65">
        <v>942</v>
      </c>
      <c r="AV236" s="65">
        <v>953</v>
      </c>
      <c r="AW236" s="65">
        <v>962</v>
      </c>
      <c r="AX236" s="65">
        <v>966</v>
      </c>
      <c r="AY236" s="65">
        <v>963</v>
      </c>
      <c r="AZ236" s="65">
        <v>965</v>
      </c>
      <c r="BA236" s="65">
        <v>973</v>
      </c>
      <c r="BB236" s="66">
        <v>973</v>
      </c>
      <c r="BC236" s="64">
        <v>970</v>
      </c>
      <c r="BD236" s="65">
        <v>953</v>
      </c>
      <c r="BE236" s="65">
        <v>953</v>
      </c>
      <c r="BF236" s="65">
        <v>948</v>
      </c>
      <c r="BG236" s="65">
        <v>967</v>
      </c>
      <c r="BH236" s="65">
        <v>987</v>
      </c>
      <c r="BI236" s="65">
        <v>985</v>
      </c>
      <c r="BJ236" s="65">
        <v>985</v>
      </c>
      <c r="BK236" s="65">
        <v>981</v>
      </c>
      <c r="BL236" s="65">
        <v>991</v>
      </c>
      <c r="BM236" s="65">
        <v>973</v>
      </c>
      <c r="BN236" s="66">
        <v>965</v>
      </c>
      <c r="BO236" s="64">
        <v>963</v>
      </c>
      <c r="BP236" s="65">
        <v>952</v>
      </c>
      <c r="BQ236" s="65">
        <v>953</v>
      </c>
      <c r="BR236" s="65">
        <v>949</v>
      </c>
      <c r="BS236" s="65">
        <v>954</v>
      </c>
      <c r="BT236" s="65">
        <v>944</v>
      </c>
      <c r="BU236" s="65">
        <v>964</v>
      </c>
      <c r="BV236" s="65">
        <v>963</v>
      </c>
      <c r="BW236" s="65">
        <v>971</v>
      </c>
      <c r="BX236" s="65">
        <v>964</v>
      </c>
      <c r="BY236" s="65">
        <v>964</v>
      </c>
      <c r="BZ236" s="66">
        <v>963</v>
      </c>
      <c r="CA236" s="65">
        <v>958</v>
      </c>
      <c r="CB236" s="65">
        <v>958</v>
      </c>
      <c r="CC236" s="65">
        <v>393</v>
      </c>
      <c r="CD236" s="65">
        <v>401</v>
      </c>
      <c r="CE236" s="65">
        <v>966</v>
      </c>
      <c r="CF236" s="65">
        <v>1052</v>
      </c>
      <c r="CG236" s="65">
        <v>1050</v>
      </c>
      <c r="CH236" s="65">
        <v>1072</v>
      </c>
      <c r="CI236" s="65">
        <v>1080</v>
      </c>
      <c r="CJ236" s="65">
        <v>1080</v>
      </c>
      <c r="CK236" s="65">
        <v>1081</v>
      </c>
      <c r="CL236" s="66">
        <v>1088</v>
      </c>
      <c r="CM236" s="65">
        <v>1099</v>
      </c>
      <c r="CN236" s="65">
        <v>1109</v>
      </c>
      <c r="CO236" s="65">
        <v>1130</v>
      </c>
      <c r="CP236" s="65">
        <v>1134</v>
      </c>
      <c r="CQ236" s="65">
        <v>1153</v>
      </c>
      <c r="CR236" s="65">
        <v>1178</v>
      </c>
      <c r="CS236" s="65">
        <v>1226</v>
      </c>
      <c r="CT236" s="65">
        <v>1277</v>
      </c>
      <c r="CU236" s="65">
        <v>1309</v>
      </c>
      <c r="CV236" s="65">
        <v>1304</v>
      </c>
      <c r="CW236" s="65">
        <v>1290</v>
      </c>
      <c r="CX236" s="66">
        <v>1294</v>
      </c>
      <c r="CY236" s="65">
        <v>1293</v>
      </c>
      <c r="CZ236" s="65">
        <v>1303</v>
      </c>
      <c r="DA236" s="65">
        <v>1307</v>
      </c>
      <c r="DB236" s="65">
        <v>1350</v>
      </c>
      <c r="DC236" s="65">
        <v>1356</v>
      </c>
      <c r="DD236" s="65">
        <v>1356</v>
      </c>
      <c r="DE236" s="65">
        <v>1362</v>
      </c>
      <c r="DF236" s="65">
        <v>1370</v>
      </c>
      <c r="DG236" s="65">
        <v>1391</v>
      </c>
      <c r="DH236" s="65">
        <v>1470</v>
      </c>
      <c r="DI236" s="65">
        <v>1461</v>
      </c>
      <c r="DJ236" s="66">
        <v>1429</v>
      </c>
      <c r="DK236" s="64">
        <v>1442</v>
      </c>
      <c r="DL236" s="65">
        <v>1431</v>
      </c>
      <c r="DM236" s="65">
        <v>1436</v>
      </c>
      <c r="DN236" s="65">
        <v>1429</v>
      </c>
      <c r="DO236" s="65">
        <v>1430</v>
      </c>
      <c r="DP236" s="65">
        <v>1432</v>
      </c>
      <c r="DQ236" s="65">
        <v>1446</v>
      </c>
      <c r="DR236" s="65">
        <v>1468</v>
      </c>
      <c r="DS236" s="65">
        <v>1463</v>
      </c>
      <c r="DT236" s="65">
        <v>1468</v>
      </c>
      <c r="DU236" s="65">
        <v>1464</v>
      </c>
      <c r="DV236" s="66">
        <v>1449</v>
      </c>
      <c r="DW236" s="65">
        <v>1423</v>
      </c>
      <c r="DX236" s="65">
        <v>1412</v>
      </c>
      <c r="DY236" s="65">
        <v>1410</v>
      </c>
      <c r="DZ236" s="65">
        <v>1431</v>
      </c>
      <c r="EA236" s="65">
        <v>1453</v>
      </c>
      <c r="EB236" s="66">
        <v>1499</v>
      </c>
    </row>
    <row r="237" spans="1:132" x14ac:dyDescent="0.2">
      <c r="A237" s="3"/>
      <c r="B237" s="62"/>
      <c r="C237" s="63" t="s">
        <v>320</v>
      </c>
      <c r="D237" s="66">
        <v>696</v>
      </c>
      <c r="E237" s="66">
        <v>701</v>
      </c>
      <c r="F237" s="66">
        <v>856</v>
      </c>
      <c r="G237" s="64">
        <v>882</v>
      </c>
      <c r="H237" s="65">
        <v>872</v>
      </c>
      <c r="I237" s="65">
        <v>866</v>
      </c>
      <c r="J237" s="65">
        <v>871</v>
      </c>
      <c r="K237" s="65">
        <v>866</v>
      </c>
      <c r="L237" s="65">
        <v>866</v>
      </c>
      <c r="M237" s="65">
        <v>863</v>
      </c>
      <c r="N237" s="65">
        <v>855</v>
      </c>
      <c r="O237" s="65">
        <v>876</v>
      </c>
      <c r="P237" s="65">
        <v>886</v>
      </c>
      <c r="Q237" s="65">
        <v>904</v>
      </c>
      <c r="R237" s="66">
        <v>921</v>
      </c>
      <c r="S237" s="65">
        <v>932</v>
      </c>
      <c r="T237" s="65">
        <v>926</v>
      </c>
      <c r="U237" s="65">
        <v>911</v>
      </c>
      <c r="V237" s="65">
        <v>904</v>
      </c>
      <c r="W237" s="65">
        <v>901</v>
      </c>
      <c r="X237" s="65">
        <v>895</v>
      </c>
      <c r="Y237" s="65">
        <v>905</v>
      </c>
      <c r="Z237" s="65">
        <v>917</v>
      </c>
      <c r="AA237" s="65">
        <v>928</v>
      </c>
      <c r="AB237" s="65">
        <v>923</v>
      </c>
      <c r="AC237" s="65">
        <v>929</v>
      </c>
      <c r="AD237" s="66">
        <v>943</v>
      </c>
      <c r="AE237" s="65">
        <v>906</v>
      </c>
      <c r="AF237" s="65">
        <v>905</v>
      </c>
      <c r="AG237" s="131">
        <v>878</v>
      </c>
      <c r="AH237" s="65">
        <v>880</v>
      </c>
      <c r="AI237" s="65">
        <v>886</v>
      </c>
      <c r="AJ237" s="65">
        <v>894</v>
      </c>
      <c r="AK237" s="65">
        <v>901</v>
      </c>
      <c r="AL237" s="65">
        <v>908</v>
      </c>
      <c r="AM237" s="65">
        <v>910</v>
      </c>
      <c r="AN237" s="65">
        <v>917</v>
      </c>
      <c r="AO237" s="65">
        <v>921</v>
      </c>
      <c r="AP237" s="66">
        <v>925</v>
      </c>
      <c r="AQ237" s="64">
        <v>921</v>
      </c>
      <c r="AR237" s="65">
        <v>918</v>
      </c>
      <c r="AS237" s="65">
        <v>935</v>
      </c>
      <c r="AT237" s="65">
        <v>906</v>
      </c>
      <c r="AU237" s="65">
        <v>915</v>
      </c>
      <c r="AV237" s="65">
        <v>912</v>
      </c>
      <c r="AW237" s="65">
        <v>920</v>
      </c>
      <c r="AX237" s="65">
        <v>922</v>
      </c>
      <c r="AY237" s="65">
        <v>935</v>
      </c>
      <c r="AZ237" s="65">
        <v>946</v>
      </c>
      <c r="BA237" s="65">
        <v>961</v>
      </c>
      <c r="BB237" s="66">
        <v>985</v>
      </c>
      <c r="BC237" s="64">
        <v>1008</v>
      </c>
      <c r="BD237" s="65">
        <v>967</v>
      </c>
      <c r="BE237" s="65">
        <v>996</v>
      </c>
      <c r="BF237" s="65">
        <v>990</v>
      </c>
      <c r="BG237" s="65">
        <v>971</v>
      </c>
      <c r="BH237" s="65">
        <v>984</v>
      </c>
      <c r="BI237" s="65">
        <v>998</v>
      </c>
      <c r="BJ237" s="65">
        <v>1003</v>
      </c>
      <c r="BK237" s="65">
        <v>1024</v>
      </c>
      <c r="BL237" s="65">
        <v>1034</v>
      </c>
      <c r="BM237" s="65">
        <v>1033</v>
      </c>
      <c r="BN237" s="66">
        <v>1055</v>
      </c>
      <c r="BO237" s="64">
        <v>1052</v>
      </c>
      <c r="BP237" s="65">
        <v>901</v>
      </c>
      <c r="BQ237" s="65">
        <v>912</v>
      </c>
      <c r="BR237" s="65">
        <v>890</v>
      </c>
      <c r="BS237" s="65">
        <v>886</v>
      </c>
      <c r="BT237" s="65">
        <v>874</v>
      </c>
      <c r="BU237" s="65">
        <v>895</v>
      </c>
      <c r="BV237" s="65">
        <v>925</v>
      </c>
      <c r="BW237" s="65">
        <v>949</v>
      </c>
      <c r="BX237" s="65">
        <v>957</v>
      </c>
      <c r="BY237" s="65">
        <v>957</v>
      </c>
      <c r="BZ237" s="66">
        <v>957</v>
      </c>
      <c r="CA237" s="65">
        <v>1041</v>
      </c>
      <c r="CB237" s="65">
        <v>1051</v>
      </c>
      <c r="CC237" s="65">
        <v>1054</v>
      </c>
      <c r="CD237" s="65">
        <v>1055</v>
      </c>
      <c r="CE237" s="65">
        <v>1067</v>
      </c>
      <c r="CF237" s="65">
        <v>1067</v>
      </c>
      <c r="CG237" s="65">
        <v>1087</v>
      </c>
      <c r="CH237" s="65">
        <v>1083</v>
      </c>
      <c r="CI237" s="65">
        <v>1107</v>
      </c>
      <c r="CJ237" s="65">
        <v>1120</v>
      </c>
      <c r="CK237" s="65">
        <v>1118</v>
      </c>
      <c r="CL237" s="66">
        <v>1175</v>
      </c>
      <c r="CM237" s="65">
        <v>1175</v>
      </c>
      <c r="CN237" s="65">
        <v>1177</v>
      </c>
      <c r="CO237" s="65">
        <v>1179</v>
      </c>
      <c r="CP237" s="65">
        <v>1186</v>
      </c>
      <c r="CQ237" s="65">
        <v>1205</v>
      </c>
      <c r="CR237" s="65">
        <v>1213</v>
      </c>
      <c r="CS237" s="65">
        <v>1299</v>
      </c>
      <c r="CT237" s="65">
        <v>1370</v>
      </c>
      <c r="CU237" s="65">
        <v>1394</v>
      </c>
      <c r="CV237" s="65">
        <v>1386</v>
      </c>
      <c r="CW237" s="65">
        <v>1404</v>
      </c>
      <c r="CX237" s="66">
        <v>1484</v>
      </c>
      <c r="CY237" s="65">
        <v>1558</v>
      </c>
      <c r="CZ237" s="65">
        <v>1570</v>
      </c>
      <c r="DA237" s="65">
        <v>1586</v>
      </c>
      <c r="DB237" s="65">
        <v>1611</v>
      </c>
      <c r="DC237" s="65">
        <v>1612</v>
      </c>
      <c r="DD237" s="65">
        <v>1689</v>
      </c>
      <c r="DE237" s="65">
        <v>1712</v>
      </c>
      <c r="DF237" s="65">
        <v>1727</v>
      </c>
      <c r="DG237" s="65">
        <v>1900</v>
      </c>
      <c r="DH237" s="65">
        <v>2038</v>
      </c>
      <c r="DI237" s="65">
        <v>2021</v>
      </c>
      <c r="DJ237" s="66">
        <v>2032</v>
      </c>
      <c r="DK237" s="64">
        <v>2074</v>
      </c>
      <c r="DL237" s="65">
        <v>2102</v>
      </c>
      <c r="DM237" s="65">
        <v>2100</v>
      </c>
      <c r="DN237" s="65">
        <v>2091</v>
      </c>
      <c r="DO237" s="65">
        <v>2126</v>
      </c>
      <c r="DP237" s="65">
        <v>2148</v>
      </c>
      <c r="DQ237" s="65">
        <v>2169</v>
      </c>
      <c r="DR237" s="65">
        <v>2197</v>
      </c>
      <c r="DS237" s="65">
        <v>2197</v>
      </c>
      <c r="DT237" s="65">
        <v>2225</v>
      </c>
      <c r="DU237" s="65">
        <v>2242</v>
      </c>
      <c r="DV237" s="66">
        <v>2312</v>
      </c>
      <c r="DW237" s="65">
        <v>2384</v>
      </c>
      <c r="DX237" s="65">
        <v>2432</v>
      </c>
      <c r="DY237" s="65">
        <v>2511</v>
      </c>
      <c r="DZ237" s="65">
        <v>2439</v>
      </c>
      <c r="EA237" s="65">
        <v>2477</v>
      </c>
      <c r="EB237" s="66">
        <v>2482</v>
      </c>
    </row>
    <row r="238" spans="1:132" x14ac:dyDescent="0.2">
      <c r="A238" s="3"/>
      <c r="B238" s="62"/>
      <c r="C238" s="63" t="s">
        <v>321</v>
      </c>
      <c r="D238" s="66">
        <v>128</v>
      </c>
      <c r="E238" s="66">
        <v>173</v>
      </c>
      <c r="F238" s="66">
        <v>199</v>
      </c>
      <c r="G238" s="64">
        <v>201</v>
      </c>
      <c r="H238" s="65">
        <v>198</v>
      </c>
      <c r="I238" s="65">
        <v>194</v>
      </c>
      <c r="J238" s="65">
        <v>191</v>
      </c>
      <c r="K238" s="65">
        <v>189</v>
      </c>
      <c r="L238" s="65">
        <v>190</v>
      </c>
      <c r="M238" s="65">
        <v>189</v>
      </c>
      <c r="N238" s="65">
        <v>186</v>
      </c>
      <c r="O238" s="65">
        <v>190</v>
      </c>
      <c r="P238" s="65">
        <v>193</v>
      </c>
      <c r="Q238" s="65">
        <v>189</v>
      </c>
      <c r="R238" s="66">
        <v>186</v>
      </c>
      <c r="S238" s="65">
        <v>184</v>
      </c>
      <c r="T238" s="65">
        <v>181</v>
      </c>
      <c r="U238" s="65">
        <v>183</v>
      </c>
      <c r="V238" s="65">
        <v>186</v>
      </c>
      <c r="W238" s="65">
        <v>188</v>
      </c>
      <c r="X238" s="65">
        <v>189</v>
      </c>
      <c r="Y238" s="65">
        <v>191</v>
      </c>
      <c r="Z238" s="65">
        <v>197</v>
      </c>
      <c r="AA238" s="65">
        <v>200</v>
      </c>
      <c r="AB238" s="65">
        <v>200</v>
      </c>
      <c r="AC238" s="65">
        <v>202</v>
      </c>
      <c r="AD238" s="66">
        <v>206</v>
      </c>
      <c r="AE238" s="65">
        <v>193</v>
      </c>
      <c r="AF238" s="65">
        <v>194</v>
      </c>
      <c r="AG238" s="131">
        <v>145</v>
      </c>
      <c r="AH238" s="65">
        <v>145</v>
      </c>
      <c r="AI238" s="65">
        <v>145</v>
      </c>
      <c r="AJ238" s="65">
        <v>145</v>
      </c>
      <c r="AK238" s="65">
        <v>145</v>
      </c>
      <c r="AL238" s="65">
        <v>145</v>
      </c>
      <c r="AM238" s="65">
        <v>145</v>
      </c>
      <c r="AN238" s="65">
        <v>145</v>
      </c>
      <c r="AO238" s="65">
        <v>145</v>
      </c>
      <c r="AP238" s="66">
        <v>145</v>
      </c>
      <c r="AQ238" s="64">
        <v>145</v>
      </c>
      <c r="AR238" s="65">
        <v>145</v>
      </c>
      <c r="AS238" s="65">
        <v>184</v>
      </c>
      <c r="AT238" s="65">
        <v>180</v>
      </c>
      <c r="AU238" s="65">
        <v>181</v>
      </c>
      <c r="AV238" s="65">
        <v>178</v>
      </c>
      <c r="AW238" s="65">
        <v>178</v>
      </c>
      <c r="AX238" s="65">
        <v>179</v>
      </c>
      <c r="AY238" s="65">
        <v>184</v>
      </c>
      <c r="AZ238" s="65">
        <v>184</v>
      </c>
      <c r="BA238" s="65">
        <v>178</v>
      </c>
      <c r="BB238" s="66">
        <v>173</v>
      </c>
      <c r="BC238" s="64">
        <v>173</v>
      </c>
      <c r="BD238" s="65">
        <v>169</v>
      </c>
      <c r="BE238" s="65">
        <v>167</v>
      </c>
      <c r="BF238" s="65">
        <v>164</v>
      </c>
      <c r="BG238" s="65">
        <v>164</v>
      </c>
      <c r="BH238" s="65">
        <v>168</v>
      </c>
      <c r="BI238" s="65">
        <v>175</v>
      </c>
      <c r="BJ238" s="65">
        <v>181</v>
      </c>
      <c r="BK238" s="65">
        <v>184</v>
      </c>
      <c r="BL238" s="65">
        <v>185</v>
      </c>
      <c r="BM238" s="65">
        <v>183</v>
      </c>
      <c r="BN238" s="66">
        <v>187</v>
      </c>
      <c r="BO238" s="64">
        <v>193</v>
      </c>
      <c r="BP238" s="65">
        <v>188</v>
      </c>
      <c r="BQ238" s="65">
        <v>198</v>
      </c>
      <c r="BR238" s="65">
        <v>199</v>
      </c>
      <c r="BS238" s="65">
        <v>206</v>
      </c>
      <c r="BT238" s="65">
        <v>204</v>
      </c>
      <c r="BU238" s="65">
        <v>209</v>
      </c>
      <c r="BV238" s="65">
        <v>224</v>
      </c>
      <c r="BW238" s="65">
        <v>221</v>
      </c>
      <c r="BX238" s="65">
        <v>215</v>
      </c>
      <c r="BY238" s="65">
        <v>215</v>
      </c>
      <c r="BZ238" s="66">
        <v>215</v>
      </c>
      <c r="CA238" s="65">
        <v>203</v>
      </c>
      <c r="CB238" s="65">
        <v>202</v>
      </c>
      <c r="CC238" s="65">
        <v>198</v>
      </c>
      <c r="CD238" s="65">
        <v>195</v>
      </c>
      <c r="CE238" s="65">
        <v>195</v>
      </c>
      <c r="CF238" s="65">
        <v>191</v>
      </c>
      <c r="CG238" s="65">
        <v>190</v>
      </c>
      <c r="CH238" s="65">
        <v>190</v>
      </c>
      <c r="CI238" s="65">
        <v>189</v>
      </c>
      <c r="CJ238" s="65">
        <v>185</v>
      </c>
      <c r="CK238" s="65">
        <v>184</v>
      </c>
      <c r="CL238" s="66">
        <v>184</v>
      </c>
      <c r="CM238" s="65">
        <v>182</v>
      </c>
      <c r="CN238" s="65">
        <v>183</v>
      </c>
      <c r="CO238" s="65">
        <v>179</v>
      </c>
      <c r="CP238" s="65">
        <v>179</v>
      </c>
      <c r="CQ238" s="65">
        <v>183</v>
      </c>
      <c r="CR238" s="65">
        <v>195</v>
      </c>
      <c r="CS238" s="65">
        <v>192</v>
      </c>
      <c r="CT238" s="65">
        <v>192</v>
      </c>
      <c r="CU238" s="65">
        <v>192</v>
      </c>
      <c r="CV238" s="65">
        <v>194</v>
      </c>
      <c r="CW238" s="65">
        <v>191</v>
      </c>
      <c r="CX238" s="66">
        <v>191</v>
      </c>
      <c r="CY238" s="65">
        <v>190</v>
      </c>
      <c r="CZ238" s="65">
        <v>189</v>
      </c>
      <c r="DA238" s="65">
        <v>191</v>
      </c>
      <c r="DB238" s="65">
        <v>192</v>
      </c>
      <c r="DC238" s="65">
        <v>190</v>
      </c>
      <c r="DD238" s="65">
        <v>186</v>
      </c>
      <c r="DE238" s="65">
        <v>182</v>
      </c>
      <c r="DF238" s="65">
        <v>180</v>
      </c>
      <c r="DG238" s="65">
        <v>255</v>
      </c>
      <c r="DH238" s="65">
        <v>264</v>
      </c>
      <c r="DI238" s="65">
        <v>255</v>
      </c>
      <c r="DJ238" s="66">
        <v>250</v>
      </c>
      <c r="DK238" s="64">
        <v>247</v>
      </c>
      <c r="DL238" s="65">
        <v>238</v>
      </c>
      <c r="DM238" s="65">
        <v>241</v>
      </c>
      <c r="DN238" s="65">
        <v>243</v>
      </c>
      <c r="DO238" s="65">
        <v>245</v>
      </c>
      <c r="DP238" s="65">
        <v>245</v>
      </c>
      <c r="DQ238" s="65">
        <v>247</v>
      </c>
      <c r="DR238" s="65">
        <v>248</v>
      </c>
      <c r="DS238" s="65">
        <v>246</v>
      </c>
      <c r="DT238" s="65">
        <v>246</v>
      </c>
      <c r="DU238" s="65">
        <v>244</v>
      </c>
      <c r="DV238" s="66">
        <v>241</v>
      </c>
      <c r="DW238" s="65">
        <v>463</v>
      </c>
      <c r="DX238" s="65">
        <v>531</v>
      </c>
      <c r="DY238" s="65">
        <v>575</v>
      </c>
      <c r="DZ238" s="65">
        <v>695</v>
      </c>
      <c r="EA238" s="65">
        <v>768</v>
      </c>
      <c r="EB238" s="66">
        <v>851</v>
      </c>
    </row>
    <row r="239" spans="1:132" x14ac:dyDescent="0.2">
      <c r="A239" s="3"/>
      <c r="B239" s="62"/>
      <c r="C239" s="63" t="s">
        <v>322</v>
      </c>
      <c r="D239" s="66">
        <v>115</v>
      </c>
      <c r="E239" s="66">
        <v>131</v>
      </c>
      <c r="F239" s="66">
        <v>204</v>
      </c>
      <c r="G239" s="64">
        <v>205</v>
      </c>
      <c r="H239" s="65">
        <v>203</v>
      </c>
      <c r="I239" s="65">
        <v>198</v>
      </c>
      <c r="J239" s="65">
        <v>194</v>
      </c>
      <c r="K239" s="65">
        <v>198</v>
      </c>
      <c r="L239" s="65">
        <v>198</v>
      </c>
      <c r="M239" s="65">
        <v>200</v>
      </c>
      <c r="N239" s="65">
        <v>203</v>
      </c>
      <c r="O239" s="65">
        <v>203</v>
      </c>
      <c r="P239" s="65">
        <v>203</v>
      </c>
      <c r="Q239" s="65">
        <v>203</v>
      </c>
      <c r="R239" s="66">
        <v>201</v>
      </c>
      <c r="S239" s="65">
        <v>195</v>
      </c>
      <c r="T239" s="65">
        <v>194</v>
      </c>
      <c r="U239" s="65">
        <v>198</v>
      </c>
      <c r="V239" s="65">
        <v>196</v>
      </c>
      <c r="W239" s="65">
        <v>192</v>
      </c>
      <c r="X239" s="65">
        <v>189</v>
      </c>
      <c r="Y239" s="65">
        <v>191</v>
      </c>
      <c r="Z239" s="65">
        <v>188</v>
      </c>
      <c r="AA239" s="65">
        <v>196</v>
      </c>
      <c r="AB239" s="65">
        <v>198</v>
      </c>
      <c r="AC239" s="65">
        <v>200</v>
      </c>
      <c r="AD239" s="66">
        <v>202</v>
      </c>
      <c r="AE239" s="65">
        <v>215</v>
      </c>
      <c r="AF239" s="65">
        <v>221</v>
      </c>
      <c r="AG239" s="131">
        <v>228</v>
      </c>
      <c r="AH239" s="65">
        <v>230</v>
      </c>
      <c r="AI239" s="65">
        <v>231</v>
      </c>
      <c r="AJ239" s="65">
        <v>234</v>
      </c>
      <c r="AK239" s="65">
        <v>238</v>
      </c>
      <c r="AL239" s="65">
        <v>237</v>
      </c>
      <c r="AM239" s="65">
        <v>238</v>
      </c>
      <c r="AN239" s="65">
        <v>236</v>
      </c>
      <c r="AO239" s="65">
        <v>237</v>
      </c>
      <c r="AP239" s="66">
        <v>237</v>
      </c>
      <c r="AQ239" s="64">
        <v>237</v>
      </c>
      <c r="AR239" s="65">
        <v>233</v>
      </c>
      <c r="AS239" s="65">
        <v>241</v>
      </c>
      <c r="AT239" s="65">
        <v>235</v>
      </c>
      <c r="AU239" s="65">
        <v>240</v>
      </c>
      <c r="AV239" s="65">
        <v>238</v>
      </c>
      <c r="AW239" s="65">
        <v>240</v>
      </c>
      <c r="AX239" s="65">
        <v>241</v>
      </c>
      <c r="AY239" s="65">
        <v>245</v>
      </c>
      <c r="AZ239" s="65">
        <v>255</v>
      </c>
      <c r="BA239" s="65">
        <v>252</v>
      </c>
      <c r="BB239" s="66">
        <v>256</v>
      </c>
      <c r="BC239" s="64">
        <v>252</v>
      </c>
      <c r="BD239" s="65">
        <v>245</v>
      </c>
      <c r="BE239" s="65">
        <v>250</v>
      </c>
      <c r="BF239" s="65">
        <v>251</v>
      </c>
      <c r="BG239" s="65">
        <v>260</v>
      </c>
      <c r="BH239" s="65">
        <v>259</v>
      </c>
      <c r="BI239" s="65">
        <v>263</v>
      </c>
      <c r="BJ239" s="65">
        <v>263</v>
      </c>
      <c r="BK239" s="65">
        <v>315</v>
      </c>
      <c r="BL239" s="65">
        <v>317</v>
      </c>
      <c r="BM239" s="65">
        <v>325</v>
      </c>
      <c r="BN239" s="66">
        <v>329</v>
      </c>
      <c r="BO239" s="64">
        <v>327</v>
      </c>
      <c r="BP239" s="65">
        <v>331</v>
      </c>
      <c r="BQ239" s="65">
        <v>332</v>
      </c>
      <c r="BR239" s="65">
        <v>330</v>
      </c>
      <c r="BS239" s="65">
        <v>334</v>
      </c>
      <c r="BT239" s="65">
        <v>333</v>
      </c>
      <c r="BU239" s="65">
        <v>340</v>
      </c>
      <c r="BV239" s="65">
        <v>345</v>
      </c>
      <c r="BW239" s="65">
        <v>348</v>
      </c>
      <c r="BX239" s="65">
        <v>347</v>
      </c>
      <c r="BY239" s="65">
        <v>345</v>
      </c>
      <c r="BZ239" s="66">
        <v>346</v>
      </c>
      <c r="CA239" s="65">
        <v>348</v>
      </c>
      <c r="CB239" s="65">
        <v>361</v>
      </c>
      <c r="CC239" s="65">
        <v>363</v>
      </c>
      <c r="CD239" s="65">
        <v>366</v>
      </c>
      <c r="CE239" s="65">
        <v>367</v>
      </c>
      <c r="CF239" s="65">
        <v>368</v>
      </c>
      <c r="CG239" s="65">
        <v>357</v>
      </c>
      <c r="CH239" s="65">
        <v>357</v>
      </c>
      <c r="CI239" s="65">
        <v>355</v>
      </c>
      <c r="CJ239" s="65">
        <v>359</v>
      </c>
      <c r="CK239" s="65">
        <v>361</v>
      </c>
      <c r="CL239" s="66">
        <v>345</v>
      </c>
      <c r="CM239" s="65">
        <v>346</v>
      </c>
      <c r="CN239" s="65">
        <v>347</v>
      </c>
      <c r="CO239" s="65">
        <v>352</v>
      </c>
      <c r="CP239" s="65">
        <v>348</v>
      </c>
      <c r="CQ239" s="65">
        <v>354</v>
      </c>
      <c r="CR239" s="65">
        <v>351</v>
      </c>
      <c r="CS239" s="65">
        <v>352</v>
      </c>
      <c r="CT239" s="65">
        <v>353</v>
      </c>
      <c r="CU239" s="65">
        <v>356</v>
      </c>
      <c r="CV239" s="65">
        <v>352</v>
      </c>
      <c r="CW239" s="65">
        <v>357</v>
      </c>
      <c r="CX239" s="66">
        <v>358</v>
      </c>
      <c r="CY239" s="65">
        <v>355</v>
      </c>
      <c r="CZ239" s="65">
        <v>353</v>
      </c>
      <c r="DA239" s="65">
        <v>359</v>
      </c>
      <c r="DB239" s="65">
        <v>358</v>
      </c>
      <c r="DC239" s="65">
        <v>354</v>
      </c>
      <c r="DD239" s="65">
        <v>356</v>
      </c>
      <c r="DE239" s="65">
        <v>358</v>
      </c>
      <c r="DF239" s="65">
        <v>355</v>
      </c>
      <c r="DG239" s="65">
        <v>358</v>
      </c>
      <c r="DH239" s="65">
        <v>363</v>
      </c>
      <c r="DI239" s="65">
        <v>358</v>
      </c>
      <c r="DJ239" s="66">
        <v>337</v>
      </c>
      <c r="DK239" s="64">
        <v>336</v>
      </c>
      <c r="DL239" s="65">
        <v>332</v>
      </c>
      <c r="DM239" s="65">
        <v>314</v>
      </c>
      <c r="DN239" s="65">
        <v>307</v>
      </c>
      <c r="DO239" s="65">
        <v>305</v>
      </c>
      <c r="DP239" s="65">
        <v>307</v>
      </c>
      <c r="DQ239" s="65">
        <v>301</v>
      </c>
      <c r="DR239" s="65">
        <v>295</v>
      </c>
      <c r="DS239" s="65">
        <v>292</v>
      </c>
      <c r="DT239" s="65">
        <v>288</v>
      </c>
      <c r="DU239" s="65">
        <v>285</v>
      </c>
      <c r="DV239" s="66">
        <v>279</v>
      </c>
      <c r="DW239" s="65">
        <v>277</v>
      </c>
      <c r="DX239" s="65">
        <v>275</v>
      </c>
      <c r="DY239" s="65">
        <v>274</v>
      </c>
      <c r="DZ239" s="65">
        <v>272</v>
      </c>
      <c r="EA239" s="65">
        <v>273</v>
      </c>
      <c r="EB239" s="66">
        <v>272</v>
      </c>
    </row>
    <row r="240" spans="1:132" x14ac:dyDescent="0.2">
      <c r="A240" s="3"/>
      <c r="B240" s="62"/>
      <c r="C240" s="63" t="s">
        <v>323</v>
      </c>
      <c r="D240" s="66">
        <v>51</v>
      </c>
      <c r="E240" s="66">
        <v>59</v>
      </c>
      <c r="F240" s="66">
        <v>49</v>
      </c>
      <c r="G240" s="64">
        <v>50</v>
      </c>
      <c r="H240" s="65">
        <v>52</v>
      </c>
      <c r="I240" s="65">
        <v>52</v>
      </c>
      <c r="J240" s="65">
        <v>50</v>
      </c>
      <c r="K240" s="65">
        <v>51</v>
      </c>
      <c r="L240" s="65">
        <v>53</v>
      </c>
      <c r="M240" s="65">
        <v>55</v>
      </c>
      <c r="N240" s="65">
        <v>55</v>
      </c>
      <c r="O240" s="65">
        <v>54</v>
      </c>
      <c r="P240" s="65">
        <v>56</v>
      </c>
      <c r="Q240" s="65">
        <v>56</v>
      </c>
      <c r="R240" s="66">
        <v>57</v>
      </c>
      <c r="S240" s="65">
        <v>58</v>
      </c>
      <c r="T240" s="65">
        <v>58</v>
      </c>
      <c r="U240" s="65">
        <v>59</v>
      </c>
      <c r="V240" s="65">
        <v>60</v>
      </c>
      <c r="W240" s="65">
        <v>60</v>
      </c>
      <c r="X240" s="65">
        <v>61</v>
      </c>
      <c r="Y240" s="65">
        <v>59</v>
      </c>
      <c r="Z240" s="65">
        <v>57</v>
      </c>
      <c r="AA240" s="65">
        <v>57</v>
      </c>
      <c r="AB240" s="65">
        <v>58</v>
      </c>
      <c r="AC240" s="65">
        <v>59</v>
      </c>
      <c r="AD240" s="66">
        <v>63</v>
      </c>
      <c r="AE240" s="65">
        <v>64</v>
      </c>
      <c r="AF240" s="65">
        <v>66</v>
      </c>
      <c r="AG240" s="131">
        <v>67</v>
      </c>
      <c r="AH240" s="65">
        <v>68</v>
      </c>
      <c r="AI240" s="65">
        <v>67</v>
      </c>
      <c r="AJ240" s="65">
        <v>68</v>
      </c>
      <c r="AK240" s="65">
        <v>68</v>
      </c>
      <c r="AL240" s="65">
        <v>69</v>
      </c>
      <c r="AM240" s="65">
        <v>69</v>
      </c>
      <c r="AN240" s="65">
        <v>69</v>
      </c>
      <c r="AO240" s="65">
        <v>69</v>
      </c>
      <c r="AP240" s="66">
        <v>68</v>
      </c>
      <c r="AQ240" s="64">
        <v>68</v>
      </c>
      <c r="AR240" s="65">
        <v>67</v>
      </c>
      <c r="AS240" s="65">
        <v>74</v>
      </c>
      <c r="AT240" s="65">
        <v>79</v>
      </c>
      <c r="AU240" s="65">
        <v>78</v>
      </c>
      <c r="AV240" s="65">
        <v>78</v>
      </c>
      <c r="AW240" s="65">
        <v>80</v>
      </c>
      <c r="AX240" s="65">
        <v>81</v>
      </c>
      <c r="AY240" s="65">
        <v>79</v>
      </c>
      <c r="AZ240" s="65">
        <v>76</v>
      </c>
      <c r="BA240" s="65">
        <v>76</v>
      </c>
      <c r="BB240" s="66">
        <v>77</v>
      </c>
      <c r="BC240" s="64">
        <v>71</v>
      </c>
      <c r="BD240" s="65">
        <v>71</v>
      </c>
      <c r="BE240" s="65">
        <v>72</v>
      </c>
      <c r="BF240" s="65">
        <v>73</v>
      </c>
      <c r="BG240" s="65">
        <v>72</v>
      </c>
      <c r="BH240" s="65">
        <v>71</v>
      </c>
      <c r="BI240" s="65">
        <v>71</v>
      </c>
      <c r="BJ240" s="65">
        <v>69</v>
      </c>
      <c r="BK240" s="65">
        <v>69</v>
      </c>
      <c r="BL240" s="65">
        <v>70</v>
      </c>
      <c r="BM240" s="65">
        <v>69</v>
      </c>
      <c r="BN240" s="66">
        <v>69</v>
      </c>
      <c r="BO240" s="64">
        <v>68</v>
      </c>
      <c r="BP240" s="65">
        <v>68</v>
      </c>
      <c r="BQ240" s="65">
        <v>65</v>
      </c>
      <c r="BR240" s="65">
        <v>64</v>
      </c>
      <c r="BS240" s="65">
        <v>64</v>
      </c>
      <c r="BT240" s="65">
        <v>65</v>
      </c>
      <c r="BU240" s="65">
        <v>63</v>
      </c>
      <c r="BV240" s="65">
        <v>60</v>
      </c>
      <c r="BW240" s="65">
        <v>59</v>
      </c>
      <c r="BX240" s="65">
        <v>60</v>
      </c>
      <c r="BY240" s="65">
        <v>61</v>
      </c>
      <c r="BZ240" s="66">
        <v>60</v>
      </c>
      <c r="CA240" s="65">
        <v>60</v>
      </c>
      <c r="CB240" s="65">
        <v>61</v>
      </c>
      <c r="CC240" s="65">
        <v>59</v>
      </c>
      <c r="CD240" s="65">
        <v>58</v>
      </c>
      <c r="CE240" s="65">
        <v>59</v>
      </c>
      <c r="CF240" s="65">
        <v>58</v>
      </c>
      <c r="CG240" s="65">
        <v>58</v>
      </c>
      <c r="CH240" s="65">
        <v>58</v>
      </c>
      <c r="CI240" s="65">
        <v>57</v>
      </c>
      <c r="CJ240" s="65">
        <v>56</v>
      </c>
      <c r="CK240" s="65">
        <v>55</v>
      </c>
      <c r="CL240" s="66">
        <v>54</v>
      </c>
      <c r="CM240" s="65">
        <v>55</v>
      </c>
      <c r="CN240" s="65">
        <v>51</v>
      </c>
      <c r="CO240" s="65">
        <v>51</v>
      </c>
      <c r="CP240" s="65">
        <v>47</v>
      </c>
      <c r="CQ240" s="65">
        <v>47</v>
      </c>
      <c r="CR240" s="65">
        <v>48</v>
      </c>
      <c r="CS240" s="65">
        <v>49</v>
      </c>
      <c r="CT240" s="65">
        <v>51</v>
      </c>
      <c r="CU240" s="65">
        <v>52</v>
      </c>
      <c r="CV240" s="65">
        <v>58</v>
      </c>
      <c r="CW240" s="65">
        <v>57</v>
      </c>
      <c r="CX240" s="66">
        <v>57</v>
      </c>
      <c r="CY240" s="65">
        <v>57</v>
      </c>
      <c r="CZ240" s="65">
        <v>56</v>
      </c>
      <c r="DA240" s="65">
        <v>57</v>
      </c>
      <c r="DB240" s="65">
        <v>56</v>
      </c>
      <c r="DC240" s="65">
        <v>56</v>
      </c>
      <c r="DD240" s="65">
        <v>56</v>
      </c>
      <c r="DE240" s="65">
        <v>54</v>
      </c>
      <c r="DF240" s="65">
        <v>48</v>
      </c>
      <c r="DG240" s="65">
        <v>49</v>
      </c>
      <c r="DH240" s="65">
        <v>52</v>
      </c>
      <c r="DI240" s="65">
        <v>51</v>
      </c>
      <c r="DJ240" s="66">
        <v>49</v>
      </c>
      <c r="DK240" s="64">
        <v>48</v>
      </c>
      <c r="DL240" s="65">
        <v>48</v>
      </c>
      <c r="DM240" s="65">
        <v>48</v>
      </c>
      <c r="DN240" s="65">
        <v>48</v>
      </c>
      <c r="DO240" s="65">
        <v>47</v>
      </c>
      <c r="DP240" s="65">
        <v>46</v>
      </c>
      <c r="DQ240" s="65">
        <v>46</v>
      </c>
      <c r="DR240" s="65">
        <v>45</v>
      </c>
      <c r="DS240" s="65">
        <v>43</v>
      </c>
      <c r="DT240" s="65">
        <v>43</v>
      </c>
      <c r="DU240" s="65">
        <v>41</v>
      </c>
      <c r="DV240" s="66">
        <v>41</v>
      </c>
      <c r="DW240" s="65">
        <v>41</v>
      </c>
      <c r="DX240" s="65">
        <v>41</v>
      </c>
      <c r="DY240" s="65">
        <v>41</v>
      </c>
      <c r="DZ240" s="65">
        <v>39</v>
      </c>
      <c r="EA240" s="65">
        <v>39</v>
      </c>
      <c r="EB240" s="66">
        <v>39</v>
      </c>
    </row>
    <row r="241" spans="1:132" x14ac:dyDescent="0.2">
      <c r="A241" s="3"/>
      <c r="B241" s="62"/>
      <c r="C241" s="63" t="s">
        <v>324</v>
      </c>
      <c r="D241" s="66">
        <v>28157</v>
      </c>
      <c r="E241" s="66">
        <v>31876</v>
      </c>
      <c r="F241" s="66">
        <v>36614</v>
      </c>
      <c r="G241" s="64">
        <v>36554</v>
      </c>
      <c r="H241" s="65">
        <v>36425</v>
      </c>
      <c r="I241" s="65">
        <v>37079</v>
      </c>
      <c r="J241" s="65">
        <v>37600</v>
      </c>
      <c r="K241" s="65">
        <v>37895</v>
      </c>
      <c r="L241" s="65">
        <v>37850</v>
      </c>
      <c r="M241" s="65">
        <v>38097</v>
      </c>
      <c r="N241" s="65">
        <v>38340</v>
      </c>
      <c r="O241" s="65">
        <v>38387</v>
      </c>
      <c r="P241" s="65">
        <v>38965</v>
      </c>
      <c r="Q241" s="65">
        <v>38979</v>
      </c>
      <c r="R241" s="66">
        <v>39992</v>
      </c>
      <c r="S241" s="65">
        <v>39876</v>
      </c>
      <c r="T241" s="65">
        <v>39889</v>
      </c>
      <c r="U241" s="65">
        <v>40803</v>
      </c>
      <c r="V241" s="65">
        <v>41519</v>
      </c>
      <c r="W241" s="65">
        <v>42257</v>
      </c>
      <c r="X241" s="65">
        <v>42903</v>
      </c>
      <c r="Y241" s="65">
        <v>43522</v>
      </c>
      <c r="Z241" s="65">
        <v>44082</v>
      </c>
      <c r="AA241" s="65">
        <v>44521</v>
      </c>
      <c r="AB241" s="65">
        <v>44836</v>
      </c>
      <c r="AC241" s="65">
        <v>45164</v>
      </c>
      <c r="AD241" s="66">
        <v>45163</v>
      </c>
      <c r="AE241" s="65">
        <v>44667</v>
      </c>
      <c r="AF241" s="65">
        <v>45713</v>
      </c>
      <c r="AG241" s="131">
        <v>46251</v>
      </c>
      <c r="AH241" s="65">
        <v>46932</v>
      </c>
      <c r="AI241" s="65">
        <v>47464</v>
      </c>
      <c r="AJ241" s="65">
        <v>47794</v>
      </c>
      <c r="AK241" s="65">
        <v>48433</v>
      </c>
      <c r="AL241" s="65">
        <v>48685</v>
      </c>
      <c r="AM241" s="65">
        <v>48806</v>
      </c>
      <c r="AN241" s="65">
        <v>49070</v>
      </c>
      <c r="AO241" s="65">
        <v>49198</v>
      </c>
      <c r="AP241" s="66">
        <v>49158</v>
      </c>
      <c r="AQ241" s="64">
        <v>49374</v>
      </c>
      <c r="AR241" s="65">
        <v>49568</v>
      </c>
      <c r="AS241" s="65">
        <v>50546</v>
      </c>
      <c r="AT241" s="65">
        <v>50659</v>
      </c>
      <c r="AU241" s="65">
        <v>51201</v>
      </c>
      <c r="AV241" s="65">
        <v>51801</v>
      </c>
      <c r="AW241" s="65">
        <v>52056</v>
      </c>
      <c r="AX241" s="65">
        <v>52379</v>
      </c>
      <c r="AY241" s="65">
        <v>52432</v>
      </c>
      <c r="AZ241" s="65">
        <v>52972</v>
      </c>
      <c r="BA241" s="65">
        <v>52826</v>
      </c>
      <c r="BB241" s="66">
        <v>54874</v>
      </c>
      <c r="BC241" s="64">
        <v>54766</v>
      </c>
      <c r="BD241" s="65">
        <v>54370</v>
      </c>
      <c r="BE241" s="65">
        <v>56056</v>
      </c>
      <c r="BF241" s="65">
        <v>56646</v>
      </c>
      <c r="BG241" s="65">
        <v>56823</v>
      </c>
      <c r="BH241" s="65">
        <v>57652</v>
      </c>
      <c r="BI241" s="65">
        <v>58227</v>
      </c>
      <c r="BJ241" s="65">
        <v>58772</v>
      </c>
      <c r="BK241" s="65">
        <v>59045</v>
      </c>
      <c r="BL241" s="65">
        <v>56997</v>
      </c>
      <c r="BM241" s="65">
        <v>57299</v>
      </c>
      <c r="BN241" s="66">
        <v>57257</v>
      </c>
      <c r="BO241" s="64">
        <v>57154</v>
      </c>
      <c r="BP241" s="65">
        <v>57092</v>
      </c>
      <c r="BQ241" s="65">
        <v>58539</v>
      </c>
      <c r="BR241" s="65">
        <v>59251</v>
      </c>
      <c r="BS241" s="65">
        <v>59899</v>
      </c>
      <c r="BT241" s="65">
        <v>59890</v>
      </c>
      <c r="BU241" s="65">
        <v>60669</v>
      </c>
      <c r="BV241" s="65">
        <v>61519</v>
      </c>
      <c r="BW241" s="65">
        <v>62018</v>
      </c>
      <c r="BX241" s="65">
        <v>62252</v>
      </c>
      <c r="BY241" s="65">
        <v>62417</v>
      </c>
      <c r="BZ241" s="66">
        <v>62347</v>
      </c>
      <c r="CA241" s="65">
        <v>61646</v>
      </c>
      <c r="CB241" s="65">
        <v>62572</v>
      </c>
      <c r="CC241" s="65">
        <v>59380</v>
      </c>
      <c r="CD241" s="65">
        <v>60241</v>
      </c>
      <c r="CE241" s="65">
        <v>64966</v>
      </c>
      <c r="CF241" s="65">
        <v>65581</v>
      </c>
      <c r="CG241" s="65">
        <v>66069</v>
      </c>
      <c r="CH241" s="65">
        <v>66517</v>
      </c>
      <c r="CI241" s="65">
        <v>66925</v>
      </c>
      <c r="CJ241" s="65">
        <v>67180</v>
      </c>
      <c r="CK241" s="65">
        <v>67190</v>
      </c>
      <c r="CL241" s="66">
        <v>67204</v>
      </c>
      <c r="CM241" s="65">
        <v>67222</v>
      </c>
      <c r="CN241" s="65">
        <v>67438</v>
      </c>
      <c r="CO241" s="65">
        <v>68694</v>
      </c>
      <c r="CP241" s="65">
        <v>69471</v>
      </c>
      <c r="CQ241" s="65">
        <v>70021</v>
      </c>
      <c r="CR241" s="65">
        <v>70263</v>
      </c>
      <c r="CS241" s="65">
        <v>70575</v>
      </c>
      <c r="CT241" s="65">
        <v>70691</v>
      </c>
      <c r="CU241" s="65">
        <v>70823</v>
      </c>
      <c r="CV241" s="65">
        <v>71506</v>
      </c>
      <c r="CW241" s="65">
        <v>71393</v>
      </c>
      <c r="CX241" s="66">
        <v>70900</v>
      </c>
      <c r="CY241" s="65">
        <v>70761</v>
      </c>
      <c r="CZ241" s="65">
        <v>70542</v>
      </c>
      <c r="DA241" s="65">
        <v>71368</v>
      </c>
      <c r="DB241" s="65">
        <v>71802</v>
      </c>
      <c r="DC241" s="65">
        <v>72175</v>
      </c>
      <c r="DD241" s="65">
        <v>72589</v>
      </c>
      <c r="DE241" s="65">
        <v>73638</v>
      </c>
      <c r="DF241" s="65">
        <v>74419</v>
      </c>
      <c r="DG241" s="65">
        <v>75248</v>
      </c>
      <c r="DH241" s="65">
        <v>74305</v>
      </c>
      <c r="DI241" s="65">
        <v>74169</v>
      </c>
      <c r="DJ241" s="66">
        <v>73459</v>
      </c>
      <c r="DK241" s="64">
        <v>73980</v>
      </c>
      <c r="DL241" s="65">
        <v>73880</v>
      </c>
      <c r="DM241" s="65">
        <v>74949</v>
      </c>
      <c r="DN241" s="65">
        <v>75241</v>
      </c>
      <c r="DO241" s="65">
        <v>75270</v>
      </c>
      <c r="DP241" s="65">
        <v>75639</v>
      </c>
      <c r="DQ241" s="65">
        <v>76016</v>
      </c>
      <c r="DR241" s="65">
        <v>76031</v>
      </c>
      <c r="DS241" s="65">
        <v>75816</v>
      </c>
      <c r="DT241" s="65">
        <v>75574</v>
      </c>
      <c r="DU241" s="65">
        <v>75340</v>
      </c>
      <c r="DV241" s="66">
        <v>74877</v>
      </c>
      <c r="DW241" s="65">
        <v>74438</v>
      </c>
      <c r="DX241" s="65">
        <v>74593</v>
      </c>
      <c r="DY241" s="65">
        <v>75710</v>
      </c>
      <c r="DZ241" s="65">
        <v>75746</v>
      </c>
      <c r="EA241" s="65">
        <v>76211</v>
      </c>
      <c r="EB241" s="66">
        <v>76502</v>
      </c>
    </row>
    <row r="242" spans="1:132" x14ac:dyDescent="0.2">
      <c r="A242" s="3"/>
      <c r="B242" s="62"/>
      <c r="C242" s="63" t="s">
        <v>325</v>
      </c>
      <c r="D242" s="66">
        <v>9</v>
      </c>
      <c r="E242" s="66">
        <v>8</v>
      </c>
      <c r="F242" s="66">
        <v>10</v>
      </c>
      <c r="G242" s="64">
        <v>10</v>
      </c>
      <c r="H242" s="65">
        <v>10</v>
      </c>
      <c r="I242" s="65">
        <v>13</v>
      </c>
      <c r="J242" s="65">
        <v>14</v>
      </c>
      <c r="K242" s="65">
        <v>16</v>
      </c>
      <c r="L242" s="65">
        <v>17</v>
      </c>
      <c r="M242" s="65">
        <v>17</v>
      </c>
      <c r="N242" s="65">
        <v>19</v>
      </c>
      <c r="O242" s="65">
        <v>22</v>
      </c>
      <c r="P242" s="65">
        <v>24</v>
      </c>
      <c r="Q242" s="65">
        <v>27</v>
      </c>
      <c r="R242" s="66">
        <v>29</v>
      </c>
      <c r="S242" s="65">
        <v>30</v>
      </c>
      <c r="T242" s="65">
        <v>33</v>
      </c>
      <c r="U242" s="65">
        <v>34</v>
      </c>
      <c r="V242" s="65">
        <v>35</v>
      </c>
      <c r="W242" s="65">
        <v>34</v>
      </c>
      <c r="X242" s="65">
        <v>35</v>
      </c>
      <c r="Y242" s="65">
        <v>37</v>
      </c>
      <c r="Z242" s="65">
        <v>38</v>
      </c>
      <c r="AA242" s="65">
        <v>40</v>
      </c>
      <c r="AB242" s="65">
        <v>42</v>
      </c>
      <c r="AC242" s="65">
        <v>57</v>
      </c>
      <c r="AD242" s="66">
        <v>65</v>
      </c>
      <c r="AE242" s="65">
        <v>72</v>
      </c>
      <c r="AF242" s="65">
        <v>74</v>
      </c>
      <c r="AG242" s="131">
        <v>77</v>
      </c>
      <c r="AH242" s="65">
        <v>79</v>
      </c>
      <c r="AI242" s="65">
        <v>85</v>
      </c>
      <c r="AJ242" s="65">
        <v>93</v>
      </c>
      <c r="AK242" s="65">
        <v>97</v>
      </c>
      <c r="AL242" s="65">
        <v>103</v>
      </c>
      <c r="AM242" s="65">
        <v>104</v>
      </c>
      <c r="AN242" s="65">
        <v>106</v>
      </c>
      <c r="AO242" s="65">
        <v>105</v>
      </c>
      <c r="AP242" s="66">
        <v>99</v>
      </c>
      <c r="AQ242" s="64">
        <v>99</v>
      </c>
      <c r="AR242" s="65">
        <v>117</v>
      </c>
      <c r="AS242" s="65">
        <v>119</v>
      </c>
      <c r="AT242" s="65">
        <v>119</v>
      </c>
      <c r="AU242" s="65">
        <v>123</v>
      </c>
      <c r="AV242" s="65">
        <v>124</v>
      </c>
      <c r="AW242" s="65">
        <v>127</v>
      </c>
      <c r="AX242" s="65">
        <v>131</v>
      </c>
      <c r="AY242" s="65">
        <v>131</v>
      </c>
      <c r="AZ242" s="65">
        <v>128</v>
      </c>
      <c r="BA242" s="65">
        <v>130</v>
      </c>
      <c r="BB242" s="66">
        <v>128</v>
      </c>
      <c r="BC242" s="64">
        <v>116</v>
      </c>
      <c r="BD242" s="65">
        <v>117</v>
      </c>
      <c r="BE242" s="65">
        <v>116</v>
      </c>
      <c r="BF242" s="65">
        <v>119</v>
      </c>
      <c r="BG242" s="65">
        <v>119</v>
      </c>
      <c r="BH242" s="65">
        <v>120</v>
      </c>
      <c r="BI242" s="65">
        <v>123</v>
      </c>
      <c r="BJ242" s="65">
        <v>127</v>
      </c>
      <c r="BK242" s="65">
        <v>130</v>
      </c>
      <c r="BL242" s="65">
        <v>130</v>
      </c>
      <c r="BM242" s="65">
        <v>133</v>
      </c>
      <c r="BN242" s="66">
        <v>133</v>
      </c>
      <c r="BO242" s="64">
        <v>137</v>
      </c>
      <c r="BP242" s="65">
        <v>134</v>
      </c>
      <c r="BQ242" s="65">
        <v>134</v>
      </c>
      <c r="BR242" s="65">
        <v>138</v>
      </c>
      <c r="BS242" s="65">
        <v>142</v>
      </c>
      <c r="BT242" s="65">
        <v>137</v>
      </c>
      <c r="BU242" s="65">
        <v>143</v>
      </c>
      <c r="BV242" s="65">
        <v>144</v>
      </c>
      <c r="BW242" s="65">
        <v>154</v>
      </c>
      <c r="BX242" s="65">
        <v>150</v>
      </c>
      <c r="BY242" s="65">
        <v>149</v>
      </c>
      <c r="BZ242" s="66">
        <v>144</v>
      </c>
      <c r="CA242" s="65">
        <v>143</v>
      </c>
      <c r="CB242" s="65">
        <v>146</v>
      </c>
      <c r="CC242" s="65">
        <v>144</v>
      </c>
      <c r="CD242" s="65">
        <v>141</v>
      </c>
      <c r="CE242" s="65">
        <v>142</v>
      </c>
      <c r="CF242" s="65">
        <v>142</v>
      </c>
      <c r="CG242" s="65">
        <v>143</v>
      </c>
      <c r="CH242" s="65">
        <v>142</v>
      </c>
      <c r="CI242" s="65">
        <v>136</v>
      </c>
      <c r="CJ242" s="65">
        <v>136</v>
      </c>
      <c r="CK242" s="65">
        <v>136</v>
      </c>
      <c r="CL242" s="66">
        <v>134</v>
      </c>
      <c r="CM242" s="65">
        <v>133</v>
      </c>
      <c r="CN242" s="65">
        <v>130</v>
      </c>
      <c r="CO242" s="65">
        <v>133</v>
      </c>
      <c r="CP242" s="65">
        <v>138</v>
      </c>
      <c r="CQ242" s="65">
        <v>134</v>
      </c>
      <c r="CR242" s="65">
        <v>136</v>
      </c>
      <c r="CS242" s="65">
        <v>139</v>
      </c>
      <c r="CT242" s="65">
        <v>140</v>
      </c>
      <c r="CU242" s="65">
        <v>141</v>
      </c>
      <c r="CV242" s="65">
        <v>140</v>
      </c>
      <c r="CW242" s="65">
        <v>139</v>
      </c>
      <c r="CX242" s="66">
        <v>139</v>
      </c>
      <c r="CY242" s="65">
        <v>128</v>
      </c>
      <c r="CZ242" s="65">
        <v>125</v>
      </c>
      <c r="DA242" s="65">
        <v>126</v>
      </c>
      <c r="DB242" s="65">
        <v>129</v>
      </c>
      <c r="DC242" s="65">
        <v>128</v>
      </c>
      <c r="DD242" s="65">
        <v>128</v>
      </c>
      <c r="DE242" s="65">
        <v>123</v>
      </c>
      <c r="DF242" s="65">
        <v>125</v>
      </c>
      <c r="DG242" s="65">
        <v>124</v>
      </c>
      <c r="DH242" s="65">
        <v>123</v>
      </c>
      <c r="DI242" s="65">
        <v>122</v>
      </c>
      <c r="DJ242" s="66">
        <v>121</v>
      </c>
      <c r="DK242" s="64">
        <v>120</v>
      </c>
      <c r="DL242" s="65">
        <v>119</v>
      </c>
      <c r="DM242" s="65">
        <v>116</v>
      </c>
      <c r="DN242" s="65">
        <v>113</v>
      </c>
      <c r="DO242" s="65">
        <v>112</v>
      </c>
      <c r="DP242" s="65">
        <v>111</v>
      </c>
      <c r="DQ242" s="65">
        <v>111</v>
      </c>
      <c r="DR242" s="65">
        <v>109</v>
      </c>
      <c r="DS242" s="65">
        <v>110</v>
      </c>
      <c r="DT242" s="65">
        <v>109</v>
      </c>
      <c r="DU242" s="65">
        <v>104</v>
      </c>
      <c r="DV242" s="66">
        <v>104</v>
      </c>
      <c r="DW242" s="65">
        <v>102</v>
      </c>
      <c r="DX242" s="65">
        <v>102</v>
      </c>
      <c r="DY242" s="65">
        <v>101</v>
      </c>
      <c r="DZ242" s="65">
        <v>101</v>
      </c>
      <c r="EA242" s="65">
        <v>99</v>
      </c>
      <c r="EB242" s="66">
        <v>99</v>
      </c>
    </row>
    <row r="243" spans="1:132" x14ac:dyDescent="0.2">
      <c r="A243" s="3"/>
      <c r="B243" s="62"/>
      <c r="C243" s="63" t="s">
        <v>326</v>
      </c>
      <c r="D243" s="66">
        <v>84</v>
      </c>
      <c r="E243" s="66">
        <v>77</v>
      </c>
      <c r="F243" s="66">
        <v>128</v>
      </c>
      <c r="G243" s="64">
        <v>133</v>
      </c>
      <c r="H243" s="65">
        <v>132</v>
      </c>
      <c r="I243" s="65">
        <v>129</v>
      </c>
      <c r="J243" s="65">
        <v>128</v>
      </c>
      <c r="K243" s="65">
        <v>130</v>
      </c>
      <c r="L243" s="65">
        <v>132</v>
      </c>
      <c r="M243" s="65">
        <v>137</v>
      </c>
      <c r="N243" s="65">
        <v>137</v>
      </c>
      <c r="O243" s="65">
        <v>139</v>
      </c>
      <c r="P243" s="65">
        <v>142</v>
      </c>
      <c r="Q243" s="65">
        <v>140</v>
      </c>
      <c r="R243" s="66">
        <v>140</v>
      </c>
      <c r="S243" s="65">
        <v>139</v>
      </c>
      <c r="T243" s="65">
        <v>141</v>
      </c>
      <c r="U243" s="65">
        <v>144</v>
      </c>
      <c r="V243" s="65">
        <v>140</v>
      </c>
      <c r="W243" s="65">
        <v>143</v>
      </c>
      <c r="X243" s="65">
        <v>157</v>
      </c>
      <c r="Y243" s="65">
        <v>157</v>
      </c>
      <c r="Z243" s="65">
        <v>156</v>
      </c>
      <c r="AA243" s="65">
        <v>154</v>
      </c>
      <c r="AB243" s="65">
        <v>156</v>
      </c>
      <c r="AC243" s="65">
        <v>157</v>
      </c>
      <c r="AD243" s="66">
        <v>156</v>
      </c>
      <c r="AE243" s="65">
        <v>146</v>
      </c>
      <c r="AF243" s="65">
        <v>154</v>
      </c>
      <c r="AG243" s="131">
        <v>156</v>
      </c>
      <c r="AH243" s="65">
        <v>158</v>
      </c>
      <c r="AI243" s="65">
        <v>161</v>
      </c>
      <c r="AJ243" s="65">
        <v>172</v>
      </c>
      <c r="AK243" s="65">
        <v>179</v>
      </c>
      <c r="AL243" s="65">
        <v>186</v>
      </c>
      <c r="AM243" s="65">
        <v>187</v>
      </c>
      <c r="AN243" s="65">
        <v>187</v>
      </c>
      <c r="AO243" s="65">
        <v>190</v>
      </c>
      <c r="AP243" s="66">
        <v>178</v>
      </c>
      <c r="AQ243" s="64">
        <v>178</v>
      </c>
      <c r="AR243" s="65">
        <v>184</v>
      </c>
      <c r="AS243" s="65">
        <v>175</v>
      </c>
      <c r="AT243" s="65">
        <v>180</v>
      </c>
      <c r="AU243" s="65">
        <v>184</v>
      </c>
      <c r="AV243" s="65">
        <v>186</v>
      </c>
      <c r="AW243" s="65">
        <v>188</v>
      </c>
      <c r="AX243" s="65">
        <v>190</v>
      </c>
      <c r="AY243" s="65">
        <v>190</v>
      </c>
      <c r="AZ243" s="65">
        <v>195</v>
      </c>
      <c r="BA243" s="65">
        <v>181</v>
      </c>
      <c r="BB243" s="66">
        <v>194</v>
      </c>
      <c r="BC243" s="64">
        <v>172</v>
      </c>
      <c r="BD243" s="65">
        <v>175</v>
      </c>
      <c r="BE243" s="65">
        <v>174</v>
      </c>
      <c r="BF243" s="65">
        <v>181</v>
      </c>
      <c r="BG243" s="65">
        <v>181</v>
      </c>
      <c r="BH243" s="65">
        <v>185</v>
      </c>
      <c r="BI243" s="65">
        <v>189</v>
      </c>
      <c r="BJ243" s="65">
        <v>188</v>
      </c>
      <c r="BK243" s="65">
        <v>187</v>
      </c>
      <c r="BL243" s="65">
        <v>190</v>
      </c>
      <c r="BM243" s="65">
        <v>196</v>
      </c>
      <c r="BN243" s="66">
        <v>196</v>
      </c>
      <c r="BO243" s="64">
        <v>192</v>
      </c>
      <c r="BP243" s="65">
        <v>190</v>
      </c>
      <c r="BQ243" s="65">
        <v>205</v>
      </c>
      <c r="BR243" s="65">
        <v>209</v>
      </c>
      <c r="BS243" s="65">
        <v>209</v>
      </c>
      <c r="BT243" s="65">
        <v>210</v>
      </c>
      <c r="BU243" s="65">
        <v>212</v>
      </c>
      <c r="BV243" s="65">
        <v>206</v>
      </c>
      <c r="BW243" s="65">
        <v>207</v>
      </c>
      <c r="BX243" s="65">
        <v>201</v>
      </c>
      <c r="BY243" s="65">
        <v>203</v>
      </c>
      <c r="BZ243" s="66">
        <v>204</v>
      </c>
      <c r="CA243" s="65">
        <v>198</v>
      </c>
      <c r="CB243" s="65">
        <v>200</v>
      </c>
      <c r="CC243" s="65">
        <v>194</v>
      </c>
      <c r="CD243" s="65">
        <v>194</v>
      </c>
      <c r="CE243" s="65">
        <v>197</v>
      </c>
      <c r="CF243" s="65">
        <v>195</v>
      </c>
      <c r="CG243" s="65">
        <v>179</v>
      </c>
      <c r="CH243" s="65">
        <v>181</v>
      </c>
      <c r="CI243" s="65">
        <v>182</v>
      </c>
      <c r="CJ243" s="65">
        <v>183</v>
      </c>
      <c r="CK243" s="65">
        <v>186</v>
      </c>
      <c r="CL243" s="66">
        <v>185</v>
      </c>
      <c r="CM243" s="65">
        <v>184</v>
      </c>
      <c r="CN243" s="65">
        <v>182</v>
      </c>
      <c r="CO243" s="65">
        <v>184</v>
      </c>
      <c r="CP243" s="65">
        <v>187</v>
      </c>
      <c r="CQ243" s="65">
        <v>184</v>
      </c>
      <c r="CR243" s="65">
        <v>183</v>
      </c>
      <c r="CS243" s="65">
        <v>184</v>
      </c>
      <c r="CT243" s="65">
        <v>183</v>
      </c>
      <c r="CU243" s="65">
        <v>186</v>
      </c>
      <c r="CV243" s="65">
        <v>190</v>
      </c>
      <c r="CW243" s="65">
        <v>184</v>
      </c>
      <c r="CX243" s="66">
        <v>184</v>
      </c>
      <c r="CY243" s="65">
        <v>184</v>
      </c>
      <c r="CZ243" s="65">
        <v>182</v>
      </c>
      <c r="DA243" s="65">
        <v>180</v>
      </c>
      <c r="DB243" s="65">
        <v>179</v>
      </c>
      <c r="DC243" s="65">
        <v>180</v>
      </c>
      <c r="DD243" s="65">
        <v>184</v>
      </c>
      <c r="DE243" s="65">
        <v>182</v>
      </c>
      <c r="DF243" s="65">
        <v>183</v>
      </c>
      <c r="DG243" s="65">
        <v>188</v>
      </c>
      <c r="DH243" s="65">
        <v>196</v>
      </c>
      <c r="DI243" s="65">
        <v>189</v>
      </c>
      <c r="DJ243" s="66">
        <v>187</v>
      </c>
      <c r="DK243" s="64">
        <v>187</v>
      </c>
      <c r="DL243" s="65">
        <v>185</v>
      </c>
      <c r="DM243" s="65">
        <v>176</v>
      </c>
      <c r="DN243" s="65">
        <v>174</v>
      </c>
      <c r="DO243" s="65">
        <v>176</v>
      </c>
      <c r="DP243" s="65">
        <v>175</v>
      </c>
      <c r="DQ243" s="65">
        <v>173</v>
      </c>
      <c r="DR243" s="65">
        <v>170</v>
      </c>
      <c r="DS243" s="65">
        <v>164</v>
      </c>
      <c r="DT243" s="65">
        <v>165</v>
      </c>
      <c r="DU243" s="65">
        <v>159</v>
      </c>
      <c r="DV243" s="66">
        <v>159</v>
      </c>
      <c r="DW243" s="65">
        <v>155</v>
      </c>
      <c r="DX243" s="65">
        <v>153</v>
      </c>
      <c r="DY243" s="65">
        <v>151</v>
      </c>
      <c r="DZ243" s="65">
        <v>151</v>
      </c>
      <c r="EA243" s="65">
        <v>152</v>
      </c>
      <c r="EB243" s="66">
        <v>151</v>
      </c>
    </row>
    <row r="244" spans="1:132" x14ac:dyDescent="0.2">
      <c r="A244" s="3"/>
      <c r="B244" s="62"/>
      <c r="C244" s="63" t="s">
        <v>327</v>
      </c>
      <c r="D244" s="66">
        <v>434</v>
      </c>
      <c r="E244" s="66">
        <v>479</v>
      </c>
      <c r="F244" s="66">
        <v>576</v>
      </c>
      <c r="G244" s="64">
        <v>579</v>
      </c>
      <c r="H244" s="65">
        <v>579</v>
      </c>
      <c r="I244" s="65">
        <v>568</v>
      </c>
      <c r="J244" s="65">
        <v>570</v>
      </c>
      <c r="K244" s="65">
        <v>588</v>
      </c>
      <c r="L244" s="65">
        <v>594</v>
      </c>
      <c r="M244" s="65">
        <v>611</v>
      </c>
      <c r="N244" s="65">
        <v>615</v>
      </c>
      <c r="O244" s="65">
        <v>617</v>
      </c>
      <c r="P244" s="65">
        <v>611</v>
      </c>
      <c r="Q244" s="65">
        <v>614</v>
      </c>
      <c r="R244" s="66">
        <v>610</v>
      </c>
      <c r="S244" s="65">
        <v>601</v>
      </c>
      <c r="T244" s="65">
        <v>592</v>
      </c>
      <c r="U244" s="65">
        <v>598</v>
      </c>
      <c r="V244" s="65">
        <v>600</v>
      </c>
      <c r="W244" s="65">
        <v>607</v>
      </c>
      <c r="X244" s="65">
        <v>617</v>
      </c>
      <c r="Y244" s="65">
        <v>634</v>
      </c>
      <c r="Z244" s="65">
        <v>667</v>
      </c>
      <c r="AA244" s="65">
        <v>690</v>
      </c>
      <c r="AB244" s="65">
        <v>690</v>
      </c>
      <c r="AC244" s="65">
        <v>701</v>
      </c>
      <c r="AD244" s="66">
        <v>701</v>
      </c>
      <c r="AE244" s="65">
        <v>684</v>
      </c>
      <c r="AF244" s="65">
        <v>684</v>
      </c>
      <c r="AG244" s="131">
        <v>684</v>
      </c>
      <c r="AH244" s="65">
        <v>685</v>
      </c>
      <c r="AI244" s="65">
        <v>689</v>
      </c>
      <c r="AJ244" s="65">
        <v>694</v>
      </c>
      <c r="AK244" s="65">
        <v>699</v>
      </c>
      <c r="AL244" s="65">
        <v>704</v>
      </c>
      <c r="AM244" s="65">
        <v>706</v>
      </c>
      <c r="AN244" s="65">
        <v>710</v>
      </c>
      <c r="AO244" s="65">
        <v>711</v>
      </c>
      <c r="AP244" s="66">
        <v>711</v>
      </c>
      <c r="AQ244" s="64">
        <v>711</v>
      </c>
      <c r="AR244" s="65">
        <v>710</v>
      </c>
      <c r="AS244" s="65">
        <v>843</v>
      </c>
      <c r="AT244" s="65">
        <v>819</v>
      </c>
      <c r="AU244" s="65">
        <v>822</v>
      </c>
      <c r="AV244" s="65">
        <v>838</v>
      </c>
      <c r="AW244" s="65">
        <v>844</v>
      </c>
      <c r="AX244" s="65">
        <v>850</v>
      </c>
      <c r="AY244" s="65">
        <v>840</v>
      </c>
      <c r="AZ244" s="65">
        <v>878</v>
      </c>
      <c r="BA244" s="65">
        <v>882</v>
      </c>
      <c r="BB244" s="66">
        <v>872</v>
      </c>
      <c r="BC244" s="64">
        <v>873</v>
      </c>
      <c r="BD244" s="65">
        <v>848</v>
      </c>
      <c r="BE244" s="65">
        <v>857</v>
      </c>
      <c r="BF244" s="65">
        <v>858</v>
      </c>
      <c r="BG244" s="65">
        <v>862</v>
      </c>
      <c r="BH244" s="65">
        <v>883</v>
      </c>
      <c r="BI244" s="65">
        <v>898</v>
      </c>
      <c r="BJ244" s="65">
        <v>911</v>
      </c>
      <c r="BK244" s="65">
        <v>925</v>
      </c>
      <c r="BL244" s="65">
        <v>934</v>
      </c>
      <c r="BM244" s="65">
        <v>926</v>
      </c>
      <c r="BN244" s="66">
        <v>928</v>
      </c>
      <c r="BO244" s="64">
        <v>921</v>
      </c>
      <c r="BP244" s="65">
        <v>921</v>
      </c>
      <c r="BQ244" s="65">
        <v>940</v>
      </c>
      <c r="BR244" s="65">
        <v>956</v>
      </c>
      <c r="BS244" s="65">
        <v>959</v>
      </c>
      <c r="BT244" s="65">
        <v>945</v>
      </c>
      <c r="BU244" s="65">
        <v>969</v>
      </c>
      <c r="BV244" s="65">
        <v>955</v>
      </c>
      <c r="BW244" s="65">
        <v>960</v>
      </c>
      <c r="BX244" s="65">
        <v>957</v>
      </c>
      <c r="BY244" s="65">
        <v>957</v>
      </c>
      <c r="BZ244" s="66">
        <v>956</v>
      </c>
      <c r="CA244" s="65">
        <v>951</v>
      </c>
      <c r="CB244" s="65">
        <v>951</v>
      </c>
      <c r="CC244" s="65">
        <v>939</v>
      </c>
      <c r="CD244" s="65">
        <v>932</v>
      </c>
      <c r="CE244" s="65">
        <v>929</v>
      </c>
      <c r="CF244" s="65">
        <v>1004</v>
      </c>
      <c r="CG244" s="65">
        <v>1032</v>
      </c>
      <c r="CH244" s="65">
        <v>1053</v>
      </c>
      <c r="CI244" s="65">
        <v>1051</v>
      </c>
      <c r="CJ244" s="65">
        <v>1043</v>
      </c>
      <c r="CK244" s="65">
        <v>1041</v>
      </c>
      <c r="CL244" s="66">
        <v>1052</v>
      </c>
      <c r="CM244" s="65">
        <v>1057</v>
      </c>
      <c r="CN244" s="65">
        <v>1068</v>
      </c>
      <c r="CO244" s="65">
        <v>1107</v>
      </c>
      <c r="CP244" s="65">
        <v>1140</v>
      </c>
      <c r="CQ244" s="65">
        <v>1169</v>
      </c>
      <c r="CR244" s="65">
        <v>1190</v>
      </c>
      <c r="CS244" s="65">
        <v>1222</v>
      </c>
      <c r="CT244" s="65">
        <v>1223</v>
      </c>
      <c r="CU244" s="65">
        <v>1227</v>
      </c>
      <c r="CV244" s="65">
        <v>1246</v>
      </c>
      <c r="CW244" s="65">
        <v>1248</v>
      </c>
      <c r="CX244" s="66">
        <v>1255</v>
      </c>
      <c r="CY244" s="65">
        <v>1263</v>
      </c>
      <c r="CZ244" s="65">
        <v>1279</v>
      </c>
      <c r="DA244" s="65">
        <v>1302</v>
      </c>
      <c r="DB244" s="65">
        <v>1316</v>
      </c>
      <c r="DC244" s="65">
        <v>1308</v>
      </c>
      <c r="DD244" s="65">
        <v>1318</v>
      </c>
      <c r="DE244" s="65">
        <v>1329</v>
      </c>
      <c r="DF244" s="65">
        <v>1348</v>
      </c>
      <c r="DG244" s="65">
        <v>1332</v>
      </c>
      <c r="DH244" s="65">
        <v>1376</v>
      </c>
      <c r="DI244" s="65">
        <v>1365</v>
      </c>
      <c r="DJ244" s="66">
        <v>1344</v>
      </c>
      <c r="DK244" s="64">
        <v>1321</v>
      </c>
      <c r="DL244" s="65">
        <v>1316</v>
      </c>
      <c r="DM244" s="65">
        <v>1315</v>
      </c>
      <c r="DN244" s="65">
        <v>1307</v>
      </c>
      <c r="DO244" s="65">
        <v>1302</v>
      </c>
      <c r="DP244" s="65">
        <v>1301</v>
      </c>
      <c r="DQ244" s="65">
        <v>1300</v>
      </c>
      <c r="DR244" s="65">
        <v>1304</v>
      </c>
      <c r="DS244" s="65">
        <v>1308</v>
      </c>
      <c r="DT244" s="65">
        <v>1320</v>
      </c>
      <c r="DU244" s="65">
        <v>1300</v>
      </c>
      <c r="DV244" s="66">
        <v>1322</v>
      </c>
      <c r="DW244" s="65">
        <v>1314</v>
      </c>
      <c r="DX244" s="65">
        <v>1309</v>
      </c>
      <c r="DY244" s="65">
        <v>1315</v>
      </c>
      <c r="DZ244" s="65">
        <v>1313</v>
      </c>
      <c r="EA244" s="65">
        <v>1318</v>
      </c>
      <c r="EB244" s="66">
        <v>1354</v>
      </c>
    </row>
    <row r="245" spans="1:132" x14ac:dyDescent="0.2">
      <c r="A245" s="3"/>
      <c r="B245" s="62"/>
      <c r="C245" s="63" t="s">
        <v>328</v>
      </c>
      <c r="D245" s="66">
        <v>1079</v>
      </c>
      <c r="E245" s="66">
        <v>1179</v>
      </c>
      <c r="F245" s="66">
        <v>1464</v>
      </c>
      <c r="G245" s="64">
        <v>1466</v>
      </c>
      <c r="H245" s="65">
        <v>1456</v>
      </c>
      <c r="I245" s="65">
        <v>1452</v>
      </c>
      <c r="J245" s="65">
        <v>1487</v>
      </c>
      <c r="K245" s="65">
        <v>1518</v>
      </c>
      <c r="L245" s="65">
        <v>1529</v>
      </c>
      <c r="M245" s="65">
        <v>1549</v>
      </c>
      <c r="N245" s="65">
        <v>1553</v>
      </c>
      <c r="O245" s="65">
        <v>1556</v>
      </c>
      <c r="P245" s="65">
        <v>1580</v>
      </c>
      <c r="Q245" s="65">
        <v>1572</v>
      </c>
      <c r="R245" s="66">
        <v>1574</v>
      </c>
      <c r="S245" s="65">
        <v>1574</v>
      </c>
      <c r="T245" s="65">
        <v>1581</v>
      </c>
      <c r="U245" s="65">
        <v>1591</v>
      </c>
      <c r="V245" s="65">
        <v>1598</v>
      </c>
      <c r="W245" s="65">
        <v>1616</v>
      </c>
      <c r="X245" s="65">
        <v>1635</v>
      </c>
      <c r="Y245" s="65">
        <v>1660</v>
      </c>
      <c r="Z245" s="65">
        <v>1689</v>
      </c>
      <c r="AA245" s="65">
        <v>1717</v>
      </c>
      <c r="AB245" s="65">
        <v>1742</v>
      </c>
      <c r="AC245" s="65">
        <v>1755</v>
      </c>
      <c r="AD245" s="66">
        <v>1754</v>
      </c>
      <c r="AE245" s="65">
        <v>1691</v>
      </c>
      <c r="AF245" s="65">
        <v>1691</v>
      </c>
      <c r="AG245" s="131">
        <v>1701</v>
      </c>
      <c r="AH245" s="65">
        <v>1708</v>
      </c>
      <c r="AI245" s="65">
        <v>1721</v>
      </c>
      <c r="AJ245" s="65">
        <v>1737</v>
      </c>
      <c r="AK245" s="65">
        <v>1755</v>
      </c>
      <c r="AL245" s="65">
        <v>1771</v>
      </c>
      <c r="AM245" s="65">
        <v>1776</v>
      </c>
      <c r="AN245" s="65">
        <v>1789</v>
      </c>
      <c r="AO245" s="65">
        <v>1795</v>
      </c>
      <c r="AP245" s="66">
        <v>1793</v>
      </c>
      <c r="AQ245" s="64">
        <v>1791</v>
      </c>
      <c r="AR245" s="65">
        <v>1786</v>
      </c>
      <c r="AS245" s="65">
        <v>2019</v>
      </c>
      <c r="AT245" s="65">
        <v>1959</v>
      </c>
      <c r="AU245" s="65">
        <v>1974</v>
      </c>
      <c r="AV245" s="65">
        <v>1968</v>
      </c>
      <c r="AW245" s="65">
        <v>1986</v>
      </c>
      <c r="AX245" s="65">
        <v>1996</v>
      </c>
      <c r="AY245" s="65">
        <v>2011</v>
      </c>
      <c r="AZ245" s="65">
        <v>2033</v>
      </c>
      <c r="BA245" s="65">
        <v>2010</v>
      </c>
      <c r="BB245" s="66">
        <v>2012</v>
      </c>
      <c r="BC245" s="64">
        <v>2006</v>
      </c>
      <c r="BD245" s="65">
        <v>1956</v>
      </c>
      <c r="BE245" s="65">
        <v>2036</v>
      </c>
      <c r="BF245" s="65">
        <v>2041</v>
      </c>
      <c r="BG245" s="65">
        <v>2053</v>
      </c>
      <c r="BH245" s="65">
        <v>2085</v>
      </c>
      <c r="BI245" s="65">
        <v>2117</v>
      </c>
      <c r="BJ245" s="65">
        <v>2147</v>
      </c>
      <c r="BK245" s="65">
        <v>2150</v>
      </c>
      <c r="BL245" s="65">
        <v>2174</v>
      </c>
      <c r="BM245" s="65">
        <v>2147</v>
      </c>
      <c r="BN245" s="66">
        <v>2136</v>
      </c>
      <c r="BO245" s="64">
        <v>2121</v>
      </c>
      <c r="BP245" s="65">
        <v>2116</v>
      </c>
      <c r="BQ245" s="65">
        <v>2131</v>
      </c>
      <c r="BR245" s="65">
        <v>2178</v>
      </c>
      <c r="BS245" s="65">
        <v>2224</v>
      </c>
      <c r="BT245" s="65">
        <v>2194</v>
      </c>
      <c r="BU245" s="65">
        <v>2242</v>
      </c>
      <c r="BV245" s="65">
        <v>2285</v>
      </c>
      <c r="BW245" s="65">
        <v>2339</v>
      </c>
      <c r="BX245" s="65">
        <v>2374</v>
      </c>
      <c r="BY245" s="65">
        <v>2379</v>
      </c>
      <c r="BZ245" s="66">
        <v>2370</v>
      </c>
      <c r="CA245" s="65">
        <v>2457</v>
      </c>
      <c r="CB245" s="65">
        <v>2598</v>
      </c>
      <c r="CC245" s="65">
        <v>2814</v>
      </c>
      <c r="CD245" s="65">
        <v>3159</v>
      </c>
      <c r="CE245" s="65">
        <v>3443</v>
      </c>
      <c r="CF245" s="65">
        <v>3619</v>
      </c>
      <c r="CG245" s="65">
        <v>3897</v>
      </c>
      <c r="CH245" s="65">
        <v>4129</v>
      </c>
      <c r="CI245" s="65">
        <v>4261</v>
      </c>
      <c r="CJ245" s="65">
        <v>4336</v>
      </c>
      <c r="CK245" s="65">
        <v>4413</v>
      </c>
      <c r="CL245" s="66">
        <v>4431</v>
      </c>
      <c r="CM245" s="65">
        <v>4451</v>
      </c>
      <c r="CN245" s="65">
        <v>4460</v>
      </c>
      <c r="CO245" s="65">
        <v>4568</v>
      </c>
      <c r="CP245" s="65">
        <v>4597</v>
      </c>
      <c r="CQ245" s="65">
        <v>4709</v>
      </c>
      <c r="CR245" s="65">
        <v>4737</v>
      </c>
      <c r="CS245" s="65">
        <v>4805</v>
      </c>
      <c r="CT245" s="65">
        <v>4840</v>
      </c>
      <c r="CU245" s="65">
        <v>4814</v>
      </c>
      <c r="CV245" s="65">
        <v>4896</v>
      </c>
      <c r="CW245" s="65">
        <v>4902</v>
      </c>
      <c r="CX245" s="66">
        <v>4861</v>
      </c>
      <c r="CY245" s="65">
        <v>4912</v>
      </c>
      <c r="CZ245" s="65">
        <v>4867</v>
      </c>
      <c r="DA245" s="65">
        <v>4982</v>
      </c>
      <c r="DB245" s="65">
        <v>4989</v>
      </c>
      <c r="DC245" s="65">
        <v>5030</v>
      </c>
      <c r="DD245" s="65">
        <v>5024</v>
      </c>
      <c r="DE245" s="65">
        <v>5030</v>
      </c>
      <c r="DF245" s="65">
        <v>5043</v>
      </c>
      <c r="DG245" s="65">
        <v>5201</v>
      </c>
      <c r="DH245" s="65">
        <v>5298</v>
      </c>
      <c r="DI245" s="65">
        <v>5305</v>
      </c>
      <c r="DJ245" s="66">
        <v>5342</v>
      </c>
      <c r="DK245" s="64">
        <v>5356</v>
      </c>
      <c r="DL245" s="65">
        <v>5280</v>
      </c>
      <c r="DM245" s="65">
        <v>5311</v>
      </c>
      <c r="DN245" s="65">
        <v>5301</v>
      </c>
      <c r="DO245" s="65">
        <v>5165</v>
      </c>
      <c r="DP245" s="65">
        <v>5141</v>
      </c>
      <c r="DQ245" s="65">
        <v>5150</v>
      </c>
      <c r="DR245" s="65">
        <v>5151</v>
      </c>
      <c r="DS245" s="65">
        <v>5114</v>
      </c>
      <c r="DT245" s="65">
        <v>5081</v>
      </c>
      <c r="DU245" s="65">
        <v>5098</v>
      </c>
      <c r="DV245" s="66">
        <v>5029</v>
      </c>
      <c r="DW245" s="65">
        <v>5021</v>
      </c>
      <c r="DX245" s="65">
        <v>5007</v>
      </c>
      <c r="DY245" s="65">
        <v>5028</v>
      </c>
      <c r="DZ245" s="65">
        <v>5065</v>
      </c>
      <c r="EA245" s="65">
        <v>5093</v>
      </c>
      <c r="EB245" s="66">
        <v>5115</v>
      </c>
    </row>
    <row r="246" spans="1:132" x14ac:dyDescent="0.2">
      <c r="A246" s="3"/>
      <c r="B246" s="62"/>
      <c r="C246" s="63" t="s">
        <v>329</v>
      </c>
      <c r="D246" s="66">
        <v>219</v>
      </c>
      <c r="E246" s="66">
        <v>243</v>
      </c>
      <c r="F246" s="66">
        <v>223</v>
      </c>
      <c r="G246" s="64">
        <v>222</v>
      </c>
      <c r="H246" s="65">
        <v>226</v>
      </c>
      <c r="I246" s="65">
        <v>229</v>
      </c>
      <c r="J246" s="65">
        <v>235</v>
      </c>
      <c r="K246" s="65">
        <v>238</v>
      </c>
      <c r="L246" s="65">
        <v>238</v>
      </c>
      <c r="M246" s="65">
        <v>246</v>
      </c>
      <c r="N246" s="65">
        <v>247</v>
      </c>
      <c r="O246" s="65">
        <v>248</v>
      </c>
      <c r="P246" s="65">
        <v>242</v>
      </c>
      <c r="Q246" s="65">
        <v>240</v>
      </c>
      <c r="R246" s="66">
        <v>238</v>
      </c>
      <c r="S246" s="65">
        <v>235</v>
      </c>
      <c r="T246" s="65">
        <v>240</v>
      </c>
      <c r="U246" s="65">
        <v>244</v>
      </c>
      <c r="V246" s="65">
        <v>246</v>
      </c>
      <c r="W246" s="65">
        <v>248</v>
      </c>
      <c r="X246" s="65">
        <v>254</v>
      </c>
      <c r="Y246" s="65">
        <v>254</v>
      </c>
      <c r="Z246" s="65">
        <v>257</v>
      </c>
      <c r="AA246" s="65">
        <v>255</v>
      </c>
      <c r="AB246" s="65">
        <v>258</v>
      </c>
      <c r="AC246" s="65">
        <v>258</v>
      </c>
      <c r="AD246" s="66">
        <v>266</v>
      </c>
      <c r="AE246" s="65">
        <v>273</v>
      </c>
      <c r="AF246" s="65">
        <v>276</v>
      </c>
      <c r="AG246" s="131">
        <v>286</v>
      </c>
      <c r="AH246" s="65">
        <v>285</v>
      </c>
      <c r="AI246" s="65">
        <v>286</v>
      </c>
      <c r="AJ246" s="65">
        <v>282</v>
      </c>
      <c r="AK246" s="65">
        <v>288</v>
      </c>
      <c r="AL246" s="65">
        <v>286</v>
      </c>
      <c r="AM246" s="65">
        <v>289</v>
      </c>
      <c r="AN246" s="65">
        <v>293</v>
      </c>
      <c r="AO246" s="65">
        <v>296</v>
      </c>
      <c r="AP246" s="66">
        <v>283</v>
      </c>
      <c r="AQ246" s="64">
        <v>285</v>
      </c>
      <c r="AR246" s="65">
        <v>283</v>
      </c>
      <c r="AS246" s="65">
        <v>248</v>
      </c>
      <c r="AT246" s="65">
        <v>252</v>
      </c>
      <c r="AU246" s="65">
        <v>252</v>
      </c>
      <c r="AV246" s="65">
        <v>251</v>
      </c>
      <c r="AW246" s="65">
        <v>252</v>
      </c>
      <c r="AX246" s="65">
        <v>252</v>
      </c>
      <c r="AY246" s="65">
        <v>249</v>
      </c>
      <c r="AZ246" s="65">
        <v>242</v>
      </c>
      <c r="BA246" s="65">
        <v>226</v>
      </c>
      <c r="BB246" s="66">
        <v>230</v>
      </c>
      <c r="BC246" s="64">
        <v>209</v>
      </c>
      <c r="BD246" s="65">
        <v>210</v>
      </c>
      <c r="BE246" s="65">
        <v>213</v>
      </c>
      <c r="BF246" s="65">
        <v>219</v>
      </c>
      <c r="BG246" s="65">
        <v>222</v>
      </c>
      <c r="BH246" s="65">
        <v>220</v>
      </c>
      <c r="BI246" s="65">
        <v>222</v>
      </c>
      <c r="BJ246" s="65">
        <v>226</v>
      </c>
      <c r="BK246" s="65">
        <v>224</v>
      </c>
      <c r="BL246" s="65">
        <v>225</v>
      </c>
      <c r="BM246" s="65">
        <v>233</v>
      </c>
      <c r="BN246" s="66">
        <v>232</v>
      </c>
      <c r="BO246" s="64">
        <v>233</v>
      </c>
      <c r="BP246" s="65">
        <v>233</v>
      </c>
      <c r="BQ246" s="65">
        <v>238</v>
      </c>
      <c r="BR246" s="65">
        <v>233</v>
      </c>
      <c r="BS246" s="65">
        <v>238</v>
      </c>
      <c r="BT246" s="65">
        <v>241</v>
      </c>
      <c r="BU246" s="65">
        <v>238</v>
      </c>
      <c r="BV246" s="65">
        <v>239</v>
      </c>
      <c r="BW246" s="65">
        <v>234</v>
      </c>
      <c r="BX246" s="65">
        <v>228</v>
      </c>
      <c r="BY246" s="65">
        <v>224</v>
      </c>
      <c r="BZ246" s="66">
        <v>221</v>
      </c>
      <c r="CA246" s="65">
        <v>246</v>
      </c>
      <c r="CB246" s="65">
        <v>248</v>
      </c>
      <c r="CC246" s="65">
        <v>211</v>
      </c>
      <c r="CD246" s="65">
        <v>214</v>
      </c>
      <c r="CE246" s="65">
        <v>238</v>
      </c>
      <c r="CF246" s="65">
        <v>236</v>
      </c>
      <c r="CG246" s="65">
        <v>228</v>
      </c>
      <c r="CH246" s="65">
        <v>228</v>
      </c>
      <c r="CI246" s="65">
        <v>225</v>
      </c>
      <c r="CJ246" s="65">
        <v>229</v>
      </c>
      <c r="CK246" s="65">
        <v>226</v>
      </c>
      <c r="CL246" s="66">
        <v>220</v>
      </c>
      <c r="CM246" s="65">
        <v>218</v>
      </c>
      <c r="CN246" s="65">
        <v>210</v>
      </c>
      <c r="CO246" s="65">
        <v>196</v>
      </c>
      <c r="CP246" s="65">
        <v>178</v>
      </c>
      <c r="CQ246" s="65">
        <v>195</v>
      </c>
      <c r="CR246" s="65">
        <v>196</v>
      </c>
      <c r="CS246" s="65">
        <v>195</v>
      </c>
      <c r="CT246" s="65">
        <v>195</v>
      </c>
      <c r="CU246" s="65">
        <v>200</v>
      </c>
      <c r="CV246" s="65">
        <v>202</v>
      </c>
      <c r="CW246" s="65">
        <v>203</v>
      </c>
      <c r="CX246" s="66">
        <v>200</v>
      </c>
      <c r="CY246" s="65">
        <v>203</v>
      </c>
      <c r="CZ246" s="65">
        <v>199</v>
      </c>
      <c r="DA246" s="65">
        <v>198</v>
      </c>
      <c r="DB246" s="65">
        <v>197</v>
      </c>
      <c r="DC246" s="65">
        <v>197</v>
      </c>
      <c r="DD246" s="65">
        <v>195</v>
      </c>
      <c r="DE246" s="65">
        <v>187</v>
      </c>
      <c r="DF246" s="65">
        <v>190</v>
      </c>
      <c r="DG246" s="65">
        <v>199</v>
      </c>
      <c r="DH246" s="65">
        <v>201</v>
      </c>
      <c r="DI246" s="65">
        <v>197</v>
      </c>
      <c r="DJ246" s="66">
        <v>195</v>
      </c>
      <c r="DK246" s="64">
        <v>195</v>
      </c>
      <c r="DL246" s="65">
        <v>193</v>
      </c>
      <c r="DM246" s="65">
        <v>189</v>
      </c>
      <c r="DN246" s="65">
        <v>188</v>
      </c>
      <c r="DO246" s="65">
        <v>186</v>
      </c>
      <c r="DP246" s="65">
        <v>186</v>
      </c>
      <c r="DQ246" s="65">
        <v>296</v>
      </c>
      <c r="DR246" s="65">
        <v>329</v>
      </c>
      <c r="DS246" s="65">
        <v>360</v>
      </c>
      <c r="DT246" s="65">
        <v>354</v>
      </c>
      <c r="DU246" s="65">
        <v>360</v>
      </c>
      <c r="DV246" s="66">
        <v>363</v>
      </c>
      <c r="DW246" s="65">
        <v>376</v>
      </c>
      <c r="DX246" s="65">
        <v>427</v>
      </c>
      <c r="DY246" s="65">
        <v>582</v>
      </c>
      <c r="DZ246" s="65">
        <v>647</v>
      </c>
      <c r="EA246" s="65">
        <v>692</v>
      </c>
      <c r="EB246" s="66">
        <v>754</v>
      </c>
    </row>
    <row r="247" spans="1:132" ht="13.5" thickBot="1" x14ac:dyDescent="0.25">
      <c r="A247" s="3"/>
      <c r="B247" s="81"/>
      <c r="C247" s="82" t="s">
        <v>330</v>
      </c>
      <c r="D247" s="85">
        <v>1030</v>
      </c>
      <c r="E247" s="85">
        <v>1052</v>
      </c>
      <c r="F247" s="85">
        <v>1290</v>
      </c>
      <c r="G247" s="83">
        <v>1330</v>
      </c>
      <c r="H247" s="84">
        <v>1343</v>
      </c>
      <c r="I247" s="84">
        <v>1356</v>
      </c>
      <c r="J247" s="84">
        <v>1339</v>
      </c>
      <c r="K247" s="84">
        <v>1343</v>
      </c>
      <c r="L247" s="84">
        <v>1355</v>
      </c>
      <c r="M247" s="84">
        <v>1361</v>
      </c>
      <c r="N247" s="84">
        <v>1370</v>
      </c>
      <c r="O247" s="84">
        <v>1388</v>
      </c>
      <c r="P247" s="84">
        <v>1384</v>
      </c>
      <c r="Q247" s="84">
        <v>1380</v>
      </c>
      <c r="R247" s="85">
        <v>1408</v>
      </c>
      <c r="S247" s="84">
        <v>1427</v>
      </c>
      <c r="T247" s="84">
        <v>1436</v>
      </c>
      <c r="U247" s="84">
        <v>1433</v>
      </c>
      <c r="V247" s="84">
        <v>1464</v>
      </c>
      <c r="W247" s="84">
        <v>1511</v>
      </c>
      <c r="X247" s="84">
        <v>1553</v>
      </c>
      <c r="Y247" s="84">
        <v>1596</v>
      </c>
      <c r="Z247" s="84">
        <v>1630</v>
      </c>
      <c r="AA247" s="84">
        <v>1646</v>
      </c>
      <c r="AB247" s="84">
        <v>1666</v>
      </c>
      <c r="AC247" s="84">
        <v>1699</v>
      </c>
      <c r="AD247" s="85">
        <v>1724</v>
      </c>
      <c r="AE247" s="84">
        <v>1822</v>
      </c>
      <c r="AF247" s="84">
        <v>1848</v>
      </c>
      <c r="AG247" s="136">
        <v>1885</v>
      </c>
      <c r="AH247" s="84">
        <v>1904</v>
      </c>
      <c r="AI247" s="84">
        <v>1921</v>
      </c>
      <c r="AJ247" s="84">
        <v>1945</v>
      </c>
      <c r="AK247" s="84">
        <v>1963</v>
      </c>
      <c r="AL247" s="84">
        <v>1988</v>
      </c>
      <c r="AM247" s="84">
        <v>1995</v>
      </c>
      <c r="AN247" s="84">
        <v>2030</v>
      </c>
      <c r="AO247" s="84">
        <v>2037</v>
      </c>
      <c r="AP247" s="85">
        <v>2006</v>
      </c>
      <c r="AQ247" s="83">
        <v>2007</v>
      </c>
      <c r="AR247" s="84">
        <v>2013</v>
      </c>
      <c r="AS247" s="84">
        <v>2090</v>
      </c>
      <c r="AT247" s="84">
        <v>2038</v>
      </c>
      <c r="AU247" s="84">
        <v>2042</v>
      </c>
      <c r="AV247" s="84">
        <v>2054</v>
      </c>
      <c r="AW247" s="84">
        <v>2070</v>
      </c>
      <c r="AX247" s="84">
        <v>2078</v>
      </c>
      <c r="AY247" s="84">
        <v>2089</v>
      </c>
      <c r="AZ247" s="84">
        <v>2095</v>
      </c>
      <c r="BA247" s="84">
        <v>2056</v>
      </c>
      <c r="BB247" s="85">
        <v>2019</v>
      </c>
      <c r="BC247" s="83">
        <v>1977</v>
      </c>
      <c r="BD247" s="84">
        <v>1916</v>
      </c>
      <c r="BE247" s="84">
        <v>1981</v>
      </c>
      <c r="BF247" s="84">
        <v>1989</v>
      </c>
      <c r="BG247" s="84">
        <v>1990</v>
      </c>
      <c r="BH247" s="84">
        <v>2003</v>
      </c>
      <c r="BI247" s="84">
        <v>2027</v>
      </c>
      <c r="BJ247" s="84">
        <v>2059</v>
      </c>
      <c r="BK247" s="84">
        <v>2079</v>
      </c>
      <c r="BL247" s="84">
        <v>2104</v>
      </c>
      <c r="BM247" s="84">
        <v>2098</v>
      </c>
      <c r="BN247" s="85">
        <v>2117</v>
      </c>
      <c r="BO247" s="83">
        <v>2139</v>
      </c>
      <c r="BP247" s="84">
        <v>2136</v>
      </c>
      <c r="BQ247" s="84">
        <v>2188</v>
      </c>
      <c r="BR247" s="84">
        <v>2224</v>
      </c>
      <c r="BS247" s="84">
        <v>2241</v>
      </c>
      <c r="BT247" s="84">
        <v>2206</v>
      </c>
      <c r="BU247" s="84">
        <v>2466</v>
      </c>
      <c r="BV247" s="84">
        <v>2490</v>
      </c>
      <c r="BW247" s="84">
        <v>2597</v>
      </c>
      <c r="BX247" s="84">
        <v>2702</v>
      </c>
      <c r="BY247" s="84">
        <v>2819</v>
      </c>
      <c r="BZ247" s="85">
        <v>2898</v>
      </c>
      <c r="CA247" s="84">
        <v>2963</v>
      </c>
      <c r="CB247" s="84">
        <v>3020</v>
      </c>
      <c r="CC247" s="84">
        <v>3063</v>
      </c>
      <c r="CD247" s="84">
        <v>3118</v>
      </c>
      <c r="CE247" s="84">
        <v>3110</v>
      </c>
      <c r="CF247" s="84">
        <v>3149</v>
      </c>
      <c r="CG247" s="84">
        <v>3193</v>
      </c>
      <c r="CH247" s="84">
        <v>3222</v>
      </c>
      <c r="CI247" s="84">
        <v>3269</v>
      </c>
      <c r="CJ247" s="84">
        <v>3285</v>
      </c>
      <c r="CK247" s="84">
        <v>3304</v>
      </c>
      <c r="CL247" s="85">
        <v>3334</v>
      </c>
      <c r="CM247" s="84">
        <v>3419</v>
      </c>
      <c r="CN247" s="84">
        <v>3411</v>
      </c>
      <c r="CO247" s="84">
        <v>3494</v>
      </c>
      <c r="CP247" s="84">
        <v>3521</v>
      </c>
      <c r="CQ247" s="84">
        <v>3624</v>
      </c>
      <c r="CR247" s="84">
        <v>3630</v>
      </c>
      <c r="CS247" s="84">
        <v>3696</v>
      </c>
      <c r="CT247" s="84">
        <v>3718</v>
      </c>
      <c r="CU247" s="84">
        <v>3791</v>
      </c>
      <c r="CV247" s="84">
        <v>3926</v>
      </c>
      <c r="CW247" s="84">
        <v>3981</v>
      </c>
      <c r="CX247" s="85">
        <v>4025</v>
      </c>
      <c r="CY247" s="84">
        <v>4092</v>
      </c>
      <c r="CZ247" s="84">
        <v>4143</v>
      </c>
      <c r="DA247" s="84">
        <v>4143</v>
      </c>
      <c r="DB247" s="84">
        <v>4148</v>
      </c>
      <c r="DC247" s="84">
        <v>4194</v>
      </c>
      <c r="DD247" s="84">
        <v>4211</v>
      </c>
      <c r="DE247" s="84">
        <v>4226</v>
      </c>
      <c r="DF247" s="84">
        <v>4262</v>
      </c>
      <c r="DG247" s="84">
        <v>4233</v>
      </c>
      <c r="DH247" s="84">
        <v>4353</v>
      </c>
      <c r="DI247" s="84">
        <v>4340</v>
      </c>
      <c r="DJ247" s="85">
        <v>4304</v>
      </c>
      <c r="DK247" s="83">
        <v>4347</v>
      </c>
      <c r="DL247" s="84">
        <v>4351</v>
      </c>
      <c r="DM247" s="84">
        <v>4361</v>
      </c>
      <c r="DN247" s="84">
        <v>4361</v>
      </c>
      <c r="DO247" s="84">
        <v>4380</v>
      </c>
      <c r="DP247" s="84">
        <v>4425</v>
      </c>
      <c r="DQ247" s="84">
        <v>4491</v>
      </c>
      <c r="DR247" s="84">
        <v>4584</v>
      </c>
      <c r="DS247" s="84">
        <v>4635</v>
      </c>
      <c r="DT247" s="84">
        <v>4672</v>
      </c>
      <c r="DU247" s="84">
        <v>4705</v>
      </c>
      <c r="DV247" s="85">
        <v>4790</v>
      </c>
      <c r="DW247" s="84">
        <v>4863</v>
      </c>
      <c r="DX247" s="84">
        <v>4886</v>
      </c>
      <c r="DY247" s="84">
        <v>5114</v>
      </c>
      <c r="DZ247" s="84">
        <v>5089</v>
      </c>
      <c r="EA247" s="84">
        <v>5233</v>
      </c>
      <c r="EB247" s="85">
        <v>5347</v>
      </c>
    </row>
    <row r="248" spans="1:132" ht="13.5" thickBot="1" x14ac:dyDescent="0.25">
      <c r="A248" s="3"/>
      <c r="B248" s="72" t="s">
        <v>331</v>
      </c>
      <c r="C248" s="73"/>
      <c r="D248" s="76">
        <f t="shared" ref="D248:P248" si="120">SUM(D216:D247)</f>
        <v>38388</v>
      </c>
      <c r="E248" s="76">
        <f t="shared" si="120"/>
        <v>42913</v>
      </c>
      <c r="F248" s="76">
        <f t="shared" si="120"/>
        <v>50994</v>
      </c>
      <c r="G248" s="74">
        <f t="shared" si="120"/>
        <v>51113</v>
      </c>
      <c r="H248" s="75">
        <f t="shared" si="120"/>
        <v>50986</v>
      </c>
      <c r="I248" s="75">
        <f t="shared" si="120"/>
        <v>51644</v>
      </c>
      <c r="J248" s="75">
        <f t="shared" si="120"/>
        <v>52286</v>
      </c>
      <c r="K248" s="75">
        <f t="shared" si="120"/>
        <v>52780</v>
      </c>
      <c r="L248" s="75">
        <f t="shared" si="120"/>
        <v>52837</v>
      </c>
      <c r="M248" s="75">
        <f t="shared" si="120"/>
        <v>53265</v>
      </c>
      <c r="N248" s="75">
        <f t="shared" si="120"/>
        <v>53521</v>
      </c>
      <c r="O248" s="75">
        <f t="shared" si="120"/>
        <v>53636</v>
      </c>
      <c r="P248" s="75">
        <f t="shared" si="120"/>
        <v>54237</v>
      </c>
      <c r="Q248" s="75">
        <f t="shared" ref="Q248:X248" si="121">SUM(Q216:Q247)</f>
        <v>54180</v>
      </c>
      <c r="R248" s="76">
        <f t="shared" si="121"/>
        <v>55177</v>
      </c>
      <c r="S248" s="75">
        <f t="shared" si="121"/>
        <v>55003</v>
      </c>
      <c r="T248" s="75">
        <f t="shared" si="121"/>
        <v>55020</v>
      </c>
      <c r="U248" s="75">
        <f t="shared" si="121"/>
        <v>56013</v>
      </c>
      <c r="V248" s="75">
        <f t="shared" si="121"/>
        <v>56857</v>
      </c>
      <c r="W248" s="75">
        <f t="shared" si="121"/>
        <v>57956</v>
      </c>
      <c r="X248" s="75">
        <f t="shared" si="121"/>
        <v>58991</v>
      </c>
      <c r="Y248" s="75">
        <f t="shared" ref="Y248:AD248" si="122">SUM(Y216:Y247)</f>
        <v>60017</v>
      </c>
      <c r="Z248" s="75">
        <f t="shared" si="122"/>
        <v>60956</v>
      </c>
      <c r="AA248" s="75">
        <f t="shared" si="122"/>
        <v>61627</v>
      </c>
      <c r="AB248" s="75">
        <f t="shared" si="122"/>
        <v>62152</v>
      </c>
      <c r="AC248" s="75">
        <f t="shared" si="122"/>
        <v>62657</v>
      </c>
      <c r="AD248" s="76">
        <f t="shared" si="122"/>
        <v>62720</v>
      </c>
      <c r="AE248" s="75">
        <f t="shared" ref="AE248:AJ248" si="123">SUM(AE216:AE247)</f>
        <v>62197</v>
      </c>
      <c r="AF248" s="75">
        <f t="shared" si="123"/>
        <v>63301</v>
      </c>
      <c r="AG248" s="133">
        <f t="shared" si="123"/>
        <v>63928</v>
      </c>
      <c r="AH248" s="75">
        <f t="shared" si="123"/>
        <v>64683</v>
      </c>
      <c r="AI248" s="75">
        <f t="shared" si="123"/>
        <v>65349</v>
      </c>
      <c r="AJ248" s="75">
        <f t="shared" si="123"/>
        <v>65872</v>
      </c>
      <c r="AK248" s="75">
        <f t="shared" ref="AK248:AP248" si="124">SUM(AK216:AK247)</f>
        <v>66690</v>
      </c>
      <c r="AL248" s="75">
        <f t="shared" si="124"/>
        <v>67087</v>
      </c>
      <c r="AM248" s="75">
        <f t="shared" si="124"/>
        <v>67258</v>
      </c>
      <c r="AN248" s="75">
        <f t="shared" si="124"/>
        <v>67667</v>
      </c>
      <c r="AO248" s="75">
        <f t="shared" si="124"/>
        <v>67845</v>
      </c>
      <c r="AP248" s="76">
        <f t="shared" si="124"/>
        <v>67621</v>
      </c>
      <c r="AQ248" s="74">
        <f t="shared" ref="AQ248:AV248" si="125">SUM(AQ216:AQ247)</f>
        <v>67813</v>
      </c>
      <c r="AR248" s="75">
        <f t="shared" si="125"/>
        <v>68004</v>
      </c>
      <c r="AS248" s="75">
        <f t="shared" si="125"/>
        <v>70727</v>
      </c>
      <c r="AT248" s="75">
        <f t="shared" si="125"/>
        <v>70341</v>
      </c>
      <c r="AU248" s="75">
        <f t="shared" si="125"/>
        <v>71010</v>
      </c>
      <c r="AV248" s="75">
        <f t="shared" si="125"/>
        <v>71679</v>
      </c>
      <c r="AW248" s="75">
        <f t="shared" ref="AW248:BE248" si="126">SUM(AW216:AW247)</f>
        <v>72108</v>
      </c>
      <c r="AX248" s="75">
        <f t="shared" si="126"/>
        <v>72532</v>
      </c>
      <c r="AY248" s="75">
        <f t="shared" si="126"/>
        <v>72676</v>
      </c>
      <c r="AZ248" s="75">
        <f t="shared" si="126"/>
        <v>73511</v>
      </c>
      <c r="BA248" s="75">
        <f t="shared" si="126"/>
        <v>73226</v>
      </c>
      <c r="BB248" s="76">
        <f t="shared" si="126"/>
        <v>75135</v>
      </c>
      <c r="BC248" s="74">
        <f t="shared" si="126"/>
        <v>74915</v>
      </c>
      <c r="BD248" s="75">
        <f t="shared" si="126"/>
        <v>74096</v>
      </c>
      <c r="BE248" s="75">
        <f t="shared" si="126"/>
        <v>76362</v>
      </c>
      <c r="BF248" s="75">
        <f t="shared" ref="BF248:CR248" si="127">SUM(BF216:BF247)</f>
        <v>77077</v>
      </c>
      <c r="BG248" s="75">
        <f t="shared" si="127"/>
        <v>77412</v>
      </c>
      <c r="BH248" s="75">
        <f t="shared" si="127"/>
        <v>78658</v>
      </c>
      <c r="BI248" s="75">
        <f t="shared" si="127"/>
        <v>79487</v>
      </c>
      <c r="BJ248" s="75">
        <f t="shared" si="127"/>
        <v>80271</v>
      </c>
      <c r="BK248" s="75">
        <f t="shared" si="127"/>
        <v>80699</v>
      </c>
      <c r="BL248" s="75">
        <f t="shared" si="127"/>
        <v>78918</v>
      </c>
      <c r="BM248" s="75">
        <f t="shared" si="127"/>
        <v>79087</v>
      </c>
      <c r="BN248" s="76">
        <f t="shared" si="127"/>
        <v>79125</v>
      </c>
      <c r="BO248" s="74">
        <f t="shared" si="127"/>
        <v>78997</v>
      </c>
      <c r="BP248" s="75">
        <f t="shared" si="127"/>
        <v>78703</v>
      </c>
      <c r="BQ248" s="75">
        <f t="shared" si="127"/>
        <v>80660</v>
      </c>
      <c r="BR248" s="75">
        <f t="shared" si="127"/>
        <v>81628</v>
      </c>
      <c r="BS248" s="75">
        <f t="shared" si="127"/>
        <v>82593</v>
      </c>
      <c r="BT248" s="75">
        <f t="shared" si="127"/>
        <v>82409</v>
      </c>
      <c r="BU248" s="75">
        <f t="shared" si="127"/>
        <v>86695</v>
      </c>
      <c r="BV248" s="75">
        <f t="shared" si="127"/>
        <v>88012</v>
      </c>
      <c r="BW248" s="75">
        <f t="shared" si="127"/>
        <v>88992</v>
      </c>
      <c r="BX248" s="75">
        <f t="shared" si="127"/>
        <v>89544</v>
      </c>
      <c r="BY248" s="75">
        <f t="shared" si="127"/>
        <v>89906</v>
      </c>
      <c r="BZ248" s="76">
        <f t="shared" si="127"/>
        <v>89999</v>
      </c>
      <c r="CA248" s="75">
        <f t="shared" si="127"/>
        <v>89578</v>
      </c>
      <c r="CB248" s="75">
        <f t="shared" si="127"/>
        <v>90714</v>
      </c>
      <c r="CC248" s="75">
        <f t="shared" si="127"/>
        <v>85969</v>
      </c>
      <c r="CD248" s="75">
        <f t="shared" si="127"/>
        <v>87387</v>
      </c>
      <c r="CE248" s="75">
        <f t="shared" si="127"/>
        <v>94401</v>
      </c>
      <c r="CF248" s="75">
        <f t="shared" si="127"/>
        <v>95752</v>
      </c>
      <c r="CG248" s="75">
        <f t="shared" si="127"/>
        <v>96715</v>
      </c>
      <c r="CH248" s="75">
        <f t="shared" si="127"/>
        <v>97567</v>
      </c>
      <c r="CI248" s="75">
        <f t="shared" si="127"/>
        <v>98305</v>
      </c>
      <c r="CJ248" s="75">
        <f t="shared" si="127"/>
        <v>99102</v>
      </c>
      <c r="CK248" s="75">
        <f t="shared" si="127"/>
        <v>99338</v>
      </c>
      <c r="CL248" s="76">
        <f t="shared" si="127"/>
        <v>99493</v>
      </c>
      <c r="CM248" s="75">
        <f t="shared" si="127"/>
        <v>99755</v>
      </c>
      <c r="CN248" s="75">
        <f t="shared" si="127"/>
        <v>100050</v>
      </c>
      <c r="CO248" s="75">
        <f t="shared" si="127"/>
        <v>102021</v>
      </c>
      <c r="CP248" s="75">
        <f t="shared" si="127"/>
        <v>103229</v>
      </c>
      <c r="CQ248" s="75">
        <f t="shared" si="127"/>
        <v>104514</v>
      </c>
      <c r="CR248" s="75">
        <f t="shared" si="127"/>
        <v>104992</v>
      </c>
      <c r="CS248" s="75">
        <f t="shared" ref="CS248:CX248" si="128">SUM(CS216:CS247)</f>
        <v>105842</v>
      </c>
      <c r="CT248" s="75">
        <f t="shared" si="128"/>
        <v>106263</v>
      </c>
      <c r="CU248" s="75">
        <f t="shared" si="128"/>
        <v>106645</v>
      </c>
      <c r="CV248" s="75">
        <f t="shared" si="128"/>
        <v>107197</v>
      </c>
      <c r="CW248" s="75">
        <f t="shared" si="128"/>
        <v>107120</v>
      </c>
      <c r="CX248" s="76">
        <f t="shared" si="128"/>
        <v>106651</v>
      </c>
      <c r="CY248" s="75">
        <f t="shared" ref="CY248:DG248" si="129">SUM(CY216:CY247)</f>
        <v>106775</v>
      </c>
      <c r="CZ248" s="75">
        <f t="shared" si="129"/>
        <v>106531</v>
      </c>
      <c r="DA248" s="75">
        <f t="shared" si="129"/>
        <v>107462</v>
      </c>
      <c r="DB248" s="75">
        <f t="shared" si="129"/>
        <v>108461</v>
      </c>
      <c r="DC248" s="75">
        <f t="shared" si="129"/>
        <v>108967</v>
      </c>
      <c r="DD248" s="75">
        <f t="shared" si="129"/>
        <v>109507</v>
      </c>
      <c r="DE248" s="75">
        <f t="shared" si="129"/>
        <v>110407</v>
      </c>
      <c r="DF248" s="75">
        <f t="shared" si="129"/>
        <v>111469</v>
      </c>
      <c r="DG248" s="75">
        <f t="shared" si="129"/>
        <v>113223</v>
      </c>
      <c r="DH248" s="75">
        <f t="shared" ref="DH248:DM248" si="130">SUM(DH216:DH247)</f>
        <v>113781</v>
      </c>
      <c r="DI248" s="75">
        <f t="shared" si="130"/>
        <v>113106</v>
      </c>
      <c r="DJ248" s="76">
        <f t="shared" si="130"/>
        <v>112408</v>
      </c>
      <c r="DK248" s="74">
        <f t="shared" si="130"/>
        <v>112986</v>
      </c>
      <c r="DL248" s="75">
        <f t="shared" si="130"/>
        <v>112781</v>
      </c>
      <c r="DM248" s="75">
        <f t="shared" si="130"/>
        <v>113965</v>
      </c>
      <c r="DN248" s="75">
        <f t="shared" ref="DN248:DS248" si="131">SUM(DN216:DN247)</f>
        <v>114203</v>
      </c>
      <c r="DO248" s="75">
        <f t="shared" si="131"/>
        <v>114076</v>
      </c>
      <c r="DP248" s="75">
        <f t="shared" si="131"/>
        <v>114667</v>
      </c>
      <c r="DQ248" s="75">
        <f t="shared" si="131"/>
        <v>115255</v>
      </c>
      <c r="DR248" s="75">
        <f t="shared" si="131"/>
        <v>115367</v>
      </c>
      <c r="DS248" s="75">
        <f t="shared" si="131"/>
        <v>115005</v>
      </c>
      <c r="DT248" s="75">
        <f t="shared" ref="DT248:DV248" si="132">SUM(DT216:DT247)</f>
        <v>114694</v>
      </c>
      <c r="DU248" s="75">
        <f t="shared" si="132"/>
        <v>114367</v>
      </c>
      <c r="DV248" s="76">
        <f t="shared" si="132"/>
        <v>113813</v>
      </c>
      <c r="DW248" s="75">
        <f t="shared" ref="DW248:DY248" si="133">SUM(DW216:DW247)</f>
        <v>113640</v>
      </c>
      <c r="DX248" s="75">
        <f t="shared" si="133"/>
        <v>113787</v>
      </c>
      <c r="DY248" s="75">
        <f t="shared" si="133"/>
        <v>115781</v>
      </c>
      <c r="DZ248" s="75">
        <f t="shared" ref="DZ248:EB248" si="134">SUM(DZ216:DZ247)</f>
        <v>116076</v>
      </c>
      <c r="EA248" s="75">
        <f t="shared" si="134"/>
        <v>118325</v>
      </c>
      <c r="EB248" s="76">
        <f t="shared" si="134"/>
        <v>120657</v>
      </c>
    </row>
    <row r="249" spans="1:132" x14ac:dyDescent="0.2">
      <c r="A249" s="3"/>
      <c r="B249" s="86">
        <v>10</v>
      </c>
      <c r="C249" s="77" t="s">
        <v>332</v>
      </c>
      <c r="D249" s="80">
        <v>1553</v>
      </c>
      <c r="E249" s="80">
        <v>1866</v>
      </c>
      <c r="F249" s="80">
        <v>2225</v>
      </c>
      <c r="G249" s="78">
        <v>2252</v>
      </c>
      <c r="H249" s="79">
        <v>2242</v>
      </c>
      <c r="I249" s="79">
        <v>2296</v>
      </c>
      <c r="J249" s="79">
        <v>2330</v>
      </c>
      <c r="K249" s="79">
        <v>2336</v>
      </c>
      <c r="L249" s="79">
        <v>2327</v>
      </c>
      <c r="M249" s="79">
        <v>2370</v>
      </c>
      <c r="N249" s="79">
        <v>2408</v>
      </c>
      <c r="O249" s="79">
        <v>2432</v>
      </c>
      <c r="P249" s="79">
        <v>2568</v>
      </c>
      <c r="Q249" s="79">
        <v>2581</v>
      </c>
      <c r="R249" s="80">
        <v>2606</v>
      </c>
      <c r="S249" s="79">
        <v>2635</v>
      </c>
      <c r="T249" s="79">
        <v>2620</v>
      </c>
      <c r="U249" s="79">
        <v>2665</v>
      </c>
      <c r="V249" s="79">
        <v>2690</v>
      </c>
      <c r="W249" s="79">
        <v>2710</v>
      </c>
      <c r="X249" s="79">
        <v>2729</v>
      </c>
      <c r="Y249" s="79">
        <v>2750</v>
      </c>
      <c r="Z249" s="79">
        <v>2773</v>
      </c>
      <c r="AA249" s="79">
        <v>2805</v>
      </c>
      <c r="AB249" s="79">
        <v>2844</v>
      </c>
      <c r="AC249" s="79">
        <v>2875</v>
      </c>
      <c r="AD249" s="80">
        <v>2943</v>
      </c>
      <c r="AE249" s="79">
        <v>3004</v>
      </c>
      <c r="AF249" s="79">
        <v>3049</v>
      </c>
      <c r="AG249" s="135">
        <v>3120</v>
      </c>
      <c r="AH249" s="79">
        <v>3147</v>
      </c>
      <c r="AI249" s="79">
        <v>3160</v>
      </c>
      <c r="AJ249" s="79">
        <v>3180</v>
      </c>
      <c r="AK249" s="79">
        <v>3238</v>
      </c>
      <c r="AL249" s="79">
        <v>3274</v>
      </c>
      <c r="AM249" s="79">
        <v>3294</v>
      </c>
      <c r="AN249" s="79">
        <v>3312</v>
      </c>
      <c r="AO249" s="79">
        <v>3322</v>
      </c>
      <c r="AP249" s="80">
        <v>3342</v>
      </c>
      <c r="AQ249" s="78">
        <v>3372</v>
      </c>
      <c r="AR249" s="79">
        <v>3378</v>
      </c>
      <c r="AS249" s="79">
        <v>3397</v>
      </c>
      <c r="AT249" s="79">
        <v>3455</v>
      </c>
      <c r="AU249" s="79">
        <v>3482</v>
      </c>
      <c r="AV249" s="79">
        <v>3512</v>
      </c>
      <c r="AW249" s="79">
        <v>3527</v>
      </c>
      <c r="AX249" s="79">
        <v>3543</v>
      </c>
      <c r="AY249" s="79">
        <v>3528</v>
      </c>
      <c r="AZ249" s="79">
        <v>3563</v>
      </c>
      <c r="BA249" s="79">
        <v>3583</v>
      </c>
      <c r="BB249" s="80">
        <v>3603</v>
      </c>
      <c r="BC249" s="78">
        <v>3638</v>
      </c>
      <c r="BD249" s="79">
        <v>3654</v>
      </c>
      <c r="BE249" s="79">
        <v>3803</v>
      </c>
      <c r="BF249" s="79">
        <v>3851</v>
      </c>
      <c r="BG249" s="79">
        <v>3902</v>
      </c>
      <c r="BH249" s="79">
        <v>3938</v>
      </c>
      <c r="BI249" s="79">
        <v>4000</v>
      </c>
      <c r="BJ249" s="79">
        <v>4052</v>
      </c>
      <c r="BK249" s="79">
        <v>4068</v>
      </c>
      <c r="BL249" s="79">
        <v>4107</v>
      </c>
      <c r="BM249" s="79">
        <v>4140</v>
      </c>
      <c r="BN249" s="80">
        <v>4150</v>
      </c>
      <c r="BO249" s="78">
        <v>4187</v>
      </c>
      <c r="BP249" s="79">
        <v>4215</v>
      </c>
      <c r="BQ249" s="79">
        <v>4272</v>
      </c>
      <c r="BR249" s="79">
        <v>4301</v>
      </c>
      <c r="BS249" s="79">
        <v>4332</v>
      </c>
      <c r="BT249" s="79">
        <v>4344</v>
      </c>
      <c r="BU249" s="79">
        <v>4398</v>
      </c>
      <c r="BV249" s="79">
        <v>4437</v>
      </c>
      <c r="BW249" s="79">
        <v>4468</v>
      </c>
      <c r="BX249" s="79">
        <v>4478</v>
      </c>
      <c r="BY249" s="79">
        <v>4471</v>
      </c>
      <c r="BZ249" s="80">
        <v>4486</v>
      </c>
      <c r="CA249" s="79">
        <v>4547</v>
      </c>
      <c r="CB249" s="79">
        <v>4599</v>
      </c>
      <c r="CC249" s="79">
        <v>4679</v>
      </c>
      <c r="CD249" s="79">
        <v>4713</v>
      </c>
      <c r="CE249" s="79">
        <v>4706</v>
      </c>
      <c r="CF249" s="79">
        <v>4720</v>
      </c>
      <c r="CG249" s="79">
        <v>4770</v>
      </c>
      <c r="CH249" s="79">
        <v>4783</v>
      </c>
      <c r="CI249" s="79">
        <v>4809</v>
      </c>
      <c r="CJ249" s="79">
        <v>4829</v>
      </c>
      <c r="CK249" s="79">
        <v>4845</v>
      </c>
      <c r="CL249" s="80">
        <v>4875</v>
      </c>
      <c r="CM249" s="79">
        <v>4919</v>
      </c>
      <c r="CN249" s="79">
        <v>4932</v>
      </c>
      <c r="CO249" s="79">
        <v>4977</v>
      </c>
      <c r="CP249" s="79">
        <v>4990</v>
      </c>
      <c r="CQ249" s="79">
        <v>4968</v>
      </c>
      <c r="CR249" s="79">
        <v>4970</v>
      </c>
      <c r="CS249" s="79">
        <v>4996</v>
      </c>
      <c r="CT249" s="79">
        <v>4983</v>
      </c>
      <c r="CU249" s="79">
        <v>4963</v>
      </c>
      <c r="CV249" s="79">
        <v>4975</v>
      </c>
      <c r="CW249" s="79">
        <v>4956</v>
      </c>
      <c r="CX249" s="80">
        <v>4943</v>
      </c>
      <c r="CY249" s="79">
        <v>4953</v>
      </c>
      <c r="CZ249" s="79">
        <v>4931</v>
      </c>
      <c r="DA249" s="79">
        <v>4938</v>
      </c>
      <c r="DB249" s="79">
        <v>4934</v>
      </c>
      <c r="DC249" s="79">
        <v>4908</v>
      </c>
      <c r="DD249" s="79">
        <v>4868</v>
      </c>
      <c r="DE249" s="79">
        <v>4862</v>
      </c>
      <c r="DF249" s="79">
        <v>4844</v>
      </c>
      <c r="DG249" s="79">
        <v>4821</v>
      </c>
      <c r="DH249" s="79">
        <v>4841</v>
      </c>
      <c r="DI249" s="79">
        <v>4843</v>
      </c>
      <c r="DJ249" s="80">
        <v>4794</v>
      </c>
      <c r="DK249" s="78">
        <v>4753</v>
      </c>
      <c r="DL249" s="79">
        <v>4727</v>
      </c>
      <c r="DM249" s="79">
        <v>4728</v>
      </c>
      <c r="DN249" s="79">
        <v>4705</v>
      </c>
      <c r="DO249" s="79">
        <v>4685</v>
      </c>
      <c r="DP249" s="79">
        <v>4655</v>
      </c>
      <c r="DQ249" s="79">
        <v>4654</v>
      </c>
      <c r="DR249" s="79">
        <v>4632</v>
      </c>
      <c r="DS249" s="79">
        <v>4614</v>
      </c>
      <c r="DT249" s="79">
        <v>4580</v>
      </c>
      <c r="DU249" s="79">
        <v>4560</v>
      </c>
      <c r="DV249" s="80">
        <v>4537</v>
      </c>
      <c r="DW249" s="79">
        <v>4515</v>
      </c>
      <c r="DX249" s="79">
        <v>4506</v>
      </c>
      <c r="DY249" s="79">
        <v>4550</v>
      </c>
      <c r="DZ249" s="79">
        <v>4519</v>
      </c>
      <c r="EA249" s="79">
        <v>4541</v>
      </c>
      <c r="EB249" s="80">
        <v>4574</v>
      </c>
    </row>
    <row r="250" spans="1:132" x14ac:dyDescent="0.2">
      <c r="A250" s="3"/>
      <c r="B250" s="62"/>
      <c r="C250" s="63" t="s">
        <v>333</v>
      </c>
      <c r="D250" s="66">
        <v>621</v>
      </c>
      <c r="E250" s="66">
        <v>736</v>
      </c>
      <c r="F250" s="66">
        <v>764</v>
      </c>
      <c r="G250" s="64">
        <v>763</v>
      </c>
      <c r="H250" s="65">
        <v>739</v>
      </c>
      <c r="I250" s="65">
        <v>753</v>
      </c>
      <c r="J250" s="65">
        <v>767</v>
      </c>
      <c r="K250" s="65">
        <v>782</v>
      </c>
      <c r="L250" s="65">
        <v>800</v>
      </c>
      <c r="M250" s="65">
        <v>812</v>
      </c>
      <c r="N250" s="65">
        <v>817</v>
      </c>
      <c r="O250" s="65">
        <v>830</v>
      </c>
      <c r="P250" s="65">
        <v>839</v>
      </c>
      <c r="Q250" s="65">
        <v>840</v>
      </c>
      <c r="R250" s="66">
        <v>848</v>
      </c>
      <c r="S250" s="65">
        <v>848</v>
      </c>
      <c r="T250" s="65">
        <v>849</v>
      </c>
      <c r="U250" s="65">
        <v>860</v>
      </c>
      <c r="V250" s="65">
        <v>877</v>
      </c>
      <c r="W250" s="65">
        <v>869</v>
      </c>
      <c r="X250" s="65">
        <v>863</v>
      </c>
      <c r="Y250" s="65">
        <v>881</v>
      </c>
      <c r="Z250" s="65">
        <v>878</v>
      </c>
      <c r="AA250" s="65">
        <v>893</v>
      </c>
      <c r="AB250" s="65">
        <v>890</v>
      </c>
      <c r="AC250" s="65">
        <v>898</v>
      </c>
      <c r="AD250" s="66">
        <v>914</v>
      </c>
      <c r="AE250" s="65">
        <v>919</v>
      </c>
      <c r="AF250" s="65">
        <v>923</v>
      </c>
      <c r="AG250" s="131">
        <v>937</v>
      </c>
      <c r="AH250" s="65">
        <v>950</v>
      </c>
      <c r="AI250" s="65">
        <v>958</v>
      </c>
      <c r="AJ250" s="65">
        <v>976</v>
      </c>
      <c r="AK250" s="65">
        <v>988</v>
      </c>
      <c r="AL250" s="65">
        <v>1001</v>
      </c>
      <c r="AM250" s="65">
        <v>994</v>
      </c>
      <c r="AN250" s="65">
        <v>1004</v>
      </c>
      <c r="AO250" s="65">
        <v>1009</v>
      </c>
      <c r="AP250" s="66">
        <v>997</v>
      </c>
      <c r="AQ250" s="64">
        <v>999</v>
      </c>
      <c r="AR250" s="65">
        <v>1004</v>
      </c>
      <c r="AS250" s="65">
        <v>1020</v>
      </c>
      <c r="AT250" s="65">
        <v>1023</v>
      </c>
      <c r="AU250" s="65">
        <v>1027</v>
      </c>
      <c r="AV250" s="65">
        <v>1025</v>
      </c>
      <c r="AW250" s="65">
        <v>1016</v>
      </c>
      <c r="AX250" s="65">
        <v>1028</v>
      </c>
      <c r="AY250" s="65">
        <v>1040</v>
      </c>
      <c r="AZ250" s="65">
        <v>1047</v>
      </c>
      <c r="BA250" s="65">
        <v>1049</v>
      </c>
      <c r="BB250" s="66">
        <v>1094</v>
      </c>
      <c r="BC250" s="64">
        <v>1107</v>
      </c>
      <c r="BD250" s="65">
        <v>1122</v>
      </c>
      <c r="BE250" s="65">
        <v>1134</v>
      </c>
      <c r="BF250" s="65">
        <v>1134</v>
      </c>
      <c r="BG250" s="65">
        <v>1135</v>
      </c>
      <c r="BH250" s="65">
        <v>1147</v>
      </c>
      <c r="BI250" s="65">
        <v>1168</v>
      </c>
      <c r="BJ250" s="65">
        <v>1397</v>
      </c>
      <c r="BK250" s="65">
        <v>1460</v>
      </c>
      <c r="BL250" s="65">
        <v>1489</v>
      </c>
      <c r="BM250" s="65">
        <v>1507</v>
      </c>
      <c r="BN250" s="66">
        <v>1520</v>
      </c>
      <c r="BO250" s="64">
        <v>1535</v>
      </c>
      <c r="BP250" s="65">
        <v>1539</v>
      </c>
      <c r="BQ250" s="65">
        <v>1552</v>
      </c>
      <c r="BR250" s="65">
        <v>1570</v>
      </c>
      <c r="BS250" s="65">
        <v>1586</v>
      </c>
      <c r="BT250" s="65">
        <v>1602</v>
      </c>
      <c r="BU250" s="65">
        <v>1606</v>
      </c>
      <c r="BV250" s="65">
        <v>1636</v>
      </c>
      <c r="BW250" s="65">
        <v>1643</v>
      </c>
      <c r="BX250" s="65">
        <v>1656</v>
      </c>
      <c r="BY250" s="65">
        <v>1658</v>
      </c>
      <c r="BZ250" s="66">
        <v>1657</v>
      </c>
      <c r="CA250" s="65">
        <v>1660</v>
      </c>
      <c r="CB250" s="65">
        <v>1662</v>
      </c>
      <c r="CC250" s="65">
        <v>1692</v>
      </c>
      <c r="CD250" s="65">
        <v>1690</v>
      </c>
      <c r="CE250" s="65">
        <v>1693</v>
      </c>
      <c r="CF250" s="65">
        <v>1685</v>
      </c>
      <c r="CG250" s="65">
        <v>1720</v>
      </c>
      <c r="CH250" s="65">
        <v>1751</v>
      </c>
      <c r="CI250" s="65">
        <v>1764</v>
      </c>
      <c r="CJ250" s="65">
        <v>1759</v>
      </c>
      <c r="CK250" s="65">
        <v>1769</v>
      </c>
      <c r="CL250" s="66">
        <v>1774</v>
      </c>
      <c r="CM250" s="65">
        <v>1782</v>
      </c>
      <c r="CN250" s="65">
        <v>1781</v>
      </c>
      <c r="CO250" s="65">
        <v>1788</v>
      </c>
      <c r="CP250" s="65">
        <v>1797</v>
      </c>
      <c r="CQ250" s="65">
        <v>1808</v>
      </c>
      <c r="CR250" s="65">
        <v>1811</v>
      </c>
      <c r="CS250" s="65">
        <v>1898</v>
      </c>
      <c r="CT250" s="65">
        <v>1923</v>
      </c>
      <c r="CU250" s="65">
        <v>1937</v>
      </c>
      <c r="CV250" s="65">
        <v>1942</v>
      </c>
      <c r="CW250" s="65">
        <v>1936</v>
      </c>
      <c r="CX250" s="66">
        <v>1938</v>
      </c>
      <c r="CY250" s="65">
        <v>1932</v>
      </c>
      <c r="CZ250" s="65">
        <v>1932</v>
      </c>
      <c r="DA250" s="65">
        <v>1925</v>
      </c>
      <c r="DB250" s="65">
        <v>1928</v>
      </c>
      <c r="DC250" s="65">
        <v>1933</v>
      </c>
      <c r="DD250" s="65">
        <v>1925</v>
      </c>
      <c r="DE250" s="65">
        <v>1922</v>
      </c>
      <c r="DF250" s="65">
        <v>1931</v>
      </c>
      <c r="DG250" s="65">
        <v>1908</v>
      </c>
      <c r="DH250" s="65">
        <v>1925</v>
      </c>
      <c r="DI250" s="65">
        <v>1922</v>
      </c>
      <c r="DJ250" s="66">
        <v>1923</v>
      </c>
      <c r="DK250" s="64">
        <v>1929</v>
      </c>
      <c r="DL250" s="65">
        <v>1939</v>
      </c>
      <c r="DM250" s="65">
        <v>1948</v>
      </c>
      <c r="DN250" s="65">
        <v>1957</v>
      </c>
      <c r="DO250" s="65">
        <v>1977</v>
      </c>
      <c r="DP250" s="65">
        <v>2037</v>
      </c>
      <c r="DQ250" s="65">
        <v>2049</v>
      </c>
      <c r="DR250" s="65">
        <v>2068</v>
      </c>
      <c r="DS250" s="65">
        <v>2068</v>
      </c>
      <c r="DT250" s="65">
        <v>2069</v>
      </c>
      <c r="DU250" s="65">
        <v>2078</v>
      </c>
      <c r="DV250" s="66">
        <v>2084</v>
      </c>
      <c r="DW250" s="65">
        <v>2083</v>
      </c>
      <c r="DX250" s="65">
        <v>2094</v>
      </c>
      <c r="DY250" s="65">
        <v>2130</v>
      </c>
      <c r="DZ250" s="65">
        <v>2130</v>
      </c>
      <c r="EA250" s="65">
        <v>2161</v>
      </c>
      <c r="EB250" s="66">
        <v>2178</v>
      </c>
    </row>
    <row r="251" spans="1:132" x14ac:dyDescent="0.2">
      <c r="A251" s="3"/>
      <c r="B251" s="62"/>
      <c r="C251" s="63" t="s">
        <v>334</v>
      </c>
      <c r="D251" s="66">
        <v>2895</v>
      </c>
      <c r="E251" s="66">
        <v>3514</v>
      </c>
      <c r="F251" s="66">
        <v>4068</v>
      </c>
      <c r="G251" s="64">
        <v>4090</v>
      </c>
      <c r="H251" s="65">
        <v>4072</v>
      </c>
      <c r="I251" s="65">
        <v>4174</v>
      </c>
      <c r="J251" s="65">
        <v>4236</v>
      </c>
      <c r="K251" s="65">
        <v>4313</v>
      </c>
      <c r="L251" s="65">
        <v>4408</v>
      </c>
      <c r="M251" s="65">
        <v>4488</v>
      </c>
      <c r="N251" s="65">
        <v>4488</v>
      </c>
      <c r="O251" s="65">
        <v>4492</v>
      </c>
      <c r="P251" s="65">
        <v>4546</v>
      </c>
      <c r="Q251" s="65">
        <v>4553</v>
      </c>
      <c r="R251" s="66">
        <v>4604</v>
      </c>
      <c r="S251" s="65">
        <v>4640</v>
      </c>
      <c r="T251" s="65">
        <v>4694</v>
      </c>
      <c r="U251" s="65">
        <v>4754</v>
      </c>
      <c r="V251" s="65">
        <v>4753</v>
      </c>
      <c r="W251" s="65">
        <v>4786</v>
      </c>
      <c r="X251" s="65">
        <v>4788</v>
      </c>
      <c r="Y251" s="65">
        <v>4814</v>
      </c>
      <c r="Z251" s="65">
        <v>4870</v>
      </c>
      <c r="AA251" s="65">
        <v>5025</v>
      </c>
      <c r="AB251" s="65">
        <v>5094</v>
      </c>
      <c r="AC251" s="65">
        <v>5181</v>
      </c>
      <c r="AD251" s="66">
        <v>5245</v>
      </c>
      <c r="AE251" s="65">
        <v>5326</v>
      </c>
      <c r="AF251" s="65">
        <v>5386</v>
      </c>
      <c r="AG251" s="131">
        <v>5576</v>
      </c>
      <c r="AH251" s="65">
        <v>5630</v>
      </c>
      <c r="AI251" s="65">
        <v>5673</v>
      </c>
      <c r="AJ251" s="65">
        <v>5740</v>
      </c>
      <c r="AK251" s="65">
        <v>5775</v>
      </c>
      <c r="AL251" s="65">
        <v>5805</v>
      </c>
      <c r="AM251" s="65">
        <v>5820</v>
      </c>
      <c r="AN251" s="65">
        <v>5873</v>
      </c>
      <c r="AO251" s="65">
        <v>5890</v>
      </c>
      <c r="AP251" s="66">
        <v>5915</v>
      </c>
      <c r="AQ251" s="64">
        <v>5954</v>
      </c>
      <c r="AR251" s="65">
        <v>5986</v>
      </c>
      <c r="AS251" s="65">
        <v>6015</v>
      </c>
      <c r="AT251" s="65">
        <v>6094</v>
      </c>
      <c r="AU251" s="65">
        <v>6187</v>
      </c>
      <c r="AV251" s="65">
        <v>6257</v>
      </c>
      <c r="AW251" s="65">
        <v>6306</v>
      </c>
      <c r="AX251" s="65">
        <v>6367</v>
      </c>
      <c r="AY251" s="65">
        <v>6395</v>
      </c>
      <c r="AZ251" s="65">
        <v>6426</v>
      </c>
      <c r="BA251" s="65">
        <v>6446</v>
      </c>
      <c r="BB251" s="66">
        <v>6452</v>
      </c>
      <c r="BC251" s="64">
        <v>6492</v>
      </c>
      <c r="BD251" s="65">
        <v>6511</v>
      </c>
      <c r="BE251" s="65">
        <v>6565</v>
      </c>
      <c r="BF251" s="65">
        <v>6578</v>
      </c>
      <c r="BG251" s="65">
        <v>6608</v>
      </c>
      <c r="BH251" s="65">
        <v>6659</v>
      </c>
      <c r="BI251" s="65">
        <v>6693</v>
      </c>
      <c r="BJ251" s="65">
        <v>6764</v>
      </c>
      <c r="BK251" s="65">
        <v>6819</v>
      </c>
      <c r="BL251" s="65">
        <v>6906</v>
      </c>
      <c r="BM251" s="65">
        <v>6949</v>
      </c>
      <c r="BN251" s="66">
        <v>6982</v>
      </c>
      <c r="BO251" s="64">
        <v>7041</v>
      </c>
      <c r="BP251" s="65">
        <v>7110</v>
      </c>
      <c r="BQ251" s="65">
        <v>7206</v>
      </c>
      <c r="BR251" s="65">
        <v>7292</v>
      </c>
      <c r="BS251" s="65">
        <v>7345</v>
      </c>
      <c r="BT251" s="65">
        <v>7395</v>
      </c>
      <c r="BU251" s="65">
        <v>7444</v>
      </c>
      <c r="BV251" s="65">
        <v>7524</v>
      </c>
      <c r="BW251" s="65">
        <v>7588</v>
      </c>
      <c r="BX251" s="65">
        <v>7634</v>
      </c>
      <c r="BY251" s="65">
        <v>7664</v>
      </c>
      <c r="BZ251" s="66">
        <v>7691</v>
      </c>
      <c r="CA251" s="65">
        <v>7741</v>
      </c>
      <c r="CB251" s="65">
        <v>7779</v>
      </c>
      <c r="CC251" s="65">
        <v>7818</v>
      </c>
      <c r="CD251" s="65">
        <v>7849</v>
      </c>
      <c r="CE251" s="65">
        <v>7850</v>
      </c>
      <c r="CF251" s="65">
        <v>7889</v>
      </c>
      <c r="CG251" s="65">
        <v>7902</v>
      </c>
      <c r="CH251" s="65">
        <v>7935</v>
      </c>
      <c r="CI251" s="65">
        <v>7933</v>
      </c>
      <c r="CJ251" s="65">
        <v>7914</v>
      </c>
      <c r="CK251" s="65">
        <v>7900</v>
      </c>
      <c r="CL251" s="66">
        <v>7883</v>
      </c>
      <c r="CM251" s="65">
        <v>7884</v>
      </c>
      <c r="CN251" s="65">
        <v>7890</v>
      </c>
      <c r="CO251" s="65">
        <v>7920</v>
      </c>
      <c r="CP251" s="65">
        <v>7938</v>
      </c>
      <c r="CQ251" s="65">
        <v>7925</v>
      </c>
      <c r="CR251" s="65">
        <v>7930</v>
      </c>
      <c r="CS251" s="65">
        <v>7986</v>
      </c>
      <c r="CT251" s="65">
        <v>8018</v>
      </c>
      <c r="CU251" s="65">
        <v>8049</v>
      </c>
      <c r="CV251" s="65">
        <v>8070</v>
      </c>
      <c r="CW251" s="65">
        <v>8082</v>
      </c>
      <c r="CX251" s="66">
        <v>8072</v>
      </c>
      <c r="CY251" s="65">
        <v>8162</v>
      </c>
      <c r="CZ251" s="65">
        <v>8121</v>
      </c>
      <c r="DA251" s="65">
        <v>8114</v>
      </c>
      <c r="DB251" s="65">
        <v>8091</v>
      </c>
      <c r="DC251" s="65">
        <v>8058</v>
      </c>
      <c r="DD251" s="65">
        <v>8040</v>
      </c>
      <c r="DE251" s="65">
        <v>8034</v>
      </c>
      <c r="DF251" s="65">
        <v>8011</v>
      </c>
      <c r="DG251" s="65">
        <v>8040</v>
      </c>
      <c r="DH251" s="65">
        <v>8075</v>
      </c>
      <c r="DI251" s="65">
        <v>8055</v>
      </c>
      <c r="DJ251" s="66">
        <v>8028</v>
      </c>
      <c r="DK251" s="64">
        <v>8008</v>
      </c>
      <c r="DL251" s="65">
        <v>7995</v>
      </c>
      <c r="DM251" s="65">
        <v>7996</v>
      </c>
      <c r="DN251" s="65">
        <v>7999</v>
      </c>
      <c r="DO251" s="65">
        <v>7995</v>
      </c>
      <c r="DP251" s="65">
        <v>7978</v>
      </c>
      <c r="DQ251" s="65">
        <v>7976</v>
      </c>
      <c r="DR251" s="65">
        <v>7981</v>
      </c>
      <c r="DS251" s="65">
        <v>7976</v>
      </c>
      <c r="DT251" s="65">
        <v>7943</v>
      </c>
      <c r="DU251" s="65">
        <v>7944</v>
      </c>
      <c r="DV251" s="66">
        <v>7914</v>
      </c>
      <c r="DW251" s="65">
        <v>7885</v>
      </c>
      <c r="DX251" s="65">
        <v>7892</v>
      </c>
      <c r="DY251" s="65">
        <v>8026</v>
      </c>
      <c r="DZ251" s="65">
        <v>7953</v>
      </c>
      <c r="EA251" s="65">
        <v>7993</v>
      </c>
      <c r="EB251" s="66">
        <v>8053</v>
      </c>
    </row>
    <row r="252" spans="1:132" x14ac:dyDescent="0.2">
      <c r="A252" s="3"/>
      <c r="B252" s="62"/>
      <c r="C252" s="63" t="s">
        <v>335</v>
      </c>
      <c r="D252" s="66">
        <v>374</v>
      </c>
      <c r="E252" s="66">
        <v>284</v>
      </c>
      <c r="F252" s="66">
        <v>283</v>
      </c>
      <c r="G252" s="64">
        <v>285</v>
      </c>
      <c r="H252" s="65">
        <v>280</v>
      </c>
      <c r="I252" s="65">
        <v>284</v>
      </c>
      <c r="J252" s="65">
        <v>283</v>
      </c>
      <c r="K252" s="65">
        <v>278</v>
      </c>
      <c r="L252" s="65">
        <v>270</v>
      </c>
      <c r="M252" s="65">
        <v>269</v>
      </c>
      <c r="N252" s="65">
        <v>270</v>
      </c>
      <c r="O252" s="65">
        <v>282</v>
      </c>
      <c r="P252" s="65">
        <v>286</v>
      </c>
      <c r="Q252" s="65">
        <v>286</v>
      </c>
      <c r="R252" s="66">
        <v>284</v>
      </c>
      <c r="S252" s="65">
        <v>289</v>
      </c>
      <c r="T252" s="65">
        <v>288</v>
      </c>
      <c r="U252" s="65">
        <v>292</v>
      </c>
      <c r="V252" s="65">
        <v>299</v>
      </c>
      <c r="W252" s="65">
        <v>300</v>
      </c>
      <c r="X252" s="65">
        <v>297</v>
      </c>
      <c r="Y252" s="65">
        <v>347</v>
      </c>
      <c r="Z252" s="65">
        <v>363</v>
      </c>
      <c r="AA252" s="65">
        <v>373</v>
      </c>
      <c r="AB252" s="65">
        <v>380</v>
      </c>
      <c r="AC252" s="65">
        <v>383</v>
      </c>
      <c r="AD252" s="66">
        <v>386</v>
      </c>
      <c r="AE252" s="65">
        <v>329</v>
      </c>
      <c r="AF252" s="65">
        <v>310</v>
      </c>
      <c r="AG252" s="131">
        <v>314</v>
      </c>
      <c r="AH252" s="65">
        <v>318</v>
      </c>
      <c r="AI252" s="65">
        <v>326</v>
      </c>
      <c r="AJ252" s="65">
        <v>320</v>
      </c>
      <c r="AK252" s="65">
        <v>322</v>
      </c>
      <c r="AL252" s="65">
        <v>329</v>
      </c>
      <c r="AM252" s="65">
        <v>334</v>
      </c>
      <c r="AN252" s="65">
        <v>339</v>
      </c>
      <c r="AO252" s="65">
        <v>364</v>
      </c>
      <c r="AP252" s="66">
        <v>399</v>
      </c>
      <c r="AQ252" s="64">
        <v>411</v>
      </c>
      <c r="AR252" s="65">
        <v>425</v>
      </c>
      <c r="AS252" s="65">
        <v>430</v>
      </c>
      <c r="AT252" s="65">
        <v>440</v>
      </c>
      <c r="AU252" s="65">
        <v>439</v>
      </c>
      <c r="AV252" s="65">
        <v>442</v>
      </c>
      <c r="AW252" s="65">
        <v>449</v>
      </c>
      <c r="AX252" s="65">
        <v>456</v>
      </c>
      <c r="AY252" s="65">
        <v>460</v>
      </c>
      <c r="AZ252" s="65">
        <v>461</v>
      </c>
      <c r="BA252" s="65">
        <v>467</v>
      </c>
      <c r="BB252" s="66">
        <v>473</v>
      </c>
      <c r="BC252" s="64">
        <v>477</v>
      </c>
      <c r="BD252" s="65">
        <v>475</v>
      </c>
      <c r="BE252" s="65">
        <v>477</v>
      </c>
      <c r="BF252" s="65">
        <v>484</v>
      </c>
      <c r="BG252" s="65">
        <v>493</v>
      </c>
      <c r="BH252" s="65">
        <v>492</v>
      </c>
      <c r="BI252" s="65">
        <v>497</v>
      </c>
      <c r="BJ252" s="65">
        <v>501</v>
      </c>
      <c r="BK252" s="65">
        <v>500</v>
      </c>
      <c r="BL252" s="65">
        <v>502</v>
      </c>
      <c r="BM252" s="65">
        <v>502</v>
      </c>
      <c r="BN252" s="66">
        <v>504</v>
      </c>
      <c r="BO252" s="64">
        <v>513</v>
      </c>
      <c r="BP252" s="65">
        <v>510</v>
      </c>
      <c r="BQ252" s="65">
        <v>511</v>
      </c>
      <c r="BR252" s="65">
        <v>510</v>
      </c>
      <c r="BS252" s="65">
        <v>513</v>
      </c>
      <c r="BT252" s="65">
        <v>522</v>
      </c>
      <c r="BU252" s="65">
        <v>523</v>
      </c>
      <c r="BV252" s="65">
        <v>532</v>
      </c>
      <c r="BW252" s="65">
        <v>311</v>
      </c>
      <c r="BX252" s="65">
        <v>310</v>
      </c>
      <c r="BY252" s="65">
        <v>319</v>
      </c>
      <c r="BZ252" s="66">
        <v>320</v>
      </c>
      <c r="CA252" s="65">
        <v>326</v>
      </c>
      <c r="CB252" s="65">
        <v>322</v>
      </c>
      <c r="CC252" s="65">
        <v>317</v>
      </c>
      <c r="CD252" s="65">
        <v>320</v>
      </c>
      <c r="CE252" s="65">
        <v>320</v>
      </c>
      <c r="CF252" s="65">
        <v>319</v>
      </c>
      <c r="CG252" s="65">
        <v>321</v>
      </c>
      <c r="CH252" s="65">
        <v>322</v>
      </c>
      <c r="CI252" s="65">
        <v>321</v>
      </c>
      <c r="CJ252" s="65">
        <v>323</v>
      </c>
      <c r="CK252" s="65">
        <v>324</v>
      </c>
      <c r="CL252" s="66">
        <v>327</v>
      </c>
      <c r="CM252" s="65">
        <v>331</v>
      </c>
      <c r="CN252" s="65">
        <v>337</v>
      </c>
      <c r="CO252" s="65">
        <v>338</v>
      </c>
      <c r="CP252" s="65">
        <v>341</v>
      </c>
      <c r="CQ252" s="65">
        <v>343</v>
      </c>
      <c r="CR252" s="65">
        <v>343</v>
      </c>
      <c r="CS252" s="65">
        <v>342</v>
      </c>
      <c r="CT252" s="65">
        <v>341</v>
      </c>
      <c r="CU252" s="65">
        <v>343</v>
      </c>
      <c r="CV252" s="65">
        <v>342</v>
      </c>
      <c r="CW252" s="65">
        <v>344</v>
      </c>
      <c r="CX252" s="66">
        <v>343</v>
      </c>
      <c r="CY252" s="65">
        <v>343</v>
      </c>
      <c r="CZ252" s="65">
        <v>338</v>
      </c>
      <c r="DA252" s="65">
        <v>339</v>
      </c>
      <c r="DB252" s="65">
        <v>339</v>
      </c>
      <c r="DC252" s="65">
        <v>333</v>
      </c>
      <c r="DD252" s="65">
        <v>327</v>
      </c>
      <c r="DE252" s="65">
        <v>324</v>
      </c>
      <c r="DF252" s="65">
        <v>322</v>
      </c>
      <c r="DG252" s="65">
        <v>316</v>
      </c>
      <c r="DH252" s="65">
        <v>313</v>
      </c>
      <c r="DI252" s="65">
        <v>314</v>
      </c>
      <c r="DJ252" s="66">
        <v>312</v>
      </c>
      <c r="DK252" s="64">
        <v>352</v>
      </c>
      <c r="DL252" s="65">
        <v>354</v>
      </c>
      <c r="DM252" s="65">
        <v>376</v>
      </c>
      <c r="DN252" s="65">
        <v>392</v>
      </c>
      <c r="DO252" s="65">
        <v>393</v>
      </c>
      <c r="DP252" s="65">
        <v>395</v>
      </c>
      <c r="DQ252" s="65">
        <v>396</v>
      </c>
      <c r="DR252" s="65">
        <v>396</v>
      </c>
      <c r="DS252" s="65">
        <v>395</v>
      </c>
      <c r="DT252" s="65">
        <v>397</v>
      </c>
      <c r="DU252" s="65">
        <v>398</v>
      </c>
      <c r="DV252" s="66">
        <v>398</v>
      </c>
      <c r="DW252" s="65">
        <v>400</v>
      </c>
      <c r="DX252" s="65">
        <v>398</v>
      </c>
      <c r="DY252" s="65">
        <v>406</v>
      </c>
      <c r="DZ252" s="65">
        <v>406</v>
      </c>
      <c r="EA252" s="65">
        <v>404</v>
      </c>
      <c r="EB252" s="66">
        <v>399</v>
      </c>
    </row>
    <row r="253" spans="1:132" x14ac:dyDescent="0.2">
      <c r="A253" s="3"/>
      <c r="B253" s="62"/>
      <c r="C253" s="63" t="s">
        <v>336</v>
      </c>
      <c r="D253" s="66">
        <v>325</v>
      </c>
      <c r="E253" s="66">
        <v>397</v>
      </c>
      <c r="F253" s="66">
        <v>445</v>
      </c>
      <c r="G253" s="64">
        <v>448</v>
      </c>
      <c r="H253" s="65">
        <v>438</v>
      </c>
      <c r="I253" s="65">
        <v>446</v>
      </c>
      <c r="J253" s="65">
        <v>452</v>
      </c>
      <c r="K253" s="65">
        <v>458</v>
      </c>
      <c r="L253" s="65">
        <v>459</v>
      </c>
      <c r="M253" s="65">
        <v>456</v>
      </c>
      <c r="N253" s="65">
        <v>463</v>
      </c>
      <c r="O253" s="65">
        <v>464</v>
      </c>
      <c r="P253" s="65">
        <v>469</v>
      </c>
      <c r="Q253" s="65">
        <v>467</v>
      </c>
      <c r="R253" s="66">
        <v>470</v>
      </c>
      <c r="S253" s="65">
        <v>469</v>
      </c>
      <c r="T253" s="65">
        <v>464</v>
      </c>
      <c r="U253" s="65">
        <v>472</v>
      </c>
      <c r="V253" s="65">
        <v>475</v>
      </c>
      <c r="W253" s="65">
        <v>481</v>
      </c>
      <c r="X253" s="65">
        <v>475</v>
      </c>
      <c r="Y253" s="65">
        <v>474</v>
      </c>
      <c r="Z253" s="65">
        <v>479</v>
      </c>
      <c r="AA253" s="65">
        <v>522</v>
      </c>
      <c r="AB253" s="65">
        <v>543</v>
      </c>
      <c r="AC253" s="65">
        <v>568</v>
      </c>
      <c r="AD253" s="66">
        <v>585</v>
      </c>
      <c r="AE253" s="65">
        <v>603</v>
      </c>
      <c r="AF253" s="65">
        <v>620</v>
      </c>
      <c r="AG253" s="131">
        <v>660</v>
      </c>
      <c r="AH253" s="65">
        <v>687</v>
      </c>
      <c r="AI253" s="65">
        <v>706</v>
      </c>
      <c r="AJ253" s="65">
        <v>721</v>
      </c>
      <c r="AK253" s="65">
        <v>752</v>
      </c>
      <c r="AL253" s="65">
        <v>761</v>
      </c>
      <c r="AM253" s="65">
        <v>778</v>
      </c>
      <c r="AN253" s="65">
        <v>797</v>
      </c>
      <c r="AO253" s="65">
        <v>815</v>
      </c>
      <c r="AP253" s="66">
        <v>832</v>
      </c>
      <c r="AQ253" s="64">
        <v>845</v>
      </c>
      <c r="AR253" s="65">
        <v>851</v>
      </c>
      <c r="AS253" s="65">
        <v>832</v>
      </c>
      <c r="AT253" s="65">
        <v>840</v>
      </c>
      <c r="AU253" s="65">
        <v>841</v>
      </c>
      <c r="AV253" s="65">
        <v>852</v>
      </c>
      <c r="AW253" s="65">
        <v>874</v>
      </c>
      <c r="AX253" s="65">
        <v>891</v>
      </c>
      <c r="AY253" s="65">
        <v>879</v>
      </c>
      <c r="AZ253" s="65">
        <v>883</v>
      </c>
      <c r="BA253" s="65">
        <v>878</v>
      </c>
      <c r="BB253" s="66">
        <v>915</v>
      </c>
      <c r="BC253" s="64">
        <v>930</v>
      </c>
      <c r="BD253" s="65">
        <v>923</v>
      </c>
      <c r="BE253" s="65">
        <v>926</v>
      </c>
      <c r="BF253" s="65">
        <v>921</v>
      </c>
      <c r="BG253" s="65">
        <v>918</v>
      </c>
      <c r="BH253" s="65">
        <v>908</v>
      </c>
      <c r="BI253" s="65">
        <v>910</v>
      </c>
      <c r="BJ253" s="65">
        <v>913</v>
      </c>
      <c r="BK253" s="65">
        <v>953</v>
      </c>
      <c r="BL253" s="65">
        <v>973</v>
      </c>
      <c r="BM253" s="65">
        <v>974</v>
      </c>
      <c r="BN253" s="66">
        <v>981</v>
      </c>
      <c r="BO253" s="64">
        <v>995</v>
      </c>
      <c r="BP253" s="65">
        <v>1009</v>
      </c>
      <c r="BQ253" s="65">
        <v>1015</v>
      </c>
      <c r="BR253" s="65">
        <v>1038</v>
      </c>
      <c r="BS253" s="65">
        <v>1052</v>
      </c>
      <c r="BT253" s="65">
        <v>1076</v>
      </c>
      <c r="BU253" s="65">
        <v>1094</v>
      </c>
      <c r="BV253" s="65">
        <v>1105</v>
      </c>
      <c r="BW253" s="65">
        <v>1115</v>
      </c>
      <c r="BX253" s="65">
        <v>1121</v>
      </c>
      <c r="BY253" s="65">
        <v>1118</v>
      </c>
      <c r="BZ253" s="66">
        <v>1118</v>
      </c>
      <c r="CA253" s="65">
        <v>1124</v>
      </c>
      <c r="CB253" s="65">
        <v>1121</v>
      </c>
      <c r="CC253" s="65">
        <v>1118</v>
      </c>
      <c r="CD253" s="65">
        <v>1112</v>
      </c>
      <c r="CE253" s="65">
        <v>1099</v>
      </c>
      <c r="CF253" s="65">
        <v>1087</v>
      </c>
      <c r="CG253" s="65">
        <v>1079</v>
      </c>
      <c r="CH253" s="65">
        <v>1075</v>
      </c>
      <c r="CI253" s="65">
        <v>1099</v>
      </c>
      <c r="CJ253" s="65">
        <v>1108</v>
      </c>
      <c r="CK253" s="65">
        <v>1107</v>
      </c>
      <c r="CL253" s="66">
        <v>1107</v>
      </c>
      <c r="CM253" s="65">
        <v>1108</v>
      </c>
      <c r="CN253" s="65">
        <v>1106</v>
      </c>
      <c r="CO253" s="65">
        <v>1113</v>
      </c>
      <c r="CP253" s="65">
        <v>1113</v>
      </c>
      <c r="CQ253" s="65">
        <v>1132</v>
      </c>
      <c r="CR253" s="65">
        <v>1148</v>
      </c>
      <c r="CS253" s="65">
        <v>1159</v>
      </c>
      <c r="CT253" s="65">
        <v>1154</v>
      </c>
      <c r="CU253" s="65">
        <v>1163</v>
      </c>
      <c r="CV253" s="65">
        <v>1161</v>
      </c>
      <c r="CW253" s="65">
        <v>1155</v>
      </c>
      <c r="CX253" s="66">
        <v>1153</v>
      </c>
      <c r="CY253" s="65">
        <v>1150</v>
      </c>
      <c r="CZ253" s="65">
        <v>1145</v>
      </c>
      <c r="DA253" s="65">
        <v>1139</v>
      </c>
      <c r="DB253" s="65">
        <v>1131</v>
      </c>
      <c r="DC253" s="65">
        <v>1127</v>
      </c>
      <c r="DD253" s="65">
        <v>1123</v>
      </c>
      <c r="DE253" s="65">
        <v>1121</v>
      </c>
      <c r="DF253" s="65">
        <v>1123</v>
      </c>
      <c r="DG253" s="65">
        <v>1110</v>
      </c>
      <c r="DH253" s="65">
        <v>1110</v>
      </c>
      <c r="DI253" s="65">
        <v>1108</v>
      </c>
      <c r="DJ253" s="66">
        <v>1103</v>
      </c>
      <c r="DK253" s="64">
        <v>1099</v>
      </c>
      <c r="DL253" s="65">
        <v>1092</v>
      </c>
      <c r="DM253" s="65">
        <v>1082</v>
      </c>
      <c r="DN253" s="65">
        <v>1069</v>
      </c>
      <c r="DO253" s="65">
        <v>1070</v>
      </c>
      <c r="DP253" s="65">
        <v>1069</v>
      </c>
      <c r="DQ253" s="65">
        <v>1061</v>
      </c>
      <c r="DR253" s="65">
        <v>1053</v>
      </c>
      <c r="DS253" s="65">
        <v>1050</v>
      </c>
      <c r="DT253" s="65">
        <v>1045</v>
      </c>
      <c r="DU253" s="65">
        <v>1040</v>
      </c>
      <c r="DV253" s="66">
        <v>1037</v>
      </c>
      <c r="DW253" s="65">
        <v>1036</v>
      </c>
      <c r="DX253" s="65">
        <v>1032</v>
      </c>
      <c r="DY253" s="65">
        <v>1033</v>
      </c>
      <c r="DZ253" s="65">
        <v>1020</v>
      </c>
      <c r="EA253" s="65">
        <v>1019</v>
      </c>
      <c r="EB253" s="66">
        <v>1019</v>
      </c>
    </row>
    <row r="254" spans="1:132" x14ac:dyDescent="0.2">
      <c r="A254" s="3"/>
      <c r="B254" s="62"/>
      <c r="C254" s="63" t="s">
        <v>337</v>
      </c>
      <c r="D254" s="66">
        <v>4</v>
      </c>
      <c r="E254" s="66">
        <v>8</v>
      </c>
      <c r="F254" s="66">
        <v>9</v>
      </c>
      <c r="G254" s="64">
        <v>9</v>
      </c>
      <c r="H254" s="65">
        <v>9</v>
      </c>
      <c r="I254" s="65">
        <v>8</v>
      </c>
      <c r="J254" s="65">
        <v>8</v>
      </c>
      <c r="K254" s="65">
        <v>9</v>
      </c>
      <c r="L254" s="65">
        <v>9</v>
      </c>
      <c r="M254" s="65">
        <v>9</v>
      </c>
      <c r="N254" s="65">
        <v>10</v>
      </c>
      <c r="O254" s="65">
        <v>10</v>
      </c>
      <c r="P254" s="65">
        <v>10</v>
      </c>
      <c r="Q254" s="65">
        <v>10</v>
      </c>
      <c r="R254" s="66">
        <v>10</v>
      </c>
      <c r="S254" s="65">
        <v>9</v>
      </c>
      <c r="T254" s="65">
        <v>10</v>
      </c>
      <c r="U254" s="65">
        <v>10</v>
      </c>
      <c r="V254" s="65">
        <v>9</v>
      </c>
      <c r="W254" s="65">
        <v>9</v>
      </c>
      <c r="X254" s="65">
        <v>9</v>
      </c>
      <c r="Y254" s="65">
        <v>10</v>
      </c>
      <c r="Z254" s="65">
        <v>7</v>
      </c>
      <c r="AA254" s="65">
        <v>6</v>
      </c>
      <c r="AB254" s="65">
        <v>7</v>
      </c>
      <c r="AC254" s="65">
        <v>8</v>
      </c>
      <c r="AD254" s="66">
        <v>8</v>
      </c>
      <c r="AE254" s="65">
        <v>7</v>
      </c>
      <c r="AF254" s="65">
        <v>7</v>
      </c>
      <c r="AG254" s="131">
        <v>6</v>
      </c>
      <c r="AH254" s="65">
        <v>6</v>
      </c>
      <c r="AI254" s="65">
        <v>5</v>
      </c>
      <c r="AJ254" s="65">
        <v>6</v>
      </c>
      <c r="AK254" s="65">
        <v>5</v>
      </c>
      <c r="AL254" s="65">
        <v>5</v>
      </c>
      <c r="AM254" s="65">
        <v>5</v>
      </c>
      <c r="AN254" s="65">
        <v>5</v>
      </c>
      <c r="AO254" s="65">
        <v>5</v>
      </c>
      <c r="AP254" s="66">
        <v>6</v>
      </c>
      <c r="AQ254" s="64">
        <v>4</v>
      </c>
      <c r="AR254" s="65">
        <v>5</v>
      </c>
      <c r="AS254" s="65">
        <v>5</v>
      </c>
      <c r="AT254" s="65">
        <v>5</v>
      </c>
      <c r="AU254" s="65">
        <v>6</v>
      </c>
      <c r="AV254" s="65">
        <v>6</v>
      </c>
      <c r="AW254" s="65">
        <v>6</v>
      </c>
      <c r="AX254" s="65">
        <v>6</v>
      </c>
      <c r="AY254" s="65">
        <v>6</v>
      </c>
      <c r="AZ254" s="65">
        <v>6</v>
      </c>
      <c r="BA254" s="65">
        <v>6</v>
      </c>
      <c r="BB254" s="66">
        <v>6</v>
      </c>
      <c r="BC254" s="64">
        <v>6</v>
      </c>
      <c r="BD254" s="65">
        <v>6</v>
      </c>
      <c r="BE254" s="65">
        <v>6</v>
      </c>
      <c r="BF254" s="65">
        <v>6</v>
      </c>
      <c r="BG254" s="65">
        <v>6</v>
      </c>
      <c r="BH254" s="65">
        <v>6</v>
      </c>
      <c r="BI254" s="65">
        <v>6</v>
      </c>
      <c r="BJ254" s="65">
        <v>6</v>
      </c>
      <c r="BK254" s="65">
        <v>6</v>
      </c>
      <c r="BL254" s="65">
        <v>6</v>
      </c>
      <c r="BM254" s="65">
        <v>6</v>
      </c>
      <c r="BN254" s="66">
        <v>6</v>
      </c>
      <c r="BO254" s="64">
        <v>6</v>
      </c>
      <c r="BP254" s="65">
        <v>6</v>
      </c>
      <c r="BQ254" s="65">
        <v>6</v>
      </c>
      <c r="BR254" s="65">
        <v>6</v>
      </c>
      <c r="BS254" s="65">
        <v>6</v>
      </c>
      <c r="BT254" s="65">
        <v>6</v>
      </c>
      <c r="BU254" s="65">
        <v>6</v>
      </c>
      <c r="BV254" s="65">
        <v>6</v>
      </c>
      <c r="BW254" s="65">
        <v>6</v>
      </c>
      <c r="BX254" s="65">
        <v>7</v>
      </c>
      <c r="BY254" s="65">
        <v>7</v>
      </c>
      <c r="BZ254" s="66">
        <v>7</v>
      </c>
      <c r="CA254" s="65">
        <v>7</v>
      </c>
      <c r="CB254" s="65">
        <v>7</v>
      </c>
      <c r="CC254" s="65">
        <v>7</v>
      </c>
      <c r="CD254" s="65">
        <v>7</v>
      </c>
      <c r="CE254" s="65">
        <v>7</v>
      </c>
      <c r="CF254" s="65">
        <v>7</v>
      </c>
      <c r="CG254" s="65">
        <v>8</v>
      </c>
      <c r="CH254" s="65">
        <v>8</v>
      </c>
      <c r="CI254" s="65">
        <v>8</v>
      </c>
      <c r="CJ254" s="65">
        <v>8</v>
      </c>
      <c r="CK254" s="65">
        <v>8</v>
      </c>
      <c r="CL254" s="66">
        <v>8</v>
      </c>
      <c r="CM254" s="65">
        <v>13</v>
      </c>
      <c r="CN254" s="65">
        <v>13</v>
      </c>
      <c r="CO254" s="65">
        <v>17</v>
      </c>
      <c r="CP254" s="65">
        <v>17</v>
      </c>
      <c r="CQ254" s="65">
        <v>16</v>
      </c>
      <c r="CR254" s="65">
        <v>16</v>
      </c>
      <c r="CS254" s="65">
        <v>16</v>
      </c>
      <c r="CT254" s="65">
        <v>16</v>
      </c>
      <c r="CU254" s="65">
        <v>18</v>
      </c>
      <c r="CV254" s="65">
        <v>18</v>
      </c>
      <c r="CW254" s="65">
        <v>18</v>
      </c>
      <c r="CX254" s="66">
        <v>17</v>
      </c>
      <c r="CY254" s="65">
        <v>17</v>
      </c>
      <c r="CZ254" s="65">
        <v>17</v>
      </c>
      <c r="DA254" s="65">
        <v>18</v>
      </c>
      <c r="DB254" s="65">
        <v>18</v>
      </c>
      <c r="DC254" s="65">
        <v>18</v>
      </c>
      <c r="DD254" s="65">
        <v>16</v>
      </c>
      <c r="DE254" s="65">
        <v>17</v>
      </c>
      <c r="DF254" s="65">
        <v>17</v>
      </c>
      <c r="DG254" s="65">
        <v>18</v>
      </c>
      <c r="DH254" s="65">
        <v>18</v>
      </c>
      <c r="DI254" s="65">
        <v>18</v>
      </c>
      <c r="DJ254" s="66">
        <v>18</v>
      </c>
      <c r="DK254" s="64">
        <v>18</v>
      </c>
      <c r="DL254" s="65">
        <v>18</v>
      </c>
      <c r="DM254" s="65">
        <v>18</v>
      </c>
      <c r="DN254" s="65">
        <v>18</v>
      </c>
      <c r="DO254" s="65">
        <v>18</v>
      </c>
      <c r="DP254" s="65">
        <v>18</v>
      </c>
      <c r="DQ254" s="65">
        <v>18</v>
      </c>
      <c r="DR254" s="65">
        <v>18</v>
      </c>
      <c r="DS254" s="65">
        <v>18</v>
      </c>
      <c r="DT254" s="65">
        <v>18</v>
      </c>
      <c r="DU254" s="65">
        <v>18</v>
      </c>
      <c r="DV254" s="66">
        <v>18</v>
      </c>
      <c r="DW254" s="65">
        <v>18</v>
      </c>
      <c r="DX254" s="65">
        <v>18</v>
      </c>
      <c r="DY254" s="65">
        <v>18</v>
      </c>
      <c r="DZ254" s="65">
        <v>18</v>
      </c>
      <c r="EA254" s="65">
        <v>17</v>
      </c>
      <c r="EB254" s="66">
        <v>17</v>
      </c>
    </row>
    <row r="255" spans="1:132" x14ac:dyDescent="0.2">
      <c r="A255" s="3"/>
      <c r="B255" s="62"/>
      <c r="C255" s="63" t="s">
        <v>338</v>
      </c>
      <c r="D255" s="66">
        <v>127</v>
      </c>
      <c r="E255" s="66">
        <v>121</v>
      </c>
      <c r="F255" s="66">
        <v>123</v>
      </c>
      <c r="G255" s="64">
        <v>123</v>
      </c>
      <c r="H255" s="65">
        <v>123</v>
      </c>
      <c r="I255" s="65">
        <v>126</v>
      </c>
      <c r="J255" s="65">
        <v>128</v>
      </c>
      <c r="K255" s="65">
        <v>127</v>
      </c>
      <c r="L255" s="65">
        <v>117</v>
      </c>
      <c r="M255" s="65">
        <v>120</v>
      </c>
      <c r="N255" s="65">
        <v>125</v>
      </c>
      <c r="O255" s="65">
        <v>125</v>
      </c>
      <c r="P255" s="65">
        <v>128</v>
      </c>
      <c r="Q255" s="65">
        <v>126</v>
      </c>
      <c r="R255" s="66">
        <v>126</v>
      </c>
      <c r="S255" s="65">
        <v>125</v>
      </c>
      <c r="T255" s="65">
        <v>125</v>
      </c>
      <c r="U255" s="65">
        <v>123</v>
      </c>
      <c r="V255" s="65">
        <v>123</v>
      </c>
      <c r="W255" s="65">
        <v>120</v>
      </c>
      <c r="X255" s="65">
        <v>119</v>
      </c>
      <c r="Y255" s="65">
        <v>117</v>
      </c>
      <c r="Z255" s="65">
        <v>115</v>
      </c>
      <c r="AA255" s="65">
        <v>119</v>
      </c>
      <c r="AB255" s="65">
        <v>122</v>
      </c>
      <c r="AC255" s="65">
        <v>125</v>
      </c>
      <c r="AD255" s="66">
        <v>129</v>
      </c>
      <c r="AE255" s="65">
        <v>130</v>
      </c>
      <c r="AF255" s="65">
        <v>140</v>
      </c>
      <c r="AG255" s="131">
        <v>152</v>
      </c>
      <c r="AH255" s="65">
        <v>167</v>
      </c>
      <c r="AI255" s="65">
        <v>170</v>
      </c>
      <c r="AJ255" s="65">
        <v>183</v>
      </c>
      <c r="AK255" s="65">
        <v>191</v>
      </c>
      <c r="AL255" s="65">
        <v>195</v>
      </c>
      <c r="AM255" s="65">
        <v>195</v>
      </c>
      <c r="AN255" s="65">
        <v>202</v>
      </c>
      <c r="AO255" s="65">
        <v>201</v>
      </c>
      <c r="AP255" s="66">
        <v>197</v>
      </c>
      <c r="AQ255" s="64">
        <v>199</v>
      </c>
      <c r="AR255" s="65">
        <v>202</v>
      </c>
      <c r="AS255" s="65">
        <v>199</v>
      </c>
      <c r="AT255" s="65">
        <v>203</v>
      </c>
      <c r="AU255" s="65">
        <v>205</v>
      </c>
      <c r="AV255" s="65">
        <v>208</v>
      </c>
      <c r="AW255" s="65">
        <v>210</v>
      </c>
      <c r="AX255" s="65">
        <v>212</v>
      </c>
      <c r="AY255" s="65">
        <v>208</v>
      </c>
      <c r="AZ255" s="65">
        <v>209</v>
      </c>
      <c r="BA255" s="65">
        <v>208</v>
      </c>
      <c r="BB255" s="66">
        <v>204</v>
      </c>
      <c r="BC255" s="64">
        <v>202</v>
      </c>
      <c r="BD255" s="65">
        <v>201</v>
      </c>
      <c r="BE255" s="65">
        <v>201</v>
      </c>
      <c r="BF255" s="65">
        <v>195</v>
      </c>
      <c r="BG255" s="65">
        <v>194</v>
      </c>
      <c r="BH255" s="65">
        <v>192</v>
      </c>
      <c r="BI255" s="65">
        <v>193</v>
      </c>
      <c r="BJ255" s="65">
        <v>195</v>
      </c>
      <c r="BK255" s="65">
        <v>194</v>
      </c>
      <c r="BL255" s="65">
        <v>192</v>
      </c>
      <c r="BM255" s="65">
        <v>192</v>
      </c>
      <c r="BN255" s="66">
        <v>189</v>
      </c>
      <c r="BO255" s="64">
        <v>189</v>
      </c>
      <c r="BP255" s="65">
        <v>190</v>
      </c>
      <c r="BQ255" s="65">
        <v>192</v>
      </c>
      <c r="BR255" s="65">
        <v>196</v>
      </c>
      <c r="BS255" s="65">
        <v>200</v>
      </c>
      <c r="BT255" s="65">
        <v>200</v>
      </c>
      <c r="BU255" s="65">
        <v>203</v>
      </c>
      <c r="BV255" s="65">
        <v>210</v>
      </c>
      <c r="BW255" s="65">
        <v>213</v>
      </c>
      <c r="BX255" s="65">
        <v>214</v>
      </c>
      <c r="BY255" s="65">
        <v>214</v>
      </c>
      <c r="BZ255" s="66">
        <v>213</v>
      </c>
      <c r="CA255" s="65">
        <v>215</v>
      </c>
      <c r="CB255" s="65">
        <v>214</v>
      </c>
      <c r="CC255" s="65">
        <v>213</v>
      </c>
      <c r="CD255" s="65">
        <v>212</v>
      </c>
      <c r="CE255" s="65">
        <v>209</v>
      </c>
      <c r="CF255" s="65">
        <v>207</v>
      </c>
      <c r="CG255" s="65">
        <v>200</v>
      </c>
      <c r="CH255" s="65">
        <v>197</v>
      </c>
      <c r="CI255" s="65">
        <v>194</v>
      </c>
      <c r="CJ255" s="65">
        <v>194</v>
      </c>
      <c r="CK255" s="65">
        <v>194</v>
      </c>
      <c r="CL255" s="66">
        <v>194</v>
      </c>
      <c r="CM255" s="65">
        <v>193</v>
      </c>
      <c r="CN255" s="65">
        <v>191</v>
      </c>
      <c r="CO255" s="65">
        <v>189</v>
      </c>
      <c r="CP255" s="65">
        <v>187</v>
      </c>
      <c r="CQ255" s="65">
        <v>173</v>
      </c>
      <c r="CR255" s="65">
        <v>172</v>
      </c>
      <c r="CS255" s="65">
        <v>170</v>
      </c>
      <c r="CT255" s="65">
        <v>170</v>
      </c>
      <c r="CU255" s="65">
        <v>167</v>
      </c>
      <c r="CV255" s="65">
        <v>167</v>
      </c>
      <c r="CW255" s="65">
        <v>167</v>
      </c>
      <c r="CX255" s="66">
        <v>167</v>
      </c>
      <c r="CY255" s="65">
        <v>167</v>
      </c>
      <c r="CZ255" s="65">
        <v>164</v>
      </c>
      <c r="DA255" s="65">
        <v>155</v>
      </c>
      <c r="DB255" s="65">
        <v>154</v>
      </c>
      <c r="DC255" s="65">
        <v>151</v>
      </c>
      <c r="DD255" s="65">
        <v>151</v>
      </c>
      <c r="DE255" s="65">
        <v>148</v>
      </c>
      <c r="DF255" s="65">
        <v>147</v>
      </c>
      <c r="DG255" s="65">
        <v>146</v>
      </c>
      <c r="DH255" s="65">
        <v>146</v>
      </c>
      <c r="DI255" s="65">
        <v>146</v>
      </c>
      <c r="DJ255" s="66">
        <v>138</v>
      </c>
      <c r="DK255" s="64">
        <v>135</v>
      </c>
      <c r="DL255" s="65">
        <v>132</v>
      </c>
      <c r="DM255" s="65">
        <v>130</v>
      </c>
      <c r="DN255" s="65">
        <v>127</v>
      </c>
      <c r="DO255" s="65">
        <v>126</v>
      </c>
      <c r="DP255" s="65">
        <v>125</v>
      </c>
      <c r="DQ255" s="65">
        <v>122</v>
      </c>
      <c r="DR255" s="65">
        <v>122</v>
      </c>
      <c r="DS255" s="65">
        <v>121</v>
      </c>
      <c r="DT255" s="65">
        <v>143</v>
      </c>
      <c r="DU255" s="65">
        <v>148</v>
      </c>
      <c r="DV255" s="66">
        <v>145</v>
      </c>
      <c r="DW255" s="65">
        <v>147</v>
      </c>
      <c r="DX255" s="65">
        <v>145</v>
      </c>
      <c r="DY255" s="65">
        <v>145</v>
      </c>
      <c r="DZ255" s="65">
        <v>144</v>
      </c>
      <c r="EA255" s="65">
        <v>144</v>
      </c>
      <c r="EB255" s="66">
        <v>145</v>
      </c>
    </row>
    <row r="256" spans="1:132" x14ac:dyDescent="0.2">
      <c r="A256" s="3"/>
      <c r="B256" s="62"/>
      <c r="C256" s="63" t="s">
        <v>339</v>
      </c>
      <c r="D256" s="66">
        <v>281</v>
      </c>
      <c r="E256" s="66">
        <v>360</v>
      </c>
      <c r="F256" s="66">
        <v>393</v>
      </c>
      <c r="G256" s="64">
        <v>399</v>
      </c>
      <c r="H256" s="65">
        <v>398</v>
      </c>
      <c r="I256" s="65">
        <v>404</v>
      </c>
      <c r="J256" s="65">
        <v>411</v>
      </c>
      <c r="K256" s="65">
        <v>416</v>
      </c>
      <c r="L256" s="65">
        <v>415</v>
      </c>
      <c r="M256" s="65">
        <v>418</v>
      </c>
      <c r="N256" s="65">
        <v>418</v>
      </c>
      <c r="O256" s="65">
        <v>422</v>
      </c>
      <c r="P256" s="65">
        <v>422</v>
      </c>
      <c r="Q256" s="65">
        <v>415</v>
      </c>
      <c r="R256" s="66">
        <v>416</v>
      </c>
      <c r="S256" s="65">
        <v>417</v>
      </c>
      <c r="T256" s="65">
        <v>413</v>
      </c>
      <c r="U256" s="65">
        <v>421</v>
      </c>
      <c r="V256" s="65">
        <v>425</v>
      </c>
      <c r="W256" s="65">
        <v>430</v>
      </c>
      <c r="X256" s="65">
        <v>430</v>
      </c>
      <c r="Y256" s="65">
        <v>451</v>
      </c>
      <c r="Z256" s="65">
        <v>495</v>
      </c>
      <c r="AA256" s="65">
        <v>512</v>
      </c>
      <c r="AB256" s="65">
        <v>528</v>
      </c>
      <c r="AC256" s="65">
        <v>548</v>
      </c>
      <c r="AD256" s="66">
        <v>561</v>
      </c>
      <c r="AE256" s="65">
        <v>579</v>
      </c>
      <c r="AF256" s="65">
        <v>584</v>
      </c>
      <c r="AG256" s="131">
        <v>608</v>
      </c>
      <c r="AH256" s="65">
        <v>632</v>
      </c>
      <c r="AI256" s="65">
        <v>632</v>
      </c>
      <c r="AJ256" s="65">
        <v>665</v>
      </c>
      <c r="AK256" s="65">
        <v>693</v>
      </c>
      <c r="AL256" s="65">
        <v>708</v>
      </c>
      <c r="AM256" s="65">
        <v>715</v>
      </c>
      <c r="AN256" s="65">
        <v>728</v>
      </c>
      <c r="AO256" s="65">
        <v>739</v>
      </c>
      <c r="AP256" s="66">
        <v>743</v>
      </c>
      <c r="AQ256" s="64">
        <v>749</v>
      </c>
      <c r="AR256" s="65">
        <v>763</v>
      </c>
      <c r="AS256" s="65">
        <v>789</v>
      </c>
      <c r="AT256" s="65">
        <v>795</v>
      </c>
      <c r="AU256" s="65">
        <v>800</v>
      </c>
      <c r="AV256" s="65">
        <v>818</v>
      </c>
      <c r="AW256" s="65">
        <v>829</v>
      </c>
      <c r="AX256" s="65">
        <v>838</v>
      </c>
      <c r="AY256" s="65">
        <v>835</v>
      </c>
      <c r="AZ256" s="65">
        <v>838</v>
      </c>
      <c r="BA256" s="65">
        <v>841</v>
      </c>
      <c r="BB256" s="66">
        <v>842</v>
      </c>
      <c r="BC256" s="64">
        <v>855</v>
      </c>
      <c r="BD256" s="65">
        <v>859</v>
      </c>
      <c r="BE256" s="65">
        <v>875</v>
      </c>
      <c r="BF256" s="65">
        <v>903</v>
      </c>
      <c r="BG256" s="65">
        <v>924</v>
      </c>
      <c r="BH256" s="65">
        <v>929</v>
      </c>
      <c r="BI256" s="65">
        <v>929</v>
      </c>
      <c r="BJ256" s="65">
        <v>932</v>
      </c>
      <c r="BK256" s="65">
        <v>931</v>
      </c>
      <c r="BL256" s="65">
        <v>942</v>
      </c>
      <c r="BM256" s="65">
        <v>951</v>
      </c>
      <c r="BN256" s="66">
        <v>953</v>
      </c>
      <c r="BO256" s="64">
        <v>970</v>
      </c>
      <c r="BP256" s="65">
        <v>972</v>
      </c>
      <c r="BQ256" s="65">
        <v>996</v>
      </c>
      <c r="BR256" s="65">
        <v>1014</v>
      </c>
      <c r="BS256" s="65">
        <v>1026</v>
      </c>
      <c r="BT256" s="65">
        <v>1037</v>
      </c>
      <c r="BU256" s="65">
        <v>1048</v>
      </c>
      <c r="BV256" s="65">
        <v>1060</v>
      </c>
      <c r="BW256" s="65">
        <v>1071</v>
      </c>
      <c r="BX256" s="65">
        <v>1072</v>
      </c>
      <c r="BY256" s="65">
        <v>1072</v>
      </c>
      <c r="BZ256" s="66">
        <v>1081</v>
      </c>
      <c r="CA256" s="65">
        <v>1077</v>
      </c>
      <c r="CB256" s="65">
        <v>1077</v>
      </c>
      <c r="CC256" s="65">
        <v>1079</v>
      </c>
      <c r="CD256" s="65">
        <v>1094</v>
      </c>
      <c r="CE256" s="65">
        <v>1094</v>
      </c>
      <c r="CF256" s="65">
        <v>1098</v>
      </c>
      <c r="CG256" s="65">
        <v>1094</v>
      </c>
      <c r="CH256" s="65">
        <v>1087</v>
      </c>
      <c r="CI256" s="65">
        <v>1076</v>
      </c>
      <c r="CJ256" s="65">
        <v>1077</v>
      </c>
      <c r="CK256" s="65">
        <v>1077</v>
      </c>
      <c r="CL256" s="66">
        <v>1078</v>
      </c>
      <c r="CM256" s="65">
        <v>1076</v>
      </c>
      <c r="CN256" s="65">
        <v>1078</v>
      </c>
      <c r="CO256" s="65">
        <v>1080</v>
      </c>
      <c r="CP256" s="65">
        <v>1074</v>
      </c>
      <c r="CQ256" s="65">
        <v>1063</v>
      </c>
      <c r="CR256" s="65">
        <v>1057</v>
      </c>
      <c r="CS256" s="65">
        <v>1061</v>
      </c>
      <c r="CT256" s="65">
        <v>1075</v>
      </c>
      <c r="CU256" s="65">
        <v>1077</v>
      </c>
      <c r="CV256" s="65">
        <v>1087</v>
      </c>
      <c r="CW256" s="65">
        <v>1095</v>
      </c>
      <c r="CX256" s="66">
        <v>1099</v>
      </c>
      <c r="CY256" s="65">
        <v>1093</v>
      </c>
      <c r="CZ256" s="65">
        <v>1086</v>
      </c>
      <c r="DA256" s="65">
        <v>1086</v>
      </c>
      <c r="DB256" s="65">
        <v>1087</v>
      </c>
      <c r="DC256" s="65">
        <v>1076</v>
      </c>
      <c r="DD256" s="65">
        <v>1059</v>
      </c>
      <c r="DE256" s="65">
        <v>1054</v>
      </c>
      <c r="DF256" s="65">
        <v>1046</v>
      </c>
      <c r="DG256" s="65">
        <v>1040</v>
      </c>
      <c r="DH256" s="65">
        <v>1048</v>
      </c>
      <c r="DI256" s="65">
        <v>1042</v>
      </c>
      <c r="DJ256" s="66">
        <v>1034</v>
      </c>
      <c r="DK256" s="64">
        <v>1037</v>
      </c>
      <c r="DL256" s="65">
        <v>1053</v>
      </c>
      <c r="DM256" s="65">
        <v>1060</v>
      </c>
      <c r="DN256" s="65">
        <v>1056</v>
      </c>
      <c r="DO256" s="65">
        <v>1054</v>
      </c>
      <c r="DP256" s="65">
        <v>1052</v>
      </c>
      <c r="DQ256" s="65">
        <v>1047</v>
      </c>
      <c r="DR256" s="65">
        <v>1049</v>
      </c>
      <c r="DS256" s="65">
        <v>1040</v>
      </c>
      <c r="DT256" s="65">
        <v>1041</v>
      </c>
      <c r="DU256" s="65">
        <v>1039</v>
      </c>
      <c r="DV256" s="66">
        <v>1039</v>
      </c>
      <c r="DW256" s="65">
        <v>1039</v>
      </c>
      <c r="DX256" s="65">
        <v>1046</v>
      </c>
      <c r="DY256" s="65">
        <v>1061</v>
      </c>
      <c r="DZ256" s="65">
        <v>1049</v>
      </c>
      <c r="EA256" s="65">
        <v>1061</v>
      </c>
      <c r="EB256" s="66">
        <v>1063</v>
      </c>
    </row>
    <row r="257" spans="1:132" x14ac:dyDescent="0.2">
      <c r="A257" s="3"/>
      <c r="B257" s="62"/>
      <c r="C257" s="63" t="s">
        <v>340</v>
      </c>
      <c r="D257" s="66">
        <v>95</v>
      </c>
      <c r="E257" s="66">
        <v>78</v>
      </c>
      <c r="F257" s="66">
        <v>6</v>
      </c>
      <c r="G257" s="64">
        <v>8</v>
      </c>
      <c r="H257" s="65">
        <v>8</v>
      </c>
      <c r="I257" s="65">
        <v>7</v>
      </c>
      <c r="J257" s="65">
        <v>7</v>
      </c>
      <c r="K257" s="65">
        <v>7</v>
      </c>
      <c r="L257" s="65">
        <v>7</v>
      </c>
      <c r="M257" s="65">
        <v>7</v>
      </c>
      <c r="N257" s="65">
        <v>7</v>
      </c>
      <c r="O257" s="65">
        <v>7</v>
      </c>
      <c r="P257" s="65">
        <v>6</v>
      </c>
      <c r="Q257" s="65">
        <v>6</v>
      </c>
      <c r="R257" s="66">
        <v>6</v>
      </c>
      <c r="S257" s="65">
        <v>4</v>
      </c>
      <c r="T257" s="65">
        <v>5</v>
      </c>
      <c r="U257" s="65">
        <v>6</v>
      </c>
      <c r="V257" s="65">
        <v>6</v>
      </c>
      <c r="W257" s="65">
        <v>6</v>
      </c>
      <c r="X257" s="65">
        <v>6</v>
      </c>
      <c r="Y257" s="65">
        <v>7</v>
      </c>
      <c r="Z257" s="65">
        <v>7</v>
      </c>
      <c r="AA257" s="65">
        <v>7</v>
      </c>
      <c r="AB257" s="65">
        <v>7</v>
      </c>
      <c r="AC257" s="65">
        <v>8</v>
      </c>
      <c r="AD257" s="66">
        <v>9</v>
      </c>
      <c r="AE257" s="65">
        <v>11</v>
      </c>
      <c r="AF257" s="65">
        <v>15</v>
      </c>
      <c r="AG257" s="131">
        <v>50</v>
      </c>
      <c r="AH257" s="65">
        <v>59</v>
      </c>
      <c r="AI257" s="65">
        <v>62</v>
      </c>
      <c r="AJ257" s="65">
        <v>66</v>
      </c>
      <c r="AK257" s="65">
        <v>70</v>
      </c>
      <c r="AL257" s="65">
        <v>82</v>
      </c>
      <c r="AM257" s="65">
        <v>83</v>
      </c>
      <c r="AN257" s="65">
        <v>86</v>
      </c>
      <c r="AO257" s="65">
        <v>86</v>
      </c>
      <c r="AP257" s="66">
        <v>83</v>
      </c>
      <c r="AQ257" s="64">
        <v>87</v>
      </c>
      <c r="AR257" s="65">
        <v>96</v>
      </c>
      <c r="AS257" s="65">
        <v>98</v>
      </c>
      <c r="AT257" s="65">
        <v>103</v>
      </c>
      <c r="AU257" s="65">
        <v>105</v>
      </c>
      <c r="AV257" s="65">
        <v>112</v>
      </c>
      <c r="AW257" s="65">
        <v>115</v>
      </c>
      <c r="AX257" s="65">
        <v>124</v>
      </c>
      <c r="AY257" s="65">
        <v>139</v>
      </c>
      <c r="AZ257" s="65">
        <v>149</v>
      </c>
      <c r="BA257" s="65">
        <v>150</v>
      </c>
      <c r="BB257" s="66">
        <v>157</v>
      </c>
      <c r="BC257" s="64">
        <v>156</v>
      </c>
      <c r="BD257" s="65">
        <v>161</v>
      </c>
      <c r="BE257" s="65">
        <v>166</v>
      </c>
      <c r="BF257" s="65">
        <v>161</v>
      </c>
      <c r="BG257" s="65">
        <v>162</v>
      </c>
      <c r="BH257" s="65">
        <v>163</v>
      </c>
      <c r="BI257" s="65">
        <v>163</v>
      </c>
      <c r="BJ257" s="65">
        <v>162</v>
      </c>
      <c r="BK257" s="65">
        <v>164</v>
      </c>
      <c r="BL257" s="65">
        <v>176</v>
      </c>
      <c r="BM257" s="65">
        <v>181</v>
      </c>
      <c r="BN257" s="66">
        <v>182</v>
      </c>
      <c r="BO257" s="64">
        <v>189</v>
      </c>
      <c r="BP257" s="65">
        <v>188</v>
      </c>
      <c r="BQ257" s="65">
        <v>191</v>
      </c>
      <c r="BR257" s="65">
        <v>203</v>
      </c>
      <c r="BS257" s="65">
        <v>210</v>
      </c>
      <c r="BT257" s="65">
        <v>213</v>
      </c>
      <c r="BU257" s="65">
        <v>215</v>
      </c>
      <c r="BV257" s="65">
        <v>214</v>
      </c>
      <c r="BW257" s="65">
        <v>215</v>
      </c>
      <c r="BX257" s="65">
        <v>218</v>
      </c>
      <c r="BY257" s="65">
        <v>216</v>
      </c>
      <c r="BZ257" s="66">
        <v>216</v>
      </c>
      <c r="CA257" s="65">
        <v>216</v>
      </c>
      <c r="CB257" s="65">
        <v>217</v>
      </c>
      <c r="CC257" s="65">
        <v>216</v>
      </c>
      <c r="CD257" s="65">
        <v>216</v>
      </c>
      <c r="CE257" s="65">
        <v>219</v>
      </c>
      <c r="CF257" s="65">
        <v>216</v>
      </c>
      <c r="CG257" s="65">
        <v>216</v>
      </c>
      <c r="CH257" s="65">
        <v>216</v>
      </c>
      <c r="CI257" s="65">
        <v>217</v>
      </c>
      <c r="CJ257" s="65">
        <v>211</v>
      </c>
      <c r="CK257" s="65">
        <v>211</v>
      </c>
      <c r="CL257" s="66">
        <v>212</v>
      </c>
      <c r="CM257" s="65">
        <v>213</v>
      </c>
      <c r="CN257" s="65">
        <v>212</v>
      </c>
      <c r="CO257" s="65">
        <v>212</v>
      </c>
      <c r="CP257" s="65">
        <v>213</v>
      </c>
      <c r="CQ257" s="65">
        <v>213</v>
      </c>
      <c r="CR257" s="65">
        <v>210</v>
      </c>
      <c r="CS257" s="65">
        <v>216</v>
      </c>
      <c r="CT257" s="65">
        <v>216</v>
      </c>
      <c r="CU257" s="65">
        <v>220</v>
      </c>
      <c r="CV257" s="65">
        <v>222</v>
      </c>
      <c r="CW257" s="65">
        <v>221</v>
      </c>
      <c r="CX257" s="66">
        <v>222</v>
      </c>
      <c r="CY257" s="65">
        <v>227</v>
      </c>
      <c r="CZ257" s="65">
        <v>227</v>
      </c>
      <c r="DA257" s="65">
        <v>223</v>
      </c>
      <c r="DB257" s="65">
        <v>216</v>
      </c>
      <c r="DC257" s="65">
        <v>216</v>
      </c>
      <c r="DD257" s="65">
        <v>209</v>
      </c>
      <c r="DE257" s="65">
        <v>210</v>
      </c>
      <c r="DF257" s="65">
        <v>210</v>
      </c>
      <c r="DG257" s="65">
        <v>208</v>
      </c>
      <c r="DH257" s="65">
        <v>208</v>
      </c>
      <c r="DI257" s="65">
        <v>208</v>
      </c>
      <c r="DJ257" s="66">
        <v>204</v>
      </c>
      <c r="DK257" s="64">
        <v>201</v>
      </c>
      <c r="DL257" s="65">
        <v>200</v>
      </c>
      <c r="DM257" s="65">
        <v>200</v>
      </c>
      <c r="DN257" s="65">
        <v>193</v>
      </c>
      <c r="DO257" s="65">
        <v>191</v>
      </c>
      <c r="DP257" s="65">
        <v>189</v>
      </c>
      <c r="DQ257" s="65">
        <v>189</v>
      </c>
      <c r="DR257" s="65">
        <v>187</v>
      </c>
      <c r="DS257" s="65">
        <v>180</v>
      </c>
      <c r="DT257" s="65">
        <v>179</v>
      </c>
      <c r="DU257" s="65">
        <v>180</v>
      </c>
      <c r="DV257" s="66">
        <v>180</v>
      </c>
      <c r="DW257" s="65">
        <v>169</v>
      </c>
      <c r="DX257" s="65">
        <v>197</v>
      </c>
      <c r="DY257" s="65">
        <v>183</v>
      </c>
      <c r="DZ257" s="65">
        <v>188</v>
      </c>
      <c r="EA257" s="65">
        <v>203</v>
      </c>
      <c r="EB257" s="66">
        <v>209</v>
      </c>
    </row>
    <row r="258" spans="1:132" x14ac:dyDescent="0.2">
      <c r="A258" s="3"/>
      <c r="B258" s="62"/>
      <c r="C258" s="63" t="s">
        <v>341</v>
      </c>
      <c r="D258" s="66">
        <v>546</v>
      </c>
      <c r="E258" s="66">
        <v>605</v>
      </c>
      <c r="F258" s="66">
        <v>601</v>
      </c>
      <c r="G258" s="64">
        <v>606</v>
      </c>
      <c r="H258" s="65">
        <v>604</v>
      </c>
      <c r="I258" s="65">
        <v>610</v>
      </c>
      <c r="J258" s="65">
        <v>610</v>
      </c>
      <c r="K258" s="65">
        <v>611</v>
      </c>
      <c r="L258" s="65">
        <v>616</v>
      </c>
      <c r="M258" s="65">
        <v>614</v>
      </c>
      <c r="N258" s="65">
        <v>612</v>
      </c>
      <c r="O258" s="65">
        <v>611</v>
      </c>
      <c r="P258" s="65">
        <v>614</v>
      </c>
      <c r="Q258" s="65">
        <v>608</v>
      </c>
      <c r="R258" s="66">
        <v>612</v>
      </c>
      <c r="S258" s="65">
        <v>614</v>
      </c>
      <c r="T258" s="65">
        <v>610</v>
      </c>
      <c r="U258" s="65">
        <v>608</v>
      </c>
      <c r="V258" s="65">
        <v>616</v>
      </c>
      <c r="W258" s="65">
        <v>615</v>
      </c>
      <c r="X258" s="65">
        <v>620</v>
      </c>
      <c r="Y258" s="65">
        <v>623</v>
      </c>
      <c r="Z258" s="65">
        <v>632</v>
      </c>
      <c r="AA258" s="65">
        <v>640</v>
      </c>
      <c r="AB258" s="65">
        <v>644</v>
      </c>
      <c r="AC258" s="65">
        <v>655</v>
      </c>
      <c r="AD258" s="66">
        <v>665</v>
      </c>
      <c r="AE258" s="65">
        <v>669</v>
      </c>
      <c r="AF258" s="65">
        <v>672</v>
      </c>
      <c r="AG258" s="131">
        <v>683</v>
      </c>
      <c r="AH258" s="65">
        <v>698</v>
      </c>
      <c r="AI258" s="65">
        <v>704</v>
      </c>
      <c r="AJ258" s="65">
        <v>713</v>
      </c>
      <c r="AK258" s="65">
        <v>716</v>
      </c>
      <c r="AL258" s="65">
        <v>717</v>
      </c>
      <c r="AM258" s="65">
        <v>722</v>
      </c>
      <c r="AN258" s="65">
        <v>727</v>
      </c>
      <c r="AO258" s="65">
        <v>737</v>
      </c>
      <c r="AP258" s="66">
        <v>744</v>
      </c>
      <c r="AQ258" s="64">
        <v>755</v>
      </c>
      <c r="AR258" s="65">
        <v>759</v>
      </c>
      <c r="AS258" s="65">
        <v>757</v>
      </c>
      <c r="AT258" s="65">
        <v>801</v>
      </c>
      <c r="AU258" s="65">
        <v>851</v>
      </c>
      <c r="AV258" s="65">
        <v>859</v>
      </c>
      <c r="AW258" s="65">
        <v>861</v>
      </c>
      <c r="AX258" s="65">
        <v>871</v>
      </c>
      <c r="AY258" s="65">
        <v>869</v>
      </c>
      <c r="AZ258" s="65">
        <v>881</v>
      </c>
      <c r="BA258" s="65">
        <v>888</v>
      </c>
      <c r="BB258" s="66">
        <v>899</v>
      </c>
      <c r="BC258" s="64">
        <v>902</v>
      </c>
      <c r="BD258" s="65">
        <v>909</v>
      </c>
      <c r="BE258" s="65">
        <v>924</v>
      </c>
      <c r="BF258" s="65">
        <v>960</v>
      </c>
      <c r="BG258" s="65">
        <v>972</v>
      </c>
      <c r="BH258" s="65">
        <v>1020</v>
      </c>
      <c r="BI258" s="65">
        <v>1101</v>
      </c>
      <c r="BJ258" s="65">
        <v>1142</v>
      </c>
      <c r="BK258" s="65">
        <v>1157</v>
      </c>
      <c r="BL258" s="65">
        <v>1186</v>
      </c>
      <c r="BM258" s="65">
        <v>1226</v>
      </c>
      <c r="BN258" s="66">
        <v>1243</v>
      </c>
      <c r="BO258" s="64">
        <v>1272</v>
      </c>
      <c r="BP258" s="65">
        <v>1287</v>
      </c>
      <c r="BQ258" s="65">
        <v>1327</v>
      </c>
      <c r="BR258" s="65">
        <v>1349</v>
      </c>
      <c r="BS258" s="65">
        <v>1362</v>
      </c>
      <c r="BT258" s="65">
        <v>1374</v>
      </c>
      <c r="BU258" s="65">
        <v>1396</v>
      </c>
      <c r="BV258" s="65">
        <v>1418</v>
      </c>
      <c r="BW258" s="65">
        <v>1442</v>
      </c>
      <c r="BX258" s="65">
        <v>1448</v>
      </c>
      <c r="BY258" s="65">
        <v>1454</v>
      </c>
      <c r="BZ258" s="66">
        <v>1454</v>
      </c>
      <c r="CA258" s="65">
        <v>1470</v>
      </c>
      <c r="CB258" s="65">
        <v>1472</v>
      </c>
      <c r="CC258" s="65">
        <v>1481</v>
      </c>
      <c r="CD258" s="65">
        <v>1505</v>
      </c>
      <c r="CE258" s="65">
        <v>1506</v>
      </c>
      <c r="CF258" s="65">
        <v>1511</v>
      </c>
      <c r="CG258" s="65">
        <v>1509</v>
      </c>
      <c r="CH258" s="65">
        <v>1508</v>
      </c>
      <c r="CI258" s="65">
        <v>1513</v>
      </c>
      <c r="CJ258" s="65">
        <v>1511</v>
      </c>
      <c r="CK258" s="65">
        <v>1510</v>
      </c>
      <c r="CL258" s="66">
        <v>1519</v>
      </c>
      <c r="CM258" s="65">
        <v>1529</v>
      </c>
      <c r="CN258" s="65">
        <v>1533</v>
      </c>
      <c r="CO258" s="65">
        <v>1530</v>
      </c>
      <c r="CP258" s="65">
        <v>1527</v>
      </c>
      <c r="CQ258" s="65">
        <v>1532</v>
      </c>
      <c r="CR258" s="65">
        <v>1536</v>
      </c>
      <c r="CS258" s="65">
        <v>1542</v>
      </c>
      <c r="CT258" s="65">
        <v>1540</v>
      </c>
      <c r="CU258" s="65">
        <v>1538</v>
      </c>
      <c r="CV258" s="65">
        <v>1546</v>
      </c>
      <c r="CW258" s="65">
        <v>1542</v>
      </c>
      <c r="CX258" s="66">
        <v>1546</v>
      </c>
      <c r="CY258" s="65">
        <v>1553</v>
      </c>
      <c r="CZ258" s="65">
        <v>1555</v>
      </c>
      <c r="DA258" s="65">
        <v>1564</v>
      </c>
      <c r="DB258" s="65">
        <v>1555</v>
      </c>
      <c r="DC258" s="65">
        <v>1567</v>
      </c>
      <c r="DD258" s="65">
        <v>1595</v>
      </c>
      <c r="DE258" s="65">
        <v>1626</v>
      </c>
      <c r="DF258" s="65">
        <v>1640</v>
      </c>
      <c r="DG258" s="65">
        <v>1631</v>
      </c>
      <c r="DH258" s="65">
        <v>1640</v>
      </c>
      <c r="DI258" s="65">
        <v>1645</v>
      </c>
      <c r="DJ258" s="66">
        <v>1638</v>
      </c>
      <c r="DK258" s="64">
        <v>1638</v>
      </c>
      <c r="DL258" s="65">
        <v>1634</v>
      </c>
      <c r="DM258" s="65">
        <v>1644</v>
      </c>
      <c r="DN258" s="65">
        <v>1632</v>
      </c>
      <c r="DO258" s="65">
        <v>1636</v>
      </c>
      <c r="DP258" s="65">
        <v>1635</v>
      </c>
      <c r="DQ258" s="65">
        <v>1626</v>
      </c>
      <c r="DR258" s="65">
        <v>1633</v>
      </c>
      <c r="DS258" s="65">
        <v>1634</v>
      </c>
      <c r="DT258" s="65">
        <v>1636</v>
      </c>
      <c r="DU258" s="65">
        <v>1644</v>
      </c>
      <c r="DV258" s="66">
        <v>1655</v>
      </c>
      <c r="DW258" s="65">
        <v>1660</v>
      </c>
      <c r="DX258" s="65">
        <v>1669</v>
      </c>
      <c r="DY258" s="65">
        <v>1691</v>
      </c>
      <c r="DZ258" s="65">
        <v>1686</v>
      </c>
      <c r="EA258" s="65">
        <v>1689</v>
      </c>
      <c r="EB258" s="66">
        <v>1698</v>
      </c>
    </row>
    <row r="259" spans="1:132" x14ac:dyDescent="0.2">
      <c r="A259" s="3"/>
      <c r="B259" s="62"/>
      <c r="C259" s="63" t="s">
        <v>342</v>
      </c>
      <c r="D259" s="66">
        <v>79</v>
      </c>
      <c r="E259" s="66">
        <v>111</v>
      </c>
      <c r="F259" s="66">
        <v>159</v>
      </c>
      <c r="G259" s="64">
        <v>157</v>
      </c>
      <c r="H259" s="65">
        <v>165</v>
      </c>
      <c r="I259" s="65">
        <v>168</v>
      </c>
      <c r="J259" s="65">
        <v>167</v>
      </c>
      <c r="K259" s="65">
        <v>169</v>
      </c>
      <c r="L259" s="65">
        <v>171</v>
      </c>
      <c r="M259" s="65">
        <v>171</v>
      </c>
      <c r="N259" s="65">
        <v>170</v>
      </c>
      <c r="O259" s="65">
        <v>172</v>
      </c>
      <c r="P259" s="65">
        <v>174</v>
      </c>
      <c r="Q259" s="65">
        <v>176</v>
      </c>
      <c r="R259" s="66">
        <v>179</v>
      </c>
      <c r="S259" s="65">
        <v>184</v>
      </c>
      <c r="T259" s="65">
        <v>180</v>
      </c>
      <c r="U259" s="65">
        <v>179</v>
      </c>
      <c r="V259" s="65">
        <v>183</v>
      </c>
      <c r="W259" s="65">
        <v>186</v>
      </c>
      <c r="X259" s="65">
        <v>191</v>
      </c>
      <c r="Y259" s="65">
        <v>192</v>
      </c>
      <c r="Z259" s="65">
        <v>192</v>
      </c>
      <c r="AA259" s="65">
        <v>194</v>
      </c>
      <c r="AB259" s="65">
        <v>197</v>
      </c>
      <c r="AC259" s="65">
        <v>202</v>
      </c>
      <c r="AD259" s="66">
        <v>202</v>
      </c>
      <c r="AE259" s="65">
        <v>202</v>
      </c>
      <c r="AF259" s="65">
        <v>203</v>
      </c>
      <c r="AG259" s="131">
        <v>205</v>
      </c>
      <c r="AH259" s="65">
        <v>209</v>
      </c>
      <c r="AI259" s="65">
        <v>207</v>
      </c>
      <c r="AJ259" s="65">
        <v>210</v>
      </c>
      <c r="AK259" s="65">
        <v>212</v>
      </c>
      <c r="AL259" s="65">
        <v>212</v>
      </c>
      <c r="AM259" s="65">
        <v>211</v>
      </c>
      <c r="AN259" s="65">
        <v>214</v>
      </c>
      <c r="AO259" s="65">
        <v>215</v>
      </c>
      <c r="AP259" s="66">
        <v>217</v>
      </c>
      <c r="AQ259" s="64">
        <v>221</v>
      </c>
      <c r="AR259" s="65">
        <v>223</v>
      </c>
      <c r="AS259" s="65">
        <v>220</v>
      </c>
      <c r="AT259" s="65">
        <v>219</v>
      </c>
      <c r="AU259" s="65">
        <v>252</v>
      </c>
      <c r="AV259" s="65">
        <v>252</v>
      </c>
      <c r="AW259" s="65">
        <v>258</v>
      </c>
      <c r="AX259" s="65">
        <v>255</v>
      </c>
      <c r="AY259" s="65">
        <v>254</v>
      </c>
      <c r="AZ259" s="65">
        <v>254</v>
      </c>
      <c r="BA259" s="65">
        <v>256</v>
      </c>
      <c r="BB259" s="66">
        <v>257</v>
      </c>
      <c r="BC259" s="64">
        <v>261</v>
      </c>
      <c r="BD259" s="65">
        <v>260</v>
      </c>
      <c r="BE259" s="65">
        <v>264</v>
      </c>
      <c r="BF259" s="65">
        <v>284</v>
      </c>
      <c r="BG259" s="65">
        <v>328</v>
      </c>
      <c r="BH259" s="65">
        <v>332</v>
      </c>
      <c r="BI259" s="65">
        <v>342</v>
      </c>
      <c r="BJ259" s="65">
        <v>350</v>
      </c>
      <c r="BK259" s="65">
        <v>349</v>
      </c>
      <c r="BL259" s="65">
        <v>348</v>
      </c>
      <c r="BM259" s="65">
        <v>346</v>
      </c>
      <c r="BN259" s="66">
        <v>351</v>
      </c>
      <c r="BO259" s="64">
        <v>354</v>
      </c>
      <c r="BP259" s="65">
        <v>355</v>
      </c>
      <c r="BQ259" s="65">
        <v>358</v>
      </c>
      <c r="BR259" s="65">
        <v>362</v>
      </c>
      <c r="BS259" s="65">
        <v>360</v>
      </c>
      <c r="BT259" s="65">
        <v>364</v>
      </c>
      <c r="BU259" s="65">
        <v>375</v>
      </c>
      <c r="BV259" s="65">
        <v>389</v>
      </c>
      <c r="BW259" s="65">
        <v>393</v>
      </c>
      <c r="BX259" s="65">
        <v>391</v>
      </c>
      <c r="BY259" s="65">
        <v>404</v>
      </c>
      <c r="BZ259" s="66">
        <v>410</v>
      </c>
      <c r="CA259" s="65">
        <v>412</v>
      </c>
      <c r="CB259" s="65">
        <v>415</v>
      </c>
      <c r="CC259" s="65">
        <v>418</v>
      </c>
      <c r="CD259" s="65">
        <v>419</v>
      </c>
      <c r="CE259" s="65">
        <v>413</v>
      </c>
      <c r="CF259" s="65">
        <v>414</v>
      </c>
      <c r="CG259" s="65">
        <v>413</v>
      </c>
      <c r="CH259" s="65">
        <v>409</v>
      </c>
      <c r="CI259" s="65">
        <v>408</v>
      </c>
      <c r="CJ259" s="65">
        <v>407</v>
      </c>
      <c r="CK259" s="65">
        <v>403</v>
      </c>
      <c r="CL259" s="66">
        <v>405</v>
      </c>
      <c r="CM259" s="65">
        <v>407</v>
      </c>
      <c r="CN259" s="65">
        <v>405</v>
      </c>
      <c r="CO259" s="65">
        <v>406</v>
      </c>
      <c r="CP259" s="65">
        <v>403</v>
      </c>
      <c r="CQ259" s="65">
        <v>403</v>
      </c>
      <c r="CR259" s="65">
        <v>403</v>
      </c>
      <c r="CS259" s="65">
        <v>400</v>
      </c>
      <c r="CT259" s="65">
        <v>401</v>
      </c>
      <c r="CU259" s="65">
        <v>399</v>
      </c>
      <c r="CV259" s="65">
        <v>397</v>
      </c>
      <c r="CW259" s="65">
        <v>398</v>
      </c>
      <c r="CX259" s="66">
        <v>395</v>
      </c>
      <c r="CY259" s="65">
        <v>394</v>
      </c>
      <c r="CZ259" s="65">
        <v>397</v>
      </c>
      <c r="DA259" s="65">
        <v>394</v>
      </c>
      <c r="DB259" s="65">
        <v>391</v>
      </c>
      <c r="DC259" s="65">
        <v>389</v>
      </c>
      <c r="DD259" s="65">
        <v>386</v>
      </c>
      <c r="DE259" s="65">
        <v>385</v>
      </c>
      <c r="DF259" s="65">
        <v>383</v>
      </c>
      <c r="DG259" s="65">
        <v>382</v>
      </c>
      <c r="DH259" s="65">
        <v>384</v>
      </c>
      <c r="DI259" s="65">
        <v>407</v>
      </c>
      <c r="DJ259" s="66">
        <v>447</v>
      </c>
      <c r="DK259" s="64">
        <v>450</v>
      </c>
      <c r="DL259" s="65">
        <v>453</v>
      </c>
      <c r="DM259" s="65">
        <v>473</v>
      </c>
      <c r="DN259" s="65">
        <v>477</v>
      </c>
      <c r="DO259" s="65">
        <v>477</v>
      </c>
      <c r="DP259" s="65">
        <v>475</v>
      </c>
      <c r="DQ259" s="65">
        <v>479</v>
      </c>
      <c r="DR259" s="65">
        <v>484</v>
      </c>
      <c r="DS259" s="65">
        <v>483</v>
      </c>
      <c r="DT259" s="65">
        <v>479</v>
      </c>
      <c r="DU259" s="65">
        <v>475</v>
      </c>
      <c r="DV259" s="66">
        <v>475</v>
      </c>
      <c r="DW259" s="65">
        <v>478</v>
      </c>
      <c r="DX259" s="65">
        <v>479</v>
      </c>
      <c r="DY259" s="65">
        <v>487</v>
      </c>
      <c r="DZ259" s="65">
        <v>495</v>
      </c>
      <c r="EA259" s="65">
        <v>495</v>
      </c>
      <c r="EB259" s="66">
        <v>503</v>
      </c>
    </row>
    <row r="260" spans="1:132" x14ac:dyDescent="0.2">
      <c r="A260" s="3"/>
      <c r="B260" s="62"/>
      <c r="C260" s="63" t="s">
        <v>343</v>
      </c>
      <c r="D260" s="66">
        <v>4</v>
      </c>
      <c r="E260" s="66">
        <v>2</v>
      </c>
      <c r="F260" s="66">
        <v>1</v>
      </c>
      <c r="G260" s="64">
        <v>1</v>
      </c>
      <c r="H260" s="65">
        <v>1</v>
      </c>
      <c r="I260" s="65">
        <v>1</v>
      </c>
      <c r="J260" s="65">
        <v>1</v>
      </c>
      <c r="K260" s="65">
        <v>1</v>
      </c>
      <c r="L260" s="65">
        <v>1</v>
      </c>
      <c r="M260" s="65"/>
      <c r="N260" s="65"/>
      <c r="O260" s="65"/>
      <c r="P260" s="65"/>
      <c r="Q260" s="65"/>
      <c r="R260" s="66"/>
      <c r="S260" s="65"/>
      <c r="T260" s="65"/>
      <c r="U260" s="65"/>
      <c r="V260" s="65"/>
      <c r="W260" s="65"/>
      <c r="X260" s="65">
        <v>1</v>
      </c>
      <c r="Y260" s="65">
        <v>1</v>
      </c>
      <c r="Z260" s="65">
        <v>1</v>
      </c>
      <c r="AA260" s="65">
        <v>1</v>
      </c>
      <c r="AB260" s="65">
        <v>1</v>
      </c>
      <c r="AC260" s="65">
        <v>1</v>
      </c>
      <c r="AD260" s="66">
        <v>1</v>
      </c>
      <c r="AE260" s="65">
        <v>1</v>
      </c>
      <c r="AF260" s="65">
        <v>1</v>
      </c>
      <c r="AG260" s="131">
        <v>1</v>
      </c>
      <c r="AH260" s="65">
        <v>1</v>
      </c>
      <c r="AI260" s="65">
        <v>1</v>
      </c>
      <c r="AJ260" s="65">
        <v>1</v>
      </c>
      <c r="AK260" s="65">
        <v>1</v>
      </c>
      <c r="AL260" s="65"/>
      <c r="AM260" s="65"/>
      <c r="AN260" s="65"/>
      <c r="AO260" s="65"/>
      <c r="AP260" s="66">
        <v>20</v>
      </c>
      <c r="AQ260" s="64">
        <v>20</v>
      </c>
      <c r="AR260" s="65">
        <v>20</v>
      </c>
      <c r="AS260" s="65">
        <v>19</v>
      </c>
      <c r="AT260" s="65">
        <v>20</v>
      </c>
      <c r="AU260" s="65">
        <v>20</v>
      </c>
      <c r="AV260" s="65">
        <v>22</v>
      </c>
      <c r="AW260" s="65">
        <v>22</v>
      </c>
      <c r="AX260" s="65">
        <v>22</v>
      </c>
      <c r="AY260" s="65">
        <v>22</v>
      </c>
      <c r="AZ260" s="65">
        <v>23</v>
      </c>
      <c r="BA260" s="65">
        <v>24</v>
      </c>
      <c r="BB260" s="66">
        <v>24</v>
      </c>
      <c r="BC260" s="64">
        <v>25</v>
      </c>
      <c r="BD260" s="65">
        <v>26</v>
      </c>
      <c r="BE260" s="65">
        <v>27</v>
      </c>
      <c r="BF260" s="65">
        <v>27</v>
      </c>
      <c r="BG260" s="65">
        <v>27</v>
      </c>
      <c r="BH260" s="65">
        <v>27</v>
      </c>
      <c r="BI260" s="65">
        <v>28</v>
      </c>
      <c r="BJ260" s="65">
        <v>28</v>
      </c>
      <c r="BK260" s="65">
        <v>28</v>
      </c>
      <c r="BL260" s="65">
        <v>28</v>
      </c>
      <c r="BM260" s="65">
        <v>28</v>
      </c>
      <c r="BN260" s="66">
        <v>29</v>
      </c>
      <c r="BO260" s="64">
        <v>29</v>
      </c>
      <c r="BP260" s="65">
        <v>29</v>
      </c>
      <c r="BQ260" s="65">
        <v>28</v>
      </c>
      <c r="BR260" s="65">
        <v>28</v>
      </c>
      <c r="BS260" s="65">
        <v>28</v>
      </c>
      <c r="BT260" s="65">
        <v>30</v>
      </c>
      <c r="BU260" s="65">
        <v>31</v>
      </c>
      <c r="BV260" s="65">
        <v>31</v>
      </c>
      <c r="BW260" s="65">
        <v>279</v>
      </c>
      <c r="BX260" s="65">
        <v>284</v>
      </c>
      <c r="BY260" s="65">
        <v>284</v>
      </c>
      <c r="BZ260" s="66">
        <v>283</v>
      </c>
      <c r="CA260" s="65">
        <v>285</v>
      </c>
      <c r="CB260" s="65">
        <v>287</v>
      </c>
      <c r="CC260" s="65">
        <v>287</v>
      </c>
      <c r="CD260" s="65">
        <v>289</v>
      </c>
      <c r="CE260" s="65">
        <v>295</v>
      </c>
      <c r="CF260" s="65">
        <v>292</v>
      </c>
      <c r="CG260" s="65">
        <v>293</v>
      </c>
      <c r="CH260" s="65">
        <v>291</v>
      </c>
      <c r="CI260" s="65">
        <v>290</v>
      </c>
      <c r="CJ260" s="65">
        <v>288</v>
      </c>
      <c r="CK260" s="65">
        <v>286</v>
      </c>
      <c r="CL260" s="66">
        <v>284</v>
      </c>
      <c r="CM260" s="65">
        <v>284</v>
      </c>
      <c r="CN260" s="65">
        <v>284</v>
      </c>
      <c r="CO260" s="65">
        <v>284</v>
      </c>
      <c r="CP260" s="65">
        <v>281</v>
      </c>
      <c r="CQ260" s="65">
        <v>281</v>
      </c>
      <c r="CR260" s="65">
        <v>281</v>
      </c>
      <c r="CS260" s="65">
        <v>279</v>
      </c>
      <c r="CT260" s="65">
        <v>278</v>
      </c>
      <c r="CU260" s="65">
        <v>274</v>
      </c>
      <c r="CV260" s="65">
        <v>272</v>
      </c>
      <c r="CW260" s="65">
        <v>274</v>
      </c>
      <c r="CX260" s="66">
        <v>273</v>
      </c>
      <c r="CY260" s="65">
        <v>274</v>
      </c>
      <c r="CZ260" s="65">
        <v>272</v>
      </c>
      <c r="DA260" s="65">
        <v>269</v>
      </c>
      <c r="DB260" s="65">
        <v>267</v>
      </c>
      <c r="DC260" s="65">
        <v>263</v>
      </c>
      <c r="DD260" s="65">
        <v>255</v>
      </c>
      <c r="DE260" s="65">
        <v>254</v>
      </c>
      <c r="DF260" s="65">
        <v>255</v>
      </c>
      <c r="DG260" s="65">
        <v>253</v>
      </c>
      <c r="DH260" s="65">
        <v>252</v>
      </c>
      <c r="DI260" s="65">
        <v>251</v>
      </c>
      <c r="DJ260" s="66">
        <v>249</v>
      </c>
      <c r="DK260" s="64">
        <v>249</v>
      </c>
      <c r="DL260" s="65">
        <v>247</v>
      </c>
      <c r="DM260" s="65">
        <v>246</v>
      </c>
      <c r="DN260" s="65">
        <v>241</v>
      </c>
      <c r="DO260" s="65">
        <v>238</v>
      </c>
      <c r="DP260" s="65">
        <v>238</v>
      </c>
      <c r="DQ260" s="65">
        <v>255</v>
      </c>
      <c r="DR260" s="65">
        <v>251</v>
      </c>
      <c r="DS260" s="65">
        <v>241</v>
      </c>
      <c r="DT260" s="65">
        <v>241</v>
      </c>
      <c r="DU260" s="65">
        <v>293</v>
      </c>
      <c r="DV260" s="66">
        <v>322</v>
      </c>
      <c r="DW260" s="65">
        <v>320</v>
      </c>
      <c r="DX260" s="65">
        <v>320</v>
      </c>
      <c r="DY260" s="65">
        <v>329</v>
      </c>
      <c r="DZ260" s="65">
        <v>320</v>
      </c>
      <c r="EA260" s="65">
        <v>322</v>
      </c>
      <c r="EB260" s="66">
        <v>323</v>
      </c>
    </row>
    <row r="261" spans="1:132" x14ac:dyDescent="0.2">
      <c r="A261" s="3"/>
      <c r="B261" s="62"/>
      <c r="C261" s="63" t="s">
        <v>344</v>
      </c>
      <c r="D261" s="66">
        <v>543</v>
      </c>
      <c r="E261" s="66">
        <v>561</v>
      </c>
      <c r="F261" s="66">
        <v>670</v>
      </c>
      <c r="G261" s="64">
        <v>666</v>
      </c>
      <c r="H261" s="65">
        <v>660</v>
      </c>
      <c r="I261" s="65">
        <v>682</v>
      </c>
      <c r="J261" s="65">
        <v>694</v>
      </c>
      <c r="K261" s="65">
        <v>705</v>
      </c>
      <c r="L261" s="65">
        <v>716</v>
      </c>
      <c r="M261" s="65">
        <v>716</v>
      </c>
      <c r="N261" s="65">
        <v>732</v>
      </c>
      <c r="O261" s="65">
        <v>728</v>
      </c>
      <c r="P261" s="65">
        <v>751</v>
      </c>
      <c r="Q261" s="65">
        <v>756</v>
      </c>
      <c r="R261" s="66">
        <v>758</v>
      </c>
      <c r="S261" s="65">
        <v>762</v>
      </c>
      <c r="T261" s="65">
        <v>758</v>
      </c>
      <c r="U261" s="65">
        <v>762</v>
      </c>
      <c r="V261" s="65">
        <v>771</v>
      </c>
      <c r="W261" s="65">
        <v>765</v>
      </c>
      <c r="X261" s="65">
        <v>760</v>
      </c>
      <c r="Y261" s="65">
        <v>773</v>
      </c>
      <c r="Z261" s="65">
        <v>774</v>
      </c>
      <c r="AA261" s="65">
        <v>785</v>
      </c>
      <c r="AB261" s="65">
        <v>963</v>
      </c>
      <c r="AC261" s="65">
        <v>1029</v>
      </c>
      <c r="AD261" s="66">
        <v>1044</v>
      </c>
      <c r="AE261" s="65">
        <v>1066</v>
      </c>
      <c r="AF261" s="65">
        <v>1081</v>
      </c>
      <c r="AG261" s="131">
        <v>1141</v>
      </c>
      <c r="AH261" s="65">
        <v>1181</v>
      </c>
      <c r="AI261" s="65">
        <v>1213</v>
      </c>
      <c r="AJ261" s="65">
        <v>1218</v>
      </c>
      <c r="AK261" s="65">
        <v>1221</v>
      </c>
      <c r="AL261" s="65">
        <v>1203</v>
      </c>
      <c r="AM261" s="65">
        <v>1201</v>
      </c>
      <c r="AN261" s="65">
        <v>1207</v>
      </c>
      <c r="AO261" s="65">
        <v>1199</v>
      </c>
      <c r="AP261" s="66">
        <v>1212</v>
      </c>
      <c r="AQ261" s="64">
        <v>1215</v>
      </c>
      <c r="AR261" s="65">
        <v>1230</v>
      </c>
      <c r="AS261" s="65">
        <v>1254</v>
      </c>
      <c r="AT261" s="65">
        <v>1277</v>
      </c>
      <c r="AU261" s="65">
        <v>1293</v>
      </c>
      <c r="AV261" s="65">
        <v>1309</v>
      </c>
      <c r="AW261" s="65">
        <v>1321</v>
      </c>
      <c r="AX261" s="65">
        <v>1339</v>
      </c>
      <c r="AY261" s="65">
        <v>1336</v>
      </c>
      <c r="AZ261" s="65">
        <v>1372</v>
      </c>
      <c r="BA261" s="65">
        <v>1386</v>
      </c>
      <c r="BB261" s="66">
        <v>1410</v>
      </c>
      <c r="BC261" s="64">
        <v>1412</v>
      </c>
      <c r="BD261" s="65">
        <v>1486</v>
      </c>
      <c r="BE261" s="65">
        <v>1515</v>
      </c>
      <c r="BF261" s="65">
        <v>1522</v>
      </c>
      <c r="BG261" s="65">
        <v>1539</v>
      </c>
      <c r="BH261" s="65">
        <v>1543</v>
      </c>
      <c r="BI261" s="65">
        <v>1556</v>
      </c>
      <c r="BJ261" s="65">
        <v>1572</v>
      </c>
      <c r="BK261" s="65">
        <v>1572</v>
      </c>
      <c r="BL261" s="65">
        <v>1573</v>
      </c>
      <c r="BM261" s="65">
        <v>1574</v>
      </c>
      <c r="BN261" s="66">
        <v>1585</v>
      </c>
      <c r="BO261" s="64">
        <v>1597</v>
      </c>
      <c r="BP261" s="65">
        <v>1593</v>
      </c>
      <c r="BQ261" s="65">
        <v>1605</v>
      </c>
      <c r="BR261" s="65">
        <v>1597</v>
      </c>
      <c r="BS261" s="65">
        <v>1604</v>
      </c>
      <c r="BT261" s="65">
        <v>1614</v>
      </c>
      <c r="BU261" s="65">
        <v>1621</v>
      </c>
      <c r="BV261" s="65">
        <v>1631</v>
      </c>
      <c r="BW261" s="65">
        <v>1647</v>
      </c>
      <c r="BX261" s="65">
        <v>1657</v>
      </c>
      <c r="BY261" s="65">
        <v>1649</v>
      </c>
      <c r="BZ261" s="66">
        <v>1643</v>
      </c>
      <c r="CA261" s="65">
        <v>1667</v>
      </c>
      <c r="CB261" s="65">
        <v>1641</v>
      </c>
      <c r="CC261" s="65">
        <v>1641</v>
      </c>
      <c r="CD261" s="65">
        <v>1644</v>
      </c>
      <c r="CE261" s="65">
        <v>1638</v>
      </c>
      <c r="CF261" s="65">
        <v>1634</v>
      </c>
      <c r="CG261" s="65">
        <v>1633</v>
      </c>
      <c r="CH261" s="65">
        <v>1633</v>
      </c>
      <c r="CI261" s="65">
        <v>1656</v>
      </c>
      <c r="CJ261" s="65">
        <v>1642</v>
      </c>
      <c r="CK261" s="65">
        <v>1644</v>
      </c>
      <c r="CL261" s="66">
        <v>1647</v>
      </c>
      <c r="CM261" s="65">
        <v>1655</v>
      </c>
      <c r="CN261" s="65">
        <v>1674</v>
      </c>
      <c r="CO261" s="65">
        <v>1695</v>
      </c>
      <c r="CP261" s="65">
        <v>1680</v>
      </c>
      <c r="CQ261" s="65">
        <v>1678</v>
      </c>
      <c r="CR261" s="65">
        <v>1665</v>
      </c>
      <c r="CS261" s="65">
        <v>1665</v>
      </c>
      <c r="CT261" s="65">
        <v>1664</v>
      </c>
      <c r="CU261" s="65">
        <v>1660</v>
      </c>
      <c r="CV261" s="65">
        <v>1658</v>
      </c>
      <c r="CW261" s="65">
        <v>1674</v>
      </c>
      <c r="CX261" s="66">
        <v>1716</v>
      </c>
      <c r="CY261" s="65">
        <v>1725</v>
      </c>
      <c r="CZ261" s="65">
        <v>1734</v>
      </c>
      <c r="DA261" s="65">
        <v>1730</v>
      </c>
      <c r="DB261" s="65">
        <v>1716</v>
      </c>
      <c r="DC261" s="65">
        <v>1714</v>
      </c>
      <c r="DD261" s="65">
        <v>1715</v>
      </c>
      <c r="DE261" s="65">
        <v>1713</v>
      </c>
      <c r="DF261" s="65">
        <v>1720</v>
      </c>
      <c r="DG261" s="65">
        <v>1709</v>
      </c>
      <c r="DH261" s="65">
        <v>1725</v>
      </c>
      <c r="DI261" s="65">
        <v>1728</v>
      </c>
      <c r="DJ261" s="66">
        <v>1730</v>
      </c>
      <c r="DK261" s="64">
        <v>1736</v>
      </c>
      <c r="DL261" s="65">
        <v>1756</v>
      </c>
      <c r="DM261" s="65">
        <v>1794</v>
      </c>
      <c r="DN261" s="65">
        <v>1826</v>
      </c>
      <c r="DO261" s="65">
        <v>1867</v>
      </c>
      <c r="DP261" s="65">
        <v>1879</v>
      </c>
      <c r="DQ261" s="65">
        <v>1894</v>
      </c>
      <c r="DR261" s="65">
        <v>1887</v>
      </c>
      <c r="DS261" s="65">
        <v>1890</v>
      </c>
      <c r="DT261" s="65">
        <v>1911</v>
      </c>
      <c r="DU261" s="65">
        <v>1909</v>
      </c>
      <c r="DV261" s="66">
        <v>1914</v>
      </c>
      <c r="DW261" s="65">
        <v>1917</v>
      </c>
      <c r="DX261" s="65">
        <v>1930</v>
      </c>
      <c r="DY261" s="65">
        <v>1944</v>
      </c>
      <c r="DZ261" s="65">
        <v>1940</v>
      </c>
      <c r="EA261" s="65">
        <v>1957</v>
      </c>
      <c r="EB261" s="66">
        <v>1978</v>
      </c>
    </row>
    <row r="262" spans="1:132" x14ac:dyDescent="0.2">
      <c r="A262" s="3"/>
      <c r="B262" s="62"/>
      <c r="C262" s="63" t="s">
        <v>345</v>
      </c>
      <c r="D262" s="66">
        <v>160</v>
      </c>
      <c r="E262" s="66">
        <v>213</v>
      </c>
      <c r="F262" s="66">
        <v>255</v>
      </c>
      <c r="G262" s="64">
        <v>252</v>
      </c>
      <c r="H262" s="65">
        <v>247</v>
      </c>
      <c r="I262" s="65">
        <v>252</v>
      </c>
      <c r="J262" s="65">
        <v>250</v>
      </c>
      <c r="K262" s="65">
        <v>255</v>
      </c>
      <c r="L262" s="65">
        <v>262</v>
      </c>
      <c r="M262" s="65">
        <v>271</v>
      </c>
      <c r="N262" s="65">
        <v>269</v>
      </c>
      <c r="O262" s="65">
        <v>267</v>
      </c>
      <c r="P262" s="65">
        <v>264</v>
      </c>
      <c r="Q262" s="65">
        <v>266</v>
      </c>
      <c r="R262" s="66">
        <v>266</v>
      </c>
      <c r="S262" s="65">
        <v>266</v>
      </c>
      <c r="T262" s="65">
        <v>265</v>
      </c>
      <c r="U262" s="65">
        <v>264</v>
      </c>
      <c r="V262" s="65">
        <v>265</v>
      </c>
      <c r="W262" s="65">
        <v>268</v>
      </c>
      <c r="X262" s="65">
        <v>270</v>
      </c>
      <c r="Y262" s="65">
        <v>269</v>
      </c>
      <c r="Z262" s="65">
        <v>275</v>
      </c>
      <c r="AA262" s="65">
        <v>273</v>
      </c>
      <c r="AB262" s="65">
        <v>269</v>
      </c>
      <c r="AC262" s="65">
        <v>272</v>
      </c>
      <c r="AD262" s="66">
        <v>271</v>
      </c>
      <c r="AE262" s="65">
        <v>265</v>
      </c>
      <c r="AF262" s="65">
        <v>264</v>
      </c>
      <c r="AG262" s="131">
        <v>268</v>
      </c>
      <c r="AH262" s="65">
        <v>270</v>
      </c>
      <c r="AI262" s="65">
        <v>270</v>
      </c>
      <c r="AJ262" s="65">
        <v>272</v>
      </c>
      <c r="AK262" s="65">
        <v>280</v>
      </c>
      <c r="AL262" s="65">
        <v>287</v>
      </c>
      <c r="AM262" s="65">
        <v>290</v>
      </c>
      <c r="AN262" s="65">
        <v>287</v>
      </c>
      <c r="AO262" s="65">
        <v>287</v>
      </c>
      <c r="AP262" s="66">
        <v>286</v>
      </c>
      <c r="AQ262" s="64">
        <v>289</v>
      </c>
      <c r="AR262" s="65">
        <v>288</v>
      </c>
      <c r="AS262" s="65">
        <v>292</v>
      </c>
      <c r="AT262" s="65">
        <v>294</v>
      </c>
      <c r="AU262" s="65">
        <v>297</v>
      </c>
      <c r="AV262" s="65">
        <v>299</v>
      </c>
      <c r="AW262" s="65">
        <v>303</v>
      </c>
      <c r="AX262" s="65">
        <v>306</v>
      </c>
      <c r="AY262" s="65">
        <v>310</v>
      </c>
      <c r="AZ262" s="65">
        <v>317</v>
      </c>
      <c r="BA262" s="65">
        <v>322</v>
      </c>
      <c r="BB262" s="66">
        <v>321</v>
      </c>
      <c r="BC262" s="64">
        <v>322</v>
      </c>
      <c r="BD262" s="65">
        <v>327</v>
      </c>
      <c r="BE262" s="65">
        <v>331</v>
      </c>
      <c r="BF262" s="65">
        <v>329</v>
      </c>
      <c r="BG262" s="65">
        <v>327</v>
      </c>
      <c r="BH262" s="65">
        <v>328</v>
      </c>
      <c r="BI262" s="65">
        <v>335</v>
      </c>
      <c r="BJ262" s="65">
        <v>338</v>
      </c>
      <c r="BK262" s="65">
        <v>336</v>
      </c>
      <c r="BL262" s="65">
        <v>334</v>
      </c>
      <c r="BM262" s="65">
        <v>330</v>
      </c>
      <c r="BN262" s="66">
        <v>334</v>
      </c>
      <c r="BO262" s="64">
        <v>334</v>
      </c>
      <c r="BP262" s="65">
        <v>333</v>
      </c>
      <c r="BQ262" s="65">
        <v>336</v>
      </c>
      <c r="BR262" s="65">
        <v>336</v>
      </c>
      <c r="BS262" s="65">
        <v>338</v>
      </c>
      <c r="BT262" s="65">
        <v>337</v>
      </c>
      <c r="BU262" s="65">
        <v>339</v>
      </c>
      <c r="BV262" s="65">
        <v>341</v>
      </c>
      <c r="BW262" s="65">
        <v>343</v>
      </c>
      <c r="BX262" s="65">
        <v>341</v>
      </c>
      <c r="BY262" s="65">
        <v>341</v>
      </c>
      <c r="BZ262" s="66">
        <v>340</v>
      </c>
      <c r="CA262" s="65">
        <v>342</v>
      </c>
      <c r="CB262" s="65">
        <v>346</v>
      </c>
      <c r="CC262" s="65">
        <v>346</v>
      </c>
      <c r="CD262" s="65">
        <v>352</v>
      </c>
      <c r="CE262" s="65">
        <v>350</v>
      </c>
      <c r="CF262" s="65">
        <v>350</v>
      </c>
      <c r="CG262" s="65">
        <v>346</v>
      </c>
      <c r="CH262" s="65">
        <v>339</v>
      </c>
      <c r="CI262" s="65">
        <v>339</v>
      </c>
      <c r="CJ262" s="65">
        <v>333</v>
      </c>
      <c r="CK262" s="65">
        <v>332</v>
      </c>
      <c r="CL262" s="66">
        <v>332</v>
      </c>
      <c r="CM262" s="65">
        <v>329</v>
      </c>
      <c r="CN262" s="65">
        <v>328</v>
      </c>
      <c r="CO262" s="65">
        <v>307</v>
      </c>
      <c r="CP262" s="65">
        <v>286</v>
      </c>
      <c r="CQ262" s="65">
        <v>278</v>
      </c>
      <c r="CR262" s="65">
        <v>264</v>
      </c>
      <c r="CS262" s="65">
        <v>257</v>
      </c>
      <c r="CT262" s="65">
        <v>255</v>
      </c>
      <c r="CU262" s="65">
        <v>248</v>
      </c>
      <c r="CV262" s="65">
        <v>242</v>
      </c>
      <c r="CW262" s="65">
        <v>239</v>
      </c>
      <c r="CX262" s="66">
        <v>236</v>
      </c>
      <c r="CY262" s="65">
        <v>234</v>
      </c>
      <c r="CZ262" s="65">
        <v>233</v>
      </c>
      <c r="DA262" s="65">
        <v>227</v>
      </c>
      <c r="DB262" s="65">
        <v>222</v>
      </c>
      <c r="DC262" s="65">
        <v>219</v>
      </c>
      <c r="DD262" s="65">
        <v>213</v>
      </c>
      <c r="DE262" s="65">
        <v>213</v>
      </c>
      <c r="DF262" s="65">
        <v>212</v>
      </c>
      <c r="DG262" s="65">
        <v>205</v>
      </c>
      <c r="DH262" s="65">
        <v>204</v>
      </c>
      <c r="DI262" s="65">
        <v>203</v>
      </c>
      <c r="DJ262" s="66">
        <v>198</v>
      </c>
      <c r="DK262" s="64">
        <v>196</v>
      </c>
      <c r="DL262" s="65">
        <v>193</v>
      </c>
      <c r="DM262" s="65">
        <v>193</v>
      </c>
      <c r="DN262" s="65">
        <v>189</v>
      </c>
      <c r="DO262" s="65">
        <v>185</v>
      </c>
      <c r="DP262" s="65">
        <v>182</v>
      </c>
      <c r="DQ262" s="65">
        <v>182</v>
      </c>
      <c r="DR262" s="65">
        <v>180</v>
      </c>
      <c r="DS262" s="65">
        <v>180</v>
      </c>
      <c r="DT262" s="65">
        <v>174</v>
      </c>
      <c r="DU262" s="65">
        <v>171</v>
      </c>
      <c r="DV262" s="66">
        <v>168</v>
      </c>
      <c r="DW262" s="65">
        <v>156</v>
      </c>
      <c r="DX262" s="65">
        <v>151</v>
      </c>
      <c r="DY262" s="65">
        <v>150</v>
      </c>
      <c r="DZ262" s="65">
        <v>143</v>
      </c>
      <c r="EA262" s="65">
        <v>142</v>
      </c>
      <c r="EB262" s="66">
        <v>141</v>
      </c>
    </row>
    <row r="263" spans="1:132" x14ac:dyDescent="0.2">
      <c r="A263" s="3"/>
      <c r="B263" s="62"/>
      <c r="C263" s="63" t="s">
        <v>346</v>
      </c>
      <c r="D263" s="66">
        <v>185</v>
      </c>
      <c r="E263" s="66">
        <v>217</v>
      </c>
      <c r="F263" s="66">
        <v>231</v>
      </c>
      <c r="G263" s="64">
        <v>234</v>
      </c>
      <c r="H263" s="65">
        <v>229</v>
      </c>
      <c r="I263" s="65">
        <v>234</v>
      </c>
      <c r="J263" s="65">
        <v>236</v>
      </c>
      <c r="K263" s="65">
        <v>231</v>
      </c>
      <c r="L263" s="65">
        <v>237</v>
      </c>
      <c r="M263" s="65">
        <v>239</v>
      </c>
      <c r="N263" s="65">
        <v>241</v>
      </c>
      <c r="O263" s="65">
        <v>240</v>
      </c>
      <c r="P263" s="65">
        <v>237</v>
      </c>
      <c r="Q263" s="65">
        <v>238</v>
      </c>
      <c r="R263" s="66">
        <v>244</v>
      </c>
      <c r="S263" s="65">
        <v>241</v>
      </c>
      <c r="T263" s="65">
        <v>236</v>
      </c>
      <c r="U263" s="65">
        <v>239</v>
      </c>
      <c r="V263" s="65">
        <v>241</v>
      </c>
      <c r="W263" s="65">
        <v>244</v>
      </c>
      <c r="X263" s="65">
        <v>241</v>
      </c>
      <c r="Y263" s="65">
        <v>242</v>
      </c>
      <c r="Z263" s="65">
        <v>249</v>
      </c>
      <c r="AA263" s="65">
        <v>251</v>
      </c>
      <c r="AB263" s="65">
        <v>249</v>
      </c>
      <c r="AC263" s="65">
        <v>246</v>
      </c>
      <c r="AD263" s="66">
        <v>249</v>
      </c>
      <c r="AE263" s="65">
        <v>245</v>
      </c>
      <c r="AF263" s="65">
        <v>245</v>
      </c>
      <c r="AG263" s="131">
        <v>243</v>
      </c>
      <c r="AH263" s="65">
        <v>244</v>
      </c>
      <c r="AI263" s="65">
        <v>242</v>
      </c>
      <c r="AJ263" s="65">
        <v>245</v>
      </c>
      <c r="AK263" s="65">
        <v>260</v>
      </c>
      <c r="AL263" s="65">
        <v>262</v>
      </c>
      <c r="AM263" s="65">
        <v>266</v>
      </c>
      <c r="AN263" s="65">
        <v>266</v>
      </c>
      <c r="AO263" s="65">
        <v>267</v>
      </c>
      <c r="AP263" s="66">
        <v>276</v>
      </c>
      <c r="AQ263" s="64">
        <v>283</v>
      </c>
      <c r="AR263" s="65">
        <v>293</v>
      </c>
      <c r="AS263" s="65">
        <v>296</v>
      </c>
      <c r="AT263" s="65">
        <v>293</v>
      </c>
      <c r="AU263" s="65">
        <v>295</v>
      </c>
      <c r="AV263" s="65">
        <v>296</v>
      </c>
      <c r="AW263" s="65">
        <v>298</v>
      </c>
      <c r="AX263" s="65">
        <v>297</v>
      </c>
      <c r="AY263" s="65">
        <v>303</v>
      </c>
      <c r="AZ263" s="65">
        <v>304</v>
      </c>
      <c r="BA263" s="65">
        <v>308</v>
      </c>
      <c r="BB263" s="66">
        <v>310</v>
      </c>
      <c r="BC263" s="64">
        <v>312</v>
      </c>
      <c r="BD263" s="65">
        <v>316</v>
      </c>
      <c r="BE263" s="65">
        <v>318</v>
      </c>
      <c r="BF263" s="65">
        <v>315</v>
      </c>
      <c r="BG263" s="65">
        <v>317</v>
      </c>
      <c r="BH263" s="65">
        <v>320</v>
      </c>
      <c r="BI263" s="65">
        <v>329</v>
      </c>
      <c r="BJ263" s="65">
        <v>330</v>
      </c>
      <c r="BK263" s="65">
        <v>330</v>
      </c>
      <c r="BL263" s="65">
        <v>330</v>
      </c>
      <c r="BM263" s="65">
        <v>329</v>
      </c>
      <c r="BN263" s="66">
        <v>328</v>
      </c>
      <c r="BO263" s="64">
        <v>332</v>
      </c>
      <c r="BP263" s="65">
        <v>345</v>
      </c>
      <c r="BQ263" s="65">
        <v>348</v>
      </c>
      <c r="BR263" s="65">
        <v>355</v>
      </c>
      <c r="BS263" s="65">
        <v>361</v>
      </c>
      <c r="BT263" s="65">
        <v>357</v>
      </c>
      <c r="BU263" s="65">
        <v>356</v>
      </c>
      <c r="BV263" s="65">
        <v>357</v>
      </c>
      <c r="BW263" s="65">
        <v>356</v>
      </c>
      <c r="BX263" s="65">
        <v>356</v>
      </c>
      <c r="BY263" s="65">
        <v>358</v>
      </c>
      <c r="BZ263" s="66">
        <v>360</v>
      </c>
      <c r="CA263" s="65">
        <v>360</v>
      </c>
      <c r="CB263" s="65">
        <v>362</v>
      </c>
      <c r="CC263" s="65">
        <v>361</v>
      </c>
      <c r="CD263" s="65">
        <v>363</v>
      </c>
      <c r="CE263" s="65">
        <v>363</v>
      </c>
      <c r="CF263" s="65">
        <v>363</v>
      </c>
      <c r="CG263" s="65">
        <v>366</v>
      </c>
      <c r="CH263" s="65">
        <v>359</v>
      </c>
      <c r="CI263" s="65">
        <v>359</v>
      </c>
      <c r="CJ263" s="65">
        <v>360</v>
      </c>
      <c r="CK263" s="65">
        <v>360</v>
      </c>
      <c r="CL263" s="66">
        <v>360</v>
      </c>
      <c r="CM263" s="65">
        <v>362</v>
      </c>
      <c r="CN263" s="65">
        <v>364</v>
      </c>
      <c r="CO263" s="65">
        <v>364</v>
      </c>
      <c r="CP263" s="65">
        <v>360</v>
      </c>
      <c r="CQ263" s="65">
        <v>359</v>
      </c>
      <c r="CR263" s="65">
        <v>358</v>
      </c>
      <c r="CS263" s="65">
        <v>358</v>
      </c>
      <c r="CT263" s="65">
        <v>363</v>
      </c>
      <c r="CU263" s="65">
        <v>361</v>
      </c>
      <c r="CV263" s="65">
        <v>360</v>
      </c>
      <c r="CW263" s="65">
        <v>359</v>
      </c>
      <c r="CX263" s="66">
        <v>357</v>
      </c>
      <c r="CY263" s="65">
        <v>360</v>
      </c>
      <c r="CZ263" s="65">
        <v>355</v>
      </c>
      <c r="DA263" s="65">
        <v>350</v>
      </c>
      <c r="DB263" s="65">
        <v>348</v>
      </c>
      <c r="DC263" s="65">
        <v>343</v>
      </c>
      <c r="DD263" s="65">
        <v>341</v>
      </c>
      <c r="DE263" s="65">
        <v>341</v>
      </c>
      <c r="DF263" s="65">
        <v>342</v>
      </c>
      <c r="DG263" s="65">
        <v>334</v>
      </c>
      <c r="DH263" s="65">
        <v>334</v>
      </c>
      <c r="DI263" s="65">
        <v>328</v>
      </c>
      <c r="DJ263" s="66">
        <v>323</v>
      </c>
      <c r="DK263" s="64">
        <v>320</v>
      </c>
      <c r="DL263" s="65">
        <v>314</v>
      </c>
      <c r="DM263" s="65">
        <v>309</v>
      </c>
      <c r="DN263" s="65">
        <v>303</v>
      </c>
      <c r="DO263" s="65">
        <v>295</v>
      </c>
      <c r="DP263" s="65">
        <v>290</v>
      </c>
      <c r="DQ263" s="65">
        <v>290</v>
      </c>
      <c r="DR263" s="65">
        <v>287</v>
      </c>
      <c r="DS263" s="65">
        <v>282</v>
      </c>
      <c r="DT263" s="65">
        <v>281</v>
      </c>
      <c r="DU263" s="65">
        <v>282</v>
      </c>
      <c r="DV263" s="66">
        <v>279</v>
      </c>
      <c r="DW263" s="65">
        <v>279</v>
      </c>
      <c r="DX263" s="65">
        <v>308</v>
      </c>
      <c r="DY263" s="65">
        <v>326</v>
      </c>
      <c r="DZ263" s="65">
        <v>328</v>
      </c>
      <c r="EA263" s="65">
        <v>347</v>
      </c>
      <c r="EB263" s="66">
        <v>356</v>
      </c>
    </row>
    <row r="264" spans="1:132" x14ac:dyDescent="0.2">
      <c r="A264" s="3"/>
      <c r="B264" s="62"/>
      <c r="C264" s="63" t="s">
        <v>347</v>
      </c>
      <c r="D264" s="66">
        <v>11859</v>
      </c>
      <c r="E264" s="66">
        <v>13817</v>
      </c>
      <c r="F264" s="66">
        <v>15761</v>
      </c>
      <c r="G264" s="64">
        <v>15828</v>
      </c>
      <c r="H264" s="65">
        <v>15859</v>
      </c>
      <c r="I264" s="65">
        <v>16208</v>
      </c>
      <c r="J264" s="65">
        <v>16421</v>
      </c>
      <c r="K264" s="65">
        <v>16457</v>
      </c>
      <c r="L264" s="65">
        <v>16540</v>
      </c>
      <c r="M264" s="65">
        <v>16794</v>
      </c>
      <c r="N264" s="65">
        <v>17093</v>
      </c>
      <c r="O264" s="65">
        <v>17284</v>
      </c>
      <c r="P264" s="65">
        <v>17526</v>
      </c>
      <c r="Q264" s="65">
        <v>17657</v>
      </c>
      <c r="R264" s="66">
        <v>17738</v>
      </c>
      <c r="S264" s="65">
        <v>17720</v>
      </c>
      <c r="T264" s="65">
        <v>17678</v>
      </c>
      <c r="U264" s="65">
        <v>17994</v>
      </c>
      <c r="V264" s="65">
        <v>18262</v>
      </c>
      <c r="W264" s="65">
        <v>18554</v>
      </c>
      <c r="X264" s="65">
        <v>18789</v>
      </c>
      <c r="Y264" s="65">
        <v>18985</v>
      </c>
      <c r="Z264" s="65">
        <v>19263</v>
      </c>
      <c r="AA264" s="65">
        <v>19648</v>
      </c>
      <c r="AB264" s="65">
        <v>20049</v>
      </c>
      <c r="AC264" s="65">
        <v>20322</v>
      </c>
      <c r="AD264" s="66">
        <v>20539</v>
      </c>
      <c r="AE264" s="65">
        <v>20399</v>
      </c>
      <c r="AF264" s="65">
        <v>20436</v>
      </c>
      <c r="AG264" s="131">
        <v>20827</v>
      </c>
      <c r="AH264" s="65">
        <v>21265</v>
      </c>
      <c r="AI264" s="65">
        <v>21453</v>
      </c>
      <c r="AJ264" s="65">
        <v>21739</v>
      </c>
      <c r="AK264" s="65">
        <v>22066</v>
      </c>
      <c r="AL264" s="65">
        <v>22020</v>
      </c>
      <c r="AM264" s="65">
        <v>22139</v>
      </c>
      <c r="AN264" s="65">
        <v>22421</v>
      </c>
      <c r="AO264" s="65">
        <v>22528</v>
      </c>
      <c r="AP264" s="66">
        <v>22665</v>
      </c>
      <c r="AQ264" s="64">
        <v>22744</v>
      </c>
      <c r="AR264" s="65">
        <v>22817</v>
      </c>
      <c r="AS264" s="65">
        <v>23404</v>
      </c>
      <c r="AT264" s="65">
        <v>23719</v>
      </c>
      <c r="AU264" s="65">
        <v>23859</v>
      </c>
      <c r="AV264" s="65">
        <v>24217</v>
      </c>
      <c r="AW264" s="65">
        <v>24158</v>
      </c>
      <c r="AX264" s="65">
        <v>24185</v>
      </c>
      <c r="AY264" s="65">
        <v>24240</v>
      </c>
      <c r="AZ264" s="65">
        <v>24628</v>
      </c>
      <c r="BA264" s="65">
        <v>24720</v>
      </c>
      <c r="BB264" s="66">
        <v>24649</v>
      </c>
      <c r="BC264" s="64">
        <v>24623</v>
      </c>
      <c r="BD264" s="65">
        <v>24731</v>
      </c>
      <c r="BE264" s="65">
        <v>25173</v>
      </c>
      <c r="BF264" s="65">
        <v>25299</v>
      </c>
      <c r="BG264" s="65">
        <v>25402</v>
      </c>
      <c r="BH264" s="65">
        <v>25686</v>
      </c>
      <c r="BI264" s="65">
        <v>26162</v>
      </c>
      <c r="BJ264" s="65">
        <v>26425</v>
      </c>
      <c r="BK264" s="65">
        <v>26508</v>
      </c>
      <c r="BL264" s="65">
        <v>26743</v>
      </c>
      <c r="BM264" s="65">
        <v>26869</v>
      </c>
      <c r="BN264" s="66">
        <v>26949</v>
      </c>
      <c r="BO264" s="64">
        <v>27112</v>
      </c>
      <c r="BP264" s="65">
        <v>27271</v>
      </c>
      <c r="BQ264" s="65">
        <v>28118</v>
      </c>
      <c r="BR264" s="65">
        <v>28483</v>
      </c>
      <c r="BS264" s="65">
        <v>28817</v>
      </c>
      <c r="BT264" s="65">
        <v>29037</v>
      </c>
      <c r="BU264" s="65">
        <v>29446</v>
      </c>
      <c r="BV264" s="65">
        <v>29828</v>
      </c>
      <c r="BW264" s="65">
        <v>30035</v>
      </c>
      <c r="BX264" s="65">
        <v>30257</v>
      </c>
      <c r="BY264" s="65">
        <v>30392</v>
      </c>
      <c r="BZ264" s="66">
        <v>30381</v>
      </c>
      <c r="CA264" s="65">
        <v>30473</v>
      </c>
      <c r="CB264" s="65">
        <v>30595</v>
      </c>
      <c r="CC264" s="65">
        <v>30876</v>
      </c>
      <c r="CD264" s="65">
        <v>31224</v>
      </c>
      <c r="CE264" s="65">
        <v>31582</v>
      </c>
      <c r="CF264" s="65">
        <v>31840</v>
      </c>
      <c r="CG264" s="65">
        <v>32143</v>
      </c>
      <c r="CH264" s="65">
        <v>32643</v>
      </c>
      <c r="CI264" s="65">
        <v>32845</v>
      </c>
      <c r="CJ264" s="65">
        <v>32969</v>
      </c>
      <c r="CK264" s="65">
        <v>33035</v>
      </c>
      <c r="CL264" s="66">
        <v>33106</v>
      </c>
      <c r="CM264" s="65">
        <v>33289</v>
      </c>
      <c r="CN264" s="65">
        <v>33488</v>
      </c>
      <c r="CO264" s="65">
        <v>34042</v>
      </c>
      <c r="CP264" s="65">
        <v>34305</v>
      </c>
      <c r="CQ264" s="65">
        <v>34501</v>
      </c>
      <c r="CR264" s="65">
        <v>34677</v>
      </c>
      <c r="CS264" s="65">
        <v>34919</v>
      </c>
      <c r="CT264" s="65">
        <v>35111</v>
      </c>
      <c r="CU264" s="65">
        <v>35280</v>
      </c>
      <c r="CV264" s="65">
        <v>35627</v>
      </c>
      <c r="CW264" s="65">
        <v>35517</v>
      </c>
      <c r="CX264" s="66">
        <v>35420</v>
      </c>
      <c r="CY264" s="65">
        <v>35338</v>
      </c>
      <c r="CZ264" s="65">
        <v>35242</v>
      </c>
      <c r="DA264" s="65">
        <v>35383</v>
      </c>
      <c r="DB264" s="65">
        <v>35521</v>
      </c>
      <c r="DC264" s="65">
        <v>35698</v>
      </c>
      <c r="DD264" s="65">
        <v>35763</v>
      </c>
      <c r="DE264" s="65">
        <v>36014</v>
      </c>
      <c r="DF264" s="65">
        <v>36218</v>
      </c>
      <c r="DG264" s="65">
        <v>35678</v>
      </c>
      <c r="DH264" s="65">
        <v>36152</v>
      </c>
      <c r="DI264" s="65">
        <v>36208</v>
      </c>
      <c r="DJ264" s="66">
        <v>36210</v>
      </c>
      <c r="DK264" s="64">
        <v>35937</v>
      </c>
      <c r="DL264" s="65">
        <v>35810</v>
      </c>
      <c r="DM264" s="65">
        <v>35923</v>
      </c>
      <c r="DN264" s="65">
        <v>35955</v>
      </c>
      <c r="DO264" s="65">
        <v>35923</v>
      </c>
      <c r="DP264" s="65">
        <v>35983</v>
      </c>
      <c r="DQ264" s="65">
        <v>35999</v>
      </c>
      <c r="DR264" s="65">
        <v>36051</v>
      </c>
      <c r="DS264" s="65">
        <v>35993</v>
      </c>
      <c r="DT264" s="65">
        <v>35935</v>
      </c>
      <c r="DU264" s="65">
        <v>35887</v>
      </c>
      <c r="DV264" s="66">
        <v>35829</v>
      </c>
      <c r="DW264" s="65">
        <v>35847</v>
      </c>
      <c r="DX264" s="65">
        <v>35775</v>
      </c>
      <c r="DY264" s="65">
        <v>36211</v>
      </c>
      <c r="DZ264" s="65">
        <v>36511</v>
      </c>
      <c r="EA264" s="65">
        <v>36843</v>
      </c>
      <c r="EB264" s="66">
        <v>36992</v>
      </c>
    </row>
    <row r="265" spans="1:132" x14ac:dyDescent="0.2">
      <c r="A265" s="3"/>
      <c r="B265" s="62"/>
      <c r="C265" s="63" t="s">
        <v>348</v>
      </c>
      <c r="D265" s="66">
        <v>56</v>
      </c>
      <c r="E265" s="66">
        <v>92</v>
      </c>
      <c r="F265" s="66">
        <v>121</v>
      </c>
      <c r="G265" s="64">
        <v>122</v>
      </c>
      <c r="H265" s="65">
        <v>125</v>
      </c>
      <c r="I265" s="65">
        <v>126</v>
      </c>
      <c r="J265" s="65">
        <v>124</v>
      </c>
      <c r="K265" s="65">
        <v>125</v>
      </c>
      <c r="L265" s="65">
        <v>127</v>
      </c>
      <c r="M265" s="65">
        <v>129</v>
      </c>
      <c r="N265" s="65">
        <v>131</v>
      </c>
      <c r="O265" s="65">
        <v>133</v>
      </c>
      <c r="P265" s="65">
        <v>134</v>
      </c>
      <c r="Q265" s="65">
        <v>137</v>
      </c>
      <c r="R265" s="66">
        <v>136</v>
      </c>
      <c r="S265" s="65">
        <v>136</v>
      </c>
      <c r="T265" s="65">
        <v>135</v>
      </c>
      <c r="U265" s="65">
        <v>135</v>
      </c>
      <c r="V265" s="65">
        <v>137</v>
      </c>
      <c r="W265" s="65">
        <v>134</v>
      </c>
      <c r="X265" s="65">
        <v>132</v>
      </c>
      <c r="Y265" s="65">
        <v>132</v>
      </c>
      <c r="Z265" s="65">
        <v>135</v>
      </c>
      <c r="AA265" s="65">
        <v>138</v>
      </c>
      <c r="AB265" s="65">
        <v>138</v>
      </c>
      <c r="AC265" s="65">
        <v>134</v>
      </c>
      <c r="AD265" s="66">
        <v>133</v>
      </c>
      <c r="AE265" s="65">
        <v>132</v>
      </c>
      <c r="AF265" s="65">
        <v>136</v>
      </c>
      <c r="AG265" s="131">
        <v>134</v>
      </c>
      <c r="AH265" s="65">
        <v>132</v>
      </c>
      <c r="AI265" s="65">
        <v>133</v>
      </c>
      <c r="AJ265" s="65">
        <v>136</v>
      </c>
      <c r="AK265" s="65">
        <v>135</v>
      </c>
      <c r="AL265" s="65">
        <v>136</v>
      </c>
      <c r="AM265" s="65">
        <v>135</v>
      </c>
      <c r="AN265" s="65">
        <v>136</v>
      </c>
      <c r="AO265" s="65">
        <v>134</v>
      </c>
      <c r="AP265" s="66">
        <v>146</v>
      </c>
      <c r="AQ265" s="64">
        <v>147</v>
      </c>
      <c r="AR265" s="65">
        <v>149</v>
      </c>
      <c r="AS265" s="65">
        <v>150</v>
      </c>
      <c r="AT265" s="65">
        <v>152</v>
      </c>
      <c r="AU265" s="65">
        <v>175</v>
      </c>
      <c r="AV265" s="65">
        <v>177</v>
      </c>
      <c r="AW265" s="65">
        <v>183</v>
      </c>
      <c r="AX265" s="65">
        <v>190</v>
      </c>
      <c r="AY265" s="65">
        <v>189</v>
      </c>
      <c r="AZ265" s="65">
        <v>193</v>
      </c>
      <c r="BA265" s="65">
        <v>196</v>
      </c>
      <c r="BB265" s="66">
        <v>196</v>
      </c>
      <c r="BC265" s="64">
        <v>199</v>
      </c>
      <c r="BD265" s="65">
        <v>196</v>
      </c>
      <c r="BE265" s="65">
        <v>196</v>
      </c>
      <c r="BF265" s="65">
        <v>198</v>
      </c>
      <c r="BG265" s="65">
        <v>199</v>
      </c>
      <c r="BH265" s="65">
        <v>199</v>
      </c>
      <c r="BI265" s="65">
        <v>202</v>
      </c>
      <c r="BJ265" s="65">
        <v>203</v>
      </c>
      <c r="BK265" s="65">
        <v>200</v>
      </c>
      <c r="BL265" s="65">
        <v>202</v>
      </c>
      <c r="BM265" s="65">
        <v>206</v>
      </c>
      <c r="BN265" s="66">
        <v>208</v>
      </c>
      <c r="BO265" s="64">
        <v>211</v>
      </c>
      <c r="BP265" s="65">
        <v>211</v>
      </c>
      <c r="BQ265" s="65">
        <v>213</v>
      </c>
      <c r="BR265" s="65">
        <v>211</v>
      </c>
      <c r="BS265" s="65">
        <v>207</v>
      </c>
      <c r="BT265" s="65">
        <v>211</v>
      </c>
      <c r="BU265" s="65">
        <v>210</v>
      </c>
      <c r="BV265" s="65">
        <v>214</v>
      </c>
      <c r="BW265" s="65">
        <v>214</v>
      </c>
      <c r="BX265" s="65">
        <v>216</v>
      </c>
      <c r="BY265" s="65">
        <v>221</v>
      </c>
      <c r="BZ265" s="66">
        <v>221</v>
      </c>
      <c r="CA265" s="65">
        <v>221</v>
      </c>
      <c r="CB265" s="65">
        <v>224</v>
      </c>
      <c r="CC265" s="65">
        <v>226</v>
      </c>
      <c r="CD265" s="65">
        <v>226</v>
      </c>
      <c r="CE265" s="65">
        <v>226</v>
      </c>
      <c r="CF265" s="65">
        <v>231</v>
      </c>
      <c r="CG265" s="65">
        <v>232</v>
      </c>
      <c r="CH265" s="65">
        <v>233</v>
      </c>
      <c r="CI265" s="65">
        <v>235</v>
      </c>
      <c r="CJ265" s="65">
        <v>234</v>
      </c>
      <c r="CK265" s="65">
        <v>233</v>
      </c>
      <c r="CL265" s="66">
        <v>233</v>
      </c>
      <c r="CM265" s="65">
        <v>232</v>
      </c>
      <c r="CN265" s="65">
        <v>232</v>
      </c>
      <c r="CO265" s="65">
        <v>231</v>
      </c>
      <c r="CP265" s="65">
        <v>230</v>
      </c>
      <c r="CQ265" s="65">
        <v>230</v>
      </c>
      <c r="CR265" s="65">
        <v>227</v>
      </c>
      <c r="CS265" s="65">
        <v>225</v>
      </c>
      <c r="CT265" s="65">
        <v>225</v>
      </c>
      <c r="CU265" s="65">
        <v>224</v>
      </c>
      <c r="CV265" s="65">
        <v>220</v>
      </c>
      <c r="CW265" s="65">
        <v>219</v>
      </c>
      <c r="CX265" s="66">
        <v>219</v>
      </c>
      <c r="CY265" s="65">
        <v>255</v>
      </c>
      <c r="CZ265" s="65">
        <v>261</v>
      </c>
      <c r="DA265" s="65">
        <v>268</v>
      </c>
      <c r="DB265" s="65">
        <v>270</v>
      </c>
      <c r="DC265" s="65">
        <v>273</v>
      </c>
      <c r="DD265" s="65">
        <v>271</v>
      </c>
      <c r="DE265" s="65">
        <v>268</v>
      </c>
      <c r="DF265" s="65">
        <v>267</v>
      </c>
      <c r="DG265" s="65">
        <v>264</v>
      </c>
      <c r="DH265" s="65">
        <v>267</v>
      </c>
      <c r="DI265" s="65">
        <v>265</v>
      </c>
      <c r="DJ265" s="66">
        <v>263</v>
      </c>
      <c r="DK265" s="64">
        <v>262</v>
      </c>
      <c r="DL265" s="65">
        <v>261</v>
      </c>
      <c r="DM265" s="65">
        <v>262</v>
      </c>
      <c r="DN265" s="65">
        <v>257</v>
      </c>
      <c r="DO265" s="65">
        <v>255</v>
      </c>
      <c r="DP265" s="65">
        <v>255</v>
      </c>
      <c r="DQ265" s="65">
        <v>257</v>
      </c>
      <c r="DR265" s="65">
        <v>255</v>
      </c>
      <c r="DS265" s="65">
        <v>257</v>
      </c>
      <c r="DT265" s="65">
        <v>258</v>
      </c>
      <c r="DU265" s="65">
        <v>259</v>
      </c>
      <c r="DV265" s="66">
        <v>255</v>
      </c>
      <c r="DW265" s="65">
        <v>258</v>
      </c>
      <c r="DX265" s="65">
        <v>258</v>
      </c>
      <c r="DY265" s="65">
        <v>259</v>
      </c>
      <c r="DZ265" s="65">
        <v>262</v>
      </c>
      <c r="EA265" s="65">
        <v>266</v>
      </c>
      <c r="EB265" s="66">
        <v>268</v>
      </c>
    </row>
    <row r="266" spans="1:132" x14ac:dyDescent="0.2">
      <c r="A266" s="3"/>
      <c r="B266" s="62"/>
      <c r="C266" s="63" t="s">
        <v>349</v>
      </c>
      <c r="D266" s="66">
        <v>20110</v>
      </c>
      <c r="E266" s="66">
        <v>22371</v>
      </c>
      <c r="F266" s="66">
        <v>24115</v>
      </c>
      <c r="G266" s="64">
        <v>23833</v>
      </c>
      <c r="H266" s="65">
        <v>23551</v>
      </c>
      <c r="I266" s="65">
        <v>23845</v>
      </c>
      <c r="J266" s="65">
        <v>24094</v>
      </c>
      <c r="K266" s="65">
        <v>24168</v>
      </c>
      <c r="L266" s="65">
        <v>24234</v>
      </c>
      <c r="M266" s="65">
        <v>24126</v>
      </c>
      <c r="N266" s="65">
        <v>24198</v>
      </c>
      <c r="O266" s="65">
        <v>24071</v>
      </c>
      <c r="P266" s="65">
        <v>24140</v>
      </c>
      <c r="Q266" s="65">
        <v>24228</v>
      </c>
      <c r="R266" s="66">
        <v>24436</v>
      </c>
      <c r="S266" s="65">
        <v>24398</v>
      </c>
      <c r="T266" s="65">
        <v>24262</v>
      </c>
      <c r="U266" s="65">
        <v>24715</v>
      </c>
      <c r="V266" s="65">
        <v>25169</v>
      </c>
      <c r="W266" s="65">
        <v>25493</v>
      </c>
      <c r="X266" s="65">
        <v>25794</v>
      </c>
      <c r="Y266" s="65">
        <v>26258</v>
      </c>
      <c r="Z266" s="65">
        <v>26671</v>
      </c>
      <c r="AA266" s="65">
        <v>27047</v>
      </c>
      <c r="AB266" s="65">
        <v>27326</v>
      </c>
      <c r="AC266" s="65">
        <v>27507</v>
      </c>
      <c r="AD266" s="66">
        <v>27585</v>
      </c>
      <c r="AE266" s="65">
        <v>27754</v>
      </c>
      <c r="AF266" s="65">
        <v>27959</v>
      </c>
      <c r="AG266" s="131">
        <v>28148</v>
      </c>
      <c r="AH266" s="65">
        <v>28795</v>
      </c>
      <c r="AI266" s="65">
        <v>29162</v>
      </c>
      <c r="AJ266" s="65">
        <v>29162</v>
      </c>
      <c r="AK266" s="65">
        <v>29483</v>
      </c>
      <c r="AL266" s="65">
        <v>29598</v>
      </c>
      <c r="AM266" s="65">
        <v>29679</v>
      </c>
      <c r="AN266" s="65">
        <v>29921</v>
      </c>
      <c r="AO266" s="65">
        <v>30044</v>
      </c>
      <c r="AP266" s="66">
        <v>29986</v>
      </c>
      <c r="AQ266" s="64">
        <v>29967</v>
      </c>
      <c r="AR266" s="65">
        <v>30199</v>
      </c>
      <c r="AS266" s="65">
        <v>30803</v>
      </c>
      <c r="AT266" s="65">
        <v>30994</v>
      </c>
      <c r="AU266" s="65">
        <v>31176</v>
      </c>
      <c r="AV266" s="65">
        <v>31428</v>
      </c>
      <c r="AW266" s="65">
        <v>31399</v>
      </c>
      <c r="AX266" s="65">
        <v>31619</v>
      </c>
      <c r="AY266" s="65">
        <v>31646</v>
      </c>
      <c r="AZ266" s="65">
        <v>32051</v>
      </c>
      <c r="BA266" s="65">
        <v>31989</v>
      </c>
      <c r="BB266" s="66">
        <v>31784</v>
      </c>
      <c r="BC266" s="64">
        <v>31840</v>
      </c>
      <c r="BD266" s="65">
        <v>31781</v>
      </c>
      <c r="BE266" s="65">
        <v>32586</v>
      </c>
      <c r="BF266" s="65">
        <v>32811</v>
      </c>
      <c r="BG266" s="65">
        <v>33047</v>
      </c>
      <c r="BH266" s="65">
        <v>33500</v>
      </c>
      <c r="BI266" s="65">
        <v>33982</v>
      </c>
      <c r="BJ266" s="65">
        <v>34383</v>
      </c>
      <c r="BK266" s="65">
        <v>34515</v>
      </c>
      <c r="BL266" s="65">
        <v>34815</v>
      </c>
      <c r="BM266" s="65">
        <v>35121</v>
      </c>
      <c r="BN266" s="66">
        <v>35134</v>
      </c>
      <c r="BO266" s="64">
        <v>35303</v>
      </c>
      <c r="BP266" s="65">
        <v>35454</v>
      </c>
      <c r="BQ266" s="65">
        <v>36229</v>
      </c>
      <c r="BR266" s="65">
        <v>36603</v>
      </c>
      <c r="BS266" s="65">
        <v>37028</v>
      </c>
      <c r="BT266" s="65">
        <v>37184</v>
      </c>
      <c r="BU266" s="65">
        <v>37568</v>
      </c>
      <c r="BV266" s="65">
        <v>37998</v>
      </c>
      <c r="BW266" s="65">
        <v>38885</v>
      </c>
      <c r="BX266" s="65">
        <v>39036</v>
      </c>
      <c r="BY266" s="65">
        <v>39108</v>
      </c>
      <c r="BZ266" s="66">
        <v>39015</v>
      </c>
      <c r="CA266" s="65">
        <v>39205</v>
      </c>
      <c r="CB266" s="65">
        <v>39282</v>
      </c>
      <c r="CC266" s="65">
        <v>38024</v>
      </c>
      <c r="CD266" s="65">
        <v>39639</v>
      </c>
      <c r="CE266" s="65">
        <v>40342</v>
      </c>
      <c r="CF266" s="65">
        <v>40568</v>
      </c>
      <c r="CG266" s="65">
        <v>40773</v>
      </c>
      <c r="CH266" s="65">
        <v>40989</v>
      </c>
      <c r="CI266" s="65">
        <v>41073</v>
      </c>
      <c r="CJ266" s="65">
        <v>41181</v>
      </c>
      <c r="CK266" s="65">
        <v>41233</v>
      </c>
      <c r="CL266" s="66">
        <v>41146</v>
      </c>
      <c r="CM266" s="65">
        <v>41216</v>
      </c>
      <c r="CN266" s="65">
        <v>41353</v>
      </c>
      <c r="CO266" s="65">
        <v>41936</v>
      </c>
      <c r="CP266" s="65">
        <v>42156</v>
      </c>
      <c r="CQ266" s="65">
        <v>42425</v>
      </c>
      <c r="CR266" s="65">
        <v>42558</v>
      </c>
      <c r="CS266" s="65">
        <v>42743</v>
      </c>
      <c r="CT266" s="65">
        <v>42929</v>
      </c>
      <c r="CU266" s="65">
        <v>43065</v>
      </c>
      <c r="CV266" s="65">
        <v>40878</v>
      </c>
      <c r="CW266" s="65">
        <v>40673</v>
      </c>
      <c r="CX266" s="66">
        <v>40646</v>
      </c>
      <c r="CY266" s="65">
        <v>40722</v>
      </c>
      <c r="CZ266" s="65">
        <v>40691</v>
      </c>
      <c r="DA266" s="65">
        <v>40910</v>
      </c>
      <c r="DB266" s="65">
        <v>41109</v>
      </c>
      <c r="DC266" s="65">
        <v>41165</v>
      </c>
      <c r="DD266" s="65">
        <v>41266</v>
      </c>
      <c r="DE266" s="65">
        <v>41459</v>
      </c>
      <c r="DF266" s="65">
        <v>41729</v>
      </c>
      <c r="DG266" s="65">
        <v>41475</v>
      </c>
      <c r="DH266" s="65">
        <v>43633</v>
      </c>
      <c r="DI266" s="65">
        <v>42638</v>
      </c>
      <c r="DJ266" s="66">
        <v>44029</v>
      </c>
      <c r="DK266" s="64">
        <v>45230</v>
      </c>
      <c r="DL266" s="65">
        <v>45178</v>
      </c>
      <c r="DM266" s="65">
        <v>45558</v>
      </c>
      <c r="DN266" s="65">
        <v>45429</v>
      </c>
      <c r="DO266" s="65">
        <v>45584</v>
      </c>
      <c r="DP266" s="65">
        <v>45947</v>
      </c>
      <c r="DQ266" s="65">
        <v>46127</v>
      </c>
      <c r="DR266" s="65">
        <v>46115</v>
      </c>
      <c r="DS266" s="65">
        <v>45999</v>
      </c>
      <c r="DT266" s="65">
        <v>45856</v>
      </c>
      <c r="DU266" s="65">
        <v>45805</v>
      </c>
      <c r="DV266" s="66">
        <v>45760</v>
      </c>
      <c r="DW266" s="65">
        <v>45667</v>
      </c>
      <c r="DX266" s="65">
        <v>45722</v>
      </c>
      <c r="DY266" s="65">
        <v>46195</v>
      </c>
      <c r="DZ266" s="65">
        <v>46459</v>
      </c>
      <c r="EA266" s="65">
        <v>46806</v>
      </c>
      <c r="EB266" s="66">
        <v>46971</v>
      </c>
    </row>
    <row r="267" spans="1:132" x14ac:dyDescent="0.2">
      <c r="A267" s="3"/>
      <c r="B267" s="62"/>
      <c r="C267" s="63" t="s">
        <v>350</v>
      </c>
      <c r="D267" s="66">
        <v>106</v>
      </c>
      <c r="E267" s="66">
        <v>133</v>
      </c>
      <c r="F267" s="66">
        <v>137</v>
      </c>
      <c r="G267" s="64">
        <v>143</v>
      </c>
      <c r="H267" s="65">
        <v>145</v>
      </c>
      <c r="I267" s="65">
        <v>144</v>
      </c>
      <c r="J267" s="65">
        <v>144</v>
      </c>
      <c r="K267" s="65">
        <v>143</v>
      </c>
      <c r="L267" s="65">
        <v>137</v>
      </c>
      <c r="M267" s="65">
        <v>138</v>
      </c>
      <c r="N267" s="65">
        <v>140</v>
      </c>
      <c r="O267" s="65">
        <v>138</v>
      </c>
      <c r="P267" s="65">
        <v>141</v>
      </c>
      <c r="Q267" s="65">
        <v>142</v>
      </c>
      <c r="R267" s="66">
        <v>141</v>
      </c>
      <c r="S267" s="65">
        <v>141</v>
      </c>
      <c r="T267" s="65">
        <v>139</v>
      </c>
      <c r="U267" s="65">
        <v>143</v>
      </c>
      <c r="V267" s="65">
        <v>142</v>
      </c>
      <c r="W267" s="65">
        <v>146</v>
      </c>
      <c r="X267" s="65">
        <v>146</v>
      </c>
      <c r="Y267" s="65">
        <v>146</v>
      </c>
      <c r="Z267" s="65">
        <v>154</v>
      </c>
      <c r="AA267" s="65">
        <v>160</v>
      </c>
      <c r="AB267" s="65">
        <v>161</v>
      </c>
      <c r="AC267" s="65">
        <v>161</v>
      </c>
      <c r="AD267" s="66">
        <v>163</v>
      </c>
      <c r="AE267" s="65">
        <v>158</v>
      </c>
      <c r="AF267" s="65">
        <v>158</v>
      </c>
      <c r="AG267" s="131">
        <v>159</v>
      </c>
      <c r="AH267" s="65">
        <v>160</v>
      </c>
      <c r="AI267" s="65">
        <v>160</v>
      </c>
      <c r="AJ267" s="65">
        <v>161</v>
      </c>
      <c r="AK267" s="65">
        <v>164</v>
      </c>
      <c r="AL267" s="65">
        <v>165</v>
      </c>
      <c r="AM267" s="65">
        <v>168</v>
      </c>
      <c r="AN267" s="65">
        <v>171</v>
      </c>
      <c r="AO267" s="65">
        <v>172</v>
      </c>
      <c r="AP267" s="66">
        <v>169</v>
      </c>
      <c r="AQ267" s="64">
        <v>169</v>
      </c>
      <c r="AR267" s="65">
        <v>165</v>
      </c>
      <c r="AS267" s="65">
        <v>168</v>
      </c>
      <c r="AT267" s="65">
        <v>165</v>
      </c>
      <c r="AU267" s="65">
        <v>167</v>
      </c>
      <c r="AV267" s="65">
        <v>170</v>
      </c>
      <c r="AW267" s="65">
        <v>172</v>
      </c>
      <c r="AX267" s="65">
        <v>173</v>
      </c>
      <c r="AY267" s="65">
        <v>177</v>
      </c>
      <c r="AZ267" s="65">
        <v>177</v>
      </c>
      <c r="BA267" s="65">
        <v>177</v>
      </c>
      <c r="BB267" s="66">
        <v>179</v>
      </c>
      <c r="BC267" s="64">
        <v>178</v>
      </c>
      <c r="BD267" s="65">
        <v>181</v>
      </c>
      <c r="BE267" s="65">
        <v>182</v>
      </c>
      <c r="BF267" s="65">
        <v>184</v>
      </c>
      <c r="BG267" s="65">
        <v>185</v>
      </c>
      <c r="BH267" s="65">
        <v>188</v>
      </c>
      <c r="BI267" s="65">
        <v>183</v>
      </c>
      <c r="BJ267" s="65">
        <v>180</v>
      </c>
      <c r="BK267" s="65">
        <v>187</v>
      </c>
      <c r="BL267" s="65">
        <v>188</v>
      </c>
      <c r="BM267" s="65">
        <v>190</v>
      </c>
      <c r="BN267" s="66">
        <v>190</v>
      </c>
      <c r="BO267" s="64">
        <v>188</v>
      </c>
      <c r="BP267" s="65">
        <v>191</v>
      </c>
      <c r="BQ267" s="65">
        <v>191</v>
      </c>
      <c r="BR267" s="65">
        <v>192</v>
      </c>
      <c r="BS267" s="65">
        <v>198</v>
      </c>
      <c r="BT267" s="65">
        <v>199</v>
      </c>
      <c r="BU267" s="65">
        <v>199</v>
      </c>
      <c r="BV267" s="65">
        <v>206</v>
      </c>
      <c r="BW267" s="65">
        <v>208</v>
      </c>
      <c r="BX267" s="65">
        <v>211</v>
      </c>
      <c r="BY267" s="65">
        <v>212</v>
      </c>
      <c r="BZ267" s="66">
        <v>211</v>
      </c>
      <c r="CA267" s="65">
        <v>209</v>
      </c>
      <c r="CB267" s="65">
        <v>209</v>
      </c>
      <c r="CC267" s="65">
        <v>211</v>
      </c>
      <c r="CD267" s="65">
        <v>215</v>
      </c>
      <c r="CE267" s="65">
        <v>213</v>
      </c>
      <c r="CF267" s="65">
        <v>212</v>
      </c>
      <c r="CG267" s="65">
        <v>212</v>
      </c>
      <c r="CH267" s="65">
        <v>209</v>
      </c>
      <c r="CI267" s="65">
        <v>207</v>
      </c>
      <c r="CJ267" s="65">
        <v>207</v>
      </c>
      <c r="CK267" s="65">
        <v>206</v>
      </c>
      <c r="CL267" s="66">
        <v>204</v>
      </c>
      <c r="CM267" s="65">
        <v>198</v>
      </c>
      <c r="CN267" s="65">
        <v>197</v>
      </c>
      <c r="CO267" s="65">
        <v>198</v>
      </c>
      <c r="CP267" s="65">
        <v>195</v>
      </c>
      <c r="CQ267" s="65">
        <v>194</v>
      </c>
      <c r="CR267" s="65">
        <v>194</v>
      </c>
      <c r="CS267" s="65">
        <v>193</v>
      </c>
      <c r="CT267" s="65">
        <v>195</v>
      </c>
      <c r="CU267" s="65">
        <v>192</v>
      </c>
      <c r="CV267" s="65">
        <v>191</v>
      </c>
      <c r="CW267" s="65">
        <v>191</v>
      </c>
      <c r="CX267" s="66">
        <v>189</v>
      </c>
      <c r="CY267" s="65">
        <v>188</v>
      </c>
      <c r="CZ267" s="65">
        <v>189</v>
      </c>
      <c r="DA267" s="65">
        <v>186</v>
      </c>
      <c r="DB267" s="65">
        <v>186</v>
      </c>
      <c r="DC267" s="65">
        <v>182</v>
      </c>
      <c r="DD267" s="65">
        <v>178</v>
      </c>
      <c r="DE267" s="65">
        <v>177</v>
      </c>
      <c r="DF267" s="65">
        <v>175</v>
      </c>
      <c r="DG267" s="65">
        <v>174</v>
      </c>
      <c r="DH267" s="65">
        <v>174</v>
      </c>
      <c r="DI267" s="65">
        <v>173</v>
      </c>
      <c r="DJ267" s="66">
        <v>167</v>
      </c>
      <c r="DK267" s="64">
        <v>164</v>
      </c>
      <c r="DL267" s="65">
        <v>163</v>
      </c>
      <c r="DM267" s="65">
        <v>162</v>
      </c>
      <c r="DN267" s="65">
        <v>159</v>
      </c>
      <c r="DO267" s="65">
        <v>153</v>
      </c>
      <c r="DP267" s="65">
        <v>151</v>
      </c>
      <c r="DQ267" s="65">
        <v>151</v>
      </c>
      <c r="DR267" s="65">
        <v>152</v>
      </c>
      <c r="DS267" s="65">
        <v>152</v>
      </c>
      <c r="DT267" s="65">
        <v>150</v>
      </c>
      <c r="DU267" s="65">
        <v>149</v>
      </c>
      <c r="DV267" s="66">
        <v>149</v>
      </c>
      <c r="DW267" s="65">
        <v>220</v>
      </c>
      <c r="DX267" s="65">
        <v>218</v>
      </c>
      <c r="DY267" s="65">
        <v>221</v>
      </c>
      <c r="DZ267" s="65">
        <v>214</v>
      </c>
      <c r="EA267" s="65">
        <v>209</v>
      </c>
      <c r="EB267" s="66">
        <v>211</v>
      </c>
    </row>
    <row r="268" spans="1:132" x14ac:dyDescent="0.2">
      <c r="A268" s="3"/>
      <c r="B268" s="62"/>
      <c r="C268" s="63" t="s">
        <v>351</v>
      </c>
      <c r="D268" s="66">
        <v>2657</v>
      </c>
      <c r="E268" s="66">
        <v>3536</v>
      </c>
      <c r="F268" s="66">
        <v>3600</v>
      </c>
      <c r="G268" s="64">
        <v>3608</v>
      </c>
      <c r="H268" s="65">
        <v>3579</v>
      </c>
      <c r="I268" s="65">
        <v>3607</v>
      </c>
      <c r="J268" s="65">
        <v>3611</v>
      </c>
      <c r="K268" s="65">
        <v>3584</v>
      </c>
      <c r="L268" s="65">
        <v>3614</v>
      </c>
      <c r="M268" s="65">
        <v>3660</v>
      </c>
      <c r="N268" s="65">
        <v>3676</v>
      </c>
      <c r="O268" s="65">
        <v>3667</v>
      </c>
      <c r="P268" s="65">
        <v>3763</v>
      </c>
      <c r="Q268" s="65">
        <v>3788</v>
      </c>
      <c r="R268" s="66">
        <v>3825</v>
      </c>
      <c r="S268" s="65">
        <v>3854</v>
      </c>
      <c r="T268" s="65">
        <v>3854</v>
      </c>
      <c r="U268" s="65">
        <v>3964</v>
      </c>
      <c r="V268" s="65">
        <v>4022</v>
      </c>
      <c r="W268" s="65">
        <v>4074</v>
      </c>
      <c r="X268" s="65">
        <v>4111</v>
      </c>
      <c r="Y268" s="65">
        <v>4134</v>
      </c>
      <c r="Z268" s="65">
        <v>4147</v>
      </c>
      <c r="AA268" s="65">
        <v>4195</v>
      </c>
      <c r="AB268" s="65">
        <v>4213</v>
      </c>
      <c r="AC268" s="65">
        <v>4290</v>
      </c>
      <c r="AD268" s="66">
        <v>4323</v>
      </c>
      <c r="AE268" s="65">
        <v>4372</v>
      </c>
      <c r="AF268" s="65">
        <v>4378</v>
      </c>
      <c r="AG268" s="131">
        <v>4399</v>
      </c>
      <c r="AH268" s="65">
        <v>4436</v>
      </c>
      <c r="AI268" s="65">
        <v>4436</v>
      </c>
      <c r="AJ268" s="65">
        <v>4418</v>
      </c>
      <c r="AK268" s="65">
        <v>4426</v>
      </c>
      <c r="AL268" s="65">
        <v>4460</v>
      </c>
      <c r="AM268" s="65">
        <v>4454</v>
      </c>
      <c r="AN268" s="65">
        <v>4482</v>
      </c>
      <c r="AO268" s="65">
        <v>4475</v>
      </c>
      <c r="AP268" s="66">
        <v>4474</v>
      </c>
      <c r="AQ268" s="64">
        <v>4490</v>
      </c>
      <c r="AR268" s="65">
        <v>4523</v>
      </c>
      <c r="AS268" s="65">
        <v>4591</v>
      </c>
      <c r="AT268" s="65">
        <v>4642</v>
      </c>
      <c r="AU268" s="65">
        <v>4656</v>
      </c>
      <c r="AV268" s="65">
        <v>4710</v>
      </c>
      <c r="AW268" s="65">
        <v>4747</v>
      </c>
      <c r="AX268" s="65">
        <v>4781</v>
      </c>
      <c r="AY268" s="65">
        <v>4806</v>
      </c>
      <c r="AZ268" s="65">
        <v>4911</v>
      </c>
      <c r="BA268" s="65">
        <v>4959</v>
      </c>
      <c r="BB268" s="66">
        <v>5056</v>
      </c>
      <c r="BC268" s="64">
        <v>5144</v>
      </c>
      <c r="BD268" s="65">
        <v>5180</v>
      </c>
      <c r="BE268" s="65">
        <v>5266</v>
      </c>
      <c r="BF268" s="65">
        <v>5279</v>
      </c>
      <c r="BG268" s="65">
        <v>5470</v>
      </c>
      <c r="BH268" s="65">
        <v>5604</v>
      </c>
      <c r="BI268" s="65">
        <v>5689</v>
      </c>
      <c r="BJ268" s="65">
        <v>5738</v>
      </c>
      <c r="BK268" s="65">
        <v>5822</v>
      </c>
      <c r="BL268" s="65">
        <v>5863</v>
      </c>
      <c r="BM268" s="65">
        <v>5958</v>
      </c>
      <c r="BN268" s="66">
        <v>6005</v>
      </c>
      <c r="BO268" s="64">
        <v>6092</v>
      </c>
      <c r="BP268" s="65">
        <v>6143</v>
      </c>
      <c r="BQ268" s="65">
        <v>6293</v>
      </c>
      <c r="BR268" s="65">
        <v>6400</v>
      </c>
      <c r="BS268" s="65">
        <v>6535</v>
      </c>
      <c r="BT268" s="65">
        <v>6559</v>
      </c>
      <c r="BU268" s="65">
        <v>6678</v>
      </c>
      <c r="BV268" s="65">
        <v>6792</v>
      </c>
      <c r="BW268" s="65">
        <v>6218</v>
      </c>
      <c r="BX268" s="65">
        <v>6305</v>
      </c>
      <c r="BY268" s="65">
        <v>6312</v>
      </c>
      <c r="BZ268" s="66">
        <v>6367</v>
      </c>
      <c r="CA268" s="65">
        <v>6408</v>
      </c>
      <c r="CB268" s="65">
        <v>6468</v>
      </c>
      <c r="CC268" s="65">
        <v>6536</v>
      </c>
      <c r="CD268" s="65">
        <v>6587</v>
      </c>
      <c r="CE268" s="65">
        <v>6645</v>
      </c>
      <c r="CF268" s="65">
        <v>6690</v>
      </c>
      <c r="CG268" s="65">
        <v>6761</v>
      </c>
      <c r="CH268" s="65">
        <v>6838</v>
      </c>
      <c r="CI268" s="65">
        <v>6903</v>
      </c>
      <c r="CJ268" s="65">
        <v>6982</v>
      </c>
      <c r="CK268" s="65">
        <v>7033</v>
      </c>
      <c r="CL268" s="66">
        <v>7192</v>
      </c>
      <c r="CM268" s="65">
        <v>7339</v>
      </c>
      <c r="CN268" s="65">
        <v>7401</v>
      </c>
      <c r="CO268" s="65">
        <v>7507</v>
      </c>
      <c r="CP268" s="65">
        <v>7574</v>
      </c>
      <c r="CQ268" s="65">
        <v>7645</v>
      </c>
      <c r="CR268" s="65">
        <v>7669</v>
      </c>
      <c r="CS268" s="65">
        <v>7720</v>
      </c>
      <c r="CT268" s="65">
        <v>7747</v>
      </c>
      <c r="CU268" s="65">
        <v>7799</v>
      </c>
      <c r="CV268" s="65">
        <v>7552</v>
      </c>
      <c r="CW268" s="65">
        <v>7540</v>
      </c>
      <c r="CX268" s="66">
        <v>7578</v>
      </c>
      <c r="CY268" s="65">
        <v>7658</v>
      </c>
      <c r="CZ268" s="65">
        <v>7651</v>
      </c>
      <c r="DA268" s="65">
        <v>7698</v>
      </c>
      <c r="DB268" s="65">
        <v>7723</v>
      </c>
      <c r="DC268" s="65">
        <v>7761</v>
      </c>
      <c r="DD268" s="65">
        <v>7769</v>
      </c>
      <c r="DE268" s="65">
        <v>7874</v>
      </c>
      <c r="DF268" s="65">
        <v>7959</v>
      </c>
      <c r="DG268" s="65">
        <v>7962</v>
      </c>
      <c r="DH268" s="65">
        <v>8334</v>
      </c>
      <c r="DI268" s="65">
        <v>8188</v>
      </c>
      <c r="DJ268" s="66">
        <v>8462</v>
      </c>
      <c r="DK268" s="64">
        <v>8555</v>
      </c>
      <c r="DL268" s="65">
        <v>8611</v>
      </c>
      <c r="DM268" s="65">
        <v>8615</v>
      </c>
      <c r="DN268" s="65">
        <v>8614</v>
      </c>
      <c r="DO268" s="65">
        <v>8592</v>
      </c>
      <c r="DP268" s="65">
        <v>8592</v>
      </c>
      <c r="DQ268" s="65">
        <v>8613</v>
      </c>
      <c r="DR268" s="65">
        <v>8654</v>
      </c>
      <c r="DS268" s="65">
        <v>8664</v>
      </c>
      <c r="DT268" s="65">
        <v>8698</v>
      </c>
      <c r="DU268" s="65">
        <v>8746</v>
      </c>
      <c r="DV268" s="66">
        <v>8814</v>
      </c>
      <c r="DW268" s="65">
        <v>8910</v>
      </c>
      <c r="DX268" s="65">
        <v>8939</v>
      </c>
      <c r="DY268" s="65">
        <v>9075</v>
      </c>
      <c r="DZ268" s="65">
        <v>9069</v>
      </c>
      <c r="EA268" s="65">
        <v>9147</v>
      </c>
      <c r="EB268" s="66">
        <v>9245</v>
      </c>
    </row>
    <row r="269" spans="1:132" x14ac:dyDescent="0.2">
      <c r="A269" s="3"/>
      <c r="B269" s="62"/>
      <c r="C269" s="63" t="s">
        <v>352</v>
      </c>
      <c r="D269" s="66">
        <v>52</v>
      </c>
      <c r="E269" s="66">
        <v>48</v>
      </c>
      <c r="F269" s="66">
        <v>48</v>
      </c>
      <c r="G269" s="64">
        <v>49</v>
      </c>
      <c r="H269" s="65">
        <v>50</v>
      </c>
      <c r="I269" s="65">
        <v>50</v>
      </c>
      <c r="J269" s="65">
        <v>49</v>
      </c>
      <c r="K269" s="65">
        <v>49</v>
      </c>
      <c r="L269" s="65">
        <v>49</v>
      </c>
      <c r="M269" s="65">
        <v>50</v>
      </c>
      <c r="N269" s="65">
        <v>50</v>
      </c>
      <c r="O269" s="65">
        <v>51</v>
      </c>
      <c r="P269" s="65">
        <v>51</v>
      </c>
      <c r="Q269" s="65">
        <v>51</v>
      </c>
      <c r="R269" s="66">
        <v>50</v>
      </c>
      <c r="S269" s="65">
        <v>50</v>
      </c>
      <c r="T269" s="65">
        <v>50</v>
      </c>
      <c r="U269" s="65">
        <v>51</v>
      </c>
      <c r="V269" s="65">
        <v>53</v>
      </c>
      <c r="W269" s="65">
        <v>53</v>
      </c>
      <c r="X269" s="65">
        <v>57</v>
      </c>
      <c r="Y269" s="65">
        <v>57</v>
      </c>
      <c r="Z269" s="65">
        <v>61</v>
      </c>
      <c r="AA269" s="65">
        <v>62</v>
      </c>
      <c r="AB269" s="65">
        <v>70</v>
      </c>
      <c r="AC269" s="65">
        <v>71</v>
      </c>
      <c r="AD269" s="66">
        <v>72</v>
      </c>
      <c r="AE269" s="65">
        <v>81</v>
      </c>
      <c r="AF269" s="65">
        <v>84</v>
      </c>
      <c r="AG269" s="131">
        <v>86</v>
      </c>
      <c r="AH269" s="65">
        <v>83</v>
      </c>
      <c r="AI269" s="65">
        <v>83</v>
      </c>
      <c r="AJ269" s="65">
        <v>86</v>
      </c>
      <c r="AK269" s="65">
        <v>90</v>
      </c>
      <c r="AL269" s="65">
        <v>95</v>
      </c>
      <c r="AM269" s="65">
        <v>97</v>
      </c>
      <c r="AN269" s="65">
        <v>96</v>
      </c>
      <c r="AO269" s="65">
        <v>95</v>
      </c>
      <c r="AP269" s="66">
        <v>95</v>
      </c>
      <c r="AQ269" s="64">
        <v>93</v>
      </c>
      <c r="AR269" s="65">
        <v>95</v>
      </c>
      <c r="AS269" s="65">
        <v>97</v>
      </c>
      <c r="AT269" s="65">
        <v>99</v>
      </c>
      <c r="AU269" s="65">
        <v>106</v>
      </c>
      <c r="AV269" s="65">
        <v>108</v>
      </c>
      <c r="AW269" s="65">
        <v>109</v>
      </c>
      <c r="AX269" s="65">
        <v>114</v>
      </c>
      <c r="AY269" s="65">
        <v>113</v>
      </c>
      <c r="AZ269" s="65">
        <v>115</v>
      </c>
      <c r="BA269" s="65">
        <v>118</v>
      </c>
      <c r="BB269" s="66">
        <v>116</v>
      </c>
      <c r="BC269" s="64">
        <v>116</v>
      </c>
      <c r="BD269" s="65">
        <v>116</v>
      </c>
      <c r="BE269" s="65">
        <v>118</v>
      </c>
      <c r="BF269" s="65">
        <v>120</v>
      </c>
      <c r="BG269" s="65">
        <v>120</v>
      </c>
      <c r="BH269" s="65">
        <v>121</v>
      </c>
      <c r="BI269" s="65">
        <v>123</v>
      </c>
      <c r="BJ269" s="65">
        <v>124</v>
      </c>
      <c r="BK269" s="65">
        <v>123</v>
      </c>
      <c r="BL269" s="65">
        <v>126</v>
      </c>
      <c r="BM269" s="65">
        <v>125</v>
      </c>
      <c r="BN269" s="66">
        <v>125</v>
      </c>
      <c r="BO269" s="64">
        <v>124</v>
      </c>
      <c r="BP269" s="65">
        <v>125</v>
      </c>
      <c r="BQ269" s="65">
        <v>130</v>
      </c>
      <c r="BR269" s="65">
        <v>131</v>
      </c>
      <c r="BS269" s="65">
        <v>134</v>
      </c>
      <c r="BT269" s="65">
        <v>133</v>
      </c>
      <c r="BU269" s="65">
        <v>131</v>
      </c>
      <c r="BV269" s="65">
        <v>134</v>
      </c>
      <c r="BW269" s="65">
        <v>137</v>
      </c>
      <c r="BX269" s="65">
        <v>138</v>
      </c>
      <c r="BY269" s="65">
        <v>137</v>
      </c>
      <c r="BZ269" s="66">
        <v>136</v>
      </c>
      <c r="CA269" s="65">
        <v>136</v>
      </c>
      <c r="CB269" s="65">
        <v>132</v>
      </c>
      <c r="CC269" s="65">
        <v>132</v>
      </c>
      <c r="CD269" s="65">
        <v>132</v>
      </c>
      <c r="CE269" s="65">
        <v>132</v>
      </c>
      <c r="CF269" s="65">
        <v>130</v>
      </c>
      <c r="CG269" s="65">
        <v>130</v>
      </c>
      <c r="CH269" s="65">
        <v>130</v>
      </c>
      <c r="CI269" s="65">
        <v>130</v>
      </c>
      <c r="CJ269" s="65">
        <v>130</v>
      </c>
      <c r="CK269" s="65">
        <v>129</v>
      </c>
      <c r="CL269" s="66">
        <v>129</v>
      </c>
      <c r="CM269" s="65">
        <v>126</v>
      </c>
      <c r="CN269" s="65">
        <v>126</v>
      </c>
      <c r="CO269" s="65">
        <v>122</v>
      </c>
      <c r="CP269" s="65">
        <v>121</v>
      </c>
      <c r="CQ269" s="65">
        <v>111</v>
      </c>
      <c r="CR269" s="65">
        <v>109</v>
      </c>
      <c r="CS269" s="65">
        <v>109</v>
      </c>
      <c r="CT269" s="65">
        <v>111</v>
      </c>
      <c r="CU269" s="65">
        <v>112</v>
      </c>
      <c r="CV269" s="65">
        <v>111</v>
      </c>
      <c r="CW269" s="65">
        <v>110</v>
      </c>
      <c r="CX269" s="66">
        <v>110</v>
      </c>
      <c r="CY269" s="65">
        <v>110</v>
      </c>
      <c r="CZ269" s="65">
        <v>108</v>
      </c>
      <c r="DA269" s="65">
        <v>109</v>
      </c>
      <c r="DB269" s="65">
        <v>109</v>
      </c>
      <c r="DC269" s="65">
        <v>108</v>
      </c>
      <c r="DD269" s="65">
        <v>108</v>
      </c>
      <c r="DE269" s="65">
        <v>108</v>
      </c>
      <c r="DF269" s="65">
        <v>107</v>
      </c>
      <c r="DG269" s="65">
        <v>107</v>
      </c>
      <c r="DH269" s="65">
        <v>107</v>
      </c>
      <c r="DI269" s="65">
        <v>106</v>
      </c>
      <c r="DJ269" s="66">
        <v>105</v>
      </c>
      <c r="DK269" s="64">
        <v>104</v>
      </c>
      <c r="DL269" s="65">
        <v>102</v>
      </c>
      <c r="DM269" s="65">
        <v>100</v>
      </c>
      <c r="DN269" s="65">
        <v>100</v>
      </c>
      <c r="DO269" s="65">
        <v>99</v>
      </c>
      <c r="DP269" s="65">
        <v>97</v>
      </c>
      <c r="DQ269" s="65">
        <v>97</v>
      </c>
      <c r="DR269" s="65">
        <v>96</v>
      </c>
      <c r="DS269" s="65">
        <v>94</v>
      </c>
      <c r="DT269" s="65">
        <v>93</v>
      </c>
      <c r="DU269" s="65">
        <v>92</v>
      </c>
      <c r="DV269" s="66">
        <v>96</v>
      </c>
      <c r="DW269" s="65">
        <v>100</v>
      </c>
      <c r="DX269" s="65">
        <v>105</v>
      </c>
      <c r="DY269" s="65">
        <v>108</v>
      </c>
      <c r="DZ269" s="65">
        <v>106</v>
      </c>
      <c r="EA269" s="65">
        <v>108</v>
      </c>
      <c r="EB269" s="66">
        <v>109</v>
      </c>
    </row>
    <row r="270" spans="1:132" x14ac:dyDescent="0.2">
      <c r="A270" s="3"/>
      <c r="B270" s="62"/>
      <c r="C270" s="63" t="s">
        <v>353</v>
      </c>
      <c r="D270" s="66">
        <v>366</v>
      </c>
      <c r="E270" s="66">
        <v>482</v>
      </c>
      <c r="F270" s="66">
        <v>604</v>
      </c>
      <c r="G270" s="64">
        <v>613</v>
      </c>
      <c r="H270" s="65">
        <v>610</v>
      </c>
      <c r="I270" s="65">
        <v>637</v>
      </c>
      <c r="J270" s="65">
        <v>658</v>
      </c>
      <c r="K270" s="65">
        <v>665</v>
      </c>
      <c r="L270" s="65">
        <v>684</v>
      </c>
      <c r="M270" s="65">
        <v>703</v>
      </c>
      <c r="N270" s="65">
        <v>723</v>
      </c>
      <c r="O270" s="65">
        <v>733</v>
      </c>
      <c r="P270" s="65">
        <v>747</v>
      </c>
      <c r="Q270" s="65">
        <v>750</v>
      </c>
      <c r="R270" s="66">
        <v>761</v>
      </c>
      <c r="S270" s="65">
        <v>773</v>
      </c>
      <c r="T270" s="65">
        <v>775</v>
      </c>
      <c r="U270" s="65">
        <v>786</v>
      </c>
      <c r="V270" s="65">
        <v>808</v>
      </c>
      <c r="W270" s="65">
        <v>837</v>
      </c>
      <c r="X270" s="65">
        <v>829</v>
      </c>
      <c r="Y270" s="65">
        <v>840</v>
      </c>
      <c r="Z270" s="65">
        <v>945</v>
      </c>
      <c r="AA270" s="65">
        <v>955</v>
      </c>
      <c r="AB270" s="65">
        <v>969</v>
      </c>
      <c r="AC270" s="65">
        <v>976</v>
      </c>
      <c r="AD270" s="66">
        <v>989</v>
      </c>
      <c r="AE270" s="65">
        <v>990</v>
      </c>
      <c r="AF270" s="65">
        <v>990</v>
      </c>
      <c r="AG270" s="131">
        <v>1006</v>
      </c>
      <c r="AH270" s="65">
        <v>1021</v>
      </c>
      <c r="AI270" s="65">
        <v>1051</v>
      </c>
      <c r="AJ270" s="65">
        <v>1061</v>
      </c>
      <c r="AK270" s="65">
        <v>1059</v>
      </c>
      <c r="AL270" s="65">
        <v>1056</v>
      </c>
      <c r="AM270" s="65">
        <v>1061</v>
      </c>
      <c r="AN270" s="65">
        <v>1068</v>
      </c>
      <c r="AO270" s="65">
        <v>1078</v>
      </c>
      <c r="AP270" s="66">
        <v>1069</v>
      </c>
      <c r="AQ270" s="64">
        <v>1058</v>
      </c>
      <c r="AR270" s="65">
        <v>1079</v>
      </c>
      <c r="AS270" s="65">
        <v>1115</v>
      </c>
      <c r="AT270" s="65">
        <v>1128</v>
      </c>
      <c r="AU270" s="65">
        <v>1145</v>
      </c>
      <c r="AV270" s="65">
        <v>1154</v>
      </c>
      <c r="AW270" s="65">
        <v>1244</v>
      </c>
      <c r="AX270" s="65">
        <v>1321</v>
      </c>
      <c r="AY270" s="65">
        <v>1341</v>
      </c>
      <c r="AZ270" s="65">
        <v>1348</v>
      </c>
      <c r="BA270" s="65">
        <v>1359</v>
      </c>
      <c r="BB270" s="66">
        <v>1363</v>
      </c>
      <c r="BC270" s="64">
        <v>1344</v>
      </c>
      <c r="BD270" s="65">
        <v>1343</v>
      </c>
      <c r="BE270" s="65">
        <v>1366</v>
      </c>
      <c r="BF270" s="65">
        <v>1378</v>
      </c>
      <c r="BG270" s="65">
        <v>1383</v>
      </c>
      <c r="BH270" s="65">
        <v>1379</v>
      </c>
      <c r="BI270" s="65">
        <v>1400</v>
      </c>
      <c r="BJ270" s="65">
        <v>1406</v>
      </c>
      <c r="BK270" s="65">
        <v>1411</v>
      </c>
      <c r="BL270" s="65">
        <v>1410</v>
      </c>
      <c r="BM270" s="65">
        <v>1419</v>
      </c>
      <c r="BN270" s="66">
        <v>1428</v>
      </c>
      <c r="BO270" s="64">
        <v>1433</v>
      </c>
      <c r="BP270" s="65">
        <v>1445</v>
      </c>
      <c r="BQ270" s="65">
        <v>1461</v>
      </c>
      <c r="BR270" s="65">
        <v>1476</v>
      </c>
      <c r="BS270" s="65">
        <v>1502</v>
      </c>
      <c r="BT270" s="65">
        <v>1507</v>
      </c>
      <c r="BU270" s="65">
        <v>1511</v>
      </c>
      <c r="BV270" s="65">
        <v>1525</v>
      </c>
      <c r="BW270" s="65">
        <v>1544</v>
      </c>
      <c r="BX270" s="65">
        <v>1549</v>
      </c>
      <c r="BY270" s="65">
        <v>1550</v>
      </c>
      <c r="BZ270" s="66">
        <v>1554</v>
      </c>
      <c r="CA270" s="65">
        <v>1565</v>
      </c>
      <c r="CB270" s="65">
        <v>1572</v>
      </c>
      <c r="CC270" s="65">
        <v>1583</v>
      </c>
      <c r="CD270" s="65">
        <v>1585</v>
      </c>
      <c r="CE270" s="65">
        <v>1592</v>
      </c>
      <c r="CF270" s="65">
        <v>1619</v>
      </c>
      <c r="CG270" s="65">
        <v>1651</v>
      </c>
      <c r="CH270" s="65">
        <v>1652</v>
      </c>
      <c r="CI270" s="65">
        <v>1658</v>
      </c>
      <c r="CJ270" s="65">
        <v>1661</v>
      </c>
      <c r="CK270" s="65">
        <v>1651</v>
      </c>
      <c r="CL270" s="66">
        <v>1640</v>
      </c>
      <c r="CM270" s="65">
        <v>1694</v>
      </c>
      <c r="CN270" s="65">
        <v>1744</v>
      </c>
      <c r="CO270" s="65">
        <v>1764</v>
      </c>
      <c r="CP270" s="65">
        <v>1761</v>
      </c>
      <c r="CQ270" s="65">
        <v>1775</v>
      </c>
      <c r="CR270" s="65">
        <v>1791</v>
      </c>
      <c r="CS270" s="65">
        <v>1812</v>
      </c>
      <c r="CT270" s="65">
        <v>1811</v>
      </c>
      <c r="CU270" s="65">
        <v>1819</v>
      </c>
      <c r="CV270" s="65">
        <v>1818</v>
      </c>
      <c r="CW270" s="65">
        <v>1803</v>
      </c>
      <c r="CX270" s="66">
        <v>1842</v>
      </c>
      <c r="CY270" s="65">
        <v>1843</v>
      </c>
      <c r="CZ270" s="65">
        <v>1832</v>
      </c>
      <c r="DA270" s="65">
        <v>1836</v>
      </c>
      <c r="DB270" s="65">
        <v>1833</v>
      </c>
      <c r="DC270" s="65">
        <v>1823</v>
      </c>
      <c r="DD270" s="65">
        <v>1826</v>
      </c>
      <c r="DE270" s="65">
        <v>1837</v>
      </c>
      <c r="DF270" s="65">
        <v>1829</v>
      </c>
      <c r="DG270" s="65">
        <v>1821</v>
      </c>
      <c r="DH270" s="65">
        <v>1876</v>
      </c>
      <c r="DI270" s="65">
        <v>1903</v>
      </c>
      <c r="DJ270" s="66">
        <v>1896</v>
      </c>
      <c r="DK270" s="64">
        <v>1896</v>
      </c>
      <c r="DL270" s="65">
        <v>1895</v>
      </c>
      <c r="DM270" s="65">
        <v>1895</v>
      </c>
      <c r="DN270" s="65">
        <v>1897</v>
      </c>
      <c r="DO270" s="65">
        <v>2010</v>
      </c>
      <c r="DP270" s="65">
        <v>2048</v>
      </c>
      <c r="DQ270" s="65">
        <v>2076</v>
      </c>
      <c r="DR270" s="65">
        <v>2085</v>
      </c>
      <c r="DS270" s="65">
        <v>2103</v>
      </c>
      <c r="DT270" s="65">
        <v>2111</v>
      </c>
      <c r="DU270" s="65">
        <v>2107</v>
      </c>
      <c r="DV270" s="66">
        <v>2103</v>
      </c>
      <c r="DW270" s="65">
        <v>2092</v>
      </c>
      <c r="DX270" s="65">
        <v>2066</v>
      </c>
      <c r="DY270" s="65">
        <v>2064</v>
      </c>
      <c r="DZ270" s="65">
        <v>2078</v>
      </c>
      <c r="EA270" s="65">
        <v>2090</v>
      </c>
      <c r="EB270" s="66">
        <v>2123</v>
      </c>
    </row>
    <row r="271" spans="1:132" x14ac:dyDescent="0.2">
      <c r="A271" s="3"/>
      <c r="B271" s="62"/>
      <c r="C271" s="63" t="s">
        <v>354</v>
      </c>
      <c r="D271" s="66">
        <v>104</v>
      </c>
      <c r="E271" s="66">
        <v>147</v>
      </c>
      <c r="F271" s="66">
        <v>194</v>
      </c>
      <c r="G271" s="64">
        <v>194</v>
      </c>
      <c r="H271" s="65">
        <v>194</v>
      </c>
      <c r="I271" s="65">
        <v>198</v>
      </c>
      <c r="J271" s="65">
        <v>207</v>
      </c>
      <c r="K271" s="65">
        <v>212</v>
      </c>
      <c r="L271" s="65">
        <v>210</v>
      </c>
      <c r="M271" s="65">
        <v>218</v>
      </c>
      <c r="N271" s="65">
        <v>221</v>
      </c>
      <c r="O271" s="65">
        <v>218</v>
      </c>
      <c r="P271" s="65">
        <v>218</v>
      </c>
      <c r="Q271" s="65">
        <v>222</v>
      </c>
      <c r="R271" s="66">
        <v>220</v>
      </c>
      <c r="S271" s="65">
        <v>227</v>
      </c>
      <c r="T271" s="65">
        <v>228</v>
      </c>
      <c r="U271" s="65">
        <v>229</v>
      </c>
      <c r="V271" s="65">
        <v>232</v>
      </c>
      <c r="W271" s="65">
        <v>237</v>
      </c>
      <c r="X271" s="65">
        <v>240</v>
      </c>
      <c r="Y271" s="65">
        <v>244</v>
      </c>
      <c r="Z271" s="65">
        <v>255</v>
      </c>
      <c r="AA271" s="65">
        <v>257</v>
      </c>
      <c r="AB271" s="65">
        <v>255</v>
      </c>
      <c r="AC271" s="65">
        <v>278</v>
      </c>
      <c r="AD271" s="66">
        <v>284</v>
      </c>
      <c r="AE271" s="65">
        <v>288</v>
      </c>
      <c r="AF271" s="65">
        <v>292</v>
      </c>
      <c r="AG271" s="131">
        <v>301</v>
      </c>
      <c r="AH271" s="65">
        <v>310</v>
      </c>
      <c r="AI271" s="65">
        <v>302</v>
      </c>
      <c r="AJ271" s="65">
        <v>305</v>
      </c>
      <c r="AK271" s="65">
        <v>325</v>
      </c>
      <c r="AL271" s="65">
        <v>321</v>
      </c>
      <c r="AM271" s="65">
        <v>330</v>
      </c>
      <c r="AN271" s="65">
        <v>333</v>
      </c>
      <c r="AO271" s="65">
        <v>337</v>
      </c>
      <c r="AP271" s="66">
        <v>340</v>
      </c>
      <c r="AQ271" s="64">
        <v>341</v>
      </c>
      <c r="AR271" s="65">
        <v>340</v>
      </c>
      <c r="AS271" s="65">
        <v>350</v>
      </c>
      <c r="AT271" s="65">
        <v>354</v>
      </c>
      <c r="AU271" s="65">
        <v>362</v>
      </c>
      <c r="AV271" s="65">
        <v>374</v>
      </c>
      <c r="AW271" s="65">
        <v>374</v>
      </c>
      <c r="AX271" s="65">
        <v>377</v>
      </c>
      <c r="AY271" s="65">
        <v>392</v>
      </c>
      <c r="AZ271" s="65">
        <v>397</v>
      </c>
      <c r="BA271" s="65">
        <v>411</v>
      </c>
      <c r="BB271" s="66">
        <v>416</v>
      </c>
      <c r="BC271" s="64">
        <v>421</v>
      </c>
      <c r="BD271" s="65">
        <v>421</v>
      </c>
      <c r="BE271" s="65">
        <v>428</v>
      </c>
      <c r="BF271" s="65">
        <v>431</v>
      </c>
      <c r="BG271" s="65">
        <v>430</v>
      </c>
      <c r="BH271" s="65">
        <v>432</v>
      </c>
      <c r="BI271" s="65">
        <v>432</v>
      </c>
      <c r="BJ271" s="65">
        <v>435</v>
      </c>
      <c r="BK271" s="65">
        <v>445</v>
      </c>
      <c r="BL271" s="65">
        <v>452</v>
      </c>
      <c r="BM271" s="65">
        <v>452</v>
      </c>
      <c r="BN271" s="66">
        <v>453</v>
      </c>
      <c r="BO271" s="64">
        <v>454</v>
      </c>
      <c r="BP271" s="65">
        <v>452</v>
      </c>
      <c r="BQ271" s="65">
        <v>462</v>
      </c>
      <c r="BR271" s="65">
        <v>474</v>
      </c>
      <c r="BS271" s="65">
        <v>480</v>
      </c>
      <c r="BT271" s="65">
        <v>474</v>
      </c>
      <c r="BU271" s="65">
        <v>478</v>
      </c>
      <c r="BV271" s="65">
        <v>491</v>
      </c>
      <c r="BW271" s="65">
        <v>497</v>
      </c>
      <c r="BX271" s="65">
        <v>497</v>
      </c>
      <c r="BY271" s="65">
        <v>491</v>
      </c>
      <c r="BZ271" s="66">
        <v>498</v>
      </c>
      <c r="CA271" s="65">
        <v>489</v>
      </c>
      <c r="CB271" s="65">
        <v>495</v>
      </c>
      <c r="CC271" s="65">
        <v>501</v>
      </c>
      <c r="CD271" s="65">
        <v>501</v>
      </c>
      <c r="CE271" s="65">
        <v>506</v>
      </c>
      <c r="CF271" s="65">
        <v>508</v>
      </c>
      <c r="CG271" s="65">
        <v>503</v>
      </c>
      <c r="CH271" s="65">
        <v>506</v>
      </c>
      <c r="CI271" s="65">
        <v>503</v>
      </c>
      <c r="CJ271" s="65">
        <v>505</v>
      </c>
      <c r="CK271" s="65">
        <v>501</v>
      </c>
      <c r="CL271" s="66">
        <v>499</v>
      </c>
      <c r="CM271" s="65">
        <v>496</v>
      </c>
      <c r="CN271" s="65">
        <v>491</v>
      </c>
      <c r="CO271" s="65">
        <v>489</v>
      </c>
      <c r="CP271" s="65">
        <v>488</v>
      </c>
      <c r="CQ271" s="65">
        <v>485</v>
      </c>
      <c r="CR271" s="65">
        <v>481</v>
      </c>
      <c r="CS271" s="65">
        <v>482</v>
      </c>
      <c r="CT271" s="65">
        <v>481</v>
      </c>
      <c r="CU271" s="65">
        <v>476</v>
      </c>
      <c r="CV271" s="65">
        <v>476</v>
      </c>
      <c r="CW271" s="65">
        <v>477</v>
      </c>
      <c r="CX271" s="66">
        <v>478</v>
      </c>
      <c r="CY271" s="65">
        <v>471</v>
      </c>
      <c r="CZ271" s="65">
        <v>475</v>
      </c>
      <c r="DA271" s="65">
        <v>476</v>
      </c>
      <c r="DB271" s="65">
        <v>474</v>
      </c>
      <c r="DC271" s="65">
        <v>473</v>
      </c>
      <c r="DD271" s="65">
        <v>469</v>
      </c>
      <c r="DE271" s="65">
        <v>471</v>
      </c>
      <c r="DF271" s="65">
        <v>467</v>
      </c>
      <c r="DG271" s="65">
        <v>465</v>
      </c>
      <c r="DH271" s="65">
        <v>465</v>
      </c>
      <c r="DI271" s="65">
        <v>461</v>
      </c>
      <c r="DJ271" s="66">
        <v>462</v>
      </c>
      <c r="DK271" s="64">
        <v>454</v>
      </c>
      <c r="DL271" s="65">
        <v>452</v>
      </c>
      <c r="DM271" s="65">
        <v>451</v>
      </c>
      <c r="DN271" s="65">
        <v>446</v>
      </c>
      <c r="DO271" s="65">
        <v>441</v>
      </c>
      <c r="DP271" s="65">
        <v>430</v>
      </c>
      <c r="DQ271" s="65">
        <v>426</v>
      </c>
      <c r="DR271" s="65">
        <v>417</v>
      </c>
      <c r="DS271" s="65">
        <v>410</v>
      </c>
      <c r="DT271" s="65">
        <v>400</v>
      </c>
      <c r="DU271" s="65">
        <v>397</v>
      </c>
      <c r="DV271" s="66">
        <v>396</v>
      </c>
      <c r="DW271" s="65">
        <v>396</v>
      </c>
      <c r="DX271" s="65">
        <v>394</v>
      </c>
      <c r="DY271" s="65">
        <v>392</v>
      </c>
      <c r="DZ271" s="65">
        <v>384</v>
      </c>
      <c r="EA271" s="65">
        <v>542</v>
      </c>
      <c r="EB271" s="66">
        <v>575</v>
      </c>
    </row>
    <row r="272" spans="1:132" x14ac:dyDescent="0.2">
      <c r="A272" s="3"/>
      <c r="B272" s="62"/>
      <c r="C272" s="63" t="s">
        <v>355</v>
      </c>
      <c r="D272" s="66">
        <v>92</v>
      </c>
      <c r="E272" s="66">
        <v>126</v>
      </c>
      <c r="F272" s="66">
        <v>126</v>
      </c>
      <c r="G272" s="64">
        <v>126</v>
      </c>
      <c r="H272" s="65">
        <v>125</v>
      </c>
      <c r="I272" s="65">
        <v>126</v>
      </c>
      <c r="J272" s="65">
        <v>130</v>
      </c>
      <c r="K272" s="65">
        <v>133</v>
      </c>
      <c r="L272" s="65">
        <v>134</v>
      </c>
      <c r="M272" s="65">
        <v>138</v>
      </c>
      <c r="N272" s="65">
        <v>139</v>
      </c>
      <c r="O272" s="65">
        <v>141</v>
      </c>
      <c r="P272" s="65">
        <v>142</v>
      </c>
      <c r="Q272" s="65">
        <v>137</v>
      </c>
      <c r="R272" s="66">
        <v>140</v>
      </c>
      <c r="S272" s="65">
        <v>142</v>
      </c>
      <c r="T272" s="65">
        <v>140</v>
      </c>
      <c r="U272" s="65">
        <v>143</v>
      </c>
      <c r="V272" s="65">
        <v>149</v>
      </c>
      <c r="W272" s="65">
        <v>147</v>
      </c>
      <c r="X272" s="65">
        <v>147</v>
      </c>
      <c r="Y272" s="65">
        <v>147</v>
      </c>
      <c r="Z272" s="65">
        <v>152</v>
      </c>
      <c r="AA272" s="65">
        <v>157</v>
      </c>
      <c r="AB272" s="65">
        <v>170</v>
      </c>
      <c r="AC272" s="65">
        <v>173</v>
      </c>
      <c r="AD272" s="66">
        <v>175</v>
      </c>
      <c r="AE272" s="65">
        <v>178</v>
      </c>
      <c r="AF272" s="65">
        <v>179</v>
      </c>
      <c r="AG272" s="131">
        <v>181</v>
      </c>
      <c r="AH272" s="65">
        <v>178</v>
      </c>
      <c r="AI272" s="65">
        <v>175</v>
      </c>
      <c r="AJ272" s="65">
        <v>187</v>
      </c>
      <c r="AK272" s="65">
        <v>192</v>
      </c>
      <c r="AL272" s="65">
        <v>202</v>
      </c>
      <c r="AM272" s="65">
        <v>201</v>
      </c>
      <c r="AN272" s="65">
        <v>205</v>
      </c>
      <c r="AO272" s="65">
        <v>204</v>
      </c>
      <c r="AP272" s="66">
        <v>203</v>
      </c>
      <c r="AQ272" s="64">
        <v>202</v>
      </c>
      <c r="AR272" s="65">
        <v>203</v>
      </c>
      <c r="AS272" s="65">
        <v>205</v>
      </c>
      <c r="AT272" s="65">
        <v>205</v>
      </c>
      <c r="AU272" s="65">
        <v>206</v>
      </c>
      <c r="AV272" s="65">
        <v>211</v>
      </c>
      <c r="AW272" s="65">
        <v>217</v>
      </c>
      <c r="AX272" s="65">
        <v>219</v>
      </c>
      <c r="AY272" s="65">
        <v>211</v>
      </c>
      <c r="AZ272" s="65">
        <v>213</v>
      </c>
      <c r="BA272" s="65">
        <v>215</v>
      </c>
      <c r="BB272" s="66">
        <v>216</v>
      </c>
      <c r="BC272" s="64">
        <v>218</v>
      </c>
      <c r="BD272" s="65">
        <v>217</v>
      </c>
      <c r="BE272" s="65">
        <v>220</v>
      </c>
      <c r="BF272" s="65">
        <v>221</v>
      </c>
      <c r="BG272" s="65">
        <v>223</v>
      </c>
      <c r="BH272" s="65">
        <v>222</v>
      </c>
      <c r="BI272" s="65">
        <v>227</v>
      </c>
      <c r="BJ272" s="65">
        <v>228</v>
      </c>
      <c r="BK272" s="65">
        <v>231</v>
      </c>
      <c r="BL272" s="65">
        <v>231</v>
      </c>
      <c r="BM272" s="65">
        <v>230</v>
      </c>
      <c r="BN272" s="66">
        <v>284</v>
      </c>
      <c r="BO272" s="64">
        <v>292</v>
      </c>
      <c r="BP272" s="65">
        <v>300</v>
      </c>
      <c r="BQ272" s="65">
        <v>322</v>
      </c>
      <c r="BR272" s="65">
        <v>327</v>
      </c>
      <c r="BS272" s="65">
        <v>338</v>
      </c>
      <c r="BT272" s="65">
        <v>345</v>
      </c>
      <c r="BU272" s="65">
        <v>347</v>
      </c>
      <c r="BV272" s="65">
        <v>351</v>
      </c>
      <c r="BW272" s="65">
        <v>360</v>
      </c>
      <c r="BX272" s="65">
        <v>362</v>
      </c>
      <c r="BY272" s="65">
        <v>370</v>
      </c>
      <c r="BZ272" s="66">
        <v>375</v>
      </c>
      <c r="CA272" s="65">
        <v>376</v>
      </c>
      <c r="CB272" s="65">
        <v>369</v>
      </c>
      <c r="CC272" s="65">
        <v>372</v>
      </c>
      <c r="CD272" s="65">
        <v>379</v>
      </c>
      <c r="CE272" s="65">
        <v>380</v>
      </c>
      <c r="CF272" s="65">
        <v>383</v>
      </c>
      <c r="CG272" s="65">
        <v>392</v>
      </c>
      <c r="CH272" s="65">
        <v>393</v>
      </c>
      <c r="CI272" s="65">
        <v>390</v>
      </c>
      <c r="CJ272" s="65">
        <v>393</v>
      </c>
      <c r="CK272" s="65">
        <v>395</v>
      </c>
      <c r="CL272" s="66">
        <v>399</v>
      </c>
      <c r="CM272" s="65">
        <v>400</v>
      </c>
      <c r="CN272" s="65">
        <v>398</v>
      </c>
      <c r="CO272" s="65">
        <v>401</v>
      </c>
      <c r="CP272" s="65">
        <v>403</v>
      </c>
      <c r="CQ272" s="65">
        <v>404</v>
      </c>
      <c r="CR272" s="65">
        <v>410</v>
      </c>
      <c r="CS272" s="65">
        <v>415</v>
      </c>
      <c r="CT272" s="65">
        <v>417</v>
      </c>
      <c r="CU272" s="65">
        <v>416</v>
      </c>
      <c r="CV272" s="65">
        <v>418</v>
      </c>
      <c r="CW272" s="65">
        <v>417</v>
      </c>
      <c r="CX272" s="66">
        <v>421</v>
      </c>
      <c r="CY272" s="65">
        <v>420</v>
      </c>
      <c r="CZ272" s="65">
        <v>421</v>
      </c>
      <c r="DA272" s="65">
        <v>417</v>
      </c>
      <c r="DB272" s="65">
        <v>418</v>
      </c>
      <c r="DC272" s="65">
        <v>416</v>
      </c>
      <c r="DD272" s="65">
        <v>415</v>
      </c>
      <c r="DE272" s="65">
        <v>411</v>
      </c>
      <c r="DF272" s="65">
        <v>406</v>
      </c>
      <c r="DG272" s="65">
        <v>412</v>
      </c>
      <c r="DH272" s="65">
        <v>410</v>
      </c>
      <c r="DI272" s="65">
        <v>407</v>
      </c>
      <c r="DJ272" s="66">
        <v>403</v>
      </c>
      <c r="DK272" s="64">
        <v>403</v>
      </c>
      <c r="DL272" s="65">
        <v>404</v>
      </c>
      <c r="DM272" s="65">
        <v>402</v>
      </c>
      <c r="DN272" s="65">
        <v>397</v>
      </c>
      <c r="DO272" s="65">
        <v>390</v>
      </c>
      <c r="DP272" s="65">
        <v>387</v>
      </c>
      <c r="DQ272" s="65">
        <v>390</v>
      </c>
      <c r="DR272" s="65">
        <v>394</v>
      </c>
      <c r="DS272" s="65">
        <v>395</v>
      </c>
      <c r="DT272" s="65">
        <v>396</v>
      </c>
      <c r="DU272" s="65">
        <v>406</v>
      </c>
      <c r="DV272" s="66">
        <v>405</v>
      </c>
      <c r="DW272" s="65">
        <v>404</v>
      </c>
      <c r="DX272" s="65">
        <v>407</v>
      </c>
      <c r="DY272" s="65">
        <v>407</v>
      </c>
      <c r="DZ272" s="65">
        <v>405</v>
      </c>
      <c r="EA272" s="65">
        <v>408</v>
      </c>
      <c r="EB272" s="66">
        <v>413</v>
      </c>
    </row>
    <row r="273" spans="1:132" x14ac:dyDescent="0.2">
      <c r="A273" s="3"/>
      <c r="B273" s="62"/>
      <c r="C273" s="63" t="s">
        <v>356</v>
      </c>
      <c r="D273" s="66">
        <v>768</v>
      </c>
      <c r="E273" s="66">
        <v>950</v>
      </c>
      <c r="F273" s="66">
        <v>1029</v>
      </c>
      <c r="G273" s="64">
        <v>1034</v>
      </c>
      <c r="H273" s="65">
        <v>1005</v>
      </c>
      <c r="I273" s="65">
        <v>1018</v>
      </c>
      <c r="J273" s="65">
        <v>1028</v>
      </c>
      <c r="K273" s="65">
        <v>1031</v>
      </c>
      <c r="L273" s="65">
        <v>1009</v>
      </c>
      <c r="M273" s="65">
        <v>1015</v>
      </c>
      <c r="N273" s="65">
        <v>1013</v>
      </c>
      <c r="O273" s="65">
        <v>1025</v>
      </c>
      <c r="P273" s="65">
        <v>1036</v>
      </c>
      <c r="Q273" s="65">
        <v>1036</v>
      </c>
      <c r="R273" s="66">
        <v>1044</v>
      </c>
      <c r="S273" s="65">
        <v>1060</v>
      </c>
      <c r="T273" s="65">
        <v>1055</v>
      </c>
      <c r="U273" s="65">
        <v>1063</v>
      </c>
      <c r="V273" s="65">
        <v>1074</v>
      </c>
      <c r="W273" s="65">
        <v>1090</v>
      </c>
      <c r="X273" s="65">
        <v>1081</v>
      </c>
      <c r="Y273" s="65">
        <v>1096</v>
      </c>
      <c r="Z273" s="65">
        <v>1111</v>
      </c>
      <c r="AA273" s="65">
        <v>1147</v>
      </c>
      <c r="AB273" s="65">
        <v>1163</v>
      </c>
      <c r="AC273" s="65">
        <v>1177</v>
      </c>
      <c r="AD273" s="66">
        <v>1185</v>
      </c>
      <c r="AE273" s="65">
        <v>1222</v>
      </c>
      <c r="AF273" s="65">
        <v>1251</v>
      </c>
      <c r="AG273" s="131">
        <v>1262</v>
      </c>
      <c r="AH273" s="65">
        <v>1293</v>
      </c>
      <c r="AI273" s="65">
        <v>1316</v>
      </c>
      <c r="AJ273" s="65">
        <v>1362</v>
      </c>
      <c r="AK273" s="65">
        <v>1388</v>
      </c>
      <c r="AL273" s="65">
        <v>1408</v>
      </c>
      <c r="AM273" s="65">
        <v>1414</v>
      </c>
      <c r="AN273" s="65">
        <v>1459</v>
      </c>
      <c r="AO273" s="65">
        <v>1481</v>
      </c>
      <c r="AP273" s="66">
        <v>1487</v>
      </c>
      <c r="AQ273" s="64">
        <v>1501</v>
      </c>
      <c r="AR273" s="65">
        <v>1507</v>
      </c>
      <c r="AS273" s="65">
        <v>1535</v>
      </c>
      <c r="AT273" s="65">
        <v>1568</v>
      </c>
      <c r="AU273" s="65">
        <v>1602</v>
      </c>
      <c r="AV273" s="65">
        <v>1620</v>
      </c>
      <c r="AW273" s="65">
        <v>1636</v>
      </c>
      <c r="AX273" s="65">
        <v>1677</v>
      </c>
      <c r="AY273" s="65">
        <v>1690</v>
      </c>
      <c r="AZ273" s="65">
        <v>1712</v>
      </c>
      <c r="BA273" s="65">
        <v>1720</v>
      </c>
      <c r="BB273" s="66">
        <v>1726</v>
      </c>
      <c r="BC273" s="64">
        <v>1739</v>
      </c>
      <c r="BD273" s="65">
        <v>1735</v>
      </c>
      <c r="BE273" s="65">
        <v>1746</v>
      </c>
      <c r="BF273" s="65">
        <v>1804</v>
      </c>
      <c r="BG273" s="65">
        <v>1842</v>
      </c>
      <c r="BH273" s="65">
        <v>1862</v>
      </c>
      <c r="BI273" s="65">
        <v>1889</v>
      </c>
      <c r="BJ273" s="65">
        <v>1918</v>
      </c>
      <c r="BK273" s="65">
        <v>1925</v>
      </c>
      <c r="BL273" s="65">
        <v>1930</v>
      </c>
      <c r="BM273" s="65">
        <v>1956</v>
      </c>
      <c r="BN273" s="66">
        <v>1958</v>
      </c>
      <c r="BO273" s="64">
        <v>2034</v>
      </c>
      <c r="BP273" s="65">
        <v>2057</v>
      </c>
      <c r="BQ273" s="65">
        <v>2068</v>
      </c>
      <c r="BR273" s="65">
        <v>2112</v>
      </c>
      <c r="BS273" s="65">
        <v>2162</v>
      </c>
      <c r="BT273" s="65">
        <v>2197</v>
      </c>
      <c r="BU273" s="65">
        <v>2224</v>
      </c>
      <c r="BV273" s="65">
        <v>2248</v>
      </c>
      <c r="BW273" s="65">
        <v>2276</v>
      </c>
      <c r="BX273" s="65">
        <v>2411</v>
      </c>
      <c r="BY273" s="65">
        <v>2436</v>
      </c>
      <c r="BZ273" s="66">
        <v>2438</v>
      </c>
      <c r="CA273" s="65">
        <v>2439</v>
      </c>
      <c r="CB273" s="65">
        <v>2450</v>
      </c>
      <c r="CC273" s="65">
        <v>2456</v>
      </c>
      <c r="CD273" s="65">
        <v>2478</v>
      </c>
      <c r="CE273" s="65">
        <v>2472</v>
      </c>
      <c r="CF273" s="65">
        <v>2464</v>
      </c>
      <c r="CG273" s="65">
        <v>2450</v>
      </c>
      <c r="CH273" s="65">
        <v>2441</v>
      </c>
      <c r="CI273" s="65">
        <v>2408</v>
      </c>
      <c r="CJ273" s="65">
        <v>2377</v>
      </c>
      <c r="CK273" s="65">
        <v>2355</v>
      </c>
      <c r="CL273" s="66">
        <v>2342</v>
      </c>
      <c r="CM273" s="65">
        <v>2340</v>
      </c>
      <c r="CN273" s="65">
        <v>2315</v>
      </c>
      <c r="CO273" s="65">
        <v>2302</v>
      </c>
      <c r="CP273" s="65">
        <v>2275</v>
      </c>
      <c r="CQ273" s="65">
        <v>2223</v>
      </c>
      <c r="CR273" s="65">
        <v>2234</v>
      </c>
      <c r="CS273" s="65">
        <v>2258</v>
      </c>
      <c r="CT273" s="65">
        <v>2249</v>
      </c>
      <c r="CU273" s="65">
        <v>2260</v>
      </c>
      <c r="CV273" s="65">
        <v>2261</v>
      </c>
      <c r="CW273" s="65">
        <v>2272</v>
      </c>
      <c r="CX273" s="66">
        <v>2265</v>
      </c>
      <c r="CY273" s="65">
        <v>2270</v>
      </c>
      <c r="CZ273" s="65">
        <v>2253</v>
      </c>
      <c r="DA273" s="65">
        <v>2237</v>
      </c>
      <c r="DB273" s="65">
        <v>2222</v>
      </c>
      <c r="DC273" s="65">
        <v>2226</v>
      </c>
      <c r="DD273" s="65">
        <v>2229</v>
      </c>
      <c r="DE273" s="65">
        <v>2246</v>
      </c>
      <c r="DF273" s="65">
        <v>2263</v>
      </c>
      <c r="DG273" s="65">
        <v>2269</v>
      </c>
      <c r="DH273" s="65">
        <v>2315</v>
      </c>
      <c r="DI273" s="65">
        <v>2302</v>
      </c>
      <c r="DJ273" s="66">
        <v>2303</v>
      </c>
      <c r="DK273" s="64">
        <v>2302</v>
      </c>
      <c r="DL273" s="65">
        <v>2300</v>
      </c>
      <c r="DM273" s="65">
        <v>2318</v>
      </c>
      <c r="DN273" s="65">
        <v>2311</v>
      </c>
      <c r="DO273" s="65">
        <v>2325</v>
      </c>
      <c r="DP273" s="65">
        <v>2328</v>
      </c>
      <c r="DQ273" s="65">
        <v>2336</v>
      </c>
      <c r="DR273" s="65">
        <v>2388</v>
      </c>
      <c r="DS273" s="65">
        <v>2397</v>
      </c>
      <c r="DT273" s="65">
        <v>2391</v>
      </c>
      <c r="DU273" s="65">
        <v>2379</v>
      </c>
      <c r="DV273" s="66">
        <v>2386</v>
      </c>
      <c r="DW273" s="65">
        <v>2419</v>
      </c>
      <c r="DX273" s="65">
        <v>2413</v>
      </c>
      <c r="DY273" s="65">
        <v>2446</v>
      </c>
      <c r="DZ273" s="65">
        <v>2409</v>
      </c>
      <c r="EA273" s="65">
        <v>2430</v>
      </c>
      <c r="EB273" s="66">
        <v>2454</v>
      </c>
    </row>
    <row r="274" spans="1:132" x14ac:dyDescent="0.2">
      <c r="A274" s="3"/>
      <c r="B274" s="62"/>
      <c r="C274" s="63" t="s">
        <v>357</v>
      </c>
      <c r="D274" s="66">
        <v>97</v>
      </c>
      <c r="E274" s="66">
        <v>112</v>
      </c>
      <c r="F274" s="66">
        <v>124</v>
      </c>
      <c r="G274" s="64">
        <v>122</v>
      </c>
      <c r="H274" s="65">
        <v>118</v>
      </c>
      <c r="I274" s="65">
        <v>116</v>
      </c>
      <c r="J274" s="65">
        <v>114</v>
      </c>
      <c r="K274" s="65">
        <v>114</v>
      </c>
      <c r="L274" s="65">
        <v>112</v>
      </c>
      <c r="M274" s="65">
        <v>109</v>
      </c>
      <c r="N274" s="65">
        <v>107</v>
      </c>
      <c r="O274" s="65">
        <v>107</v>
      </c>
      <c r="P274" s="65">
        <v>108</v>
      </c>
      <c r="Q274" s="65">
        <v>106</v>
      </c>
      <c r="R274" s="66">
        <v>108</v>
      </c>
      <c r="S274" s="65">
        <v>109</v>
      </c>
      <c r="T274" s="65">
        <v>112</v>
      </c>
      <c r="U274" s="65">
        <v>114</v>
      </c>
      <c r="V274" s="65">
        <v>117</v>
      </c>
      <c r="W274" s="65">
        <v>121</v>
      </c>
      <c r="X274" s="65">
        <v>122</v>
      </c>
      <c r="Y274" s="65">
        <v>122</v>
      </c>
      <c r="Z274" s="65">
        <v>124</v>
      </c>
      <c r="AA274" s="65">
        <v>129</v>
      </c>
      <c r="AB274" s="65">
        <v>131</v>
      </c>
      <c r="AC274" s="65">
        <v>137</v>
      </c>
      <c r="AD274" s="66">
        <v>144</v>
      </c>
      <c r="AE274" s="65">
        <v>151</v>
      </c>
      <c r="AF274" s="65">
        <v>153</v>
      </c>
      <c r="AG274" s="131">
        <v>156</v>
      </c>
      <c r="AH274" s="65">
        <v>165</v>
      </c>
      <c r="AI274" s="65">
        <v>176</v>
      </c>
      <c r="AJ274" s="65">
        <v>183</v>
      </c>
      <c r="AK274" s="65">
        <v>192</v>
      </c>
      <c r="AL274" s="65">
        <v>198</v>
      </c>
      <c r="AM274" s="65">
        <v>203</v>
      </c>
      <c r="AN274" s="65">
        <v>209</v>
      </c>
      <c r="AO274" s="65">
        <v>214</v>
      </c>
      <c r="AP274" s="66">
        <v>209</v>
      </c>
      <c r="AQ274" s="64">
        <v>215</v>
      </c>
      <c r="AR274" s="65">
        <v>224</v>
      </c>
      <c r="AS274" s="65">
        <v>231</v>
      </c>
      <c r="AT274" s="65">
        <v>236</v>
      </c>
      <c r="AU274" s="65">
        <v>240</v>
      </c>
      <c r="AV274" s="65">
        <v>243</v>
      </c>
      <c r="AW274" s="65">
        <v>245</v>
      </c>
      <c r="AX274" s="65">
        <v>248</v>
      </c>
      <c r="AY274" s="65">
        <v>236</v>
      </c>
      <c r="AZ274" s="65">
        <v>235</v>
      </c>
      <c r="BA274" s="65">
        <v>236</v>
      </c>
      <c r="BB274" s="66">
        <v>235</v>
      </c>
      <c r="BC274" s="64">
        <v>236</v>
      </c>
      <c r="BD274" s="65">
        <v>233</v>
      </c>
      <c r="BE274" s="65">
        <v>234</v>
      </c>
      <c r="BF274" s="65">
        <v>231</v>
      </c>
      <c r="BG274" s="65">
        <v>229</v>
      </c>
      <c r="BH274" s="65">
        <v>229</v>
      </c>
      <c r="BI274" s="65">
        <v>234</v>
      </c>
      <c r="BJ274" s="65">
        <v>235</v>
      </c>
      <c r="BK274" s="65">
        <v>237</v>
      </c>
      <c r="BL274" s="65">
        <v>240</v>
      </c>
      <c r="BM274" s="65">
        <v>239</v>
      </c>
      <c r="BN274" s="66">
        <v>242</v>
      </c>
      <c r="BO274" s="64">
        <v>246</v>
      </c>
      <c r="BP274" s="65">
        <v>254</v>
      </c>
      <c r="BQ274" s="65">
        <v>254</v>
      </c>
      <c r="BR274" s="65">
        <v>253</v>
      </c>
      <c r="BS274" s="65">
        <v>253</v>
      </c>
      <c r="BT274" s="65">
        <v>252</v>
      </c>
      <c r="BU274" s="65">
        <v>254</v>
      </c>
      <c r="BV274" s="65">
        <v>261</v>
      </c>
      <c r="BW274" s="65">
        <v>261</v>
      </c>
      <c r="BX274" s="65">
        <v>265</v>
      </c>
      <c r="BY274" s="65">
        <v>263</v>
      </c>
      <c r="BZ274" s="66">
        <v>264</v>
      </c>
      <c r="CA274" s="65">
        <v>313</v>
      </c>
      <c r="CB274" s="65">
        <v>317</v>
      </c>
      <c r="CC274" s="65">
        <v>324</v>
      </c>
      <c r="CD274" s="65">
        <v>333</v>
      </c>
      <c r="CE274" s="65">
        <v>334</v>
      </c>
      <c r="CF274" s="65">
        <v>332</v>
      </c>
      <c r="CG274" s="65">
        <v>335</v>
      </c>
      <c r="CH274" s="65">
        <v>343</v>
      </c>
      <c r="CI274" s="65">
        <v>354</v>
      </c>
      <c r="CJ274" s="65">
        <v>354</v>
      </c>
      <c r="CK274" s="65">
        <v>357</v>
      </c>
      <c r="CL274" s="66">
        <v>360</v>
      </c>
      <c r="CM274" s="65">
        <v>362</v>
      </c>
      <c r="CN274" s="65">
        <v>364</v>
      </c>
      <c r="CO274" s="65">
        <v>371</v>
      </c>
      <c r="CP274" s="65">
        <v>377</v>
      </c>
      <c r="CQ274" s="65">
        <v>370</v>
      </c>
      <c r="CR274" s="65">
        <v>369</v>
      </c>
      <c r="CS274" s="65">
        <v>375</v>
      </c>
      <c r="CT274" s="65">
        <v>376</v>
      </c>
      <c r="CU274" s="65">
        <v>417</v>
      </c>
      <c r="CV274" s="65">
        <v>431</v>
      </c>
      <c r="CW274" s="65">
        <v>439</v>
      </c>
      <c r="CX274" s="66">
        <v>437</v>
      </c>
      <c r="CY274" s="65">
        <v>444</v>
      </c>
      <c r="CZ274" s="65">
        <v>438</v>
      </c>
      <c r="DA274" s="65">
        <v>443</v>
      </c>
      <c r="DB274" s="65">
        <v>438</v>
      </c>
      <c r="DC274" s="65">
        <v>441</v>
      </c>
      <c r="DD274" s="65">
        <v>431</v>
      </c>
      <c r="DE274" s="65">
        <v>425</v>
      </c>
      <c r="DF274" s="65">
        <v>429</v>
      </c>
      <c r="DG274" s="65">
        <v>426</v>
      </c>
      <c r="DH274" s="65">
        <v>427</v>
      </c>
      <c r="DI274" s="65">
        <v>428</v>
      </c>
      <c r="DJ274" s="66">
        <v>421</v>
      </c>
      <c r="DK274" s="64">
        <v>420</v>
      </c>
      <c r="DL274" s="65">
        <v>420</v>
      </c>
      <c r="DM274" s="65">
        <v>424</v>
      </c>
      <c r="DN274" s="65">
        <v>419</v>
      </c>
      <c r="DO274" s="65">
        <v>410</v>
      </c>
      <c r="DP274" s="65">
        <v>407</v>
      </c>
      <c r="DQ274" s="65">
        <v>406</v>
      </c>
      <c r="DR274" s="65">
        <v>404</v>
      </c>
      <c r="DS274" s="65">
        <v>406</v>
      </c>
      <c r="DT274" s="65">
        <v>405</v>
      </c>
      <c r="DU274" s="65">
        <v>401</v>
      </c>
      <c r="DV274" s="66">
        <v>403</v>
      </c>
      <c r="DW274" s="65">
        <v>402</v>
      </c>
      <c r="DX274" s="65">
        <v>399</v>
      </c>
      <c r="DY274" s="65">
        <v>404</v>
      </c>
      <c r="DZ274" s="65">
        <v>402</v>
      </c>
      <c r="EA274" s="65">
        <v>401</v>
      </c>
      <c r="EB274" s="66">
        <v>398</v>
      </c>
    </row>
    <row r="275" spans="1:132" x14ac:dyDescent="0.2">
      <c r="A275" s="3"/>
      <c r="B275" s="62"/>
      <c r="C275" s="63" t="s">
        <v>358</v>
      </c>
      <c r="D275" s="66">
        <v>223</v>
      </c>
      <c r="E275" s="66">
        <v>274</v>
      </c>
      <c r="F275" s="66">
        <v>289</v>
      </c>
      <c r="G275" s="64">
        <v>291</v>
      </c>
      <c r="H275" s="65">
        <v>292</v>
      </c>
      <c r="I275" s="65">
        <v>303</v>
      </c>
      <c r="J275" s="65">
        <v>308</v>
      </c>
      <c r="K275" s="65">
        <v>304</v>
      </c>
      <c r="L275" s="65">
        <v>303</v>
      </c>
      <c r="M275" s="65">
        <v>306</v>
      </c>
      <c r="N275" s="65">
        <v>305</v>
      </c>
      <c r="O275" s="65">
        <v>303</v>
      </c>
      <c r="P275" s="65">
        <v>304</v>
      </c>
      <c r="Q275" s="65">
        <v>300</v>
      </c>
      <c r="R275" s="66">
        <v>303</v>
      </c>
      <c r="S275" s="65">
        <v>302</v>
      </c>
      <c r="T275" s="65">
        <v>296</v>
      </c>
      <c r="U275" s="65">
        <v>301</v>
      </c>
      <c r="V275" s="65">
        <v>302</v>
      </c>
      <c r="W275" s="65">
        <v>305</v>
      </c>
      <c r="X275" s="65">
        <v>311</v>
      </c>
      <c r="Y275" s="65">
        <v>308</v>
      </c>
      <c r="Z275" s="65">
        <v>308</v>
      </c>
      <c r="AA275" s="65">
        <v>312</v>
      </c>
      <c r="AB275" s="65">
        <v>312</v>
      </c>
      <c r="AC275" s="65">
        <v>313</v>
      </c>
      <c r="AD275" s="66">
        <v>317</v>
      </c>
      <c r="AE275" s="65">
        <v>320</v>
      </c>
      <c r="AF275" s="65">
        <v>323</v>
      </c>
      <c r="AG275" s="131">
        <v>324</v>
      </c>
      <c r="AH275" s="65">
        <v>325</v>
      </c>
      <c r="AI275" s="65">
        <v>326</v>
      </c>
      <c r="AJ275" s="65">
        <v>336</v>
      </c>
      <c r="AK275" s="65">
        <v>338</v>
      </c>
      <c r="AL275" s="65">
        <v>345</v>
      </c>
      <c r="AM275" s="65">
        <v>347</v>
      </c>
      <c r="AN275" s="65">
        <v>352</v>
      </c>
      <c r="AO275" s="65">
        <v>356</v>
      </c>
      <c r="AP275" s="66">
        <v>358</v>
      </c>
      <c r="AQ275" s="64">
        <v>361</v>
      </c>
      <c r="AR275" s="65">
        <v>364</v>
      </c>
      <c r="AS275" s="65">
        <v>365</v>
      </c>
      <c r="AT275" s="65">
        <v>374</v>
      </c>
      <c r="AU275" s="65">
        <v>376</v>
      </c>
      <c r="AV275" s="65">
        <v>386</v>
      </c>
      <c r="AW275" s="65">
        <v>394</v>
      </c>
      <c r="AX275" s="65">
        <v>400</v>
      </c>
      <c r="AY275" s="65">
        <v>402</v>
      </c>
      <c r="AZ275" s="65">
        <v>402</v>
      </c>
      <c r="BA275" s="65">
        <v>404</v>
      </c>
      <c r="BB275" s="66">
        <v>403</v>
      </c>
      <c r="BC275" s="64">
        <v>404</v>
      </c>
      <c r="BD275" s="65">
        <v>409</v>
      </c>
      <c r="BE275" s="65">
        <v>407</v>
      </c>
      <c r="BF275" s="65">
        <v>404</v>
      </c>
      <c r="BG275" s="65">
        <v>407</v>
      </c>
      <c r="BH275" s="65">
        <v>412</v>
      </c>
      <c r="BI275" s="65">
        <v>422</v>
      </c>
      <c r="BJ275" s="65">
        <v>422</v>
      </c>
      <c r="BK275" s="65">
        <v>427</v>
      </c>
      <c r="BL275" s="65">
        <v>430</v>
      </c>
      <c r="BM275" s="65">
        <v>428</v>
      </c>
      <c r="BN275" s="66">
        <v>429</v>
      </c>
      <c r="BO275" s="64">
        <v>435</v>
      </c>
      <c r="BP275" s="65">
        <v>440</v>
      </c>
      <c r="BQ275" s="65">
        <v>441</v>
      </c>
      <c r="BR275" s="65">
        <v>453</v>
      </c>
      <c r="BS275" s="65">
        <v>458</v>
      </c>
      <c r="BT275" s="65">
        <v>460</v>
      </c>
      <c r="BU275" s="65">
        <v>463</v>
      </c>
      <c r="BV275" s="65">
        <v>466</v>
      </c>
      <c r="BW275" s="65">
        <v>466</v>
      </c>
      <c r="BX275" s="65">
        <v>468</v>
      </c>
      <c r="BY275" s="65">
        <v>473</v>
      </c>
      <c r="BZ275" s="66">
        <v>468</v>
      </c>
      <c r="CA275" s="65">
        <v>466</v>
      </c>
      <c r="CB275" s="65">
        <v>472</v>
      </c>
      <c r="CC275" s="65">
        <v>463</v>
      </c>
      <c r="CD275" s="65">
        <v>471</v>
      </c>
      <c r="CE275" s="65">
        <v>469</v>
      </c>
      <c r="CF275" s="65">
        <v>460</v>
      </c>
      <c r="CG275" s="65">
        <v>454</v>
      </c>
      <c r="CH275" s="65">
        <v>452</v>
      </c>
      <c r="CI275" s="65">
        <v>446</v>
      </c>
      <c r="CJ275" s="65">
        <v>440</v>
      </c>
      <c r="CK275" s="65">
        <v>442</v>
      </c>
      <c r="CL275" s="66">
        <v>441</v>
      </c>
      <c r="CM275" s="65">
        <v>441</v>
      </c>
      <c r="CN275" s="65">
        <v>443</v>
      </c>
      <c r="CO275" s="65">
        <v>449</v>
      </c>
      <c r="CP275" s="65">
        <v>443</v>
      </c>
      <c r="CQ275" s="65">
        <v>440</v>
      </c>
      <c r="CR275" s="65">
        <v>435</v>
      </c>
      <c r="CS275" s="65">
        <v>441</v>
      </c>
      <c r="CT275" s="65">
        <v>439</v>
      </c>
      <c r="CU275" s="65">
        <v>437</v>
      </c>
      <c r="CV275" s="65">
        <v>438</v>
      </c>
      <c r="CW275" s="65">
        <v>440</v>
      </c>
      <c r="CX275" s="66">
        <v>438</v>
      </c>
      <c r="CY275" s="65">
        <v>439</v>
      </c>
      <c r="CZ275" s="65">
        <v>438</v>
      </c>
      <c r="DA275" s="65">
        <v>422</v>
      </c>
      <c r="DB275" s="65">
        <v>420</v>
      </c>
      <c r="DC275" s="65">
        <v>414</v>
      </c>
      <c r="DD275" s="65">
        <v>408</v>
      </c>
      <c r="DE275" s="65">
        <v>404</v>
      </c>
      <c r="DF275" s="65">
        <v>401</v>
      </c>
      <c r="DG275" s="65">
        <v>399</v>
      </c>
      <c r="DH275" s="65">
        <v>398</v>
      </c>
      <c r="DI275" s="65">
        <v>398</v>
      </c>
      <c r="DJ275" s="66">
        <v>389</v>
      </c>
      <c r="DK275" s="64">
        <v>382</v>
      </c>
      <c r="DL275" s="65">
        <v>375</v>
      </c>
      <c r="DM275" s="65">
        <v>376</v>
      </c>
      <c r="DN275" s="65">
        <v>370</v>
      </c>
      <c r="DO275" s="65">
        <v>365</v>
      </c>
      <c r="DP275" s="65">
        <v>361</v>
      </c>
      <c r="DQ275" s="65">
        <v>356</v>
      </c>
      <c r="DR275" s="65">
        <v>354</v>
      </c>
      <c r="DS275" s="65">
        <v>350</v>
      </c>
      <c r="DT275" s="65">
        <v>344</v>
      </c>
      <c r="DU275" s="65">
        <v>356</v>
      </c>
      <c r="DV275" s="66">
        <v>392</v>
      </c>
      <c r="DW275" s="65">
        <v>396</v>
      </c>
      <c r="DX275" s="65">
        <v>394</v>
      </c>
      <c r="DY275" s="65">
        <v>402</v>
      </c>
      <c r="DZ275" s="65">
        <v>398</v>
      </c>
      <c r="EA275" s="65">
        <v>398</v>
      </c>
      <c r="EB275" s="66">
        <v>404</v>
      </c>
    </row>
    <row r="276" spans="1:132" x14ac:dyDescent="0.2">
      <c r="A276" s="3"/>
      <c r="B276" s="62"/>
      <c r="C276" s="63" t="s">
        <v>359</v>
      </c>
      <c r="D276" s="66">
        <v>240</v>
      </c>
      <c r="E276" s="66">
        <v>314</v>
      </c>
      <c r="F276" s="66">
        <v>391</v>
      </c>
      <c r="G276" s="64">
        <v>390</v>
      </c>
      <c r="H276" s="65">
        <v>389</v>
      </c>
      <c r="I276" s="65">
        <v>407</v>
      </c>
      <c r="J276" s="65">
        <v>417</v>
      </c>
      <c r="K276" s="65">
        <v>427</v>
      </c>
      <c r="L276" s="65">
        <v>434</v>
      </c>
      <c r="M276" s="65">
        <v>438</v>
      </c>
      <c r="N276" s="65">
        <v>447</v>
      </c>
      <c r="O276" s="65">
        <v>434</v>
      </c>
      <c r="P276" s="65">
        <v>444</v>
      </c>
      <c r="Q276" s="65">
        <v>453</v>
      </c>
      <c r="R276" s="66">
        <v>457</v>
      </c>
      <c r="S276" s="65">
        <v>459</v>
      </c>
      <c r="T276" s="65">
        <v>464</v>
      </c>
      <c r="U276" s="65">
        <v>465</v>
      </c>
      <c r="V276" s="65">
        <v>479</v>
      </c>
      <c r="W276" s="65">
        <v>479</v>
      </c>
      <c r="X276" s="65">
        <v>477</v>
      </c>
      <c r="Y276" s="65">
        <v>481</v>
      </c>
      <c r="Z276" s="65">
        <v>516</v>
      </c>
      <c r="AA276" s="65">
        <v>515</v>
      </c>
      <c r="AB276" s="65">
        <v>516</v>
      </c>
      <c r="AC276" s="65">
        <v>514</v>
      </c>
      <c r="AD276" s="66">
        <v>517</v>
      </c>
      <c r="AE276" s="65">
        <v>518</v>
      </c>
      <c r="AF276" s="65">
        <v>519</v>
      </c>
      <c r="AG276" s="131">
        <v>520</v>
      </c>
      <c r="AH276" s="65">
        <v>535</v>
      </c>
      <c r="AI276" s="65">
        <v>549</v>
      </c>
      <c r="AJ276" s="65">
        <v>558</v>
      </c>
      <c r="AK276" s="65">
        <v>565</v>
      </c>
      <c r="AL276" s="65">
        <v>573</v>
      </c>
      <c r="AM276" s="65">
        <v>572</v>
      </c>
      <c r="AN276" s="65">
        <v>570</v>
      </c>
      <c r="AO276" s="65">
        <v>579</v>
      </c>
      <c r="AP276" s="66">
        <v>577</v>
      </c>
      <c r="AQ276" s="64">
        <v>581</v>
      </c>
      <c r="AR276" s="65">
        <v>590</v>
      </c>
      <c r="AS276" s="65">
        <v>605</v>
      </c>
      <c r="AT276" s="65">
        <v>603</v>
      </c>
      <c r="AU276" s="65">
        <v>608</v>
      </c>
      <c r="AV276" s="65">
        <v>613</v>
      </c>
      <c r="AW276" s="65">
        <v>614</v>
      </c>
      <c r="AX276" s="65">
        <v>618</v>
      </c>
      <c r="AY276" s="65">
        <v>619</v>
      </c>
      <c r="AZ276" s="65">
        <v>622</v>
      </c>
      <c r="BA276" s="65">
        <v>624</v>
      </c>
      <c r="BB276" s="66">
        <v>620</v>
      </c>
      <c r="BC276" s="64">
        <v>626</v>
      </c>
      <c r="BD276" s="65">
        <v>633</v>
      </c>
      <c r="BE276" s="65">
        <v>649</v>
      </c>
      <c r="BF276" s="65">
        <v>729</v>
      </c>
      <c r="BG276" s="65">
        <v>760</v>
      </c>
      <c r="BH276" s="65">
        <v>775</v>
      </c>
      <c r="BI276" s="65">
        <v>785</v>
      </c>
      <c r="BJ276" s="65">
        <v>790</v>
      </c>
      <c r="BK276" s="65">
        <v>797</v>
      </c>
      <c r="BL276" s="65">
        <v>793</v>
      </c>
      <c r="BM276" s="65">
        <v>804</v>
      </c>
      <c r="BN276" s="66">
        <v>804</v>
      </c>
      <c r="BO276" s="64">
        <v>811</v>
      </c>
      <c r="BP276" s="65">
        <v>815</v>
      </c>
      <c r="BQ276" s="65">
        <v>824</v>
      </c>
      <c r="BR276" s="65">
        <v>845</v>
      </c>
      <c r="BS276" s="65">
        <v>862</v>
      </c>
      <c r="BT276" s="65">
        <v>868</v>
      </c>
      <c r="BU276" s="65">
        <v>872</v>
      </c>
      <c r="BV276" s="65">
        <v>879</v>
      </c>
      <c r="BW276" s="65">
        <v>890</v>
      </c>
      <c r="BX276" s="65">
        <v>888</v>
      </c>
      <c r="BY276" s="65">
        <v>891</v>
      </c>
      <c r="BZ276" s="66">
        <v>897</v>
      </c>
      <c r="CA276" s="65">
        <v>900</v>
      </c>
      <c r="CB276" s="65">
        <v>908</v>
      </c>
      <c r="CC276" s="65">
        <v>918</v>
      </c>
      <c r="CD276" s="65">
        <v>911</v>
      </c>
      <c r="CE276" s="65">
        <v>902</v>
      </c>
      <c r="CF276" s="65">
        <v>896</v>
      </c>
      <c r="CG276" s="65">
        <v>891</v>
      </c>
      <c r="CH276" s="65">
        <v>900</v>
      </c>
      <c r="CI276" s="65">
        <v>896</v>
      </c>
      <c r="CJ276" s="65">
        <v>900</v>
      </c>
      <c r="CK276" s="65">
        <v>890</v>
      </c>
      <c r="CL276" s="66">
        <v>887</v>
      </c>
      <c r="CM276" s="65">
        <v>890</v>
      </c>
      <c r="CN276" s="65">
        <v>883</v>
      </c>
      <c r="CO276" s="65">
        <v>891</v>
      </c>
      <c r="CP276" s="65">
        <v>888</v>
      </c>
      <c r="CQ276" s="65">
        <v>898</v>
      </c>
      <c r="CR276" s="65">
        <v>916</v>
      </c>
      <c r="CS276" s="65">
        <v>914</v>
      </c>
      <c r="CT276" s="65">
        <v>937</v>
      </c>
      <c r="CU276" s="65">
        <v>956</v>
      </c>
      <c r="CV276" s="65">
        <v>960</v>
      </c>
      <c r="CW276" s="65">
        <v>961</v>
      </c>
      <c r="CX276" s="66">
        <v>958</v>
      </c>
      <c r="CY276" s="65">
        <v>959</v>
      </c>
      <c r="CZ276" s="65">
        <v>952</v>
      </c>
      <c r="DA276" s="65">
        <v>952</v>
      </c>
      <c r="DB276" s="65">
        <v>953</v>
      </c>
      <c r="DC276" s="65">
        <v>964</v>
      </c>
      <c r="DD276" s="65">
        <v>982</v>
      </c>
      <c r="DE276" s="65">
        <v>1006</v>
      </c>
      <c r="DF276" s="65">
        <v>1012</v>
      </c>
      <c r="DG276" s="65">
        <v>1025</v>
      </c>
      <c r="DH276" s="65">
        <v>1037</v>
      </c>
      <c r="DI276" s="65">
        <v>1021</v>
      </c>
      <c r="DJ276" s="66">
        <v>1014</v>
      </c>
      <c r="DK276" s="64">
        <v>1014</v>
      </c>
      <c r="DL276" s="65">
        <v>1010</v>
      </c>
      <c r="DM276" s="65">
        <v>1008</v>
      </c>
      <c r="DN276" s="65">
        <v>1007</v>
      </c>
      <c r="DO276" s="65">
        <v>1001</v>
      </c>
      <c r="DP276" s="65">
        <v>1007</v>
      </c>
      <c r="DQ276" s="65">
        <v>1002</v>
      </c>
      <c r="DR276" s="65">
        <v>1009</v>
      </c>
      <c r="DS276" s="65">
        <v>1011</v>
      </c>
      <c r="DT276" s="65">
        <v>1016</v>
      </c>
      <c r="DU276" s="65">
        <v>1020</v>
      </c>
      <c r="DV276" s="66">
        <v>1015</v>
      </c>
      <c r="DW276" s="65">
        <v>1013</v>
      </c>
      <c r="DX276" s="65">
        <v>1007</v>
      </c>
      <c r="DY276" s="65">
        <v>1012</v>
      </c>
      <c r="DZ276" s="65">
        <v>1023</v>
      </c>
      <c r="EA276" s="65">
        <v>1030</v>
      </c>
      <c r="EB276" s="66">
        <v>1035</v>
      </c>
    </row>
    <row r="277" spans="1:132" x14ac:dyDescent="0.2">
      <c r="A277" s="3"/>
      <c r="B277" s="62"/>
      <c r="C277" s="63" t="s">
        <v>360</v>
      </c>
      <c r="D277" s="66">
        <v>2</v>
      </c>
      <c r="E277" s="66">
        <v>2</v>
      </c>
      <c r="F277" s="66">
        <v>6</v>
      </c>
      <c r="G277" s="64">
        <v>6</v>
      </c>
      <c r="H277" s="65">
        <v>6</v>
      </c>
      <c r="I277" s="65">
        <v>6</v>
      </c>
      <c r="J277" s="65">
        <v>6</v>
      </c>
      <c r="K277" s="65">
        <v>8</v>
      </c>
      <c r="L277" s="65">
        <v>8</v>
      </c>
      <c r="M277" s="65">
        <v>8</v>
      </c>
      <c r="N277" s="65">
        <v>8</v>
      </c>
      <c r="O277" s="65">
        <v>8</v>
      </c>
      <c r="P277" s="65">
        <v>7</v>
      </c>
      <c r="Q277" s="65">
        <v>7</v>
      </c>
      <c r="R277" s="66">
        <v>7</v>
      </c>
      <c r="S277" s="65">
        <v>7</v>
      </c>
      <c r="T277" s="65">
        <v>7</v>
      </c>
      <c r="U277" s="65">
        <v>8</v>
      </c>
      <c r="V277" s="65">
        <v>8</v>
      </c>
      <c r="W277" s="65">
        <v>8</v>
      </c>
      <c r="X277" s="65">
        <v>8</v>
      </c>
      <c r="Y277" s="65">
        <v>8</v>
      </c>
      <c r="Z277" s="65">
        <v>8</v>
      </c>
      <c r="AA277" s="65">
        <v>8</v>
      </c>
      <c r="AB277" s="65">
        <v>8</v>
      </c>
      <c r="AC277" s="65">
        <v>8</v>
      </c>
      <c r="AD277" s="66">
        <v>9</v>
      </c>
      <c r="AE277" s="65">
        <v>8</v>
      </c>
      <c r="AF277" s="65">
        <v>7</v>
      </c>
      <c r="AG277" s="131">
        <v>8</v>
      </c>
      <c r="AH277" s="65">
        <v>9</v>
      </c>
      <c r="AI277" s="65">
        <v>9</v>
      </c>
      <c r="AJ277" s="65">
        <v>9</v>
      </c>
      <c r="AK277" s="65">
        <v>9</v>
      </c>
      <c r="AL277" s="65">
        <v>8</v>
      </c>
      <c r="AM277" s="65">
        <v>8</v>
      </c>
      <c r="AN277" s="65">
        <v>8</v>
      </c>
      <c r="AO277" s="65">
        <v>8</v>
      </c>
      <c r="AP277" s="66">
        <v>8</v>
      </c>
      <c r="AQ277" s="64">
        <v>8</v>
      </c>
      <c r="AR277" s="65">
        <v>8</v>
      </c>
      <c r="AS277" s="65">
        <v>8</v>
      </c>
      <c r="AT277" s="65">
        <v>8</v>
      </c>
      <c r="AU277" s="65">
        <v>8</v>
      </c>
      <c r="AV277" s="65">
        <v>8</v>
      </c>
      <c r="AW277" s="65">
        <v>8</v>
      </c>
      <c r="AX277" s="65">
        <v>8</v>
      </c>
      <c r="AY277" s="65">
        <v>8</v>
      </c>
      <c r="AZ277" s="65">
        <v>8</v>
      </c>
      <c r="BA277" s="65">
        <v>8</v>
      </c>
      <c r="BB277" s="66">
        <v>8</v>
      </c>
      <c r="BC277" s="64">
        <v>8</v>
      </c>
      <c r="BD277" s="65">
        <v>8</v>
      </c>
      <c r="BE277" s="65">
        <v>7</v>
      </c>
      <c r="BF277" s="65">
        <v>7</v>
      </c>
      <c r="BG277" s="65">
        <v>7</v>
      </c>
      <c r="BH277" s="65">
        <v>7</v>
      </c>
      <c r="BI277" s="65">
        <v>6</v>
      </c>
      <c r="BJ277" s="65">
        <v>4</v>
      </c>
      <c r="BK277" s="65">
        <v>4</v>
      </c>
      <c r="BL277" s="65">
        <v>4</v>
      </c>
      <c r="BM277" s="65">
        <v>4</v>
      </c>
      <c r="BN277" s="66">
        <v>3</v>
      </c>
      <c r="BO277" s="64">
        <v>3</v>
      </c>
      <c r="BP277" s="65">
        <v>3</v>
      </c>
      <c r="BQ277" s="65">
        <v>3</v>
      </c>
      <c r="BR277" s="65">
        <v>3</v>
      </c>
      <c r="BS277" s="65">
        <v>3</v>
      </c>
      <c r="BT277" s="65">
        <v>3</v>
      </c>
      <c r="BU277" s="65">
        <v>3</v>
      </c>
      <c r="BV277" s="65">
        <v>3</v>
      </c>
      <c r="BW277" s="65">
        <v>3</v>
      </c>
      <c r="BX277" s="65">
        <v>3</v>
      </c>
      <c r="BY277" s="65">
        <v>3</v>
      </c>
      <c r="BZ277" s="66">
        <v>3</v>
      </c>
      <c r="CA277" s="65">
        <v>3</v>
      </c>
      <c r="CB277" s="65">
        <v>3</v>
      </c>
      <c r="CC277" s="65">
        <v>3</v>
      </c>
      <c r="CD277" s="65">
        <v>3</v>
      </c>
      <c r="CE277" s="65">
        <v>3</v>
      </c>
      <c r="CF277" s="65">
        <v>3</v>
      </c>
      <c r="CG277" s="65">
        <v>3</v>
      </c>
      <c r="CH277" s="65">
        <v>3</v>
      </c>
      <c r="CI277" s="65">
        <v>4</v>
      </c>
      <c r="CJ277" s="65">
        <v>4</v>
      </c>
      <c r="CK277" s="65">
        <v>3</v>
      </c>
      <c r="CL277" s="66">
        <v>3</v>
      </c>
      <c r="CM277" s="65">
        <v>3</v>
      </c>
      <c r="CN277" s="65">
        <v>3</v>
      </c>
      <c r="CO277" s="65">
        <v>3</v>
      </c>
      <c r="CP277" s="65">
        <v>3</v>
      </c>
      <c r="CQ277" s="65">
        <v>2</v>
      </c>
      <c r="CR277" s="65">
        <v>2</v>
      </c>
      <c r="CS277" s="65">
        <v>2</v>
      </c>
      <c r="CT277" s="65">
        <v>2</v>
      </c>
      <c r="CU277" s="65">
        <v>2</v>
      </c>
      <c r="CV277" s="65">
        <v>2</v>
      </c>
      <c r="CW277" s="65">
        <v>2</v>
      </c>
      <c r="CX277" s="66">
        <v>2</v>
      </c>
      <c r="CY277" s="65">
        <v>2</v>
      </c>
      <c r="CZ277" s="65">
        <v>2</v>
      </c>
      <c r="DA277" s="65">
        <v>2</v>
      </c>
      <c r="DB277" s="65">
        <v>2</v>
      </c>
      <c r="DC277" s="65">
        <v>2</v>
      </c>
      <c r="DD277" s="65">
        <v>2</v>
      </c>
      <c r="DE277" s="65">
        <v>2</v>
      </c>
      <c r="DF277" s="65">
        <v>2</v>
      </c>
      <c r="DG277" s="65">
        <v>2</v>
      </c>
      <c r="DH277" s="65">
        <v>2</v>
      </c>
      <c r="DI277" s="65">
        <v>2</v>
      </c>
      <c r="DJ277" s="66">
        <v>2</v>
      </c>
      <c r="DK277" s="64">
        <v>2</v>
      </c>
      <c r="DL277" s="65">
        <v>2</v>
      </c>
      <c r="DM277" s="65">
        <v>2</v>
      </c>
      <c r="DN277" s="65">
        <v>2</v>
      </c>
      <c r="DO277" s="65">
        <v>2</v>
      </c>
      <c r="DP277" s="65">
        <v>2</v>
      </c>
      <c r="DQ277" s="65">
        <v>2</v>
      </c>
      <c r="DR277" s="65">
        <v>2</v>
      </c>
      <c r="DS277" s="65">
        <v>2</v>
      </c>
      <c r="DT277" s="65">
        <v>2</v>
      </c>
      <c r="DU277" s="65">
        <v>2</v>
      </c>
      <c r="DV277" s="66">
        <v>2</v>
      </c>
      <c r="DW277" s="65">
        <v>2</v>
      </c>
      <c r="DX277" s="65">
        <v>2</v>
      </c>
      <c r="DY277" s="65">
        <v>2</v>
      </c>
      <c r="DZ277" s="65">
        <v>2</v>
      </c>
      <c r="EA277" s="65">
        <v>2</v>
      </c>
      <c r="EB277" s="66">
        <v>2</v>
      </c>
    </row>
    <row r="278" spans="1:132" x14ac:dyDescent="0.2">
      <c r="A278" s="3"/>
      <c r="B278" s="62"/>
      <c r="C278" s="63" t="s">
        <v>361</v>
      </c>
      <c r="D278" s="66">
        <v>53</v>
      </c>
      <c r="E278" s="66">
        <v>69</v>
      </c>
      <c r="F278" s="66">
        <v>106</v>
      </c>
      <c r="G278" s="64">
        <v>106</v>
      </c>
      <c r="H278" s="65">
        <v>106</v>
      </c>
      <c r="I278" s="65">
        <v>109</v>
      </c>
      <c r="J278" s="65">
        <v>110</v>
      </c>
      <c r="K278" s="65">
        <v>111</v>
      </c>
      <c r="L278" s="65">
        <v>111</v>
      </c>
      <c r="M278" s="65">
        <v>115</v>
      </c>
      <c r="N278" s="65">
        <v>116</v>
      </c>
      <c r="O278" s="65">
        <v>115</v>
      </c>
      <c r="P278" s="65">
        <v>119</v>
      </c>
      <c r="Q278" s="65">
        <v>117</v>
      </c>
      <c r="R278" s="66">
        <v>115</v>
      </c>
      <c r="S278" s="65">
        <v>109</v>
      </c>
      <c r="T278" s="65">
        <v>108</v>
      </c>
      <c r="U278" s="65">
        <v>113</v>
      </c>
      <c r="V278" s="65">
        <v>116</v>
      </c>
      <c r="W278" s="65">
        <v>120</v>
      </c>
      <c r="X278" s="65">
        <v>124</v>
      </c>
      <c r="Y278" s="65">
        <v>125</v>
      </c>
      <c r="Z278" s="65">
        <v>129</v>
      </c>
      <c r="AA278" s="65">
        <v>130</v>
      </c>
      <c r="AB278" s="65">
        <v>130</v>
      </c>
      <c r="AC278" s="65">
        <v>133</v>
      </c>
      <c r="AD278" s="66">
        <v>129</v>
      </c>
      <c r="AE278" s="65">
        <v>132</v>
      </c>
      <c r="AF278" s="65">
        <v>134</v>
      </c>
      <c r="AG278" s="131">
        <v>135</v>
      </c>
      <c r="AH278" s="65">
        <v>134</v>
      </c>
      <c r="AI278" s="65">
        <v>136</v>
      </c>
      <c r="AJ278" s="65">
        <v>135</v>
      </c>
      <c r="AK278" s="65">
        <v>137</v>
      </c>
      <c r="AL278" s="65">
        <v>135</v>
      </c>
      <c r="AM278" s="65">
        <v>140</v>
      </c>
      <c r="AN278" s="65">
        <v>141</v>
      </c>
      <c r="AO278" s="65">
        <v>145</v>
      </c>
      <c r="AP278" s="66">
        <v>147</v>
      </c>
      <c r="AQ278" s="64">
        <v>146</v>
      </c>
      <c r="AR278" s="65">
        <v>145</v>
      </c>
      <c r="AS278" s="65">
        <v>159</v>
      </c>
      <c r="AT278" s="65">
        <v>159</v>
      </c>
      <c r="AU278" s="65">
        <v>168</v>
      </c>
      <c r="AV278" s="65">
        <v>175</v>
      </c>
      <c r="AW278" s="65">
        <v>181</v>
      </c>
      <c r="AX278" s="65">
        <v>184</v>
      </c>
      <c r="AY278" s="65">
        <v>187</v>
      </c>
      <c r="AZ278" s="65">
        <v>191</v>
      </c>
      <c r="BA278" s="65">
        <v>193</v>
      </c>
      <c r="BB278" s="66">
        <v>192</v>
      </c>
      <c r="BC278" s="64">
        <v>197</v>
      </c>
      <c r="BD278" s="65">
        <v>202</v>
      </c>
      <c r="BE278" s="65">
        <v>197</v>
      </c>
      <c r="BF278" s="65">
        <v>190</v>
      </c>
      <c r="BG278" s="65">
        <v>193</v>
      </c>
      <c r="BH278" s="65">
        <v>191</v>
      </c>
      <c r="BI278" s="65">
        <v>193</v>
      </c>
      <c r="BJ278" s="65">
        <v>199</v>
      </c>
      <c r="BK278" s="65">
        <v>201</v>
      </c>
      <c r="BL278" s="65">
        <v>203</v>
      </c>
      <c r="BM278" s="65">
        <v>207</v>
      </c>
      <c r="BN278" s="66">
        <v>206</v>
      </c>
      <c r="BO278" s="64">
        <v>210</v>
      </c>
      <c r="BP278" s="65">
        <v>211</v>
      </c>
      <c r="BQ278" s="65">
        <v>213</v>
      </c>
      <c r="BR278" s="65">
        <v>210</v>
      </c>
      <c r="BS278" s="65">
        <v>290</v>
      </c>
      <c r="BT278" s="65">
        <v>369</v>
      </c>
      <c r="BU278" s="65">
        <v>376</v>
      </c>
      <c r="BV278" s="65">
        <v>388</v>
      </c>
      <c r="BW278" s="65">
        <v>405</v>
      </c>
      <c r="BX278" s="65">
        <v>414</v>
      </c>
      <c r="BY278" s="65">
        <v>416</v>
      </c>
      <c r="BZ278" s="66">
        <v>415</v>
      </c>
      <c r="CA278" s="65">
        <v>418</v>
      </c>
      <c r="CB278" s="65">
        <v>429</v>
      </c>
      <c r="CC278" s="65">
        <v>435</v>
      </c>
      <c r="CD278" s="65">
        <v>436</v>
      </c>
      <c r="CE278" s="65">
        <v>442</v>
      </c>
      <c r="CF278" s="65">
        <v>441</v>
      </c>
      <c r="CG278" s="65">
        <v>443</v>
      </c>
      <c r="CH278" s="65">
        <v>446</v>
      </c>
      <c r="CI278" s="65">
        <v>444</v>
      </c>
      <c r="CJ278" s="65">
        <v>442</v>
      </c>
      <c r="CK278" s="65">
        <v>447</v>
      </c>
      <c r="CL278" s="66">
        <v>451</v>
      </c>
      <c r="CM278" s="65">
        <v>455</v>
      </c>
      <c r="CN278" s="65">
        <v>458</v>
      </c>
      <c r="CO278" s="65">
        <v>471</v>
      </c>
      <c r="CP278" s="65">
        <v>480</v>
      </c>
      <c r="CQ278" s="65">
        <v>480</v>
      </c>
      <c r="CR278" s="65">
        <v>480</v>
      </c>
      <c r="CS278" s="65">
        <v>484</v>
      </c>
      <c r="CT278" s="65">
        <v>489</v>
      </c>
      <c r="CU278" s="65">
        <v>492</v>
      </c>
      <c r="CV278" s="65">
        <v>490</v>
      </c>
      <c r="CW278" s="65">
        <v>504</v>
      </c>
      <c r="CX278" s="66">
        <v>515</v>
      </c>
      <c r="CY278" s="65">
        <v>533</v>
      </c>
      <c r="CZ278" s="65">
        <v>548</v>
      </c>
      <c r="DA278" s="65">
        <v>559</v>
      </c>
      <c r="DB278" s="65">
        <v>565</v>
      </c>
      <c r="DC278" s="65">
        <v>575</v>
      </c>
      <c r="DD278" s="65">
        <v>578</v>
      </c>
      <c r="DE278" s="65">
        <v>581</v>
      </c>
      <c r="DF278" s="65">
        <v>581</v>
      </c>
      <c r="DG278" s="65">
        <v>570</v>
      </c>
      <c r="DH278" s="65">
        <v>573</v>
      </c>
      <c r="DI278" s="65">
        <v>564</v>
      </c>
      <c r="DJ278" s="66">
        <v>571</v>
      </c>
      <c r="DK278" s="64">
        <v>565</v>
      </c>
      <c r="DL278" s="65">
        <v>567</v>
      </c>
      <c r="DM278" s="65">
        <v>573</v>
      </c>
      <c r="DN278" s="65">
        <v>577</v>
      </c>
      <c r="DO278" s="65">
        <v>577</v>
      </c>
      <c r="DP278" s="65">
        <v>578</v>
      </c>
      <c r="DQ278" s="65">
        <v>576</v>
      </c>
      <c r="DR278" s="65">
        <v>571</v>
      </c>
      <c r="DS278" s="65">
        <v>571</v>
      </c>
      <c r="DT278" s="65">
        <v>570</v>
      </c>
      <c r="DU278" s="65">
        <v>572</v>
      </c>
      <c r="DV278" s="66">
        <v>565</v>
      </c>
      <c r="DW278" s="65">
        <v>567</v>
      </c>
      <c r="DX278" s="65">
        <v>570</v>
      </c>
      <c r="DY278" s="65">
        <v>576</v>
      </c>
      <c r="DZ278" s="65">
        <v>579</v>
      </c>
      <c r="EA278" s="65">
        <v>587</v>
      </c>
      <c r="EB278" s="66">
        <v>596</v>
      </c>
    </row>
    <row r="279" spans="1:132" ht="13.5" thickBot="1" x14ac:dyDescent="0.25">
      <c r="A279" s="3"/>
      <c r="B279" s="67"/>
      <c r="C279" s="68" t="s">
        <v>436</v>
      </c>
      <c r="D279" s="71"/>
      <c r="E279" s="71"/>
      <c r="F279" s="71"/>
      <c r="G279" s="69"/>
      <c r="H279" s="70"/>
      <c r="I279" s="70"/>
      <c r="J279" s="70"/>
      <c r="K279" s="70"/>
      <c r="L279" s="70"/>
      <c r="M279" s="70"/>
      <c r="N279" s="70"/>
      <c r="O279" s="70"/>
      <c r="P279" s="70"/>
      <c r="Q279" s="70"/>
      <c r="R279" s="71"/>
      <c r="S279" s="70"/>
      <c r="T279" s="70"/>
      <c r="U279" s="70"/>
      <c r="V279" s="70"/>
      <c r="W279" s="70"/>
      <c r="X279" s="70"/>
      <c r="Y279" s="70"/>
      <c r="Z279" s="70"/>
      <c r="AA279" s="70"/>
      <c r="AB279" s="70"/>
      <c r="AC279" s="70"/>
      <c r="AD279" s="71"/>
      <c r="AE279" s="70"/>
      <c r="AF279" s="70"/>
      <c r="AG279" s="132"/>
      <c r="AH279" s="70"/>
      <c r="AI279" s="70"/>
      <c r="AJ279" s="70"/>
      <c r="AK279" s="70"/>
      <c r="AL279" s="70"/>
      <c r="AM279" s="70"/>
      <c r="AN279" s="70"/>
      <c r="AO279" s="70"/>
      <c r="AP279" s="71"/>
      <c r="AQ279" s="69"/>
      <c r="AR279" s="70"/>
      <c r="AS279" s="70"/>
      <c r="AT279" s="70"/>
      <c r="AU279" s="70"/>
      <c r="AV279" s="70"/>
      <c r="AW279" s="70"/>
      <c r="AX279" s="70"/>
      <c r="AY279" s="70"/>
      <c r="AZ279" s="70"/>
      <c r="BA279" s="70"/>
      <c r="BB279" s="71"/>
      <c r="BC279" s="69"/>
      <c r="BD279" s="70"/>
      <c r="BE279" s="70"/>
      <c r="BF279" s="70"/>
      <c r="BG279" s="70"/>
      <c r="BH279" s="70"/>
      <c r="BI279" s="70"/>
      <c r="BJ279" s="70"/>
      <c r="BK279" s="70"/>
      <c r="BL279" s="70"/>
      <c r="BM279" s="70"/>
      <c r="BN279" s="71"/>
      <c r="BO279" s="69"/>
      <c r="BP279" s="70"/>
      <c r="BQ279" s="70"/>
      <c r="BR279" s="70"/>
      <c r="BS279" s="70"/>
      <c r="BT279" s="70"/>
      <c r="BU279" s="70"/>
      <c r="BV279" s="70"/>
      <c r="BW279" s="70"/>
      <c r="BX279" s="70"/>
      <c r="BY279" s="70"/>
      <c r="BZ279" s="71"/>
      <c r="CA279" s="70"/>
      <c r="CB279" s="70"/>
      <c r="CC279" s="70"/>
      <c r="CD279" s="70"/>
      <c r="CE279" s="70"/>
      <c r="CF279" s="70"/>
      <c r="CG279" s="70"/>
      <c r="CH279" s="70"/>
      <c r="CI279" s="70"/>
      <c r="CJ279" s="70"/>
      <c r="CK279" s="70"/>
      <c r="CL279" s="71"/>
      <c r="CM279" s="70"/>
      <c r="CN279" s="70"/>
      <c r="CO279" s="70"/>
      <c r="CP279" s="70"/>
      <c r="CQ279" s="70"/>
      <c r="CR279" s="70"/>
      <c r="CS279" s="70"/>
      <c r="CT279" s="70"/>
      <c r="CU279" s="70"/>
      <c r="CV279" s="70"/>
      <c r="CW279" s="70"/>
      <c r="CX279" s="71"/>
      <c r="CY279" s="70"/>
      <c r="CZ279" s="70"/>
      <c r="DA279" s="70"/>
      <c r="DB279" s="70"/>
      <c r="DC279" s="70"/>
      <c r="DD279" s="70"/>
      <c r="DE279" s="70"/>
      <c r="DF279" s="70"/>
      <c r="DG279" s="70"/>
      <c r="DH279" s="70"/>
      <c r="DI279" s="70"/>
      <c r="DJ279" s="71"/>
      <c r="DK279" s="69"/>
      <c r="DL279" s="70"/>
      <c r="DM279" s="70"/>
      <c r="DN279" s="70"/>
      <c r="DO279" s="70"/>
      <c r="DP279" s="70"/>
      <c r="DQ279" s="70"/>
      <c r="DR279" s="70"/>
      <c r="DS279" s="70"/>
      <c r="DT279" s="70"/>
      <c r="DU279" s="70"/>
      <c r="DV279" s="71"/>
      <c r="DW279" s="70"/>
      <c r="DX279" s="70"/>
      <c r="DY279" s="70"/>
      <c r="DZ279" s="70"/>
      <c r="EA279" s="70"/>
      <c r="EB279" s="71"/>
    </row>
    <row r="280" spans="1:132" ht="13.5" thickBot="1" x14ac:dyDescent="0.25">
      <c r="A280" s="3"/>
      <c r="B280" s="72" t="s">
        <v>362</v>
      </c>
      <c r="C280" s="73"/>
      <c r="D280" s="76">
        <f t="shared" ref="D280:P280" si="135">SUM(D249:D279)</f>
        <v>44577</v>
      </c>
      <c r="E280" s="76">
        <f t="shared" si="135"/>
        <v>51546</v>
      </c>
      <c r="F280" s="76">
        <f t="shared" si="135"/>
        <v>56884</v>
      </c>
      <c r="G280" s="74">
        <f t="shared" si="135"/>
        <v>56758</v>
      </c>
      <c r="H280" s="75">
        <f t="shared" si="135"/>
        <v>56369</v>
      </c>
      <c r="I280" s="75">
        <f t="shared" si="135"/>
        <v>57345</v>
      </c>
      <c r="J280" s="75">
        <f t="shared" si="135"/>
        <v>58001</v>
      </c>
      <c r="K280" s="75">
        <f t="shared" si="135"/>
        <v>58229</v>
      </c>
      <c r="L280" s="75">
        <f t="shared" si="135"/>
        <v>58521</v>
      </c>
      <c r="M280" s="75">
        <f t="shared" si="135"/>
        <v>58907</v>
      </c>
      <c r="N280" s="75">
        <f t="shared" si="135"/>
        <v>59397</v>
      </c>
      <c r="O280" s="75">
        <f t="shared" si="135"/>
        <v>59510</v>
      </c>
      <c r="P280" s="75">
        <f t="shared" si="135"/>
        <v>60194</v>
      </c>
      <c r="Q280" s="75">
        <f t="shared" ref="Q280:X280" si="136">SUM(Q249:Q279)</f>
        <v>60459</v>
      </c>
      <c r="R280" s="76">
        <f t="shared" si="136"/>
        <v>60910</v>
      </c>
      <c r="S280" s="75">
        <f t="shared" si="136"/>
        <v>60990</v>
      </c>
      <c r="T280" s="75">
        <f t="shared" si="136"/>
        <v>60820</v>
      </c>
      <c r="U280" s="75">
        <f t="shared" si="136"/>
        <v>61879</v>
      </c>
      <c r="V280" s="75">
        <f t="shared" si="136"/>
        <v>62803</v>
      </c>
      <c r="W280" s="75">
        <f t="shared" si="136"/>
        <v>63587</v>
      </c>
      <c r="X280" s="75">
        <f t="shared" si="136"/>
        <v>64167</v>
      </c>
      <c r="Y280" s="75">
        <f t="shared" ref="Y280:AD280" si="137">SUM(Y249:Y279)</f>
        <v>65034</v>
      </c>
      <c r="Z280" s="75">
        <f t="shared" si="137"/>
        <v>66089</v>
      </c>
      <c r="AA280" s="75">
        <f t="shared" si="137"/>
        <v>67266</v>
      </c>
      <c r="AB280" s="75">
        <f t="shared" si="137"/>
        <v>68349</v>
      </c>
      <c r="AC280" s="75">
        <f t="shared" si="137"/>
        <v>69193</v>
      </c>
      <c r="AD280" s="76">
        <f t="shared" si="137"/>
        <v>69776</v>
      </c>
      <c r="AE280" s="75">
        <f t="shared" ref="AE280:AJ280" si="138">SUM(AE249:AE279)</f>
        <v>70059</v>
      </c>
      <c r="AF280" s="75">
        <f t="shared" si="138"/>
        <v>70499</v>
      </c>
      <c r="AG280" s="133">
        <f t="shared" si="138"/>
        <v>71610</v>
      </c>
      <c r="AH280" s="75">
        <f t="shared" si="138"/>
        <v>73040</v>
      </c>
      <c r="AI280" s="75">
        <f t="shared" si="138"/>
        <v>73796</v>
      </c>
      <c r="AJ280" s="75">
        <f t="shared" si="138"/>
        <v>74354</v>
      </c>
      <c r="AK280" s="75">
        <f t="shared" ref="AK280:AP280" si="139">SUM(AK249:AK279)</f>
        <v>75293</v>
      </c>
      <c r="AL280" s="75">
        <f t="shared" si="139"/>
        <v>75561</v>
      </c>
      <c r="AM280" s="75">
        <f t="shared" si="139"/>
        <v>75856</v>
      </c>
      <c r="AN280" s="75">
        <f t="shared" si="139"/>
        <v>76619</v>
      </c>
      <c r="AO280" s="75">
        <f t="shared" si="139"/>
        <v>76986</v>
      </c>
      <c r="AP280" s="76">
        <f t="shared" si="139"/>
        <v>77202</v>
      </c>
      <c r="AQ280" s="74">
        <f t="shared" ref="AQ280:AV280" si="140">SUM(AQ249:AQ279)</f>
        <v>77426</v>
      </c>
      <c r="AR280" s="75">
        <f t="shared" si="140"/>
        <v>77931</v>
      </c>
      <c r="AS280" s="75">
        <f t="shared" si="140"/>
        <v>79409</v>
      </c>
      <c r="AT280" s="75">
        <f t="shared" si="140"/>
        <v>80268</v>
      </c>
      <c r="AU280" s="75">
        <f t="shared" si="140"/>
        <v>80954</v>
      </c>
      <c r="AV280" s="75">
        <f t="shared" si="140"/>
        <v>81863</v>
      </c>
      <c r="AW280" s="75">
        <f t="shared" ref="AW280:BE280" si="141">SUM(AW249:AW279)</f>
        <v>82076</v>
      </c>
      <c r="AX280" s="75">
        <f t="shared" si="141"/>
        <v>82669</v>
      </c>
      <c r="AY280" s="75">
        <f t="shared" si="141"/>
        <v>82841</v>
      </c>
      <c r="AZ280" s="75">
        <f t="shared" si="141"/>
        <v>83936</v>
      </c>
      <c r="BA280" s="75">
        <f t="shared" si="141"/>
        <v>84141</v>
      </c>
      <c r="BB280" s="76">
        <f t="shared" si="141"/>
        <v>84126</v>
      </c>
      <c r="BC280" s="74">
        <f t="shared" si="141"/>
        <v>84390</v>
      </c>
      <c r="BD280" s="75">
        <f t="shared" si="141"/>
        <v>84622</v>
      </c>
      <c r="BE280" s="75">
        <f t="shared" si="141"/>
        <v>86307</v>
      </c>
      <c r="BF280" s="75">
        <f t="shared" ref="BF280:CR280" si="142">SUM(BF249:BF279)</f>
        <v>86956</v>
      </c>
      <c r="BG280" s="75">
        <f t="shared" si="142"/>
        <v>87749</v>
      </c>
      <c r="BH280" s="75">
        <f t="shared" si="142"/>
        <v>88811</v>
      </c>
      <c r="BI280" s="75">
        <f t="shared" si="142"/>
        <v>90179</v>
      </c>
      <c r="BJ280" s="75">
        <f t="shared" si="142"/>
        <v>91372</v>
      </c>
      <c r="BK280" s="75">
        <f t="shared" si="142"/>
        <v>91900</v>
      </c>
      <c r="BL280" s="75">
        <f t="shared" si="142"/>
        <v>92722</v>
      </c>
      <c r="BM280" s="75">
        <f t="shared" si="142"/>
        <v>93443</v>
      </c>
      <c r="BN280" s="76">
        <f t="shared" si="142"/>
        <v>93755</v>
      </c>
      <c r="BO280" s="74">
        <f t="shared" si="142"/>
        <v>94491</v>
      </c>
      <c r="BP280" s="75">
        <f t="shared" si="142"/>
        <v>95053</v>
      </c>
      <c r="BQ280" s="75">
        <f t="shared" si="142"/>
        <v>97165</v>
      </c>
      <c r="BR280" s="75">
        <f t="shared" si="142"/>
        <v>98330</v>
      </c>
      <c r="BS280" s="75">
        <f t="shared" si="142"/>
        <v>99590</v>
      </c>
      <c r="BT280" s="75">
        <f t="shared" si="142"/>
        <v>100269</v>
      </c>
      <c r="BU280" s="75">
        <f t="shared" si="142"/>
        <v>101415</v>
      </c>
      <c r="BV280" s="75">
        <f t="shared" si="142"/>
        <v>102675</v>
      </c>
      <c r="BW280" s="75">
        <f t="shared" si="142"/>
        <v>103489</v>
      </c>
      <c r="BX280" s="75">
        <f t="shared" si="142"/>
        <v>104207</v>
      </c>
      <c r="BY280" s="75">
        <f t="shared" si="142"/>
        <v>104504</v>
      </c>
      <c r="BZ280" s="76">
        <f t="shared" si="142"/>
        <v>104522</v>
      </c>
      <c r="CA280" s="75">
        <f t="shared" si="142"/>
        <v>105070</v>
      </c>
      <c r="CB280" s="75">
        <f t="shared" si="142"/>
        <v>105446</v>
      </c>
      <c r="CC280" s="75">
        <f t="shared" si="142"/>
        <v>104733</v>
      </c>
      <c r="CD280" s="75">
        <f t="shared" si="142"/>
        <v>106905</v>
      </c>
      <c r="CE280" s="75">
        <f t="shared" si="142"/>
        <v>108002</v>
      </c>
      <c r="CF280" s="75">
        <f t="shared" si="142"/>
        <v>108569</v>
      </c>
      <c r="CG280" s="75">
        <f t="shared" si="142"/>
        <v>109243</v>
      </c>
      <c r="CH280" s="75">
        <f t="shared" si="142"/>
        <v>110091</v>
      </c>
      <c r="CI280" s="75">
        <f t="shared" si="142"/>
        <v>110482</v>
      </c>
      <c r="CJ280" s="75">
        <f t="shared" si="142"/>
        <v>110743</v>
      </c>
      <c r="CK280" s="75">
        <f t="shared" si="142"/>
        <v>110880</v>
      </c>
      <c r="CL280" s="76">
        <f t="shared" si="142"/>
        <v>111037</v>
      </c>
      <c r="CM280" s="75">
        <f t="shared" si="142"/>
        <v>111566</v>
      </c>
      <c r="CN280" s="75">
        <f t="shared" si="142"/>
        <v>112024</v>
      </c>
      <c r="CO280" s="75">
        <f t="shared" si="142"/>
        <v>113397</v>
      </c>
      <c r="CP280" s="75">
        <f t="shared" si="142"/>
        <v>113906</v>
      </c>
      <c r="CQ280" s="75">
        <f t="shared" si="142"/>
        <v>114355</v>
      </c>
      <c r="CR280" s="75">
        <f t="shared" si="142"/>
        <v>114716</v>
      </c>
      <c r="CS280" s="75">
        <f t="shared" ref="CS280:CX280" si="143">SUM(CS249:CS279)</f>
        <v>115437</v>
      </c>
      <c r="CT280" s="75">
        <f t="shared" si="143"/>
        <v>115916</v>
      </c>
      <c r="CU280" s="75">
        <f t="shared" si="143"/>
        <v>116364</v>
      </c>
      <c r="CV280" s="75">
        <f t="shared" si="143"/>
        <v>114332</v>
      </c>
      <c r="CW280" s="75">
        <f t="shared" si="143"/>
        <v>114025</v>
      </c>
      <c r="CX280" s="76">
        <f t="shared" si="143"/>
        <v>113995</v>
      </c>
      <c r="CY280" s="75">
        <f t="shared" ref="CY280:DG280" si="144">SUM(CY249:CY279)</f>
        <v>114236</v>
      </c>
      <c r="CZ280" s="75">
        <f t="shared" si="144"/>
        <v>114008</v>
      </c>
      <c r="DA280" s="75">
        <f t="shared" si="144"/>
        <v>114369</v>
      </c>
      <c r="DB280" s="75">
        <f t="shared" si="144"/>
        <v>114640</v>
      </c>
      <c r="DC280" s="75">
        <f t="shared" si="144"/>
        <v>114836</v>
      </c>
      <c r="DD280" s="75">
        <f t="shared" si="144"/>
        <v>114918</v>
      </c>
      <c r="DE280" s="75">
        <f t="shared" si="144"/>
        <v>115507</v>
      </c>
      <c r="DF280" s="75">
        <f t="shared" si="144"/>
        <v>116048</v>
      </c>
      <c r="DG280" s="75">
        <f t="shared" si="144"/>
        <v>115170</v>
      </c>
      <c r="DH280" s="75">
        <f t="shared" ref="DH280:DM280" si="145">SUM(DH249:DH279)</f>
        <v>118393</v>
      </c>
      <c r="DI280" s="75">
        <f t="shared" si="145"/>
        <v>117282</v>
      </c>
      <c r="DJ280" s="76">
        <f t="shared" si="145"/>
        <v>118836</v>
      </c>
      <c r="DK280" s="74">
        <f t="shared" si="145"/>
        <v>119811</v>
      </c>
      <c r="DL280" s="75">
        <f t="shared" si="145"/>
        <v>119657</v>
      </c>
      <c r="DM280" s="75">
        <f t="shared" si="145"/>
        <v>120266</v>
      </c>
      <c r="DN280" s="75">
        <f t="shared" ref="DN280:DS280" si="146">SUM(DN249:DN279)</f>
        <v>120124</v>
      </c>
      <c r="DO280" s="75">
        <f t="shared" si="146"/>
        <v>120334</v>
      </c>
      <c r="DP280" s="75">
        <f t="shared" si="146"/>
        <v>120790</v>
      </c>
      <c r="DQ280" s="75">
        <f t="shared" si="146"/>
        <v>121052</v>
      </c>
      <c r="DR280" s="75">
        <f t="shared" si="146"/>
        <v>121175</v>
      </c>
      <c r="DS280" s="75">
        <f t="shared" si="146"/>
        <v>120976</v>
      </c>
      <c r="DT280" s="75">
        <f t="shared" ref="DT280:DV280" si="147">SUM(DT249:DT279)</f>
        <v>120762</v>
      </c>
      <c r="DU280" s="75">
        <f t="shared" si="147"/>
        <v>120757</v>
      </c>
      <c r="DV280" s="76">
        <f t="shared" si="147"/>
        <v>120735</v>
      </c>
      <c r="DW280" s="75">
        <f t="shared" ref="DW280:DY280" si="148">SUM(DW249:DW279)</f>
        <v>120795</v>
      </c>
      <c r="DX280" s="75">
        <f t="shared" si="148"/>
        <v>120854</v>
      </c>
      <c r="DY280" s="75">
        <f t="shared" si="148"/>
        <v>122253</v>
      </c>
      <c r="DZ280" s="75">
        <f t="shared" ref="DZ280:EB280" si="149">SUM(DZ249:DZ279)</f>
        <v>122640</v>
      </c>
      <c r="EA280" s="75">
        <f t="shared" si="149"/>
        <v>123762</v>
      </c>
      <c r="EB280" s="76">
        <f t="shared" si="149"/>
        <v>124452</v>
      </c>
    </row>
    <row r="281" spans="1:132" x14ac:dyDescent="0.2">
      <c r="A281" s="3"/>
      <c r="B281" s="86">
        <v>11</v>
      </c>
      <c r="C281" s="77" t="s">
        <v>363</v>
      </c>
      <c r="D281" s="80">
        <v>72</v>
      </c>
      <c r="E281" s="80">
        <v>178</v>
      </c>
      <c r="F281" s="80">
        <v>1594</v>
      </c>
      <c r="G281" s="78">
        <v>1549</v>
      </c>
      <c r="H281" s="79">
        <v>1560</v>
      </c>
      <c r="I281" s="79">
        <v>1582</v>
      </c>
      <c r="J281" s="79">
        <v>1602</v>
      </c>
      <c r="K281" s="79">
        <v>1630</v>
      </c>
      <c r="L281" s="79">
        <v>1645</v>
      </c>
      <c r="M281" s="79">
        <v>1644</v>
      </c>
      <c r="N281" s="79">
        <v>1660</v>
      </c>
      <c r="O281" s="79">
        <v>1645</v>
      </c>
      <c r="P281" s="79">
        <v>1649</v>
      </c>
      <c r="Q281" s="79">
        <v>1647</v>
      </c>
      <c r="R281" s="80">
        <v>1639</v>
      </c>
      <c r="S281" s="79">
        <v>1631</v>
      </c>
      <c r="T281" s="79">
        <v>1627</v>
      </c>
      <c r="U281" s="79">
        <v>1659</v>
      </c>
      <c r="V281" s="79">
        <v>1676</v>
      </c>
      <c r="W281" s="79">
        <v>1665</v>
      </c>
      <c r="X281" s="79">
        <v>1690</v>
      </c>
      <c r="Y281" s="79">
        <v>1719</v>
      </c>
      <c r="Z281" s="79">
        <v>1760</v>
      </c>
      <c r="AA281" s="79">
        <v>1833</v>
      </c>
      <c r="AB281" s="79">
        <v>1817</v>
      </c>
      <c r="AC281" s="79">
        <v>1847</v>
      </c>
      <c r="AD281" s="80">
        <v>1854</v>
      </c>
      <c r="AE281" s="79">
        <v>1849</v>
      </c>
      <c r="AF281" s="79">
        <v>1847</v>
      </c>
      <c r="AG281" s="135">
        <v>1828</v>
      </c>
      <c r="AH281" s="79">
        <v>1829</v>
      </c>
      <c r="AI281" s="79">
        <v>1836</v>
      </c>
      <c r="AJ281" s="79">
        <v>1865</v>
      </c>
      <c r="AK281" s="79">
        <v>1853</v>
      </c>
      <c r="AL281" s="79">
        <v>1883</v>
      </c>
      <c r="AM281" s="79">
        <v>1891</v>
      </c>
      <c r="AN281" s="79">
        <v>1897</v>
      </c>
      <c r="AO281" s="79">
        <v>1887</v>
      </c>
      <c r="AP281" s="80">
        <v>1911</v>
      </c>
      <c r="AQ281" s="78">
        <v>1899</v>
      </c>
      <c r="AR281" s="79">
        <v>1958</v>
      </c>
      <c r="AS281" s="79">
        <v>1982</v>
      </c>
      <c r="AT281" s="79">
        <v>2043</v>
      </c>
      <c r="AU281" s="79">
        <v>2066</v>
      </c>
      <c r="AV281" s="79">
        <v>2102</v>
      </c>
      <c r="AW281" s="79">
        <v>2121</v>
      </c>
      <c r="AX281" s="79">
        <v>2143</v>
      </c>
      <c r="AY281" s="79">
        <v>2153</v>
      </c>
      <c r="AZ281" s="79">
        <v>2164</v>
      </c>
      <c r="BA281" s="79">
        <v>2202</v>
      </c>
      <c r="BB281" s="80">
        <v>2230</v>
      </c>
      <c r="BC281" s="78">
        <v>2252</v>
      </c>
      <c r="BD281" s="79">
        <v>2273</v>
      </c>
      <c r="BE281" s="79">
        <v>2309</v>
      </c>
      <c r="BF281" s="79">
        <v>2396</v>
      </c>
      <c r="BG281" s="79">
        <v>2503</v>
      </c>
      <c r="BH281" s="79">
        <v>2549</v>
      </c>
      <c r="BI281" s="79">
        <v>2599</v>
      </c>
      <c r="BJ281" s="79">
        <v>2649</v>
      </c>
      <c r="BK281" s="79">
        <v>2677</v>
      </c>
      <c r="BL281" s="79">
        <v>2708</v>
      </c>
      <c r="BM281" s="79">
        <v>2756</v>
      </c>
      <c r="BN281" s="80">
        <v>2747</v>
      </c>
      <c r="BO281" s="78">
        <v>2775</v>
      </c>
      <c r="BP281" s="79">
        <v>2791</v>
      </c>
      <c r="BQ281" s="79">
        <v>2884</v>
      </c>
      <c r="BR281" s="79">
        <v>2971</v>
      </c>
      <c r="BS281" s="79">
        <v>3014</v>
      </c>
      <c r="BT281" s="79">
        <v>3088</v>
      </c>
      <c r="BU281" s="79">
        <v>3156</v>
      </c>
      <c r="BV281" s="79">
        <v>3211</v>
      </c>
      <c r="BW281" s="79">
        <v>3215</v>
      </c>
      <c r="BX281" s="79">
        <v>3246</v>
      </c>
      <c r="BY281" s="79">
        <v>3257</v>
      </c>
      <c r="BZ281" s="80">
        <v>3272</v>
      </c>
      <c r="CA281" s="79">
        <v>3292</v>
      </c>
      <c r="CB281" s="79">
        <v>3307</v>
      </c>
      <c r="CC281" s="79">
        <v>3358</v>
      </c>
      <c r="CD281" s="79">
        <v>3428</v>
      </c>
      <c r="CE281" s="79">
        <v>3456</v>
      </c>
      <c r="CF281" s="79">
        <v>3482</v>
      </c>
      <c r="CG281" s="79">
        <v>3529</v>
      </c>
      <c r="CH281" s="79">
        <v>3592</v>
      </c>
      <c r="CI281" s="79">
        <v>3592</v>
      </c>
      <c r="CJ281" s="79">
        <v>3613</v>
      </c>
      <c r="CK281" s="79">
        <v>3631</v>
      </c>
      <c r="CL281" s="80">
        <v>3656</v>
      </c>
      <c r="CM281" s="79">
        <v>3654</v>
      </c>
      <c r="CN281" s="79">
        <v>3642</v>
      </c>
      <c r="CO281" s="79">
        <v>3697</v>
      </c>
      <c r="CP281" s="79">
        <v>3777</v>
      </c>
      <c r="CQ281" s="79">
        <v>3860</v>
      </c>
      <c r="CR281" s="79">
        <v>3879</v>
      </c>
      <c r="CS281" s="79">
        <v>3894</v>
      </c>
      <c r="CT281" s="79">
        <v>3912</v>
      </c>
      <c r="CU281" s="79">
        <v>3951</v>
      </c>
      <c r="CV281" s="79">
        <v>3973</v>
      </c>
      <c r="CW281" s="79">
        <v>3994</v>
      </c>
      <c r="CX281" s="80">
        <v>4003</v>
      </c>
      <c r="CY281" s="79">
        <v>4004</v>
      </c>
      <c r="CZ281" s="79">
        <v>3998</v>
      </c>
      <c r="DA281" s="79">
        <v>4002</v>
      </c>
      <c r="DB281" s="79">
        <v>3990</v>
      </c>
      <c r="DC281" s="79">
        <v>3987</v>
      </c>
      <c r="DD281" s="79">
        <v>3996</v>
      </c>
      <c r="DE281" s="79">
        <v>4032</v>
      </c>
      <c r="DF281" s="79">
        <v>4036</v>
      </c>
      <c r="DG281" s="79">
        <v>4059</v>
      </c>
      <c r="DH281" s="79">
        <v>4082</v>
      </c>
      <c r="DI281" s="79">
        <v>4080</v>
      </c>
      <c r="DJ281" s="80">
        <v>4080</v>
      </c>
      <c r="DK281" s="78">
        <v>4113</v>
      </c>
      <c r="DL281" s="79">
        <v>4110</v>
      </c>
      <c r="DM281" s="79">
        <v>4119</v>
      </c>
      <c r="DN281" s="79">
        <v>4114</v>
      </c>
      <c r="DO281" s="79">
        <v>4137</v>
      </c>
      <c r="DP281" s="79">
        <v>4183</v>
      </c>
      <c r="DQ281" s="79">
        <v>4213</v>
      </c>
      <c r="DR281" s="79">
        <v>4255</v>
      </c>
      <c r="DS281" s="79">
        <v>4273</v>
      </c>
      <c r="DT281" s="79">
        <v>4290</v>
      </c>
      <c r="DU281" s="79">
        <v>4277</v>
      </c>
      <c r="DV281" s="80">
        <v>4268</v>
      </c>
      <c r="DW281" s="79">
        <v>4263</v>
      </c>
      <c r="DX281" s="79">
        <v>4273</v>
      </c>
      <c r="DY281" s="79">
        <v>4387</v>
      </c>
      <c r="DZ281" s="79">
        <v>4315</v>
      </c>
      <c r="EA281" s="79">
        <v>4327</v>
      </c>
      <c r="EB281" s="80">
        <v>4362</v>
      </c>
    </row>
    <row r="282" spans="1:132" x14ac:dyDescent="0.2">
      <c r="A282" s="3"/>
      <c r="B282" s="62"/>
      <c r="C282" s="63" t="s">
        <v>364</v>
      </c>
      <c r="D282" s="66">
        <v>14</v>
      </c>
      <c r="E282" s="66">
        <v>9</v>
      </c>
      <c r="F282" s="66">
        <v>11</v>
      </c>
      <c r="G282" s="64">
        <v>11</v>
      </c>
      <c r="H282" s="65">
        <v>11</v>
      </c>
      <c r="I282" s="65">
        <v>10</v>
      </c>
      <c r="J282" s="65">
        <v>8</v>
      </c>
      <c r="K282" s="65">
        <v>9</v>
      </c>
      <c r="L282" s="65">
        <v>9</v>
      </c>
      <c r="M282" s="65">
        <v>9</v>
      </c>
      <c r="N282" s="65">
        <v>9</v>
      </c>
      <c r="O282" s="65">
        <v>9</v>
      </c>
      <c r="P282" s="65">
        <v>8</v>
      </c>
      <c r="Q282" s="65">
        <v>8</v>
      </c>
      <c r="R282" s="66">
        <v>8</v>
      </c>
      <c r="S282" s="65">
        <v>7</v>
      </c>
      <c r="T282" s="65">
        <v>8</v>
      </c>
      <c r="U282" s="65">
        <v>8</v>
      </c>
      <c r="V282" s="65">
        <v>8</v>
      </c>
      <c r="W282" s="65">
        <v>8</v>
      </c>
      <c r="X282" s="65">
        <v>8</v>
      </c>
      <c r="Y282" s="65">
        <v>8</v>
      </c>
      <c r="Z282" s="65">
        <v>8</v>
      </c>
      <c r="AA282" s="65">
        <v>8</v>
      </c>
      <c r="AB282" s="65">
        <v>9</v>
      </c>
      <c r="AC282" s="65">
        <v>10</v>
      </c>
      <c r="AD282" s="66">
        <v>10</v>
      </c>
      <c r="AE282" s="65">
        <v>39</v>
      </c>
      <c r="AF282" s="65">
        <v>78</v>
      </c>
      <c r="AG282" s="131">
        <v>116</v>
      </c>
      <c r="AH282" s="65">
        <v>142</v>
      </c>
      <c r="AI282" s="65">
        <v>150</v>
      </c>
      <c r="AJ282" s="65">
        <v>164</v>
      </c>
      <c r="AK282" s="65">
        <v>195</v>
      </c>
      <c r="AL282" s="65">
        <v>207</v>
      </c>
      <c r="AM282" s="65">
        <v>213</v>
      </c>
      <c r="AN282" s="65">
        <v>226</v>
      </c>
      <c r="AO282" s="65">
        <v>231</v>
      </c>
      <c r="AP282" s="66">
        <v>239</v>
      </c>
      <c r="AQ282" s="64">
        <v>234</v>
      </c>
      <c r="AR282" s="65">
        <v>242</v>
      </c>
      <c r="AS282" s="65">
        <v>253</v>
      </c>
      <c r="AT282" s="65">
        <v>255</v>
      </c>
      <c r="AU282" s="65">
        <v>256</v>
      </c>
      <c r="AV282" s="65">
        <v>256</v>
      </c>
      <c r="AW282" s="65">
        <v>289</v>
      </c>
      <c r="AX282" s="65">
        <v>295</v>
      </c>
      <c r="AY282" s="65">
        <v>298</v>
      </c>
      <c r="AZ282" s="65">
        <v>299</v>
      </c>
      <c r="BA282" s="65">
        <v>305</v>
      </c>
      <c r="BB282" s="66">
        <v>309</v>
      </c>
      <c r="BC282" s="64">
        <v>309</v>
      </c>
      <c r="BD282" s="65">
        <v>304</v>
      </c>
      <c r="BE282" s="65">
        <v>296</v>
      </c>
      <c r="BF282" s="65">
        <v>298</v>
      </c>
      <c r="BG282" s="65">
        <v>301</v>
      </c>
      <c r="BH282" s="65">
        <v>300</v>
      </c>
      <c r="BI282" s="65">
        <v>298</v>
      </c>
      <c r="BJ282" s="65">
        <v>300</v>
      </c>
      <c r="BK282" s="65">
        <v>303</v>
      </c>
      <c r="BL282" s="65">
        <v>305</v>
      </c>
      <c r="BM282" s="65">
        <v>306</v>
      </c>
      <c r="BN282" s="66">
        <v>307</v>
      </c>
      <c r="BO282" s="64">
        <v>308</v>
      </c>
      <c r="BP282" s="65">
        <v>303</v>
      </c>
      <c r="BQ282" s="65">
        <v>309</v>
      </c>
      <c r="BR282" s="65">
        <v>318</v>
      </c>
      <c r="BS282" s="65">
        <v>320</v>
      </c>
      <c r="BT282" s="65">
        <v>325</v>
      </c>
      <c r="BU282" s="65">
        <v>325</v>
      </c>
      <c r="BV282" s="65">
        <v>329</v>
      </c>
      <c r="BW282" s="65">
        <v>336</v>
      </c>
      <c r="BX282" s="65">
        <v>343</v>
      </c>
      <c r="BY282" s="65">
        <v>346</v>
      </c>
      <c r="BZ282" s="66">
        <v>350</v>
      </c>
      <c r="CA282" s="65">
        <v>356</v>
      </c>
      <c r="CB282" s="65">
        <v>367</v>
      </c>
      <c r="CC282" s="65">
        <v>381</v>
      </c>
      <c r="CD282" s="65">
        <v>377</v>
      </c>
      <c r="CE282" s="65">
        <v>378</v>
      </c>
      <c r="CF282" s="65">
        <v>378</v>
      </c>
      <c r="CG282" s="65">
        <v>381</v>
      </c>
      <c r="CH282" s="65">
        <v>387</v>
      </c>
      <c r="CI282" s="65">
        <v>380</v>
      </c>
      <c r="CJ282" s="65">
        <v>376</v>
      </c>
      <c r="CK282" s="65">
        <v>378</v>
      </c>
      <c r="CL282" s="66">
        <v>380</v>
      </c>
      <c r="CM282" s="65">
        <v>381</v>
      </c>
      <c r="CN282" s="65">
        <v>383</v>
      </c>
      <c r="CO282" s="65">
        <v>383</v>
      </c>
      <c r="CP282" s="65">
        <v>380</v>
      </c>
      <c r="CQ282" s="65">
        <v>385</v>
      </c>
      <c r="CR282" s="65">
        <v>387</v>
      </c>
      <c r="CS282" s="65">
        <v>390</v>
      </c>
      <c r="CT282" s="65">
        <v>395</v>
      </c>
      <c r="CU282" s="65">
        <v>392</v>
      </c>
      <c r="CV282" s="65">
        <v>390</v>
      </c>
      <c r="CW282" s="65">
        <v>385</v>
      </c>
      <c r="CX282" s="66">
        <v>383</v>
      </c>
      <c r="CY282" s="65">
        <v>380</v>
      </c>
      <c r="CZ282" s="65">
        <v>376</v>
      </c>
      <c r="DA282" s="65">
        <v>371</v>
      </c>
      <c r="DB282" s="65">
        <v>367</v>
      </c>
      <c r="DC282" s="65">
        <v>364</v>
      </c>
      <c r="DD282" s="65">
        <v>363</v>
      </c>
      <c r="DE282" s="65">
        <v>359</v>
      </c>
      <c r="DF282" s="65">
        <v>359</v>
      </c>
      <c r="DG282" s="65">
        <v>361</v>
      </c>
      <c r="DH282" s="65">
        <v>361</v>
      </c>
      <c r="DI282" s="65">
        <v>342</v>
      </c>
      <c r="DJ282" s="66">
        <v>336</v>
      </c>
      <c r="DK282" s="64">
        <v>335</v>
      </c>
      <c r="DL282" s="65">
        <v>329</v>
      </c>
      <c r="DM282" s="65">
        <v>326</v>
      </c>
      <c r="DN282" s="65">
        <v>324</v>
      </c>
      <c r="DO282" s="65">
        <v>315</v>
      </c>
      <c r="DP282" s="65">
        <v>312</v>
      </c>
      <c r="DQ282" s="65">
        <v>310</v>
      </c>
      <c r="DR282" s="65">
        <v>307</v>
      </c>
      <c r="DS282" s="65">
        <v>299</v>
      </c>
      <c r="DT282" s="65">
        <v>299</v>
      </c>
      <c r="DU282" s="65">
        <v>296</v>
      </c>
      <c r="DV282" s="66">
        <v>296</v>
      </c>
      <c r="DW282" s="65">
        <v>290</v>
      </c>
      <c r="DX282" s="65">
        <v>282</v>
      </c>
      <c r="DY282" s="65">
        <v>282</v>
      </c>
      <c r="DZ282" s="65">
        <v>278</v>
      </c>
      <c r="EA282" s="65">
        <v>277</v>
      </c>
      <c r="EB282" s="66">
        <v>279</v>
      </c>
    </row>
    <row r="283" spans="1:132" x14ac:dyDescent="0.2">
      <c r="A283" s="3"/>
      <c r="B283" s="62"/>
      <c r="C283" s="63" t="s">
        <v>532</v>
      </c>
      <c r="D283" s="66">
        <v>32</v>
      </c>
      <c r="E283" s="66">
        <v>89</v>
      </c>
      <c r="F283" s="66">
        <v>132</v>
      </c>
      <c r="G283" s="64">
        <v>129</v>
      </c>
      <c r="H283" s="65">
        <v>132</v>
      </c>
      <c r="I283" s="65">
        <v>134</v>
      </c>
      <c r="J283" s="65">
        <v>139</v>
      </c>
      <c r="K283" s="65">
        <v>134</v>
      </c>
      <c r="L283" s="65">
        <v>133</v>
      </c>
      <c r="M283" s="65">
        <v>132</v>
      </c>
      <c r="N283" s="65">
        <v>134</v>
      </c>
      <c r="O283" s="65">
        <v>136</v>
      </c>
      <c r="P283" s="65">
        <v>135</v>
      </c>
      <c r="Q283" s="65">
        <v>136</v>
      </c>
      <c r="R283" s="66">
        <v>137</v>
      </c>
      <c r="S283" s="65">
        <v>135</v>
      </c>
      <c r="T283" s="65">
        <v>133</v>
      </c>
      <c r="U283" s="65">
        <v>134</v>
      </c>
      <c r="V283" s="65">
        <v>137</v>
      </c>
      <c r="W283" s="65">
        <v>181</v>
      </c>
      <c r="X283" s="65">
        <v>200</v>
      </c>
      <c r="Y283" s="65">
        <v>201</v>
      </c>
      <c r="Z283" s="65">
        <v>201</v>
      </c>
      <c r="AA283" s="65">
        <v>197</v>
      </c>
      <c r="AB283" s="65">
        <v>194</v>
      </c>
      <c r="AC283" s="65">
        <v>195</v>
      </c>
      <c r="AD283" s="66">
        <v>192</v>
      </c>
      <c r="AE283" s="65">
        <v>187</v>
      </c>
      <c r="AF283" s="65">
        <v>187</v>
      </c>
      <c r="AG283" s="131">
        <v>187</v>
      </c>
      <c r="AH283" s="65">
        <v>183</v>
      </c>
      <c r="AI283" s="65">
        <v>199</v>
      </c>
      <c r="AJ283" s="65">
        <v>200</v>
      </c>
      <c r="AK283" s="65">
        <v>204</v>
      </c>
      <c r="AL283" s="65">
        <v>218</v>
      </c>
      <c r="AM283" s="65">
        <v>218</v>
      </c>
      <c r="AN283" s="65">
        <v>222</v>
      </c>
      <c r="AO283" s="65">
        <v>246</v>
      </c>
      <c r="AP283" s="66">
        <v>249</v>
      </c>
      <c r="AQ283" s="64">
        <v>246</v>
      </c>
      <c r="AR283" s="65">
        <v>247</v>
      </c>
      <c r="AS283" s="65">
        <v>248</v>
      </c>
      <c r="AT283" s="65">
        <v>256</v>
      </c>
      <c r="AU283" s="65">
        <v>281</v>
      </c>
      <c r="AV283" s="65">
        <v>289</v>
      </c>
      <c r="AW283" s="65">
        <v>286</v>
      </c>
      <c r="AX283" s="65">
        <v>285</v>
      </c>
      <c r="AY283" s="65">
        <v>288</v>
      </c>
      <c r="AZ283" s="65">
        <v>295</v>
      </c>
      <c r="BA283" s="65">
        <v>296</v>
      </c>
      <c r="BB283" s="66">
        <v>307</v>
      </c>
      <c r="BC283" s="64">
        <v>307</v>
      </c>
      <c r="BD283" s="65">
        <v>305</v>
      </c>
      <c r="BE283" s="65">
        <v>304</v>
      </c>
      <c r="BF283" s="65">
        <v>301</v>
      </c>
      <c r="BG283" s="65">
        <v>298</v>
      </c>
      <c r="BH283" s="65">
        <v>294</v>
      </c>
      <c r="BI283" s="65">
        <v>324</v>
      </c>
      <c r="BJ283" s="65">
        <v>359</v>
      </c>
      <c r="BK283" s="65">
        <v>360</v>
      </c>
      <c r="BL283" s="65">
        <v>371</v>
      </c>
      <c r="BM283" s="65">
        <v>372</v>
      </c>
      <c r="BN283" s="66">
        <v>383</v>
      </c>
      <c r="BO283" s="64">
        <v>382</v>
      </c>
      <c r="BP283" s="65">
        <v>381</v>
      </c>
      <c r="BQ283" s="65">
        <v>394</v>
      </c>
      <c r="BR283" s="65">
        <v>411</v>
      </c>
      <c r="BS283" s="65">
        <v>410</v>
      </c>
      <c r="BT283" s="65">
        <v>423</v>
      </c>
      <c r="BU283" s="65">
        <v>426</v>
      </c>
      <c r="BV283" s="65">
        <v>425</v>
      </c>
      <c r="BW283" s="65">
        <v>621</v>
      </c>
      <c r="BX283" s="65">
        <v>624</v>
      </c>
      <c r="BY283" s="65">
        <v>624</v>
      </c>
      <c r="BZ283" s="66">
        <v>642</v>
      </c>
      <c r="CA283" s="65">
        <v>633</v>
      </c>
      <c r="CB283" s="65">
        <v>633</v>
      </c>
      <c r="CC283" s="65">
        <v>635</v>
      </c>
      <c r="CD283" s="65">
        <v>641</v>
      </c>
      <c r="CE283" s="65">
        <v>693</v>
      </c>
      <c r="CF283" s="65">
        <v>704</v>
      </c>
      <c r="CG283" s="65">
        <v>707</v>
      </c>
      <c r="CH283" s="65">
        <v>709</v>
      </c>
      <c r="CI283" s="65">
        <v>711</v>
      </c>
      <c r="CJ283" s="65">
        <v>721</v>
      </c>
      <c r="CK283" s="65">
        <v>765</v>
      </c>
      <c r="CL283" s="66">
        <v>786</v>
      </c>
      <c r="CM283" s="65">
        <v>804</v>
      </c>
      <c r="CN283" s="65">
        <v>811</v>
      </c>
      <c r="CO283" s="65">
        <v>822</v>
      </c>
      <c r="CP283" s="65">
        <v>844</v>
      </c>
      <c r="CQ283" s="65">
        <v>861</v>
      </c>
      <c r="CR283" s="65">
        <v>866</v>
      </c>
      <c r="CS283" s="65">
        <v>880</v>
      </c>
      <c r="CT283" s="65">
        <v>896</v>
      </c>
      <c r="CU283" s="65">
        <v>924</v>
      </c>
      <c r="CV283" s="65">
        <v>931</v>
      </c>
      <c r="CW283" s="65">
        <v>938</v>
      </c>
      <c r="CX283" s="66">
        <v>938</v>
      </c>
      <c r="CY283" s="65">
        <v>942</v>
      </c>
      <c r="CZ283" s="65">
        <v>942</v>
      </c>
      <c r="DA283" s="65">
        <v>943</v>
      </c>
      <c r="DB283" s="65">
        <v>950</v>
      </c>
      <c r="DC283" s="65">
        <v>946</v>
      </c>
      <c r="DD283" s="65">
        <v>938</v>
      </c>
      <c r="DE283" s="65">
        <v>937</v>
      </c>
      <c r="DF283" s="65">
        <v>939</v>
      </c>
      <c r="DG283" s="65">
        <v>935</v>
      </c>
      <c r="DH283" s="65">
        <v>933</v>
      </c>
      <c r="DI283" s="65">
        <v>925</v>
      </c>
      <c r="DJ283" s="66">
        <v>923</v>
      </c>
      <c r="DK283" s="64">
        <v>926</v>
      </c>
      <c r="DL283" s="65">
        <v>925</v>
      </c>
      <c r="DM283" s="65">
        <v>922</v>
      </c>
      <c r="DN283" s="65">
        <v>927</v>
      </c>
      <c r="DO283" s="65">
        <v>932</v>
      </c>
      <c r="DP283" s="65">
        <v>937</v>
      </c>
      <c r="DQ283" s="65">
        <v>925</v>
      </c>
      <c r="DR283" s="65">
        <v>926</v>
      </c>
      <c r="DS283" s="65">
        <v>917</v>
      </c>
      <c r="DT283" s="65">
        <v>952</v>
      </c>
      <c r="DU283" s="65">
        <v>951</v>
      </c>
      <c r="DV283" s="66">
        <v>966</v>
      </c>
      <c r="DW283" s="65">
        <v>966</v>
      </c>
      <c r="DX283" s="65">
        <v>971</v>
      </c>
      <c r="DY283" s="65">
        <v>1010</v>
      </c>
      <c r="DZ283" s="65">
        <v>990</v>
      </c>
      <c r="EA283" s="65">
        <v>996</v>
      </c>
      <c r="EB283" s="66">
        <v>1016</v>
      </c>
    </row>
    <row r="284" spans="1:132" x14ac:dyDescent="0.2">
      <c r="A284" s="3"/>
      <c r="B284" s="62"/>
      <c r="C284" s="63" t="s">
        <v>365</v>
      </c>
      <c r="D284" s="66">
        <v>28</v>
      </c>
      <c r="E284" s="66">
        <v>38</v>
      </c>
      <c r="F284" s="66">
        <v>48</v>
      </c>
      <c r="G284" s="64">
        <v>47</v>
      </c>
      <c r="H284" s="65">
        <v>58</v>
      </c>
      <c r="I284" s="65">
        <v>59</v>
      </c>
      <c r="J284" s="65">
        <v>61</v>
      </c>
      <c r="K284" s="65">
        <v>63</v>
      </c>
      <c r="L284" s="65">
        <v>64</v>
      </c>
      <c r="M284" s="65">
        <v>65</v>
      </c>
      <c r="N284" s="65">
        <v>64</v>
      </c>
      <c r="O284" s="65">
        <v>65</v>
      </c>
      <c r="P284" s="65">
        <v>67</v>
      </c>
      <c r="Q284" s="65">
        <v>64</v>
      </c>
      <c r="R284" s="66">
        <v>63</v>
      </c>
      <c r="S284" s="65">
        <v>62</v>
      </c>
      <c r="T284" s="65">
        <v>63</v>
      </c>
      <c r="U284" s="65">
        <v>64</v>
      </c>
      <c r="V284" s="65">
        <v>64</v>
      </c>
      <c r="W284" s="65">
        <v>61</v>
      </c>
      <c r="X284" s="65">
        <v>76</v>
      </c>
      <c r="Y284" s="65">
        <v>77</v>
      </c>
      <c r="Z284" s="65">
        <v>76</v>
      </c>
      <c r="AA284" s="65">
        <v>78</v>
      </c>
      <c r="AB284" s="65">
        <v>79</v>
      </c>
      <c r="AC284" s="65">
        <v>80</v>
      </c>
      <c r="AD284" s="66">
        <v>76</v>
      </c>
      <c r="AE284" s="65">
        <v>109</v>
      </c>
      <c r="AF284" s="65">
        <v>119</v>
      </c>
      <c r="AG284" s="131">
        <v>120</v>
      </c>
      <c r="AH284" s="65">
        <v>134</v>
      </c>
      <c r="AI284" s="65">
        <v>141</v>
      </c>
      <c r="AJ284" s="65">
        <v>145</v>
      </c>
      <c r="AK284" s="65">
        <v>145</v>
      </c>
      <c r="AL284" s="65">
        <v>159</v>
      </c>
      <c r="AM284" s="65">
        <v>157</v>
      </c>
      <c r="AN284" s="65">
        <v>158</v>
      </c>
      <c r="AO284" s="65">
        <v>158</v>
      </c>
      <c r="AP284" s="66">
        <v>157</v>
      </c>
      <c r="AQ284" s="64">
        <v>158</v>
      </c>
      <c r="AR284" s="65">
        <v>162</v>
      </c>
      <c r="AS284" s="65">
        <v>168</v>
      </c>
      <c r="AT284" s="65">
        <v>168</v>
      </c>
      <c r="AU284" s="65">
        <v>179</v>
      </c>
      <c r="AV284" s="65">
        <v>183</v>
      </c>
      <c r="AW284" s="65">
        <v>208</v>
      </c>
      <c r="AX284" s="65">
        <v>210</v>
      </c>
      <c r="AY284" s="65">
        <v>221</v>
      </c>
      <c r="AZ284" s="65">
        <v>225</v>
      </c>
      <c r="BA284" s="65">
        <v>227</v>
      </c>
      <c r="BB284" s="66">
        <v>229</v>
      </c>
      <c r="BC284" s="64">
        <v>231</v>
      </c>
      <c r="BD284" s="65">
        <v>235</v>
      </c>
      <c r="BE284" s="65">
        <v>245</v>
      </c>
      <c r="BF284" s="65">
        <v>248</v>
      </c>
      <c r="BG284" s="65">
        <v>254</v>
      </c>
      <c r="BH284" s="65">
        <v>252</v>
      </c>
      <c r="BI284" s="65">
        <v>258</v>
      </c>
      <c r="BJ284" s="65">
        <v>258</v>
      </c>
      <c r="BK284" s="65">
        <v>253</v>
      </c>
      <c r="BL284" s="65">
        <v>254</v>
      </c>
      <c r="BM284" s="65">
        <v>251</v>
      </c>
      <c r="BN284" s="66">
        <v>255</v>
      </c>
      <c r="BO284" s="64">
        <v>258</v>
      </c>
      <c r="BP284" s="65">
        <v>263</v>
      </c>
      <c r="BQ284" s="65">
        <v>272</v>
      </c>
      <c r="BR284" s="65">
        <v>280</v>
      </c>
      <c r="BS284" s="65">
        <v>294</v>
      </c>
      <c r="BT284" s="65">
        <v>304</v>
      </c>
      <c r="BU284" s="65">
        <v>311</v>
      </c>
      <c r="BV284" s="65">
        <v>319</v>
      </c>
      <c r="BW284" s="65">
        <v>205</v>
      </c>
      <c r="BX284" s="65">
        <v>205</v>
      </c>
      <c r="BY284" s="65">
        <v>208</v>
      </c>
      <c r="BZ284" s="66">
        <v>212</v>
      </c>
      <c r="CA284" s="65">
        <v>224</v>
      </c>
      <c r="CB284" s="65">
        <v>230</v>
      </c>
      <c r="CC284" s="65">
        <v>231</v>
      </c>
      <c r="CD284" s="65">
        <v>238</v>
      </c>
      <c r="CE284" s="65">
        <v>235</v>
      </c>
      <c r="CF284" s="65">
        <v>238</v>
      </c>
      <c r="CG284" s="65">
        <v>247</v>
      </c>
      <c r="CH284" s="65">
        <v>256</v>
      </c>
      <c r="CI284" s="65">
        <v>258</v>
      </c>
      <c r="CJ284" s="65">
        <v>257</v>
      </c>
      <c r="CK284" s="65">
        <v>260</v>
      </c>
      <c r="CL284" s="66">
        <v>260</v>
      </c>
      <c r="CM284" s="65">
        <v>266</v>
      </c>
      <c r="CN284" s="65">
        <v>270</v>
      </c>
      <c r="CO284" s="65">
        <v>287</v>
      </c>
      <c r="CP284" s="65">
        <v>297</v>
      </c>
      <c r="CQ284" s="65">
        <v>304</v>
      </c>
      <c r="CR284" s="65">
        <v>315</v>
      </c>
      <c r="CS284" s="65">
        <v>325</v>
      </c>
      <c r="CT284" s="65">
        <v>330</v>
      </c>
      <c r="CU284" s="65">
        <v>340</v>
      </c>
      <c r="CV284" s="65">
        <v>339</v>
      </c>
      <c r="CW284" s="65">
        <v>343</v>
      </c>
      <c r="CX284" s="66">
        <v>348</v>
      </c>
      <c r="CY284" s="65">
        <v>345</v>
      </c>
      <c r="CZ284" s="65">
        <v>344</v>
      </c>
      <c r="DA284" s="65">
        <v>349</v>
      </c>
      <c r="DB284" s="65">
        <v>353</v>
      </c>
      <c r="DC284" s="65">
        <v>353</v>
      </c>
      <c r="DD284" s="65">
        <v>358</v>
      </c>
      <c r="DE284" s="65">
        <v>353</v>
      </c>
      <c r="DF284" s="65">
        <v>356</v>
      </c>
      <c r="DG284" s="65">
        <v>357</v>
      </c>
      <c r="DH284" s="65">
        <v>359</v>
      </c>
      <c r="DI284" s="65">
        <v>352</v>
      </c>
      <c r="DJ284" s="66">
        <v>346</v>
      </c>
      <c r="DK284" s="64">
        <v>342</v>
      </c>
      <c r="DL284" s="65">
        <v>339</v>
      </c>
      <c r="DM284" s="65">
        <v>339</v>
      </c>
      <c r="DN284" s="65">
        <v>337</v>
      </c>
      <c r="DO284" s="65">
        <v>331</v>
      </c>
      <c r="DP284" s="65">
        <v>332</v>
      </c>
      <c r="DQ284" s="65">
        <v>331</v>
      </c>
      <c r="DR284" s="65">
        <v>329</v>
      </c>
      <c r="DS284" s="65">
        <v>327</v>
      </c>
      <c r="DT284" s="65">
        <v>327</v>
      </c>
      <c r="DU284" s="65">
        <v>326</v>
      </c>
      <c r="DV284" s="66">
        <v>323</v>
      </c>
      <c r="DW284" s="65">
        <v>319</v>
      </c>
      <c r="DX284" s="65">
        <v>316</v>
      </c>
      <c r="DY284" s="65">
        <v>318</v>
      </c>
      <c r="DZ284" s="65">
        <v>311</v>
      </c>
      <c r="EA284" s="65">
        <v>310</v>
      </c>
      <c r="EB284" s="66">
        <v>311</v>
      </c>
    </row>
    <row r="285" spans="1:132" x14ac:dyDescent="0.2">
      <c r="A285" s="3"/>
      <c r="B285" s="62"/>
      <c r="C285" s="63" t="s">
        <v>366</v>
      </c>
      <c r="D285" s="66">
        <v>2740</v>
      </c>
      <c r="E285" s="66">
        <v>4159</v>
      </c>
      <c r="F285" s="66">
        <v>4713</v>
      </c>
      <c r="G285" s="64">
        <v>4612</v>
      </c>
      <c r="H285" s="65">
        <v>4634</v>
      </c>
      <c r="I285" s="65">
        <v>4770</v>
      </c>
      <c r="J285" s="65">
        <v>4794</v>
      </c>
      <c r="K285" s="65">
        <v>4805</v>
      </c>
      <c r="L285" s="65">
        <v>4912</v>
      </c>
      <c r="M285" s="65">
        <v>4951</v>
      </c>
      <c r="N285" s="65">
        <v>5038</v>
      </c>
      <c r="O285" s="65">
        <v>5053</v>
      </c>
      <c r="P285" s="65">
        <v>5073</v>
      </c>
      <c r="Q285" s="65">
        <v>5167</v>
      </c>
      <c r="R285" s="66">
        <v>5199</v>
      </c>
      <c r="S285" s="65">
        <v>5133</v>
      </c>
      <c r="T285" s="65">
        <v>5160</v>
      </c>
      <c r="U285" s="65">
        <v>5295</v>
      </c>
      <c r="V285" s="65">
        <v>5345</v>
      </c>
      <c r="W285" s="65">
        <v>5401</v>
      </c>
      <c r="X285" s="65">
        <v>5478</v>
      </c>
      <c r="Y285" s="65">
        <v>5578</v>
      </c>
      <c r="Z285" s="65">
        <v>5722</v>
      </c>
      <c r="AA285" s="65">
        <v>5669</v>
      </c>
      <c r="AB285" s="65">
        <v>5642</v>
      </c>
      <c r="AC285" s="65">
        <v>5724</v>
      </c>
      <c r="AD285" s="66">
        <v>5728</v>
      </c>
      <c r="AE285" s="65">
        <v>5734</v>
      </c>
      <c r="AF285" s="65">
        <v>5726</v>
      </c>
      <c r="AG285" s="131">
        <v>5781</v>
      </c>
      <c r="AH285" s="65">
        <v>5794</v>
      </c>
      <c r="AI285" s="65">
        <v>5816</v>
      </c>
      <c r="AJ285" s="65">
        <v>5938</v>
      </c>
      <c r="AK285" s="65">
        <v>5922</v>
      </c>
      <c r="AL285" s="65">
        <v>5978</v>
      </c>
      <c r="AM285" s="65">
        <v>5973</v>
      </c>
      <c r="AN285" s="65">
        <v>6026</v>
      </c>
      <c r="AO285" s="65">
        <v>6037</v>
      </c>
      <c r="AP285" s="66">
        <v>6081</v>
      </c>
      <c r="AQ285" s="64">
        <v>6058</v>
      </c>
      <c r="AR285" s="65">
        <v>6137</v>
      </c>
      <c r="AS285" s="65">
        <v>6195</v>
      </c>
      <c r="AT285" s="65">
        <v>6295</v>
      </c>
      <c r="AU285" s="65">
        <v>6370</v>
      </c>
      <c r="AV285" s="65">
        <v>6424</v>
      </c>
      <c r="AW285" s="65">
        <v>6513</v>
      </c>
      <c r="AX285" s="65">
        <v>6591</v>
      </c>
      <c r="AY285" s="65">
        <v>6636</v>
      </c>
      <c r="AZ285" s="65">
        <v>6712</v>
      </c>
      <c r="BA285" s="65">
        <v>6755</v>
      </c>
      <c r="BB285" s="66">
        <v>6814</v>
      </c>
      <c r="BC285" s="64">
        <v>6849</v>
      </c>
      <c r="BD285" s="65">
        <v>6951</v>
      </c>
      <c r="BE285" s="65">
        <v>7150</v>
      </c>
      <c r="BF285" s="65">
        <v>7230</v>
      </c>
      <c r="BG285" s="65">
        <v>7305</v>
      </c>
      <c r="BH285" s="65">
        <v>7444</v>
      </c>
      <c r="BI285" s="65">
        <v>7577</v>
      </c>
      <c r="BJ285" s="65">
        <v>7664</v>
      </c>
      <c r="BK285" s="65">
        <v>7724</v>
      </c>
      <c r="BL285" s="65">
        <v>7821</v>
      </c>
      <c r="BM285" s="65">
        <v>7863</v>
      </c>
      <c r="BN285" s="66">
        <v>7896</v>
      </c>
      <c r="BO285" s="64">
        <v>8005</v>
      </c>
      <c r="BP285" s="65">
        <v>8122</v>
      </c>
      <c r="BQ285" s="65">
        <v>8315</v>
      </c>
      <c r="BR285" s="65">
        <v>8551</v>
      </c>
      <c r="BS285" s="65">
        <v>8707</v>
      </c>
      <c r="BT285" s="65">
        <v>8881</v>
      </c>
      <c r="BU285" s="65">
        <v>9046</v>
      </c>
      <c r="BV285" s="65">
        <v>9159</v>
      </c>
      <c r="BW285" s="65">
        <v>9225</v>
      </c>
      <c r="BX285" s="65">
        <v>9389</v>
      </c>
      <c r="BY285" s="65">
        <v>9483</v>
      </c>
      <c r="BZ285" s="66">
        <v>9561</v>
      </c>
      <c r="CA285" s="65">
        <v>9640</v>
      </c>
      <c r="CB285" s="65">
        <v>9712</v>
      </c>
      <c r="CC285" s="65">
        <v>9854</v>
      </c>
      <c r="CD285" s="65">
        <v>9998</v>
      </c>
      <c r="CE285" s="65">
        <v>10110</v>
      </c>
      <c r="CF285" s="65">
        <v>10204</v>
      </c>
      <c r="CG285" s="65">
        <v>10283</v>
      </c>
      <c r="CH285" s="65">
        <v>10382</v>
      </c>
      <c r="CI285" s="65">
        <v>10407</v>
      </c>
      <c r="CJ285" s="65">
        <v>10451</v>
      </c>
      <c r="CK285" s="65">
        <v>10481</v>
      </c>
      <c r="CL285" s="66">
        <v>10524</v>
      </c>
      <c r="CM285" s="65">
        <v>10540</v>
      </c>
      <c r="CN285" s="65">
        <v>10565</v>
      </c>
      <c r="CO285" s="65">
        <v>10719</v>
      </c>
      <c r="CP285" s="65">
        <v>10839</v>
      </c>
      <c r="CQ285" s="65">
        <v>10949</v>
      </c>
      <c r="CR285" s="65">
        <v>10934</v>
      </c>
      <c r="CS285" s="65">
        <v>11020</v>
      </c>
      <c r="CT285" s="65">
        <v>11090</v>
      </c>
      <c r="CU285" s="65">
        <v>11131</v>
      </c>
      <c r="CV285" s="65">
        <v>11206</v>
      </c>
      <c r="CW285" s="65">
        <v>11197</v>
      </c>
      <c r="CX285" s="66">
        <v>11239</v>
      </c>
      <c r="CY285" s="65">
        <v>11202</v>
      </c>
      <c r="CZ285" s="65">
        <v>11202</v>
      </c>
      <c r="DA285" s="65">
        <v>11242</v>
      </c>
      <c r="DB285" s="65">
        <v>11277</v>
      </c>
      <c r="DC285" s="65">
        <v>11315</v>
      </c>
      <c r="DD285" s="65">
        <v>11340</v>
      </c>
      <c r="DE285" s="65">
        <v>11376</v>
      </c>
      <c r="DF285" s="65">
        <v>11439</v>
      </c>
      <c r="DG285" s="65">
        <v>11442</v>
      </c>
      <c r="DH285" s="65">
        <v>11538</v>
      </c>
      <c r="DI285" s="65">
        <v>11454</v>
      </c>
      <c r="DJ285" s="66">
        <v>11386</v>
      </c>
      <c r="DK285" s="64">
        <v>11383</v>
      </c>
      <c r="DL285" s="65">
        <v>11342</v>
      </c>
      <c r="DM285" s="65">
        <v>11343</v>
      </c>
      <c r="DN285" s="65">
        <v>11351</v>
      </c>
      <c r="DO285" s="65">
        <v>11353</v>
      </c>
      <c r="DP285" s="65">
        <v>11422</v>
      </c>
      <c r="DQ285" s="65">
        <v>11375</v>
      </c>
      <c r="DR285" s="65">
        <v>11360</v>
      </c>
      <c r="DS285" s="65">
        <v>11322</v>
      </c>
      <c r="DT285" s="65">
        <v>11306</v>
      </c>
      <c r="DU285" s="65">
        <v>11300</v>
      </c>
      <c r="DV285" s="66">
        <v>11296</v>
      </c>
      <c r="DW285" s="65">
        <v>11238</v>
      </c>
      <c r="DX285" s="65">
        <v>11269</v>
      </c>
      <c r="DY285" s="65">
        <v>11560</v>
      </c>
      <c r="DZ285" s="65">
        <v>11393</v>
      </c>
      <c r="EA285" s="65">
        <v>11451</v>
      </c>
      <c r="EB285" s="66">
        <v>11517</v>
      </c>
    </row>
    <row r="286" spans="1:132" x14ac:dyDescent="0.2">
      <c r="A286" s="3"/>
      <c r="B286" s="62"/>
      <c r="C286" s="63" t="s">
        <v>367</v>
      </c>
      <c r="D286" s="66">
        <v>569</v>
      </c>
      <c r="E286" s="66">
        <v>1134</v>
      </c>
      <c r="F286" s="66">
        <v>9</v>
      </c>
      <c r="G286" s="64">
        <v>9</v>
      </c>
      <c r="H286" s="65">
        <v>9</v>
      </c>
      <c r="I286" s="65">
        <v>9</v>
      </c>
      <c r="J286" s="65">
        <v>8</v>
      </c>
      <c r="K286" s="65">
        <v>8</v>
      </c>
      <c r="L286" s="65">
        <v>8</v>
      </c>
      <c r="M286" s="65">
        <v>9</v>
      </c>
      <c r="N286" s="65">
        <v>9</v>
      </c>
      <c r="O286" s="65">
        <v>9</v>
      </c>
      <c r="P286" s="65">
        <v>9</v>
      </c>
      <c r="Q286" s="65">
        <v>9</v>
      </c>
      <c r="R286" s="66">
        <v>9</v>
      </c>
      <c r="S286" s="65">
        <v>10</v>
      </c>
      <c r="T286" s="65">
        <v>10</v>
      </c>
      <c r="U286" s="65">
        <v>10</v>
      </c>
      <c r="V286" s="65">
        <v>10</v>
      </c>
      <c r="W286" s="65">
        <v>10</v>
      </c>
      <c r="X286" s="65">
        <v>10</v>
      </c>
      <c r="Y286" s="65">
        <v>7</v>
      </c>
      <c r="Z286" s="65">
        <v>3</v>
      </c>
      <c r="AA286" s="65">
        <v>3</v>
      </c>
      <c r="AB286" s="65">
        <v>3</v>
      </c>
      <c r="AC286" s="65">
        <v>3</v>
      </c>
      <c r="AD286" s="66">
        <v>3</v>
      </c>
      <c r="AE286" s="65">
        <v>5</v>
      </c>
      <c r="AF286" s="65">
        <v>7</v>
      </c>
      <c r="AG286" s="131">
        <v>8</v>
      </c>
      <c r="AH286" s="65">
        <v>8</v>
      </c>
      <c r="AI286" s="65">
        <v>9</v>
      </c>
      <c r="AJ286" s="65">
        <v>8</v>
      </c>
      <c r="AK286" s="65">
        <v>8</v>
      </c>
      <c r="AL286" s="65">
        <v>8</v>
      </c>
      <c r="AM286" s="65">
        <v>8</v>
      </c>
      <c r="AN286" s="65">
        <v>8</v>
      </c>
      <c r="AO286" s="65">
        <v>8</v>
      </c>
      <c r="AP286" s="66">
        <v>7</v>
      </c>
      <c r="AQ286" s="64">
        <v>8</v>
      </c>
      <c r="AR286" s="65">
        <v>9</v>
      </c>
      <c r="AS286" s="65">
        <v>10</v>
      </c>
      <c r="AT286" s="65">
        <v>10</v>
      </c>
      <c r="AU286" s="65">
        <v>10</v>
      </c>
      <c r="AV286" s="65">
        <v>10</v>
      </c>
      <c r="AW286" s="65">
        <v>10</v>
      </c>
      <c r="AX286" s="65">
        <v>10</v>
      </c>
      <c r="AY286" s="65">
        <v>10</v>
      </c>
      <c r="AZ286" s="65">
        <v>10</v>
      </c>
      <c r="BA286" s="65">
        <v>10</v>
      </c>
      <c r="BB286" s="66">
        <v>10</v>
      </c>
      <c r="BC286" s="64">
        <v>10</v>
      </c>
      <c r="BD286" s="65">
        <v>11</v>
      </c>
      <c r="BE286" s="65">
        <v>11</v>
      </c>
      <c r="BF286" s="65">
        <v>11</v>
      </c>
      <c r="BG286" s="65">
        <v>9</v>
      </c>
      <c r="BH286" s="65">
        <v>9</v>
      </c>
      <c r="BI286" s="65">
        <v>9</v>
      </c>
      <c r="BJ286" s="65">
        <v>8</v>
      </c>
      <c r="BK286" s="65">
        <v>8</v>
      </c>
      <c r="BL286" s="65">
        <v>8</v>
      </c>
      <c r="BM286" s="65">
        <v>8</v>
      </c>
      <c r="BN286" s="66">
        <v>2</v>
      </c>
      <c r="BO286" s="64">
        <v>2</v>
      </c>
      <c r="BP286" s="65">
        <v>2</v>
      </c>
      <c r="BQ286" s="65">
        <v>2</v>
      </c>
      <c r="BR286" s="65">
        <v>0</v>
      </c>
      <c r="BS286" s="65">
        <v>0</v>
      </c>
      <c r="BT286" s="65"/>
      <c r="BU286" s="65"/>
      <c r="BV286" s="65"/>
      <c r="BW286" s="65">
        <v>103</v>
      </c>
      <c r="BX286" s="65">
        <v>105</v>
      </c>
      <c r="BY286" s="65">
        <v>107</v>
      </c>
      <c r="BZ286" s="66">
        <v>108</v>
      </c>
      <c r="CA286" s="65">
        <v>106</v>
      </c>
      <c r="CB286" s="65">
        <v>107</v>
      </c>
      <c r="CC286" s="65">
        <v>110</v>
      </c>
      <c r="CD286" s="65">
        <v>116</v>
      </c>
      <c r="CE286" s="65">
        <v>118</v>
      </c>
      <c r="CF286" s="65">
        <v>118</v>
      </c>
      <c r="CG286" s="65">
        <v>117</v>
      </c>
      <c r="CH286" s="65">
        <v>116</v>
      </c>
      <c r="CI286" s="65">
        <v>116</v>
      </c>
      <c r="CJ286" s="65">
        <v>114</v>
      </c>
      <c r="CK286" s="65">
        <v>113</v>
      </c>
      <c r="CL286" s="66">
        <v>112</v>
      </c>
      <c r="CM286" s="65">
        <v>111</v>
      </c>
      <c r="CN286" s="65">
        <v>110</v>
      </c>
      <c r="CO286" s="65">
        <v>109</v>
      </c>
      <c r="CP286" s="65">
        <v>108</v>
      </c>
      <c r="CQ286" s="65">
        <v>108</v>
      </c>
      <c r="CR286" s="65">
        <v>108</v>
      </c>
      <c r="CS286" s="65">
        <v>106</v>
      </c>
      <c r="CT286" s="65">
        <v>105</v>
      </c>
      <c r="CU286" s="65">
        <v>104</v>
      </c>
      <c r="CV286" s="65">
        <v>122</v>
      </c>
      <c r="CW286" s="65">
        <v>129</v>
      </c>
      <c r="CX286" s="66">
        <v>132</v>
      </c>
      <c r="CY286" s="65">
        <v>126</v>
      </c>
      <c r="CZ286" s="65">
        <v>126</v>
      </c>
      <c r="DA286" s="65">
        <v>126</v>
      </c>
      <c r="DB286" s="65">
        <v>124</v>
      </c>
      <c r="DC286" s="65">
        <v>123</v>
      </c>
      <c r="DD286" s="65">
        <v>124</v>
      </c>
      <c r="DE286" s="65">
        <v>123</v>
      </c>
      <c r="DF286" s="65">
        <v>129</v>
      </c>
      <c r="DG286" s="65">
        <v>130</v>
      </c>
      <c r="DH286" s="65">
        <v>134</v>
      </c>
      <c r="DI286" s="65">
        <v>134</v>
      </c>
      <c r="DJ286" s="66">
        <v>133</v>
      </c>
      <c r="DK286" s="64">
        <v>133</v>
      </c>
      <c r="DL286" s="65">
        <v>131</v>
      </c>
      <c r="DM286" s="65">
        <v>131</v>
      </c>
      <c r="DN286" s="65">
        <v>130</v>
      </c>
      <c r="DO286" s="65">
        <v>130</v>
      </c>
      <c r="DP286" s="65">
        <v>129</v>
      </c>
      <c r="DQ286" s="65">
        <v>128</v>
      </c>
      <c r="DR286" s="65">
        <v>129</v>
      </c>
      <c r="DS286" s="65">
        <v>126</v>
      </c>
      <c r="DT286" s="65">
        <v>125</v>
      </c>
      <c r="DU286" s="65">
        <v>124</v>
      </c>
      <c r="DV286" s="66">
        <v>124</v>
      </c>
      <c r="DW286" s="65">
        <v>126</v>
      </c>
      <c r="DX286" s="65">
        <v>125</v>
      </c>
      <c r="DY286" s="65">
        <v>127</v>
      </c>
      <c r="DZ286" s="65">
        <v>122</v>
      </c>
      <c r="EA286" s="65">
        <v>125</v>
      </c>
      <c r="EB286" s="66">
        <v>125</v>
      </c>
    </row>
    <row r="287" spans="1:132" x14ac:dyDescent="0.2">
      <c r="A287" s="3"/>
      <c r="B287" s="62"/>
      <c r="C287" s="63" t="s">
        <v>368</v>
      </c>
      <c r="D287" s="66">
        <v>5</v>
      </c>
      <c r="E287" s="66">
        <v>6</v>
      </c>
      <c r="F287" s="66">
        <v>6</v>
      </c>
      <c r="G287" s="64">
        <v>6</v>
      </c>
      <c r="H287" s="65">
        <v>5</v>
      </c>
      <c r="I287" s="65">
        <v>5</v>
      </c>
      <c r="J287" s="65">
        <v>5</v>
      </c>
      <c r="K287" s="65">
        <v>5</v>
      </c>
      <c r="L287" s="65">
        <v>5</v>
      </c>
      <c r="M287" s="65">
        <v>5</v>
      </c>
      <c r="N287" s="65">
        <v>5</v>
      </c>
      <c r="O287" s="65">
        <v>5</v>
      </c>
      <c r="P287" s="65">
        <v>5</v>
      </c>
      <c r="Q287" s="65">
        <v>5</v>
      </c>
      <c r="R287" s="66">
        <v>5</v>
      </c>
      <c r="S287" s="65">
        <v>5</v>
      </c>
      <c r="T287" s="65">
        <v>5</v>
      </c>
      <c r="U287" s="65">
        <v>5</v>
      </c>
      <c r="V287" s="65">
        <v>5</v>
      </c>
      <c r="W287" s="65">
        <v>5</v>
      </c>
      <c r="X287" s="65">
        <v>7</v>
      </c>
      <c r="Y287" s="65">
        <v>7</v>
      </c>
      <c r="Z287" s="65">
        <v>5</v>
      </c>
      <c r="AA287" s="65">
        <v>5</v>
      </c>
      <c r="AB287" s="65">
        <v>5</v>
      </c>
      <c r="AC287" s="65">
        <v>7</v>
      </c>
      <c r="AD287" s="66">
        <v>7</v>
      </c>
      <c r="AE287" s="65">
        <v>8</v>
      </c>
      <c r="AF287" s="65">
        <v>8</v>
      </c>
      <c r="AG287" s="131">
        <v>7</v>
      </c>
      <c r="AH287" s="65">
        <v>7</v>
      </c>
      <c r="AI287" s="65">
        <v>7</v>
      </c>
      <c r="AJ287" s="65">
        <v>6</v>
      </c>
      <c r="AK287" s="65">
        <v>6</v>
      </c>
      <c r="AL287" s="65">
        <v>6</v>
      </c>
      <c r="AM287" s="65">
        <v>6</v>
      </c>
      <c r="AN287" s="65">
        <v>6</v>
      </c>
      <c r="AO287" s="65">
        <v>6</v>
      </c>
      <c r="AP287" s="66">
        <v>7</v>
      </c>
      <c r="AQ287" s="64">
        <v>8</v>
      </c>
      <c r="AR287" s="65">
        <v>8</v>
      </c>
      <c r="AS287" s="65">
        <v>9</v>
      </c>
      <c r="AT287" s="65">
        <v>9</v>
      </c>
      <c r="AU287" s="65">
        <v>9</v>
      </c>
      <c r="AV287" s="65">
        <v>8</v>
      </c>
      <c r="AW287" s="65">
        <v>8</v>
      </c>
      <c r="AX287" s="65">
        <v>8</v>
      </c>
      <c r="AY287" s="65">
        <v>8</v>
      </c>
      <c r="AZ287" s="65">
        <v>8</v>
      </c>
      <c r="BA287" s="65">
        <v>8</v>
      </c>
      <c r="BB287" s="66">
        <v>8</v>
      </c>
      <c r="BC287" s="64">
        <v>8</v>
      </c>
      <c r="BD287" s="65">
        <v>7</v>
      </c>
      <c r="BE287" s="65">
        <v>7</v>
      </c>
      <c r="BF287" s="65">
        <v>7</v>
      </c>
      <c r="BG287" s="65">
        <v>7</v>
      </c>
      <c r="BH287" s="65">
        <v>7</v>
      </c>
      <c r="BI287" s="65">
        <v>7</v>
      </c>
      <c r="BJ287" s="65">
        <v>6</v>
      </c>
      <c r="BK287" s="65">
        <v>6</v>
      </c>
      <c r="BL287" s="65">
        <v>6</v>
      </c>
      <c r="BM287" s="65">
        <v>6</v>
      </c>
      <c r="BN287" s="66">
        <v>6</v>
      </c>
      <c r="BO287" s="64">
        <v>6</v>
      </c>
      <c r="BP287" s="65">
        <v>6</v>
      </c>
      <c r="BQ287" s="65">
        <v>6</v>
      </c>
      <c r="BR287" s="65">
        <v>5</v>
      </c>
      <c r="BS287" s="65">
        <v>5</v>
      </c>
      <c r="BT287" s="65">
        <v>5</v>
      </c>
      <c r="BU287" s="65">
        <v>5</v>
      </c>
      <c r="BV287" s="65">
        <v>5</v>
      </c>
      <c r="BW287" s="65">
        <v>30</v>
      </c>
      <c r="BX287" s="65">
        <v>29</v>
      </c>
      <c r="BY287" s="65">
        <v>29</v>
      </c>
      <c r="BZ287" s="66">
        <v>29</v>
      </c>
      <c r="CA287" s="65">
        <v>27</v>
      </c>
      <c r="CB287" s="65">
        <v>26</v>
      </c>
      <c r="CC287" s="65">
        <v>25</v>
      </c>
      <c r="CD287" s="65">
        <v>25</v>
      </c>
      <c r="CE287" s="65">
        <v>23</v>
      </c>
      <c r="CF287" s="65">
        <v>23</v>
      </c>
      <c r="CG287" s="65">
        <v>23</v>
      </c>
      <c r="CH287" s="65">
        <v>22</v>
      </c>
      <c r="CI287" s="65">
        <v>22</v>
      </c>
      <c r="CJ287" s="65">
        <v>22</v>
      </c>
      <c r="CK287" s="65">
        <v>22</v>
      </c>
      <c r="CL287" s="66">
        <v>23</v>
      </c>
      <c r="CM287" s="65">
        <v>23</v>
      </c>
      <c r="CN287" s="65">
        <v>23</v>
      </c>
      <c r="CO287" s="65">
        <v>23</v>
      </c>
      <c r="CP287" s="65">
        <v>23</v>
      </c>
      <c r="CQ287" s="65">
        <v>25</v>
      </c>
      <c r="CR287" s="65">
        <v>25</v>
      </c>
      <c r="CS287" s="65">
        <v>26</v>
      </c>
      <c r="CT287" s="65">
        <v>26</v>
      </c>
      <c r="CU287" s="65">
        <v>26</v>
      </c>
      <c r="CV287" s="65">
        <v>26</v>
      </c>
      <c r="CW287" s="65">
        <v>26</v>
      </c>
      <c r="CX287" s="66">
        <v>26</v>
      </c>
      <c r="CY287" s="65">
        <v>27</v>
      </c>
      <c r="CZ287" s="65">
        <v>27</v>
      </c>
      <c r="DA287" s="65">
        <v>26</v>
      </c>
      <c r="DB287" s="65">
        <v>26</v>
      </c>
      <c r="DC287" s="65">
        <v>26</v>
      </c>
      <c r="DD287" s="65">
        <v>24</v>
      </c>
      <c r="DE287" s="65">
        <v>24</v>
      </c>
      <c r="DF287" s="65">
        <v>24</v>
      </c>
      <c r="DG287" s="65">
        <v>24</v>
      </c>
      <c r="DH287" s="65">
        <v>24</v>
      </c>
      <c r="DI287" s="65">
        <v>24</v>
      </c>
      <c r="DJ287" s="66">
        <v>23</v>
      </c>
      <c r="DK287" s="64">
        <v>23</v>
      </c>
      <c r="DL287" s="65">
        <v>23</v>
      </c>
      <c r="DM287" s="65">
        <v>23</v>
      </c>
      <c r="DN287" s="65">
        <v>23</v>
      </c>
      <c r="DO287" s="65">
        <v>23</v>
      </c>
      <c r="DP287" s="65">
        <v>23</v>
      </c>
      <c r="DQ287" s="65">
        <v>23</v>
      </c>
      <c r="DR287" s="65">
        <v>23</v>
      </c>
      <c r="DS287" s="65">
        <v>23</v>
      </c>
      <c r="DT287" s="65">
        <v>23</v>
      </c>
      <c r="DU287" s="65">
        <v>22</v>
      </c>
      <c r="DV287" s="66">
        <v>22</v>
      </c>
      <c r="DW287" s="65">
        <v>23</v>
      </c>
      <c r="DX287" s="65">
        <v>24</v>
      </c>
      <c r="DY287" s="65">
        <v>24</v>
      </c>
      <c r="DZ287" s="65">
        <v>24</v>
      </c>
      <c r="EA287" s="65">
        <v>25</v>
      </c>
      <c r="EB287" s="66">
        <v>27</v>
      </c>
    </row>
    <row r="288" spans="1:132" x14ac:dyDescent="0.2">
      <c r="A288" s="3"/>
      <c r="B288" s="62"/>
      <c r="C288" s="63" t="s">
        <v>369</v>
      </c>
      <c r="D288" s="66">
        <v>1</v>
      </c>
      <c r="E288" s="66">
        <v>1</v>
      </c>
      <c r="F288" s="66">
        <v>1</v>
      </c>
      <c r="G288" s="64">
        <v>1</v>
      </c>
      <c r="H288" s="65">
        <v>1</v>
      </c>
      <c r="I288" s="65">
        <v>1</v>
      </c>
      <c r="J288" s="65">
        <v>1</v>
      </c>
      <c r="K288" s="65">
        <v>1</v>
      </c>
      <c r="L288" s="65">
        <v>1</v>
      </c>
      <c r="M288" s="65">
        <v>1</v>
      </c>
      <c r="N288" s="65">
        <v>1</v>
      </c>
      <c r="O288" s="65">
        <v>1</v>
      </c>
      <c r="P288" s="65">
        <v>1</v>
      </c>
      <c r="Q288" s="65">
        <v>1</v>
      </c>
      <c r="R288" s="66">
        <v>1</v>
      </c>
      <c r="S288" s="65">
        <v>1</v>
      </c>
      <c r="T288" s="65">
        <v>1</v>
      </c>
      <c r="U288" s="65">
        <v>1</v>
      </c>
      <c r="V288" s="65">
        <v>1</v>
      </c>
      <c r="W288" s="65">
        <v>1</v>
      </c>
      <c r="X288" s="65">
        <v>1</v>
      </c>
      <c r="Y288" s="65">
        <v>1</v>
      </c>
      <c r="Z288" s="65">
        <v>1</v>
      </c>
      <c r="AA288" s="65">
        <v>1</v>
      </c>
      <c r="AB288" s="65">
        <v>1</v>
      </c>
      <c r="AC288" s="65">
        <v>2</v>
      </c>
      <c r="AD288" s="66">
        <v>2</v>
      </c>
      <c r="AE288" s="65">
        <v>2</v>
      </c>
      <c r="AF288" s="65">
        <v>1</v>
      </c>
      <c r="AG288" s="131">
        <v>1</v>
      </c>
      <c r="AH288" s="65">
        <v>1</v>
      </c>
      <c r="AI288" s="65">
        <v>1</v>
      </c>
      <c r="AJ288" s="65">
        <v>1</v>
      </c>
      <c r="AK288" s="65">
        <v>1</v>
      </c>
      <c r="AL288" s="65">
        <v>1</v>
      </c>
      <c r="AM288" s="65">
        <v>1</v>
      </c>
      <c r="AN288" s="65">
        <v>1</v>
      </c>
      <c r="AO288" s="65">
        <v>1</v>
      </c>
      <c r="AP288" s="66">
        <v>1</v>
      </c>
      <c r="AQ288" s="64">
        <v>1</v>
      </c>
      <c r="AR288" s="65">
        <v>1</v>
      </c>
      <c r="AS288" s="65">
        <v>1</v>
      </c>
      <c r="AT288" s="65">
        <v>1</v>
      </c>
      <c r="AU288" s="65">
        <v>1</v>
      </c>
      <c r="AV288" s="65">
        <v>1</v>
      </c>
      <c r="AW288" s="65">
        <v>1</v>
      </c>
      <c r="AX288" s="65">
        <v>1</v>
      </c>
      <c r="AY288" s="65">
        <v>1</v>
      </c>
      <c r="AZ288" s="65">
        <v>1</v>
      </c>
      <c r="BA288" s="65">
        <v>1</v>
      </c>
      <c r="BB288" s="66">
        <v>1</v>
      </c>
      <c r="BC288" s="64">
        <v>1</v>
      </c>
      <c r="BD288" s="65">
        <v>1</v>
      </c>
      <c r="BE288" s="65">
        <v>1</v>
      </c>
      <c r="BF288" s="65">
        <v>1</v>
      </c>
      <c r="BG288" s="65">
        <v>1</v>
      </c>
      <c r="BH288" s="65">
        <v>1</v>
      </c>
      <c r="BI288" s="65">
        <v>1</v>
      </c>
      <c r="BJ288" s="65">
        <v>1</v>
      </c>
      <c r="BK288" s="65">
        <v>1</v>
      </c>
      <c r="BL288" s="65">
        <v>1</v>
      </c>
      <c r="BM288" s="65">
        <v>1</v>
      </c>
      <c r="BN288" s="66">
        <v>1</v>
      </c>
      <c r="BO288" s="64">
        <v>1</v>
      </c>
      <c r="BP288" s="65">
        <v>1</v>
      </c>
      <c r="BQ288" s="65">
        <v>1</v>
      </c>
      <c r="BR288" s="65">
        <v>1</v>
      </c>
      <c r="BS288" s="65">
        <v>1</v>
      </c>
      <c r="BT288" s="65">
        <v>1</v>
      </c>
      <c r="BU288" s="65">
        <v>1</v>
      </c>
      <c r="BV288" s="65">
        <v>1</v>
      </c>
      <c r="BW288" s="65">
        <v>1</v>
      </c>
      <c r="BX288" s="65">
        <v>1</v>
      </c>
      <c r="BY288" s="65">
        <v>1</v>
      </c>
      <c r="BZ288" s="66">
        <v>1</v>
      </c>
      <c r="CA288" s="65">
        <v>1</v>
      </c>
      <c r="CB288" s="65">
        <v>1</v>
      </c>
      <c r="CC288" s="65">
        <v>1</v>
      </c>
      <c r="CD288" s="65">
        <v>1</v>
      </c>
      <c r="CE288" s="65">
        <v>0</v>
      </c>
      <c r="CF288" s="65"/>
      <c r="CG288" s="65"/>
      <c r="CH288" s="65">
        <v>1</v>
      </c>
      <c r="CI288" s="65">
        <v>1</v>
      </c>
      <c r="CJ288" s="65">
        <v>1</v>
      </c>
      <c r="CK288" s="65">
        <v>1</v>
      </c>
      <c r="CL288" s="66">
        <v>1</v>
      </c>
      <c r="CM288" s="65">
        <v>1</v>
      </c>
      <c r="CN288" s="65">
        <v>1</v>
      </c>
      <c r="CO288" s="65">
        <v>1</v>
      </c>
      <c r="CP288" s="65">
        <v>1</v>
      </c>
      <c r="CQ288" s="65">
        <v>1</v>
      </c>
      <c r="CR288" s="65">
        <v>1</v>
      </c>
      <c r="CS288" s="65">
        <v>1</v>
      </c>
      <c r="CT288" s="65">
        <v>1</v>
      </c>
      <c r="CU288" s="65">
        <v>1</v>
      </c>
      <c r="CV288" s="65">
        <v>1</v>
      </c>
      <c r="CW288" s="65">
        <v>1</v>
      </c>
      <c r="CX288" s="66">
        <v>1</v>
      </c>
      <c r="CY288" s="65">
        <v>1</v>
      </c>
      <c r="CZ288" s="65">
        <v>1</v>
      </c>
      <c r="DA288" s="65">
        <v>1</v>
      </c>
      <c r="DB288" s="65">
        <v>1</v>
      </c>
      <c r="DC288" s="65">
        <v>1</v>
      </c>
      <c r="DD288" s="65">
        <v>0</v>
      </c>
      <c r="DE288" s="65">
        <v>0</v>
      </c>
      <c r="DF288" s="65">
        <v>0</v>
      </c>
      <c r="DG288" s="65"/>
      <c r="DH288" s="65"/>
      <c r="DI288" s="65"/>
      <c r="DJ288" s="66"/>
      <c r="DK288" s="64"/>
      <c r="DL288" s="65"/>
      <c r="DM288" s="65"/>
      <c r="DN288" s="65"/>
      <c r="DO288" s="65"/>
      <c r="DP288" s="65"/>
      <c r="DQ288" s="65"/>
      <c r="DR288" s="65"/>
      <c r="DS288" s="65"/>
      <c r="DT288" s="65"/>
      <c r="DU288" s="65"/>
      <c r="DV288" s="66"/>
      <c r="DW288" s="65"/>
      <c r="DX288" s="65"/>
      <c r="DY288" s="65"/>
      <c r="DZ288" s="65"/>
      <c r="EA288" s="65"/>
      <c r="EB288" s="66"/>
    </row>
    <row r="289" spans="1:132" x14ac:dyDescent="0.2">
      <c r="A289" s="3"/>
      <c r="B289" s="62"/>
      <c r="C289" s="63" t="s">
        <v>370</v>
      </c>
      <c r="D289" s="66">
        <v>5</v>
      </c>
      <c r="E289" s="66">
        <v>6</v>
      </c>
      <c r="F289" s="66">
        <v>6</v>
      </c>
      <c r="G289" s="64">
        <v>6</v>
      </c>
      <c r="H289" s="65">
        <v>6</v>
      </c>
      <c r="I289" s="65">
        <v>6</v>
      </c>
      <c r="J289" s="65">
        <v>6</v>
      </c>
      <c r="K289" s="65">
        <v>7</v>
      </c>
      <c r="L289" s="65">
        <v>7</v>
      </c>
      <c r="M289" s="65">
        <v>7</v>
      </c>
      <c r="N289" s="65">
        <v>7</v>
      </c>
      <c r="O289" s="65">
        <v>7</v>
      </c>
      <c r="P289" s="65">
        <v>7</v>
      </c>
      <c r="Q289" s="65">
        <v>7</v>
      </c>
      <c r="R289" s="66">
        <v>7</v>
      </c>
      <c r="S289" s="65">
        <v>7</v>
      </c>
      <c r="T289" s="65">
        <v>7</v>
      </c>
      <c r="U289" s="65">
        <v>7</v>
      </c>
      <c r="V289" s="65">
        <v>8</v>
      </c>
      <c r="W289" s="65">
        <v>8</v>
      </c>
      <c r="X289" s="65">
        <v>8</v>
      </c>
      <c r="Y289" s="65">
        <v>7</v>
      </c>
      <c r="Z289" s="65">
        <v>4</v>
      </c>
      <c r="AA289" s="65">
        <v>4</v>
      </c>
      <c r="AB289" s="65">
        <v>3</v>
      </c>
      <c r="AC289" s="65">
        <v>3</v>
      </c>
      <c r="AD289" s="66">
        <v>3</v>
      </c>
      <c r="AE289" s="65">
        <v>11</v>
      </c>
      <c r="AF289" s="65">
        <v>11</v>
      </c>
      <c r="AG289" s="131">
        <v>10</v>
      </c>
      <c r="AH289" s="65">
        <v>11</v>
      </c>
      <c r="AI289" s="65">
        <v>11</v>
      </c>
      <c r="AJ289" s="65">
        <v>10</v>
      </c>
      <c r="AK289" s="65">
        <v>10</v>
      </c>
      <c r="AL289" s="65">
        <v>10</v>
      </c>
      <c r="AM289" s="65">
        <v>11</v>
      </c>
      <c r="AN289" s="65">
        <v>11</v>
      </c>
      <c r="AO289" s="65">
        <v>10</v>
      </c>
      <c r="AP289" s="66">
        <v>10</v>
      </c>
      <c r="AQ289" s="64">
        <v>10</v>
      </c>
      <c r="AR289" s="65">
        <v>10</v>
      </c>
      <c r="AS289" s="65">
        <v>10</v>
      </c>
      <c r="AT289" s="65">
        <v>12</v>
      </c>
      <c r="AU289" s="65">
        <v>13</v>
      </c>
      <c r="AV289" s="65">
        <v>13</v>
      </c>
      <c r="AW289" s="65">
        <v>13</v>
      </c>
      <c r="AX289" s="65">
        <v>13</v>
      </c>
      <c r="AY289" s="65">
        <v>13</v>
      </c>
      <c r="AZ289" s="65">
        <v>13</v>
      </c>
      <c r="BA289" s="65">
        <v>11</v>
      </c>
      <c r="BB289" s="66">
        <v>12</v>
      </c>
      <c r="BC289" s="64">
        <v>12</v>
      </c>
      <c r="BD289" s="65">
        <v>13</v>
      </c>
      <c r="BE289" s="65">
        <v>15</v>
      </c>
      <c r="BF289" s="65">
        <v>15</v>
      </c>
      <c r="BG289" s="65">
        <v>15</v>
      </c>
      <c r="BH289" s="65">
        <v>17</v>
      </c>
      <c r="BI289" s="65">
        <v>17</v>
      </c>
      <c r="BJ289" s="65">
        <v>16</v>
      </c>
      <c r="BK289" s="65">
        <v>17</v>
      </c>
      <c r="BL289" s="65">
        <v>16</v>
      </c>
      <c r="BM289" s="65">
        <v>16</v>
      </c>
      <c r="BN289" s="66">
        <v>18</v>
      </c>
      <c r="BO289" s="64">
        <v>19</v>
      </c>
      <c r="BP289" s="65">
        <v>20</v>
      </c>
      <c r="BQ289" s="65">
        <v>19</v>
      </c>
      <c r="BR289" s="65">
        <v>21</v>
      </c>
      <c r="BS289" s="65">
        <v>21</v>
      </c>
      <c r="BT289" s="65">
        <v>22</v>
      </c>
      <c r="BU289" s="65">
        <v>26</v>
      </c>
      <c r="BV289" s="65">
        <v>26</v>
      </c>
      <c r="BW289" s="65">
        <v>26</v>
      </c>
      <c r="BX289" s="65">
        <v>26</v>
      </c>
      <c r="BY289" s="65">
        <v>29</v>
      </c>
      <c r="BZ289" s="66">
        <v>36</v>
      </c>
      <c r="CA289" s="65">
        <v>37</v>
      </c>
      <c r="CB289" s="65">
        <v>37</v>
      </c>
      <c r="CC289" s="65">
        <v>43</v>
      </c>
      <c r="CD289" s="65">
        <v>44</v>
      </c>
      <c r="CE289" s="65">
        <v>44</v>
      </c>
      <c r="CF289" s="65">
        <v>43</v>
      </c>
      <c r="CG289" s="65">
        <v>46</v>
      </c>
      <c r="CH289" s="65">
        <v>53</v>
      </c>
      <c r="CI289" s="65">
        <v>58</v>
      </c>
      <c r="CJ289" s="65">
        <v>60</v>
      </c>
      <c r="CK289" s="65">
        <v>60</v>
      </c>
      <c r="CL289" s="66">
        <v>61</v>
      </c>
      <c r="CM289" s="65">
        <v>62</v>
      </c>
      <c r="CN289" s="65">
        <v>64</v>
      </c>
      <c r="CO289" s="65">
        <v>69</v>
      </c>
      <c r="CP289" s="65">
        <v>71</v>
      </c>
      <c r="CQ289" s="65">
        <v>73</v>
      </c>
      <c r="CR289" s="65">
        <v>75</v>
      </c>
      <c r="CS289" s="65">
        <v>78</v>
      </c>
      <c r="CT289" s="65">
        <v>85</v>
      </c>
      <c r="CU289" s="65">
        <v>85</v>
      </c>
      <c r="CV289" s="65">
        <v>87</v>
      </c>
      <c r="CW289" s="65">
        <v>90</v>
      </c>
      <c r="CX289" s="66">
        <v>93</v>
      </c>
      <c r="CY289" s="65">
        <v>95</v>
      </c>
      <c r="CZ289" s="65">
        <v>95</v>
      </c>
      <c r="DA289" s="65">
        <v>96</v>
      </c>
      <c r="DB289" s="65">
        <v>99</v>
      </c>
      <c r="DC289" s="65">
        <v>98</v>
      </c>
      <c r="DD289" s="65">
        <v>96</v>
      </c>
      <c r="DE289" s="65">
        <v>95</v>
      </c>
      <c r="DF289" s="65">
        <v>101</v>
      </c>
      <c r="DG289" s="65">
        <v>115</v>
      </c>
      <c r="DH289" s="65">
        <v>118</v>
      </c>
      <c r="DI289" s="65">
        <v>114</v>
      </c>
      <c r="DJ289" s="66">
        <v>114</v>
      </c>
      <c r="DK289" s="64">
        <v>115</v>
      </c>
      <c r="DL289" s="65">
        <v>117</v>
      </c>
      <c r="DM289" s="65">
        <v>118</v>
      </c>
      <c r="DN289" s="65">
        <v>118</v>
      </c>
      <c r="DO289" s="65">
        <v>117</v>
      </c>
      <c r="DP289" s="65">
        <v>117</v>
      </c>
      <c r="DQ289" s="65">
        <v>114</v>
      </c>
      <c r="DR289" s="65">
        <v>113</v>
      </c>
      <c r="DS289" s="65">
        <v>113</v>
      </c>
      <c r="DT289" s="65">
        <v>112</v>
      </c>
      <c r="DU289" s="65">
        <v>112</v>
      </c>
      <c r="DV289" s="66">
        <v>112</v>
      </c>
      <c r="DW289" s="65">
        <v>110</v>
      </c>
      <c r="DX289" s="65">
        <v>110</v>
      </c>
      <c r="DY289" s="65">
        <v>112</v>
      </c>
      <c r="DZ289" s="65">
        <v>106</v>
      </c>
      <c r="EA289" s="65">
        <v>106</v>
      </c>
      <c r="EB289" s="66">
        <v>107</v>
      </c>
    </row>
    <row r="290" spans="1:132" x14ac:dyDescent="0.2">
      <c r="A290" s="3"/>
      <c r="B290" s="62"/>
      <c r="C290" s="63" t="s">
        <v>371</v>
      </c>
      <c r="D290" s="66"/>
      <c r="E290" s="66">
        <v>1</v>
      </c>
      <c r="F290" s="66">
        <v>1</v>
      </c>
      <c r="G290" s="64">
        <v>1</v>
      </c>
      <c r="H290" s="65">
        <v>1</v>
      </c>
      <c r="I290" s="65">
        <v>1</v>
      </c>
      <c r="J290" s="65">
        <v>1</v>
      </c>
      <c r="K290" s="65">
        <v>1</v>
      </c>
      <c r="L290" s="65">
        <v>1</v>
      </c>
      <c r="M290" s="65">
        <v>1</v>
      </c>
      <c r="N290" s="65">
        <v>1</v>
      </c>
      <c r="O290" s="65">
        <v>1</v>
      </c>
      <c r="P290" s="65">
        <v>1</v>
      </c>
      <c r="Q290" s="65">
        <v>1</v>
      </c>
      <c r="R290" s="66">
        <v>1</v>
      </c>
      <c r="S290" s="65">
        <v>2</v>
      </c>
      <c r="T290" s="65">
        <v>2</v>
      </c>
      <c r="U290" s="65">
        <v>2</v>
      </c>
      <c r="V290" s="65">
        <v>2</v>
      </c>
      <c r="W290" s="65">
        <v>2</v>
      </c>
      <c r="X290" s="65">
        <v>2</v>
      </c>
      <c r="Y290" s="65">
        <v>2</v>
      </c>
      <c r="Z290" s="65">
        <v>2</v>
      </c>
      <c r="AA290" s="65">
        <v>2</v>
      </c>
      <c r="AB290" s="65">
        <v>2</v>
      </c>
      <c r="AC290" s="65">
        <v>2</v>
      </c>
      <c r="AD290" s="66">
        <v>2</v>
      </c>
      <c r="AE290" s="65">
        <v>2</v>
      </c>
      <c r="AF290" s="65">
        <v>2</v>
      </c>
      <c r="AG290" s="131">
        <v>2</v>
      </c>
      <c r="AH290" s="65">
        <v>2</v>
      </c>
      <c r="AI290" s="65">
        <v>2</v>
      </c>
      <c r="AJ290" s="65">
        <v>2</v>
      </c>
      <c r="AK290" s="65">
        <v>2</v>
      </c>
      <c r="AL290" s="65">
        <v>1</v>
      </c>
      <c r="AM290" s="65">
        <v>1</v>
      </c>
      <c r="AN290" s="65">
        <v>1</v>
      </c>
      <c r="AO290" s="65">
        <v>1</v>
      </c>
      <c r="AP290" s="66">
        <v>1</v>
      </c>
      <c r="AQ290" s="64">
        <v>1</v>
      </c>
      <c r="AR290" s="65">
        <v>1</v>
      </c>
      <c r="AS290" s="65">
        <v>3</v>
      </c>
      <c r="AT290" s="65">
        <v>3</v>
      </c>
      <c r="AU290" s="65">
        <v>3</v>
      </c>
      <c r="AV290" s="65">
        <v>3</v>
      </c>
      <c r="AW290" s="65">
        <v>3</v>
      </c>
      <c r="AX290" s="65">
        <v>3</v>
      </c>
      <c r="AY290" s="65">
        <v>3</v>
      </c>
      <c r="AZ290" s="65">
        <v>3</v>
      </c>
      <c r="BA290" s="65">
        <v>3</v>
      </c>
      <c r="BB290" s="66">
        <v>3</v>
      </c>
      <c r="BC290" s="64">
        <v>3</v>
      </c>
      <c r="BD290" s="65">
        <v>3</v>
      </c>
      <c r="BE290" s="65">
        <v>3</v>
      </c>
      <c r="BF290" s="65">
        <v>3</v>
      </c>
      <c r="BG290" s="65">
        <v>3</v>
      </c>
      <c r="BH290" s="65">
        <v>3</v>
      </c>
      <c r="BI290" s="65">
        <v>3</v>
      </c>
      <c r="BJ290" s="65">
        <v>2</v>
      </c>
      <c r="BK290" s="65">
        <v>2</v>
      </c>
      <c r="BL290" s="65">
        <v>2</v>
      </c>
      <c r="BM290" s="65">
        <v>2</v>
      </c>
      <c r="BN290" s="66">
        <v>2</v>
      </c>
      <c r="BO290" s="64">
        <v>2</v>
      </c>
      <c r="BP290" s="65">
        <v>2</v>
      </c>
      <c r="BQ290" s="65">
        <v>2</v>
      </c>
      <c r="BR290" s="65">
        <v>2</v>
      </c>
      <c r="BS290" s="65">
        <v>2</v>
      </c>
      <c r="BT290" s="65">
        <v>2</v>
      </c>
      <c r="BU290" s="65">
        <v>2</v>
      </c>
      <c r="BV290" s="65">
        <v>2</v>
      </c>
      <c r="BW290" s="65">
        <v>2</v>
      </c>
      <c r="BX290" s="65">
        <v>2</v>
      </c>
      <c r="BY290" s="65">
        <v>2</v>
      </c>
      <c r="BZ290" s="66">
        <v>2</v>
      </c>
      <c r="CA290" s="65">
        <v>2</v>
      </c>
      <c r="CB290" s="65">
        <v>2</v>
      </c>
      <c r="CC290" s="65">
        <v>2</v>
      </c>
      <c r="CD290" s="65">
        <v>2</v>
      </c>
      <c r="CE290" s="65">
        <v>2</v>
      </c>
      <c r="CF290" s="65">
        <v>2</v>
      </c>
      <c r="CG290" s="65">
        <v>2</v>
      </c>
      <c r="CH290" s="65">
        <v>3</v>
      </c>
      <c r="CI290" s="65">
        <v>3</v>
      </c>
      <c r="CJ290" s="65">
        <v>3</v>
      </c>
      <c r="CK290" s="65">
        <v>3</v>
      </c>
      <c r="CL290" s="66">
        <v>3</v>
      </c>
      <c r="CM290" s="65">
        <v>4</v>
      </c>
      <c r="CN290" s="65">
        <v>4</v>
      </c>
      <c r="CO290" s="65">
        <v>3</v>
      </c>
      <c r="CP290" s="65">
        <v>3</v>
      </c>
      <c r="CQ290" s="65">
        <v>3</v>
      </c>
      <c r="CR290" s="65">
        <v>3</v>
      </c>
      <c r="CS290" s="65">
        <v>3</v>
      </c>
      <c r="CT290" s="65">
        <v>3</v>
      </c>
      <c r="CU290" s="65">
        <v>3</v>
      </c>
      <c r="CV290" s="65">
        <v>3</v>
      </c>
      <c r="CW290" s="65">
        <v>3</v>
      </c>
      <c r="CX290" s="66">
        <v>3</v>
      </c>
      <c r="CY290" s="65">
        <v>3</v>
      </c>
      <c r="CZ290" s="65">
        <v>3</v>
      </c>
      <c r="DA290" s="65">
        <v>3</v>
      </c>
      <c r="DB290" s="65">
        <v>3</v>
      </c>
      <c r="DC290" s="65">
        <v>3</v>
      </c>
      <c r="DD290" s="65">
        <v>2</v>
      </c>
      <c r="DE290" s="65">
        <v>2</v>
      </c>
      <c r="DF290" s="65">
        <v>2</v>
      </c>
      <c r="DG290" s="65">
        <v>2</v>
      </c>
      <c r="DH290" s="65">
        <v>2</v>
      </c>
      <c r="DI290" s="65">
        <v>2</v>
      </c>
      <c r="DJ290" s="66">
        <v>2</v>
      </c>
      <c r="DK290" s="64">
        <v>2</v>
      </c>
      <c r="DL290" s="65">
        <v>2</v>
      </c>
      <c r="DM290" s="65">
        <v>2</v>
      </c>
      <c r="DN290" s="65">
        <v>2</v>
      </c>
      <c r="DO290" s="65">
        <v>2</v>
      </c>
      <c r="DP290" s="65">
        <v>2</v>
      </c>
      <c r="DQ290" s="65">
        <v>2</v>
      </c>
      <c r="DR290" s="65">
        <v>2</v>
      </c>
      <c r="DS290" s="65">
        <v>2</v>
      </c>
      <c r="DT290" s="65">
        <v>2</v>
      </c>
      <c r="DU290" s="65">
        <v>2</v>
      </c>
      <c r="DV290" s="66">
        <v>2</v>
      </c>
      <c r="DW290" s="65">
        <v>2</v>
      </c>
      <c r="DX290" s="65">
        <v>2</v>
      </c>
      <c r="DY290" s="65">
        <v>2</v>
      </c>
      <c r="DZ290" s="65">
        <v>2</v>
      </c>
      <c r="EA290" s="65">
        <v>2</v>
      </c>
      <c r="EB290" s="66">
        <v>2</v>
      </c>
    </row>
    <row r="291" spans="1:132" ht="13.5" thickBot="1" x14ac:dyDescent="0.25">
      <c r="A291" s="3"/>
      <c r="B291" s="67"/>
      <c r="C291" s="68" t="s">
        <v>436</v>
      </c>
      <c r="D291" s="71"/>
      <c r="E291" s="71"/>
      <c r="F291" s="71"/>
      <c r="G291" s="69"/>
      <c r="H291" s="70"/>
      <c r="I291" s="70"/>
      <c r="J291" s="70"/>
      <c r="K291" s="70"/>
      <c r="L291" s="70"/>
      <c r="M291" s="70"/>
      <c r="N291" s="70"/>
      <c r="O291" s="70"/>
      <c r="P291" s="70"/>
      <c r="Q291" s="70"/>
      <c r="R291" s="71"/>
      <c r="S291" s="70"/>
      <c r="T291" s="70"/>
      <c r="U291" s="70"/>
      <c r="V291" s="70"/>
      <c r="W291" s="70"/>
      <c r="X291" s="70"/>
      <c r="Y291" s="70"/>
      <c r="Z291" s="70"/>
      <c r="AA291" s="70"/>
      <c r="AB291" s="70"/>
      <c r="AC291" s="70"/>
      <c r="AD291" s="71"/>
      <c r="AE291" s="70"/>
      <c r="AF291" s="70"/>
      <c r="AG291" s="132"/>
      <c r="AH291" s="70"/>
      <c r="AI291" s="70"/>
      <c r="AJ291" s="70"/>
      <c r="AK291" s="70"/>
      <c r="AL291" s="70"/>
      <c r="AM291" s="70"/>
      <c r="AN291" s="70"/>
      <c r="AO291" s="70"/>
      <c r="AP291" s="71"/>
      <c r="AQ291" s="69"/>
      <c r="AR291" s="70"/>
      <c r="AS291" s="70"/>
      <c r="AT291" s="70"/>
      <c r="AU291" s="70"/>
      <c r="AV291" s="70"/>
      <c r="AW291" s="70"/>
      <c r="AX291" s="70"/>
      <c r="AY291" s="70"/>
      <c r="AZ291" s="70"/>
      <c r="BA291" s="70"/>
      <c r="BB291" s="71"/>
      <c r="BC291" s="69"/>
      <c r="BD291" s="70"/>
      <c r="BE291" s="70"/>
      <c r="BF291" s="70"/>
      <c r="BG291" s="70"/>
      <c r="BH291" s="70"/>
      <c r="BI291" s="70"/>
      <c r="BJ291" s="70"/>
      <c r="BK291" s="70"/>
      <c r="BL291" s="70"/>
      <c r="BM291" s="70"/>
      <c r="BN291" s="71"/>
      <c r="BO291" s="69"/>
      <c r="BP291" s="70"/>
      <c r="BQ291" s="70"/>
      <c r="BR291" s="70"/>
      <c r="BS291" s="70"/>
      <c r="BT291" s="70"/>
      <c r="BU291" s="70"/>
      <c r="BV291" s="70"/>
      <c r="BW291" s="70"/>
      <c r="BX291" s="70"/>
      <c r="BY291" s="70"/>
      <c r="BZ291" s="71"/>
      <c r="CA291" s="70"/>
      <c r="CB291" s="70"/>
      <c r="CC291" s="70"/>
      <c r="CD291" s="70"/>
      <c r="CE291" s="70"/>
      <c r="CF291" s="70"/>
      <c r="CG291" s="70"/>
      <c r="CH291" s="70"/>
      <c r="CI291" s="70"/>
      <c r="CJ291" s="70"/>
      <c r="CK291" s="70"/>
      <c r="CL291" s="71"/>
      <c r="CM291" s="70"/>
      <c r="CN291" s="70"/>
      <c r="CO291" s="70"/>
      <c r="CP291" s="70"/>
      <c r="CQ291" s="70"/>
      <c r="CR291" s="70"/>
      <c r="CS291" s="70"/>
      <c r="CT291" s="70"/>
      <c r="CU291" s="70"/>
      <c r="CV291" s="70"/>
      <c r="CW291" s="70"/>
      <c r="CX291" s="71"/>
      <c r="CY291" s="70"/>
      <c r="CZ291" s="70"/>
      <c r="DA291" s="70"/>
      <c r="DB291" s="70"/>
      <c r="DC291" s="70"/>
      <c r="DD291" s="70"/>
      <c r="DE291" s="70"/>
      <c r="DF291" s="70"/>
      <c r="DG291" s="70"/>
      <c r="DH291" s="70"/>
      <c r="DI291" s="70"/>
      <c r="DJ291" s="71"/>
      <c r="DK291" s="69"/>
      <c r="DL291" s="70"/>
      <c r="DM291" s="70"/>
      <c r="DN291" s="70"/>
      <c r="DO291" s="70"/>
      <c r="DP291" s="70"/>
      <c r="DQ291" s="70"/>
      <c r="DR291" s="70"/>
      <c r="DS291" s="70"/>
      <c r="DT291" s="70"/>
      <c r="DU291" s="70"/>
      <c r="DV291" s="71"/>
      <c r="DW291" s="70"/>
      <c r="DX291" s="70"/>
      <c r="DY291" s="70"/>
      <c r="DZ291" s="70"/>
      <c r="EA291" s="70"/>
      <c r="EB291" s="71"/>
    </row>
    <row r="292" spans="1:132" ht="13.5" thickBot="1" x14ac:dyDescent="0.25">
      <c r="A292" s="3"/>
      <c r="B292" s="72" t="s">
        <v>372</v>
      </c>
      <c r="C292" s="73"/>
      <c r="D292" s="76">
        <f t="shared" ref="D292:AI292" si="150">SUM(D281:D291)</f>
        <v>3466</v>
      </c>
      <c r="E292" s="76">
        <f t="shared" si="150"/>
        <v>5621</v>
      </c>
      <c r="F292" s="76">
        <f t="shared" si="150"/>
        <v>6521</v>
      </c>
      <c r="G292" s="74">
        <f t="shared" si="150"/>
        <v>6371</v>
      </c>
      <c r="H292" s="75">
        <f t="shared" si="150"/>
        <v>6417</v>
      </c>
      <c r="I292" s="75">
        <f t="shared" si="150"/>
        <v>6577</v>
      </c>
      <c r="J292" s="75">
        <f t="shared" si="150"/>
        <v>6625</v>
      </c>
      <c r="K292" s="75">
        <f t="shared" si="150"/>
        <v>6663</v>
      </c>
      <c r="L292" s="75">
        <f t="shared" si="150"/>
        <v>6785</v>
      </c>
      <c r="M292" s="75">
        <f t="shared" si="150"/>
        <v>6824</v>
      </c>
      <c r="N292" s="75">
        <f t="shared" si="150"/>
        <v>6928</v>
      </c>
      <c r="O292" s="75">
        <f t="shared" si="150"/>
        <v>6931</v>
      </c>
      <c r="P292" s="75">
        <f t="shared" si="150"/>
        <v>6955</v>
      </c>
      <c r="Q292" s="75">
        <f t="shared" si="150"/>
        <v>7045</v>
      </c>
      <c r="R292" s="76">
        <f t="shared" si="150"/>
        <v>7069</v>
      </c>
      <c r="S292" s="75">
        <f t="shared" si="150"/>
        <v>6993</v>
      </c>
      <c r="T292" s="75">
        <f t="shared" si="150"/>
        <v>7016</v>
      </c>
      <c r="U292" s="75">
        <f t="shared" si="150"/>
        <v>7185</v>
      </c>
      <c r="V292" s="75">
        <f t="shared" si="150"/>
        <v>7256</v>
      </c>
      <c r="W292" s="75">
        <f t="shared" si="150"/>
        <v>7342</v>
      </c>
      <c r="X292" s="75">
        <f t="shared" si="150"/>
        <v>7480</v>
      </c>
      <c r="Y292" s="75">
        <f t="shared" si="150"/>
        <v>7607</v>
      </c>
      <c r="Z292" s="75">
        <f t="shared" si="150"/>
        <v>7782</v>
      </c>
      <c r="AA292" s="75">
        <f t="shared" si="150"/>
        <v>7800</v>
      </c>
      <c r="AB292" s="75">
        <f t="shared" si="150"/>
        <v>7755</v>
      </c>
      <c r="AC292" s="75">
        <f t="shared" si="150"/>
        <v>7873</v>
      </c>
      <c r="AD292" s="76">
        <f t="shared" si="150"/>
        <v>7877</v>
      </c>
      <c r="AE292" s="75">
        <f t="shared" si="150"/>
        <v>7946</v>
      </c>
      <c r="AF292" s="75">
        <f t="shared" si="150"/>
        <v>7986</v>
      </c>
      <c r="AG292" s="133">
        <f t="shared" si="150"/>
        <v>8060</v>
      </c>
      <c r="AH292" s="75">
        <f t="shared" si="150"/>
        <v>8111</v>
      </c>
      <c r="AI292" s="75">
        <f t="shared" si="150"/>
        <v>8172</v>
      </c>
      <c r="AJ292" s="75">
        <f t="shared" ref="AJ292:BO292" si="151">SUM(AJ281:AJ291)</f>
        <v>8339</v>
      </c>
      <c r="AK292" s="75">
        <f t="shared" si="151"/>
        <v>8346</v>
      </c>
      <c r="AL292" s="75">
        <f t="shared" si="151"/>
        <v>8471</v>
      </c>
      <c r="AM292" s="75">
        <f t="shared" si="151"/>
        <v>8479</v>
      </c>
      <c r="AN292" s="75">
        <f t="shared" si="151"/>
        <v>8556</v>
      </c>
      <c r="AO292" s="75">
        <f t="shared" si="151"/>
        <v>8585</v>
      </c>
      <c r="AP292" s="76">
        <f t="shared" si="151"/>
        <v>8663</v>
      </c>
      <c r="AQ292" s="74">
        <f t="shared" si="151"/>
        <v>8623</v>
      </c>
      <c r="AR292" s="75">
        <f t="shared" si="151"/>
        <v>8775</v>
      </c>
      <c r="AS292" s="75">
        <f t="shared" si="151"/>
        <v>8879</v>
      </c>
      <c r="AT292" s="75">
        <f t="shared" si="151"/>
        <v>9052</v>
      </c>
      <c r="AU292" s="75">
        <f t="shared" si="151"/>
        <v>9188</v>
      </c>
      <c r="AV292" s="75">
        <f t="shared" si="151"/>
        <v>9289</v>
      </c>
      <c r="AW292" s="75">
        <f t="shared" si="151"/>
        <v>9452</v>
      </c>
      <c r="AX292" s="75">
        <f t="shared" si="151"/>
        <v>9559</v>
      </c>
      <c r="AY292" s="75">
        <f t="shared" si="151"/>
        <v>9631</v>
      </c>
      <c r="AZ292" s="75">
        <f t="shared" si="151"/>
        <v>9730</v>
      </c>
      <c r="BA292" s="75">
        <f t="shared" si="151"/>
        <v>9818</v>
      </c>
      <c r="BB292" s="76">
        <f t="shared" si="151"/>
        <v>9923</v>
      </c>
      <c r="BC292" s="74">
        <f t="shared" si="151"/>
        <v>9982</v>
      </c>
      <c r="BD292" s="75">
        <f t="shared" si="151"/>
        <v>10103</v>
      </c>
      <c r="BE292" s="75">
        <f t="shared" si="151"/>
        <v>10341</v>
      </c>
      <c r="BF292" s="75">
        <f t="shared" si="151"/>
        <v>10510</v>
      </c>
      <c r="BG292" s="75">
        <f t="shared" si="151"/>
        <v>10696</v>
      </c>
      <c r="BH292" s="75">
        <f t="shared" si="151"/>
        <v>10876</v>
      </c>
      <c r="BI292" s="75">
        <f t="shared" si="151"/>
        <v>11093</v>
      </c>
      <c r="BJ292" s="75">
        <f t="shared" si="151"/>
        <v>11263</v>
      </c>
      <c r="BK292" s="75">
        <f t="shared" si="151"/>
        <v>11351</v>
      </c>
      <c r="BL292" s="75">
        <f t="shared" si="151"/>
        <v>11492</v>
      </c>
      <c r="BM292" s="75">
        <f t="shared" si="151"/>
        <v>11581</v>
      </c>
      <c r="BN292" s="76">
        <f t="shared" si="151"/>
        <v>11617</v>
      </c>
      <c r="BO292" s="74">
        <f t="shared" si="151"/>
        <v>11758</v>
      </c>
      <c r="BP292" s="75">
        <f t="shared" ref="BP292:CU292" si="152">SUM(BP281:BP291)</f>
        <v>11891</v>
      </c>
      <c r="BQ292" s="75">
        <f t="shared" si="152"/>
        <v>12204</v>
      </c>
      <c r="BR292" s="75">
        <f t="shared" si="152"/>
        <v>12560</v>
      </c>
      <c r="BS292" s="75">
        <f t="shared" si="152"/>
        <v>12774</v>
      </c>
      <c r="BT292" s="75">
        <f t="shared" si="152"/>
        <v>13051</v>
      </c>
      <c r="BU292" s="75">
        <f t="shared" si="152"/>
        <v>13298</v>
      </c>
      <c r="BV292" s="75">
        <f t="shared" si="152"/>
        <v>13477</v>
      </c>
      <c r="BW292" s="75">
        <f t="shared" si="152"/>
        <v>13764</v>
      </c>
      <c r="BX292" s="75">
        <f t="shared" si="152"/>
        <v>13970</v>
      </c>
      <c r="BY292" s="75">
        <f t="shared" si="152"/>
        <v>14086</v>
      </c>
      <c r="BZ292" s="76">
        <f t="shared" si="152"/>
        <v>14213</v>
      </c>
      <c r="CA292" s="75">
        <f t="shared" si="152"/>
        <v>14318</v>
      </c>
      <c r="CB292" s="75">
        <f t="shared" si="152"/>
        <v>14422</v>
      </c>
      <c r="CC292" s="75">
        <f t="shared" si="152"/>
        <v>14640</v>
      </c>
      <c r="CD292" s="75">
        <f t="shared" si="152"/>
        <v>14870</v>
      </c>
      <c r="CE292" s="75">
        <f t="shared" si="152"/>
        <v>15059</v>
      </c>
      <c r="CF292" s="75">
        <f t="shared" si="152"/>
        <v>15192</v>
      </c>
      <c r="CG292" s="75">
        <f t="shared" si="152"/>
        <v>15335</v>
      </c>
      <c r="CH292" s="75">
        <f t="shared" si="152"/>
        <v>15521</v>
      </c>
      <c r="CI292" s="75">
        <f t="shared" si="152"/>
        <v>15548</v>
      </c>
      <c r="CJ292" s="75">
        <f t="shared" si="152"/>
        <v>15618</v>
      </c>
      <c r="CK292" s="75">
        <f t="shared" si="152"/>
        <v>15714</v>
      </c>
      <c r="CL292" s="76">
        <f t="shared" si="152"/>
        <v>15806</v>
      </c>
      <c r="CM292" s="75">
        <f t="shared" si="152"/>
        <v>15846</v>
      </c>
      <c r="CN292" s="75">
        <f t="shared" si="152"/>
        <v>15873</v>
      </c>
      <c r="CO292" s="75">
        <f t="shared" si="152"/>
        <v>16113</v>
      </c>
      <c r="CP292" s="75">
        <f t="shared" si="152"/>
        <v>16343</v>
      </c>
      <c r="CQ292" s="75">
        <f t="shared" si="152"/>
        <v>16569</v>
      </c>
      <c r="CR292" s="75">
        <f t="shared" si="152"/>
        <v>16593</v>
      </c>
      <c r="CS292" s="75">
        <f t="shared" si="152"/>
        <v>16723</v>
      </c>
      <c r="CT292" s="75">
        <f t="shared" si="152"/>
        <v>16843</v>
      </c>
      <c r="CU292" s="75">
        <f t="shared" si="152"/>
        <v>16957</v>
      </c>
      <c r="CV292" s="75">
        <f t="shared" ref="CV292:DG292" si="153">SUM(CV281:CV291)</f>
        <v>17078</v>
      </c>
      <c r="CW292" s="75">
        <f t="shared" si="153"/>
        <v>17106</v>
      </c>
      <c r="CX292" s="76">
        <f t="shared" si="153"/>
        <v>17166</v>
      </c>
      <c r="CY292" s="75">
        <f t="shared" si="153"/>
        <v>17125</v>
      </c>
      <c r="CZ292" s="75">
        <f t="shared" si="153"/>
        <v>17114</v>
      </c>
      <c r="DA292" s="75">
        <f t="shared" si="153"/>
        <v>17159</v>
      </c>
      <c r="DB292" s="75">
        <f t="shared" si="153"/>
        <v>17190</v>
      </c>
      <c r="DC292" s="75">
        <f t="shared" si="153"/>
        <v>17216</v>
      </c>
      <c r="DD292" s="75">
        <f t="shared" si="153"/>
        <v>17241</v>
      </c>
      <c r="DE292" s="75">
        <f t="shared" si="153"/>
        <v>17301</v>
      </c>
      <c r="DF292" s="75">
        <f t="shared" si="153"/>
        <v>17385</v>
      </c>
      <c r="DG292" s="75">
        <f t="shared" si="153"/>
        <v>17425</v>
      </c>
      <c r="DH292" s="75">
        <f t="shared" ref="DH292:DM292" si="154">SUM(DH281:DH291)</f>
        <v>17551</v>
      </c>
      <c r="DI292" s="75">
        <f t="shared" si="154"/>
        <v>17427</v>
      </c>
      <c r="DJ292" s="76">
        <f t="shared" si="154"/>
        <v>17343</v>
      </c>
      <c r="DK292" s="74">
        <f t="shared" si="154"/>
        <v>17372</v>
      </c>
      <c r="DL292" s="75">
        <f t="shared" si="154"/>
        <v>17318</v>
      </c>
      <c r="DM292" s="75">
        <f t="shared" si="154"/>
        <v>17323</v>
      </c>
      <c r="DN292" s="75">
        <f t="shared" ref="DN292:DS292" si="155">SUM(DN281:DN291)</f>
        <v>17326</v>
      </c>
      <c r="DO292" s="75">
        <f t="shared" si="155"/>
        <v>17340</v>
      </c>
      <c r="DP292" s="75">
        <f t="shared" si="155"/>
        <v>17457</v>
      </c>
      <c r="DQ292" s="75">
        <f t="shared" si="155"/>
        <v>17421</v>
      </c>
      <c r="DR292" s="75">
        <f t="shared" si="155"/>
        <v>17444</v>
      </c>
      <c r="DS292" s="75">
        <f t="shared" si="155"/>
        <v>17402</v>
      </c>
      <c r="DT292" s="75">
        <f t="shared" ref="DT292:DV292" si="156">SUM(DT281:DT291)</f>
        <v>17436</v>
      </c>
      <c r="DU292" s="75">
        <f t="shared" si="156"/>
        <v>17410</v>
      </c>
      <c r="DV292" s="76">
        <f t="shared" si="156"/>
        <v>17409</v>
      </c>
      <c r="DW292" s="75">
        <f t="shared" ref="DW292:DY292" si="157">SUM(DW281:DW291)</f>
        <v>17337</v>
      </c>
      <c r="DX292" s="75">
        <f t="shared" si="157"/>
        <v>17372</v>
      </c>
      <c r="DY292" s="75">
        <f t="shared" si="157"/>
        <v>17822</v>
      </c>
      <c r="DZ292" s="75">
        <f t="shared" ref="DZ292:EB292" si="158">SUM(DZ281:DZ291)</f>
        <v>17541</v>
      </c>
      <c r="EA292" s="75">
        <f t="shared" si="158"/>
        <v>17619</v>
      </c>
      <c r="EB292" s="76">
        <f t="shared" si="158"/>
        <v>17746</v>
      </c>
    </row>
    <row r="293" spans="1:132" x14ac:dyDescent="0.2">
      <c r="A293" s="3"/>
      <c r="B293" s="87">
        <v>12</v>
      </c>
      <c r="C293" s="57" t="s">
        <v>458</v>
      </c>
      <c r="D293" s="61"/>
      <c r="E293" s="61"/>
      <c r="F293" s="61"/>
      <c r="G293" s="59"/>
      <c r="H293" s="60"/>
      <c r="I293" s="60"/>
      <c r="J293" s="60"/>
      <c r="K293" s="60"/>
      <c r="L293" s="60"/>
      <c r="M293" s="60"/>
      <c r="N293" s="60"/>
      <c r="O293" s="60"/>
      <c r="P293" s="60"/>
      <c r="Q293" s="60"/>
      <c r="R293" s="61"/>
      <c r="S293" s="60"/>
      <c r="T293" s="60"/>
      <c r="U293" s="60"/>
      <c r="V293" s="60"/>
      <c r="W293" s="60"/>
      <c r="X293" s="60"/>
      <c r="Y293" s="60"/>
      <c r="Z293" s="60"/>
      <c r="AA293" s="60"/>
      <c r="AB293" s="60"/>
      <c r="AC293" s="60"/>
      <c r="AD293" s="61"/>
      <c r="AE293" s="60"/>
      <c r="AF293" s="60"/>
      <c r="AG293" s="134"/>
      <c r="AH293" s="60"/>
      <c r="AI293" s="60"/>
      <c r="AJ293" s="60"/>
      <c r="AK293" s="60"/>
      <c r="AL293" s="60"/>
      <c r="AM293" s="60"/>
      <c r="AN293" s="60"/>
      <c r="AO293" s="60"/>
      <c r="AP293" s="61"/>
      <c r="AQ293" s="59"/>
      <c r="AR293" s="60"/>
      <c r="AS293" s="60"/>
      <c r="AT293" s="60"/>
      <c r="AU293" s="60"/>
      <c r="AV293" s="60"/>
      <c r="AW293" s="60"/>
      <c r="AX293" s="60"/>
      <c r="AY293" s="60"/>
      <c r="AZ293" s="60"/>
      <c r="BA293" s="60"/>
      <c r="BB293" s="61"/>
      <c r="BC293" s="59"/>
      <c r="BD293" s="60"/>
      <c r="BE293" s="60"/>
      <c r="BF293" s="60"/>
      <c r="BG293" s="60"/>
      <c r="BH293" s="60"/>
      <c r="BI293" s="60"/>
      <c r="BJ293" s="60"/>
      <c r="BK293" s="60"/>
      <c r="BL293" s="60"/>
      <c r="BM293" s="60"/>
      <c r="BN293" s="61"/>
      <c r="BO293" s="59"/>
      <c r="BP293" s="60"/>
      <c r="BQ293" s="60"/>
      <c r="BR293" s="60"/>
      <c r="BS293" s="60"/>
      <c r="BT293" s="60"/>
      <c r="BU293" s="60"/>
      <c r="BV293" s="60"/>
      <c r="BW293" s="60"/>
      <c r="BX293" s="60"/>
      <c r="BY293" s="60"/>
      <c r="BZ293" s="61"/>
      <c r="CA293" s="60"/>
      <c r="CB293" s="60"/>
      <c r="CC293" s="60"/>
      <c r="CD293" s="60"/>
      <c r="CE293" s="60"/>
      <c r="CF293" s="60"/>
      <c r="CG293" s="60"/>
      <c r="CH293" s="60"/>
      <c r="CI293" s="60"/>
      <c r="CJ293" s="60"/>
      <c r="CK293" s="60"/>
      <c r="CL293" s="61"/>
      <c r="CM293" s="60">
        <v>2</v>
      </c>
      <c r="CN293" s="60">
        <v>2</v>
      </c>
      <c r="CO293" s="60">
        <v>3</v>
      </c>
      <c r="CP293" s="60">
        <v>3</v>
      </c>
      <c r="CQ293" s="60">
        <v>3</v>
      </c>
      <c r="CR293" s="60">
        <v>3</v>
      </c>
      <c r="CS293" s="60">
        <v>3</v>
      </c>
      <c r="CT293" s="60">
        <v>3</v>
      </c>
      <c r="CU293" s="60">
        <v>3</v>
      </c>
      <c r="CV293" s="60">
        <v>3</v>
      </c>
      <c r="CW293" s="60">
        <v>3</v>
      </c>
      <c r="CX293" s="61">
        <v>3</v>
      </c>
      <c r="CY293" s="60">
        <v>3</v>
      </c>
      <c r="CZ293" s="60">
        <v>3</v>
      </c>
      <c r="DA293" s="60">
        <v>3</v>
      </c>
      <c r="DB293" s="60">
        <v>3</v>
      </c>
      <c r="DC293" s="60">
        <v>3</v>
      </c>
      <c r="DD293" s="60">
        <v>3</v>
      </c>
      <c r="DE293" s="60">
        <v>3</v>
      </c>
      <c r="DF293" s="60">
        <v>3</v>
      </c>
      <c r="DG293" s="60">
        <v>4</v>
      </c>
      <c r="DH293" s="60">
        <v>4</v>
      </c>
      <c r="DI293" s="60">
        <v>4</v>
      </c>
      <c r="DJ293" s="61">
        <v>4</v>
      </c>
      <c r="DK293" s="59">
        <v>4</v>
      </c>
      <c r="DL293" s="60">
        <v>4</v>
      </c>
      <c r="DM293" s="60">
        <v>4</v>
      </c>
      <c r="DN293" s="60">
        <v>4</v>
      </c>
      <c r="DO293" s="60">
        <v>4</v>
      </c>
      <c r="DP293" s="60">
        <v>4</v>
      </c>
      <c r="DQ293" s="60">
        <v>4</v>
      </c>
      <c r="DR293" s="60">
        <v>4</v>
      </c>
      <c r="DS293" s="60">
        <v>4</v>
      </c>
      <c r="DT293" s="60">
        <v>4</v>
      </c>
      <c r="DU293" s="60">
        <v>4</v>
      </c>
      <c r="DV293" s="61">
        <v>4</v>
      </c>
      <c r="DW293" s="60">
        <v>4</v>
      </c>
      <c r="DX293" s="60">
        <v>4</v>
      </c>
      <c r="DY293" s="60">
        <v>4</v>
      </c>
      <c r="DZ293" s="60">
        <v>4</v>
      </c>
      <c r="EA293" s="60">
        <v>4</v>
      </c>
      <c r="EB293" s="61">
        <v>4</v>
      </c>
    </row>
    <row r="294" spans="1:132" x14ac:dyDescent="0.2">
      <c r="A294" s="3"/>
      <c r="B294" s="86"/>
      <c r="C294" s="62" t="s">
        <v>373</v>
      </c>
      <c r="D294" s="66">
        <v>3</v>
      </c>
      <c r="E294" s="66"/>
      <c r="F294" s="66">
        <v>1</v>
      </c>
      <c r="G294" s="64">
        <v>1</v>
      </c>
      <c r="H294" s="65">
        <v>1</v>
      </c>
      <c r="I294" s="65">
        <v>1</v>
      </c>
      <c r="J294" s="65">
        <v>1</v>
      </c>
      <c r="K294" s="65">
        <v>1</v>
      </c>
      <c r="L294" s="65">
        <v>1</v>
      </c>
      <c r="M294" s="65">
        <v>1</v>
      </c>
      <c r="N294" s="65">
        <v>1</v>
      </c>
      <c r="O294" s="65">
        <v>1</v>
      </c>
      <c r="P294" s="65">
        <v>1</v>
      </c>
      <c r="Q294" s="65">
        <v>1</v>
      </c>
      <c r="R294" s="66">
        <v>1</v>
      </c>
      <c r="S294" s="65">
        <v>1</v>
      </c>
      <c r="T294" s="65">
        <v>1</v>
      </c>
      <c r="U294" s="65">
        <v>1</v>
      </c>
      <c r="V294" s="65">
        <v>1</v>
      </c>
      <c r="W294" s="65">
        <v>1</v>
      </c>
      <c r="X294" s="65">
        <v>1</v>
      </c>
      <c r="Y294" s="65">
        <v>1</v>
      </c>
      <c r="Z294" s="65">
        <v>1</v>
      </c>
      <c r="AA294" s="65">
        <v>1</v>
      </c>
      <c r="AB294" s="65">
        <v>2</v>
      </c>
      <c r="AC294" s="65">
        <v>2</v>
      </c>
      <c r="AD294" s="66">
        <v>2</v>
      </c>
      <c r="AE294" s="65">
        <v>2</v>
      </c>
      <c r="AF294" s="65">
        <v>2</v>
      </c>
      <c r="AG294" s="131">
        <v>2</v>
      </c>
      <c r="AH294" s="65">
        <v>2</v>
      </c>
      <c r="AI294" s="65">
        <v>2</v>
      </c>
      <c r="AJ294" s="65">
        <v>1</v>
      </c>
      <c r="AK294" s="65">
        <v>1</v>
      </c>
      <c r="AL294" s="65">
        <v>1</v>
      </c>
      <c r="AM294" s="65">
        <v>1</v>
      </c>
      <c r="AN294" s="65">
        <v>1</v>
      </c>
      <c r="AO294" s="65">
        <v>1</v>
      </c>
      <c r="AP294" s="66">
        <v>1</v>
      </c>
      <c r="AQ294" s="64">
        <v>1</v>
      </c>
      <c r="AR294" s="65">
        <v>1</v>
      </c>
      <c r="AS294" s="65">
        <v>1</v>
      </c>
      <c r="AT294" s="65">
        <v>1</v>
      </c>
      <c r="AU294" s="65">
        <v>1</v>
      </c>
      <c r="AV294" s="65">
        <v>1</v>
      </c>
      <c r="AW294" s="65">
        <v>1</v>
      </c>
      <c r="AX294" s="65">
        <v>1</v>
      </c>
      <c r="AY294" s="65">
        <v>0</v>
      </c>
      <c r="AZ294" s="65">
        <v>0</v>
      </c>
      <c r="BA294" s="65"/>
      <c r="BB294" s="66">
        <v>1</v>
      </c>
      <c r="BC294" s="64">
        <v>1</v>
      </c>
      <c r="BD294" s="65">
        <v>1</v>
      </c>
      <c r="BE294" s="65">
        <v>1</v>
      </c>
      <c r="BF294" s="65">
        <v>1</v>
      </c>
      <c r="BG294" s="65">
        <v>1</v>
      </c>
      <c r="BH294" s="65">
        <v>1</v>
      </c>
      <c r="BI294" s="65">
        <v>1</v>
      </c>
      <c r="BJ294" s="65"/>
      <c r="BK294" s="65"/>
      <c r="BL294" s="65"/>
      <c r="BM294" s="65"/>
      <c r="BN294" s="66"/>
      <c r="BO294" s="64"/>
      <c r="BP294" s="65"/>
      <c r="BQ294" s="65"/>
      <c r="BR294" s="65"/>
      <c r="BS294" s="65"/>
      <c r="BT294" s="65"/>
      <c r="BU294" s="65"/>
      <c r="BV294" s="65"/>
      <c r="BW294" s="65"/>
      <c r="BX294" s="65"/>
      <c r="BY294" s="65"/>
      <c r="BZ294" s="66"/>
      <c r="CA294" s="65"/>
      <c r="CB294" s="65"/>
      <c r="CC294" s="65"/>
      <c r="CD294" s="65"/>
      <c r="CE294" s="65"/>
      <c r="CF294" s="65"/>
      <c r="CG294" s="65"/>
      <c r="CH294" s="65"/>
      <c r="CI294" s="65"/>
      <c r="CJ294" s="65">
        <v>1</v>
      </c>
      <c r="CK294" s="65">
        <v>1</v>
      </c>
      <c r="CL294" s="66">
        <v>1</v>
      </c>
      <c r="CM294" s="65">
        <v>1</v>
      </c>
      <c r="CN294" s="65">
        <v>1</v>
      </c>
      <c r="CO294" s="65">
        <v>2</v>
      </c>
      <c r="CP294" s="65">
        <v>2</v>
      </c>
      <c r="CQ294" s="65">
        <v>2</v>
      </c>
      <c r="CR294" s="65">
        <v>2</v>
      </c>
      <c r="CS294" s="65">
        <v>2</v>
      </c>
      <c r="CT294" s="65">
        <v>2</v>
      </c>
      <c r="CU294" s="65">
        <v>2</v>
      </c>
      <c r="CV294" s="65">
        <v>2</v>
      </c>
      <c r="CW294" s="65">
        <v>2</v>
      </c>
      <c r="CX294" s="66">
        <v>2</v>
      </c>
      <c r="CY294" s="65">
        <v>2</v>
      </c>
      <c r="CZ294" s="65">
        <v>2</v>
      </c>
      <c r="DA294" s="65">
        <v>2</v>
      </c>
      <c r="DB294" s="65">
        <v>2</v>
      </c>
      <c r="DC294" s="65">
        <v>2</v>
      </c>
      <c r="DD294" s="65">
        <v>1</v>
      </c>
      <c r="DE294" s="65">
        <v>0</v>
      </c>
      <c r="DF294" s="65">
        <v>0</v>
      </c>
      <c r="DG294" s="65"/>
      <c r="DH294" s="65"/>
      <c r="DI294" s="65"/>
      <c r="DJ294" s="66"/>
      <c r="DK294" s="64"/>
      <c r="DL294" s="65"/>
      <c r="DM294" s="65"/>
      <c r="DN294" s="65"/>
      <c r="DO294" s="65"/>
      <c r="DP294" s="65"/>
      <c r="DQ294" s="65"/>
      <c r="DR294" s="65"/>
      <c r="DS294" s="65"/>
      <c r="DT294" s="65"/>
      <c r="DU294" s="65"/>
      <c r="DV294" s="66"/>
      <c r="DW294" s="65"/>
      <c r="DX294" s="65"/>
      <c r="DY294" s="65"/>
      <c r="DZ294" s="65"/>
      <c r="EA294" s="65"/>
      <c r="EB294" s="66"/>
    </row>
    <row r="295" spans="1:132" x14ac:dyDescent="0.2">
      <c r="A295" s="3"/>
      <c r="B295" s="62"/>
      <c r="C295" s="63" t="s">
        <v>374</v>
      </c>
      <c r="D295" s="66"/>
      <c r="E295" s="66"/>
      <c r="F295" s="66"/>
      <c r="G295" s="64"/>
      <c r="H295" s="65"/>
      <c r="I295" s="65"/>
      <c r="J295" s="65"/>
      <c r="K295" s="65"/>
      <c r="L295" s="65"/>
      <c r="M295" s="65"/>
      <c r="N295" s="65"/>
      <c r="O295" s="65"/>
      <c r="P295" s="65"/>
      <c r="Q295" s="65"/>
      <c r="R295" s="66"/>
      <c r="S295" s="65"/>
      <c r="T295" s="65"/>
      <c r="U295" s="65"/>
      <c r="V295" s="65"/>
      <c r="W295" s="65"/>
      <c r="X295" s="65"/>
      <c r="Y295" s="65"/>
      <c r="Z295" s="65"/>
      <c r="AA295" s="65"/>
      <c r="AB295" s="65"/>
      <c r="AC295" s="65"/>
      <c r="AD295" s="66"/>
      <c r="AE295" s="65"/>
      <c r="AF295" s="65"/>
      <c r="AG295" s="131"/>
      <c r="AH295" s="65"/>
      <c r="AI295" s="65"/>
      <c r="AJ295" s="65"/>
      <c r="AK295" s="65"/>
      <c r="AL295" s="65"/>
      <c r="AM295" s="65"/>
      <c r="AN295" s="65"/>
      <c r="AO295" s="65"/>
      <c r="AP295" s="66"/>
      <c r="AQ295" s="64"/>
      <c r="AR295" s="65"/>
      <c r="AS295" s="65"/>
      <c r="AT295" s="65"/>
      <c r="AU295" s="65"/>
      <c r="AV295" s="65"/>
      <c r="AW295" s="65"/>
      <c r="AX295" s="65"/>
      <c r="AY295" s="65"/>
      <c r="AZ295" s="65"/>
      <c r="BA295" s="65"/>
      <c r="BB295" s="66"/>
      <c r="BC295" s="64"/>
      <c r="BD295" s="65"/>
      <c r="BE295" s="65"/>
      <c r="BF295" s="65"/>
      <c r="BG295" s="65">
        <v>1</v>
      </c>
      <c r="BH295" s="65">
        <v>1</v>
      </c>
      <c r="BI295" s="65"/>
      <c r="BJ295" s="65"/>
      <c r="BK295" s="65"/>
      <c r="BL295" s="65"/>
      <c r="BM295" s="65"/>
      <c r="BN295" s="66"/>
      <c r="BO295" s="64"/>
      <c r="BP295" s="65"/>
      <c r="BQ295" s="65"/>
      <c r="BR295" s="65">
        <v>1</v>
      </c>
      <c r="BS295" s="65">
        <v>1</v>
      </c>
      <c r="BT295" s="65">
        <v>1</v>
      </c>
      <c r="BU295" s="65">
        <v>1</v>
      </c>
      <c r="BV295" s="65">
        <v>1</v>
      </c>
      <c r="BW295" s="65">
        <v>1</v>
      </c>
      <c r="BX295" s="65">
        <v>1</v>
      </c>
      <c r="BY295" s="65">
        <v>1</v>
      </c>
      <c r="BZ295" s="66">
        <v>1</v>
      </c>
      <c r="CA295" s="65">
        <v>1</v>
      </c>
      <c r="CB295" s="65">
        <v>1</v>
      </c>
      <c r="CC295" s="65">
        <v>1</v>
      </c>
      <c r="CD295" s="65">
        <v>1</v>
      </c>
      <c r="CE295" s="65">
        <v>1</v>
      </c>
      <c r="CF295" s="65">
        <v>1</v>
      </c>
      <c r="CG295" s="65">
        <v>1</v>
      </c>
      <c r="CH295" s="65">
        <v>1</v>
      </c>
      <c r="CI295" s="65">
        <v>1</v>
      </c>
      <c r="CJ295" s="65">
        <v>1</v>
      </c>
      <c r="CK295" s="65">
        <v>1</v>
      </c>
      <c r="CL295" s="66">
        <v>1</v>
      </c>
      <c r="CM295" s="65">
        <v>1</v>
      </c>
      <c r="CN295" s="65">
        <v>1</v>
      </c>
      <c r="CO295" s="65">
        <v>1</v>
      </c>
      <c r="CP295" s="65">
        <v>1</v>
      </c>
      <c r="CQ295" s="65">
        <v>1</v>
      </c>
      <c r="CR295" s="65">
        <v>1</v>
      </c>
      <c r="CS295" s="65">
        <v>1</v>
      </c>
      <c r="CT295" s="65">
        <v>1</v>
      </c>
      <c r="CU295" s="65">
        <v>1</v>
      </c>
      <c r="CV295" s="65">
        <v>1</v>
      </c>
      <c r="CW295" s="65">
        <v>1</v>
      </c>
      <c r="CX295" s="66">
        <v>1</v>
      </c>
      <c r="CY295" s="65">
        <v>4</v>
      </c>
      <c r="CZ295" s="65">
        <v>22</v>
      </c>
      <c r="DA295" s="65">
        <v>40</v>
      </c>
      <c r="DB295" s="65">
        <v>40</v>
      </c>
      <c r="DC295" s="65">
        <v>37</v>
      </c>
      <c r="DD295" s="65">
        <v>35</v>
      </c>
      <c r="DE295" s="65">
        <v>35</v>
      </c>
      <c r="DF295" s="65">
        <v>35</v>
      </c>
      <c r="DG295" s="65">
        <v>35</v>
      </c>
      <c r="DH295" s="65">
        <v>35</v>
      </c>
      <c r="DI295" s="65">
        <v>36</v>
      </c>
      <c r="DJ295" s="66">
        <v>35</v>
      </c>
      <c r="DK295" s="64">
        <v>32</v>
      </c>
      <c r="DL295" s="65">
        <v>31</v>
      </c>
      <c r="DM295" s="65">
        <v>31</v>
      </c>
      <c r="DN295" s="65">
        <v>27</v>
      </c>
      <c r="DO295" s="65">
        <v>25</v>
      </c>
      <c r="DP295" s="65">
        <v>26</v>
      </c>
      <c r="DQ295" s="65">
        <v>24</v>
      </c>
      <c r="DR295" s="65">
        <v>26</v>
      </c>
      <c r="DS295" s="65">
        <v>25</v>
      </c>
      <c r="DT295" s="65">
        <v>25</v>
      </c>
      <c r="DU295" s="65">
        <v>26</v>
      </c>
      <c r="DV295" s="66">
        <v>25</v>
      </c>
      <c r="DW295" s="65">
        <v>26</v>
      </c>
      <c r="DX295" s="65">
        <v>26</v>
      </c>
      <c r="DY295" s="65">
        <v>26</v>
      </c>
      <c r="DZ295" s="65">
        <v>25</v>
      </c>
      <c r="EA295" s="65">
        <v>25</v>
      </c>
      <c r="EB295" s="66">
        <v>25</v>
      </c>
    </row>
    <row r="296" spans="1:132" x14ac:dyDescent="0.2">
      <c r="A296" s="3"/>
      <c r="B296" s="62"/>
      <c r="C296" s="63" t="s">
        <v>375</v>
      </c>
      <c r="D296" s="66">
        <v>731</v>
      </c>
      <c r="E296" s="66">
        <v>958</v>
      </c>
      <c r="F296" s="66">
        <v>1261</v>
      </c>
      <c r="G296" s="64">
        <v>1290</v>
      </c>
      <c r="H296" s="65">
        <v>1309</v>
      </c>
      <c r="I296" s="65">
        <v>1342</v>
      </c>
      <c r="J296" s="65">
        <v>1363</v>
      </c>
      <c r="K296" s="65">
        <v>1390</v>
      </c>
      <c r="L296" s="65">
        <v>1433</v>
      </c>
      <c r="M296" s="65">
        <v>1453</v>
      </c>
      <c r="N296" s="65">
        <v>1477</v>
      </c>
      <c r="O296" s="65">
        <v>1498</v>
      </c>
      <c r="P296" s="65">
        <v>1520</v>
      </c>
      <c r="Q296" s="65">
        <v>1544</v>
      </c>
      <c r="R296" s="66">
        <v>1547</v>
      </c>
      <c r="S296" s="65">
        <v>1561</v>
      </c>
      <c r="T296" s="65">
        <v>1567</v>
      </c>
      <c r="U296" s="65">
        <v>1587</v>
      </c>
      <c r="V296" s="65">
        <v>1606</v>
      </c>
      <c r="W296" s="65">
        <v>1632</v>
      </c>
      <c r="X296" s="65">
        <v>1632</v>
      </c>
      <c r="Y296" s="65">
        <v>1648</v>
      </c>
      <c r="Z296" s="65">
        <v>1701</v>
      </c>
      <c r="AA296" s="65">
        <v>1728</v>
      </c>
      <c r="AB296" s="65">
        <v>1764</v>
      </c>
      <c r="AC296" s="65">
        <v>1811</v>
      </c>
      <c r="AD296" s="66">
        <v>1823</v>
      </c>
      <c r="AE296" s="65">
        <v>1792</v>
      </c>
      <c r="AF296" s="65">
        <v>1792</v>
      </c>
      <c r="AG296" s="131">
        <v>1806</v>
      </c>
      <c r="AH296" s="65">
        <v>1812</v>
      </c>
      <c r="AI296" s="65">
        <v>1824</v>
      </c>
      <c r="AJ296" s="65">
        <v>1842</v>
      </c>
      <c r="AK296" s="65">
        <v>1860</v>
      </c>
      <c r="AL296" s="65">
        <v>1876</v>
      </c>
      <c r="AM296" s="65">
        <v>1882</v>
      </c>
      <c r="AN296" s="65">
        <v>1896</v>
      </c>
      <c r="AO296" s="65">
        <v>1901</v>
      </c>
      <c r="AP296" s="66">
        <v>1894</v>
      </c>
      <c r="AQ296" s="64">
        <v>1889</v>
      </c>
      <c r="AR296" s="65">
        <v>1882</v>
      </c>
      <c r="AS296" s="65">
        <v>1801</v>
      </c>
      <c r="AT296" s="65">
        <v>1742</v>
      </c>
      <c r="AU296" s="65">
        <v>1757</v>
      </c>
      <c r="AV296" s="65">
        <v>1725</v>
      </c>
      <c r="AW296" s="65">
        <v>1739</v>
      </c>
      <c r="AX296" s="65">
        <v>1747</v>
      </c>
      <c r="AY296" s="65">
        <v>1793</v>
      </c>
      <c r="AZ296" s="65">
        <v>1852</v>
      </c>
      <c r="BA296" s="65">
        <v>1867</v>
      </c>
      <c r="BB296" s="66">
        <v>1884</v>
      </c>
      <c r="BC296" s="64">
        <v>1878</v>
      </c>
      <c r="BD296" s="65">
        <v>1851</v>
      </c>
      <c r="BE296" s="65">
        <v>1958</v>
      </c>
      <c r="BF296" s="65">
        <v>1995</v>
      </c>
      <c r="BG296" s="65">
        <v>2823</v>
      </c>
      <c r="BH296" s="65">
        <v>2874</v>
      </c>
      <c r="BI296" s="65">
        <v>2919</v>
      </c>
      <c r="BJ296" s="65">
        <v>2966</v>
      </c>
      <c r="BK296" s="65">
        <v>3010</v>
      </c>
      <c r="BL296" s="65">
        <v>3045</v>
      </c>
      <c r="BM296" s="65">
        <v>3086</v>
      </c>
      <c r="BN296" s="66">
        <v>3104</v>
      </c>
      <c r="BO296" s="64">
        <v>3129</v>
      </c>
      <c r="BP296" s="65">
        <v>3109</v>
      </c>
      <c r="BQ296" s="65">
        <v>3174</v>
      </c>
      <c r="BR296" s="65">
        <v>3238</v>
      </c>
      <c r="BS296" s="65">
        <v>3263</v>
      </c>
      <c r="BT296" s="65">
        <v>3217</v>
      </c>
      <c r="BU296" s="65">
        <v>3298</v>
      </c>
      <c r="BV296" s="65">
        <v>3398</v>
      </c>
      <c r="BW296" s="65">
        <v>3419</v>
      </c>
      <c r="BX296" s="65">
        <v>3484</v>
      </c>
      <c r="BY296" s="65">
        <v>3491</v>
      </c>
      <c r="BZ296" s="66">
        <v>3473</v>
      </c>
      <c r="CA296" s="65">
        <v>3538</v>
      </c>
      <c r="CB296" s="65">
        <v>3524</v>
      </c>
      <c r="CC296" s="65">
        <v>3555</v>
      </c>
      <c r="CD296" s="65">
        <v>3558</v>
      </c>
      <c r="CE296" s="65">
        <v>3589</v>
      </c>
      <c r="CF296" s="65">
        <v>3582</v>
      </c>
      <c r="CG296" s="65">
        <v>3690</v>
      </c>
      <c r="CH296" s="65">
        <v>3713</v>
      </c>
      <c r="CI296" s="65">
        <v>3704</v>
      </c>
      <c r="CJ296" s="65">
        <v>3715</v>
      </c>
      <c r="CK296" s="65">
        <v>3726</v>
      </c>
      <c r="CL296" s="66">
        <v>3742</v>
      </c>
      <c r="CM296" s="65">
        <v>3754</v>
      </c>
      <c r="CN296" s="65">
        <v>3776</v>
      </c>
      <c r="CO296" s="65">
        <v>3790</v>
      </c>
      <c r="CP296" s="65">
        <v>3799</v>
      </c>
      <c r="CQ296" s="65">
        <v>3812</v>
      </c>
      <c r="CR296" s="65">
        <v>3830</v>
      </c>
      <c r="CS296" s="65">
        <v>3894</v>
      </c>
      <c r="CT296" s="65">
        <v>3898</v>
      </c>
      <c r="CU296" s="65">
        <v>3917</v>
      </c>
      <c r="CV296" s="65">
        <v>4017</v>
      </c>
      <c r="CW296" s="65">
        <v>4025</v>
      </c>
      <c r="CX296" s="66">
        <v>4026</v>
      </c>
      <c r="CY296" s="65">
        <v>4027</v>
      </c>
      <c r="CZ296" s="65">
        <v>3995</v>
      </c>
      <c r="DA296" s="65">
        <v>3987</v>
      </c>
      <c r="DB296" s="65">
        <v>3996</v>
      </c>
      <c r="DC296" s="65">
        <v>4004</v>
      </c>
      <c r="DD296" s="65">
        <v>4008</v>
      </c>
      <c r="DE296" s="65">
        <v>4000</v>
      </c>
      <c r="DF296" s="65">
        <v>4001</v>
      </c>
      <c r="DG296" s="65">
        <v>4115</v>
      </c>
      <c r="DH296" s="65">
        <v>4208</v>
      </c>
      <c r="DI296" s="65">
        <v>4183</v>
      </c>
      <c r="DJ296" s="66">
        <v>4143</v>
      </c>
      <c r="DK296" s="64">
        <v>4141</v>
      </c>
      <c r="DL296" s="65">
        <v>4114</v>
      </c>
      <c r="DM296" s="65">
        <v>4143</v>
      </c>
      <c r="DN296" s="65">
        <v>4170</v>
      </c>
      <c r="DO296" s="65">
        <v>4155</v>
      </c>
      <c r="DP296" s="65">
        <v>4318</v>
      </c>
      <c r="DQ296" s="65">
        <v>4521</v>
      </c>
      <c r="DR296" s="65">
        <v>4731</v>
      </c>
      <c r="DS296" s="65">
        <v>4783</v>
      </c>
      <c r="DT296" s="65">
        <v>4882</v>
      </c>
      <c r="DU296" s="65">
        <v>5032</v>
      </c>
      <c r="DV296" s="66">
        <v>5127</v>
      </c>
      <c r="DW296" s="65">
        <v>5183</v>
      </c>
      <c r="DX296" s="65">
        <v>5277</v>
      </c>
      <c r="DY296" s="65">
        <v>5342</v>
      </c>
      <c r="DZ296" s="65">
        <v>5397</v>
      </c>
      <c r="EA296" s="65">
        <v>5519</v>
      </c>
      <c r="EB296" s="66">
        <v>5584</v>
      </c>
    </row>
    <row r="297" spans="1:132" x14ac:dyDescent="0.2">
      <c r="A297" s="3"/>
      <c r="B297" s="62"/>
      <c r="C297" s="63" t="s">
        <v>376</v>
      </c>
      <c r="D297" s="66">
        <v>315</v>
      </c>
      <c r="E297" s="66">
        <v>417</v>
      </c>
      <c r="F297" s="66">
        <v>523</v>
      </c>
      <c r="G297" s="64">
        <v>532</v>
      </c>
      <c r="H297" s="65">
        <v>546</v>
      </c>
      <c r="I297" s="65">
        <v>564</v>
      </c>
      <c r="J297" s="65">
        <v>580</v>
      </c>
      <c r="K297" s="65">
        <v>595</v>
      </c>
      <c r="L297" s="65">
        <v>606</v>
      </c>
      <c r="M297" s="65">
        <v>619</v>
      </c>
      <c r="N297" s="65">
        <v>619</v>
      </c>
      <c r="O297" s="65">
        <v>624</v>
      </c>
      <c r="P297" s="65">
        <v>625</v>
      </c>
      <c r="Q297" s="65">
        <v>613</v>
      </c>
      <c r="R297" s="66">
        <v>600</v>
      </c>
      <c r="S297" s="65">
        <v>589</v>
      </c>
      <c r="T297" s="65">
        <v>586</v>
      </c>
      <c r="U297" s="65">
        <v>583</v>
      </c>
      <c r="V297" s="65">
        <v>590</v>
      </c>
      <c r="W297" s="65">
        <v>603</v>
      </c>
      <c r="X297" s="65">
        <v>611</v>
      </c>
      <c r="Y297" s="65">
        <v>625</v>
      </c>
      <c r="Z297" s="65">
        <v>634</v>
      </c>
      <c r="AA297" s="65">
        <v>639</v>
      </c>
      <c r="AB297" s="65">
        <v>642</v>
      </c>
      <c r="AC297" s="65">
        <v>637</v>
      </c>
      <c r="AD297" s="66">
        <v>627</v>
      </c>
      <c r="AE297" s="65">
        <v>506</v>
      </c>
      <c r="AF297" s="65">
        <v>506</v>
      </c>
      <c r="AG297" s="131">
        <v>509</v>
      </c>
      <c r="AH297" s="65">
        <v>510</v>
      </c>
      <c r="AI297" s="65">
        <v>513</v>
      </c>
      <c r="AJ297" s="65">
        <v>517</v>
      </c>
      <c r="AK297" s="65">
        <v>521</v>
      </c>
      <c r="AL297" s="65">
        <v>525</v>
      </c>
      <c r="AM297" s="65">
        <v>524</v>
      </c>
      <c r="AN297" s="65">
        <v>527</v>
      </c>
      <c r="AO297" s="65">
        <v>528</v>
      </c>
      <c r="AP297" s="66">
        <v>525</v>
      </c>
      <c r="AQ297" s="64">
        <v>524</v>
      </c>
      <c r="AR297" s="65">
        <v>523</v>
      </c>
      <c r="AS297" s="65">
        <v>714</v>
      </c>
      <c r="AT297" s="65">
        <v>692</v>
      </c>
      <c r="AU297" s="65">
        <v>696</v>
      </c>
      <c r="AV297" s="65">
        <v>696</v>
      </c>
      <c r="AW297" s="65">
        <v>701</v>
      </c>
      <c r="AX297" s="65">
        <v>706</v>
      </c>
      <c r="AY297" s="65">
        <v>709</v>
      </c>
      <c r="AZ297" s="65">
        <v>720</v>
      </c>
      <c r="BA297" s="65">
        <v>710</v>
      </c>
      <c r="BB297" s="66">
        <v>707</v>
      </c>
      <c r="BC297" s="64">
        <v>716</v>
      </c>
      <c r="BD297" s="65">
        <v>685</v>
      </c>
      <c r="BE297" s="65">
        <v>727</v>
      </c>
      <c r="BF297" s="65">
        <v>728</v>
      </c>
      <c r="BG297" s="65">
        <v>740</v>
      </c>
      <c r="BH297" s="65">
        <v>746</v>
      </c>
      <c r="BI297" s="65">
        <v>753</v>
      </c>
      <c r="BJ297" s="65">
        <v>762</v>
      </c>
      <c r="BK297" s="65">
        <v>784</v>
      </c>
      <c r="BL297" s="65">
        <v>792</v>
      </c>
      <c r="BM297" s="65">
        <v>794</v>
      </c>
      <c r="BN297" s="66">
        <v>801</v>
      </c>
      <c r="BO297" s="64">
        <v>795</v>
      </c>
      <c r="BP297" s="65">
        <v>780</v>
      </c>
      <c r="BQ297" s="65">
        <v>789</v>
      </c>
      <c r="BR297" s="65">
        <v>803</v>
      </c>
      <c r="BS297" s="65">
        <v>798</v>
      </c>
      <c r="BT297" s="65">
        <v>790</v>
      </c>
      <c r="BU297" s="65">
        <v>809</v>
      </c>
      <c r="BV297" s="65">
        <v>805</v>
      </c>
      <c r="BW297" s="65">
        <v>801</v>
      </c>
      <c r="BX297" s="65">
        <v>794</v>
      </c>
      <c r="BY297" s="65">
        <v>796</v>
      </c>
      <c r="BZ297" s="66">
        <v>795</v>
      </c>
      <c r="CA297" s="65">
        <v>789</v>
      </c>
      <c r="CB297" s="65">
        <v>781</v>
      </c>
      <c r="CC297" s="65">
        <v>782</v>
      </c>
      <c r="CD297" s="65">
        <v>785</v>
      </c>
      <c r="CE297" s="65">
        <v>794</v>
      </c>
      <c r="CF297" s="65">
        <v>787</v>
      </c>
      <c r="CG297" s="65">
        <v>797</v>
      </c>
      <c r="CH297" s="65">
        <v>802</v>
      </c>
      <c r="CI297" s="65">
        <v>807</v>
      </c>
      <c r="CJ297" s="65">
        <v>813</v>
      </c>
      <c r="CK297" s="65">
        <v>811</v>
      </c>
      <c r="CL297" s="66">
        <v>835</v>
      </c>
      <c r="CM297" s="65">
        <v>822</v>
      </c>
      <c r="CN297" s="65">
        <v>828</v>
      </c>
      <c r="CO297" s="65">
        <v>844</v>
      </c>
      <c r="CP297" s="65">
        <v>838</v>
      </c>
      <c r="CQ297" s="65">
        <v>853</v>
      </c>
      <c r="CR297" s="65">
        <v>851</v>
      </c>
      <c r="CS297" s="65">
        <v>850</v>
      </c>
      <c r="CT297" s="65">
        <v>851</v>
      </c>
      <c r="CU297" s="65">
        <v>853</v>
      </c>
      <c r="CV297" s="65">
        <v>856</v>
      </c>
      <c r="CW297" s="65">
        <v>842</v>
      </c>
      <c r="CX297" s="66">
        <v>847</v>
      </c>
      <c r="CY297" s="65">
        <v>843</v>
      </c>
      <c r="CZ297" s="65">
        <v>841</v>
      </c>
      <c r="DA297" s="65">
        <v>848</v>
      </c>
      <c r="DB297" s="65">
        <v>847</v>
      </c>
      <c r="DC297" s="65">
        <v>847</v>
      </c>
      <c r="DD297" s="65">
        <v>847</v>
      </c>
      <c r="DE297" s="65">
        <v>846</v>
      </c>
      <c r="DF297" s="65">
        <v>850</v>
      </c>
      <c r="DG297" s="65">
        <v>837</v>
      </c>
      <c r="DH297" s="65">
        <v>869</v>
      </c>
      <c r="DI297" s="65">
        <v>856</v>
      </c>
      <c r="DJ297" s="66">
        <v>843</v>
      </c>
      <c r="DK297" s="64">
        <v>842</v>
      </c>
      <c r="DL297" s="65">
        <v>837</v>
      </c>
      <c r="DM297" s="65">
        <v>836</v>
      </c>
      <c r="DN297" s="65">
        <v>837</v>
      </c>
      <c r="DO297" s="65">
        <v>832</v>
      </c>
      <c r="DP297" s="65">
        <v>835</v>
      </c>
      <c r="DQ297" s="65">
        <v>834</v>
      </c>
      <c r="DR297" s="65">
        <v>827</v>
      </c>
      <c r="DS297" s="65">
        <v>824</v>
      </c>
      <c r="DT297" s="65">
        <v>822</v>
      </c>
      <c r="DU297" s="65">
        <v>815</v>
      </c>
      <c r="DV297" s="66">
        <v>811</v>
      </c>
      <c r="DW297" s="65">
        <v>789</v>
      </c>
      <c r="DX297" s="65">
        <v>785</v>
      </c>
      <c r="DY297" s="65">
        <v>786</v>
      </c>
      <c r="DZ297" s="65">
        <v>785</v>
      </c>
      <c r="EA297" s="65">
        <v>778</v>
      </c>
      <c r="EB297" s="66">
        <v>695</v>
      </c>
    </row>
    <row r="298" spans="1:132" x14ac:dyDescent="0.2">
      <c r="A298" s="3"/>
      <c r="B298" s="62"/>
      <c r="C298" s="63" t="s">
        <v>377</v>
      </c>
      <c r="D298" s="66"/>
      <c r="E298" s="66"/>
      <c r="F298" s="66">
        <v>1</v>
      </c>
      <c r="G298" s="64">
        <v>1</v>
      </c>
      <c r="H298" s="65">
        <v>1</v>
      </c>
      <c r="I298" s="65">
        <v>1</v>
      </c>
      <c r="J298" s="65">
        <v>1</v>
      </c>
      <c r="K298" s="65">
        <v>1</v>
      </c>
      <c r="L298" s="65">
        <v>1</v>
      </c>
      <c r="M298" s="65">
        <v>1</v>
      </c>
      <c r="N298" s="65">
        <v>1</v>
      </c>
      <c r="O298" s="65">
        <v>1</v>
      </c>
      <c r="P298" s="65">
        <v>1</v>
      </c>
      <c r="Q298" s="65">
        <v>1</v>
      </c>
      <c r="R298" s="66">
        <v>1</v>
      </c>
      <c r="S298" s="65">
        <v>1</v>
      </c>
      <c r="T298" s="65">
        <v>1</v>
      </c>
      <c r="U298" s="65">
        <v>1</v>
      </c>
      <c r="V298" s="65">
        <v>1</v>
      </c>
      <c r="W298" s="65">
        <v>1</v>
      </c>
      <c r="X298" s="65">
        <v>1</v>
      </c>
      <c r="Y298" s="65">
        <v>2</v>
      </c>
      <c r="Z298" s="65">
        <v>2</v>
      </c>
      <c r="AA298" s="65">
        <v>2</v>
      </c>
      <c r="AB298" s="65">
        <v>2</v>
      </c>
      <c r="AC298" s="65">
        <v>2</v>
      </c>
      <c r="AD298" s="66">
        <v>2</v>
      </c>
      <c r="AE298" s="65">
        <v>2</v>
      </c>
      <c r="AF298" s="65">
        <v>3</v>
      </c>
      <c r="AG298" s="131">
        <v>3</v>
      </c>
      <c r="AH298" s="65">
        <v>3</v>
      </c>
      <c r="AI298" s="65">
        <v>3</v>
      </c>
      <c r="AJ298" s="65">
        <v>2</v>
      </c>
      <c r="AK298" s="65">
        <v>2</v>
      </c>
      <c r="AL298" s="65">
        <v>2</v>
      </c>
      <c r="AM298" s="65">
        <v>1</v>
      </c>
      <c r="AN298" s="65">
        <v>2</v>
      </c>
      <c r="AO298" s="65">
        <v>2</v>
      </c>
      <c r="AP298" s="66">
        <v>1</v>
      </c>
      <c r="AQ298" s="64">
        <v>1</v>
      </c>
      <c r="AR298" s="65">
        <v>1</v>
      </c>
      <c r="AS298" s="65">
        <v>4</v>
      </c>
      <c r="AT298" s="65">
        <v>3</v>
      </c>
      <c r="AU298" s="65">
        <v>3</v>
      </c>
      <c r="AV298" s="65">
        <v>3</v>
      </c>
      <c r="AW298" s="65">
        <v>3</v>
      </c>
      <c r="AX298" s="65">
        <v>3</v>
      </c>
      <c r="AY298" s="65">
        <v>3</v>
      </c>
      <c r="AZ298" s="65">
        <v>3</v>
      </c>
      <c r="BA298" s="65">
        <v>3</v>
      </c>
      <c r="BB298" s="66">
        <v>3</v>
      </c>
      <c r="BC298" s="64">
        <v>3</v>
      </c>
      <c r="BD298" s="65">
        <v>3</v>
      </c>
      <c r="BE298" s="65">
        <v>3</v>
      </c>
      <c r="BF298" s="65">
        <v>3</v>
      </c>
      <c r="BG298" s="65">
        <v>3</v>
      </c>
      <c r="BH298" s="65">
        <v>3</v>
      </c>
      <c r="BI298" s="65">
        <v>3</v>
      </c>
      <c r="BJ298" s="65">
        <v>3</v>
      </c>
      <c r="BK298" s="65">
        <v>3</v>
      </c>
      <c r="BL298" s="65">
        <v>3</v>
      </c>
      <c r="BM298" s="65">
        <v>3</v>
      </c>
      <c r="BN298" s="66">
        <v>2</v>
      </c>
      <c r="BO298" s="64">
        <v>5</v>
      </c>
      <c r="BP298" s="65">
        <v>11</v>
      </c>
      <c r="BQ298" s="65">
        <v>21</v>
      </c>
      <c r="BR298" s="65">
        <v>24</v>
      </c>
      <c r="BS298" s="65">
        <v>40</v>
      </c>
      <c r="BT298" s="65">
        <v>41</v>
      </c>
      <c r="BU298" s="65">
        <v>42</v>
      </c>
      <c r="BV298" s="65">
        <v>88</v>
      </c>
      <c r="BW298" s="65">
        <v>100</v>
      </c>
      <c r="BX298" s="65">
        <v>111</v>
      </c>
      <c r="BY298" s="65">
        <v>111</v>
      </c>
      <c r="BZ298" s="66">
        <v>111</v>
      </c>
      <c r="CA298" s="65">
        <v>134</v>
      </c>
      <c r="CB298" s="65">
        <v>134</v>
      </c>
      <c r="CC298" s="65">
        <v>140</v>
      </c>
      <c r="CD298" s="65">
        <v>146</v>
      </c>
      <c r="CE298" s="65">
        <v>161</v>
      </c>
      <c r="CF298" s="65">
        <v>162</v>
      </c>
      <c r="CG298" s="65">
        <v>176</v>
      </c>
      <c r="CH298" s="65">
        <v>114</v>
      </c>
      <c r="CI298" s="65">
        <v>172</v>
      </c>
      <c r="CJ298" s="65">
        <v>170</v>
      </c>
      <c r="CK298" s="65">
        <v>169</v>
      </c>
      <c r="CL298" s="66">
        <v>173</v>
      </c>
      <c r="CM298" s="65">
        <v>178</v>
      </c>
      <c r="CN298" s="65">
        <v>178</v>
      </c>
      <c r="CO298" s="65">
        <v>187</v>
      </c>
      <c r="CP298" s="65">
        <v>194</v>
      </c>
      <c r="CQ298" s="65">
        <v>200</v>
      </c>
      <c r="CR298" s="65">
        <v>210</v>
      </c>
      <c r="CS298" s="65">
        <v>221</v>
      </c>
      <c r="CT298" s="65">
        <v>221</v>
      </c>
      <c r="CU298" s="65">
        <v>221</v>
      </c>
      <c r="CV298" s="65">
        <v>220</v>
      </c>
      <c r="CW298" s="65">
        <v>225</v>
      </c>
      <c r="CX298" s="66">
        <v>226</v>
      </c>
      <c r="CY298" s="65">
        <v>223</v>
      </c>
      <c r="CZ298" s="65">
        <v>228</v>
      </c>
      <c r="DA298" s="65">
        <v>229</v>
      </c>
      <c r="DB298" s="65">
        <v>208</v>
      </c>
      <c r="DC298" s="65">
        <v>185</v>
      </c>
      <c r="DD298" s="65">
        <v>178</v>
      </c>
      <c r="DE298" s="65">
        <v>173</v>
      </c>
      <c r="DF298" s="65">
        <v>171</v>
      </c>
      <c r="DG298" s="65">
        <v>5</v>
      </c>
      <c r="DH298" s="65">
        <v>8</v>
      </c>
      <c r="DI298" s="65">
        <v>5</v>
      </c>
      <c r="DJ298" s="66">
        <v>5</v>
      </c>
      <c r="DK298" s="64">
        <v>9</v>
      </c>
      <c r="DL298" s="65">
        <v>5</v>
      </c>
      <c r="DM298" s="65">
        <v>5</v>
      </c>
      <c r="DN298" s="65">
        <v>5</v>
      </c>
      <c r="DO298" s="65">
        <v>5</v>
      </c>
      <c r="DP298" s="65">
        <v>5</v>
      </c>
      <c r="DQ298" s="65">
        <v>6</v>
      </c>
      <c r="DR298" s="65">
        <v>6</v>
      </c>
      <c r="DS298" s="65">
        <v>6</v>
      </c>
      <c r="DT298" s="65">
        <v>6</v>
      </c>
      <c r="DU298" s="65">
        <v>6</v>
      </c>
      <c r="DV298" s="66">
        <v>6</v>
      </c>
      <c r="DW298" s="65">
        <v>6</v>
      </c>
      <c r="DX298" s="65">
        <v>6</v>
      </c>
      <c r="DY298" s="65">
        <v>6</v>
      </c>
      <c r="DZ298" s="65">
        <v>6</v>
      </c>
      <c r="EA298" s="65">
        <v>6</v>
      </c>
      <c r="EB298" s="66">
        <v>6</v>
      </c>
    </row>
    <row r="299" spans="1:132" x14ac:dyDescent="0.2">
      <c r="A299" s="3"/>
      <c r="B299" s="62"/>
      <c r="C299" s="63" t="s">
        <v>378</v>
      </c>
      <c r="D299" s="66">
        <v>9257</v>
      </c>
      <c r="E299" s="66">
        <v>10872</v>
      </c>
      <c r="F299" s="66">
        <v>12925</v>
      </c>
      <c r="G299" s="64">
        <v>12891</v>
      </c>
      <c r="H299" s="65">
        <v>12917</v>
      </c>
      <c r="I299" s="65">
        <v>13188</v>
      </c>
      <c r="J299" s="65">
        <v>13450</v>
      </c>
      <c r="K299" s="65">
        <v>13744</v>
      </c>
      <c r="L299" s="65">
        <v>14001</v>
      </c>
      <c r="M299" s="65">
        <v>14147</v>
      </c>
      <c r="N299" s="65">
        <v>14256</v>
      </c>
      <c r="O299" s="65">
        <v>14279</v>
      </c>
      <c r="P299" s="65">
        <v>14317</v>
      </c>
      <c r="Q299" s="65">
        <v>14253</v>
      </c>
      <c r="R299" s="66">
        <v>14065</v>
      </c>
      <c r="S299" s="65">
        <v>13843</v>
      </c>
      <c r="T299" s="65">
        <v>13764</v>
      </c>
      <c r="U299" s="65">
        <v>13982</v>
      </c>
      <c r="V299" s="65">
        <v>14188</v>
      </c>
      <c r="W299" s="65">
        <v>14512</v>
      </c>
      <c r="X299" s="65">
        <v>15106</v>
      </c>
      <c r="Y299" s="65">
        <v>15338</v>
      </c>
      <c r="Z299" s="65">
        <v>15561</v>
      </c>
      <c r="AA299" s="65">
        <v>15639</v>
      </c>
      <c r="AB299" s="65">
        <v>15774</v>
      </c>
      <c r="AC299" s="65">
        <v>15910</v>
      </c>
      <c r="AD299" s="66">
        <v>15819</v>
      </c>
      <c r="AE299" s="65">
        <v>14597</v>
      </c>
      <c r="AF299" s="65">
        <v>14318</v>
      </c>
      <c r="AG299" s="131">
        <v>14702</v>
      </c>
      <c r="AH299" s="65">
        <v>14739</v>
      </c>
      <c r="AI299" s="65">
        <v>14840</v>
      </c>
      <c r="AJ299" s="65">
        <v>15318</v>
      </c>
      <c r="AK299" s="65">
        <v>16021</v>
      </c>
      <c r="AL299" s="65">
        <v>17256</v>
      </c>
      <c r="AM299" s="65">
        <v>17213</v>
      </c>
      <c r="AN299" s="65">
        <v>19003</v>
      </c>
      <c r="AO299" s="65">
        <v>19140</v>
      </c>
      <c r="AP299" s="66">
        <v>19185</v>
      </c>
      <c r="AQ299" s="64">
        <v>19057</v>
      </c>
      <c r="AR299" s="65">
        <v>19069</v>
      </c>
      <c r="AS299" s="65">
        <v>22877</v>
      </c>
      <c r="AT299" s="65">
        <v>22841</v>
      </c>
      <c r="AU299" s="65">
        <v>22147</v>
      </c>
      <c r="AV299" s="65">
        <v>22563</v>
      </c>
      <c r="AW299" s="65">
        <v>22448</v>
      </c>
      <c r="AX299" s="65">
        <v>21863</v>
      </c>
      <c r="AY299" s="65">
        <v>22129</v>
      </c>
      <c r="AZ299" s="65">
        <v>22860</v>
      </c>
      <c r="BA299" s="65">
        <v>22908</v>
      </c>
      <c r="BB299" s="66">
        <v>22616</v>
      </c>
      <c r="BC299" s="64">
        <v>22581</v>
      </c>
      <c r="BD299" s="65">
        <v>22350</v>
      </c>
      <c r="BE299" s="65">
        <v>23191</v>
      </c>
      <c r="BF299" s="65">
        <v>23584</v>
      </c>
      <c r="BG299" s="65">
        <v>23713</v>
      </c>
      <c r="BH299" s="65">
        <v>24049</v>
      </c>
      <c r="BI299" s="65">
        <v>24184</v>
      </c>
      <c r="BJ299" s="65">
        <v>24485</v>
      </c>
      <c r="BK299" s="65">
        <v>24748</v>
      </c>
      <c r="BL299" s="65">
        <v>25093</v>
      </c>
      <c r="BM299" s="65">
        <v>25024</v>
      </c>
      <c r="BN299" s="66">
        <v>25012</v>
      </c>
      <c r="BO299" s="64">
        <v>25303</v>
      </c>
      <c r="BP299" s="65">
        <v>24998</v>
      </c>
      <c r="BQ299" s="65">
        <v>25669</v>
      </c>
      <c r="BR299" s="65">
        <v>26341</v>
      </c>
      <c r="BS299" s="65">
        <v>26758</v>
      </c>
      <c r="BT299" s="65">
        <v>26753</v>
      </c>
      <c r="BU299" s="65">
        <v>27416</v>
      </c>
      <c r="BV299" s="65">
        <v>27830</v>
      </c>
      <c r="BW299" s="65">
        <v>28053</v>
      </c>
      <c r="BX299" s="65">
        <v>28297</v>
      </c>
      <c r="BY299" s="65">
        <v>28406</v>
      </c>
      <c r="BZ299" s="66">
        <v>28424</v>
      </c>
      <c r="CA299" s="65">
        <v>28509</v>
      </c>
      <c r="CB299" s="65">
        <v>28583</v>
      </c>
      <c r="CC299" s="65">
        <v>29082</v>
      </c>
      <c r="CD299" s="65">
        <v>29335</v>
      </c>
      <c r="CE299" s="65">
        <v>29622</v>
      </c>
      <c r="CF299" s="65">
        <v>29817</v>
      </c>
      <c r="CG299" s="65">
        <v>30075</v>
      </c>
      <c r="CH299" s="65">
        <v>28289</v>
      </c>
      <c r="CI299" s="65">
        <v>30578</v>
      </c>
      <c r="CJ299" s="65">
        <v>30876</v>
      </c>
      <c r="CK299" s="65">
        <v>30940</v>
      </c>
      <c r="CL299" s="66">
        <v>31190</v>
      </c>
      <c r="CM299" s="65">
        <v>31128</v>
      </c>
      <c r="CN299" s="65">
        <v>31391</v>
      </c>
      <c r="CO299" s="65">
        <v>31914</v>
      </c>
      <c r="CP299" s="65">
        <v>32178</v>
      </c>
      <c r="CQ299" s="65">
        <v>32563</v>
      </c>
      <c r="CR299" s="65">
        <v>32649</v>
      </c>
      <c r="CS299" s="65">
        <v>32847</v>
      </c>
      <c r="CT299" s="65">
        <v>32934</v>
      </c>
      <c r="CU299" s="65">
        <v>33039</v>
      </c>
      <c r="CV299" s="65">
        <v>33291</v>
      </c>
      <c r="CW299" s="65">
        <v>33399</v>
      </c>
      <c r="CX299" s="66">
        <v>33281</v>
      </c>
      <c r="CY299" s="65">
        <v>33251</v>
      </c>
      <c r="CZ299" s="65">
        <v>33214</v>
      </c>
      <c r="DA299" s="65">
        <v>33490</v>
      </c>
      <c r="DB299" s="65">
        <v>33709</v>
      </c>
      <c r="DC299" s="65">
        <v>33803</v>
      </c>
      <c r="DD299" s="65">
        <v>33979</v>
      </c>
      <c r="DE299" s="65">
        <v>34084</v>
      </c>
      <c r="DF299" s="65">
        <v>34161</v>
      </c>
      <c r="DG299" s="65">
        <v>35467</v>
      </c>
      <c r="DH299" s="65">
        <v>34296</v>
      </c>
      <c r="DI299" s="65">
        <v>34263</v>
      </c>
      <c r="DJ299" s="66">
        <v>34346</v>
      </c>
      <c r="DK299" s="64">
        <v>34263</v>
      </c>
      <c r="DL299" s="65">
        <v>34168</v>
      </c>
      <c r="DM299" s="65">
        <v>34638</v>
      </c>
      <c r="DN299" s="65">
        <v>34825</v>
      </c>
      <c r="DO299" s="65">
        <v>34792</v>
      </c>
      <c r="DP299" s="65">
        <v>35028</v>
      </c>
      <c r="DQ299" s="65">
        <v>35258</v>
      </c>
      <c r="DR299" s="65">
        <v>35383</v>
      </c>
      <c r="DS299" s="65">
        <v>35159</v>
      </c>
      <c r="DT299" s="65">
        <v>35251</v>
      </c>
      <c r="DU299" s="65">
        <v>35335</v>
      </c>
      <c r="DV299" s="66">
        <v>35376</v>
      </c>
      <c r="DW299" s="65">
        <v>35211</v>
      </c>
      <c r="DX299" s="65">
        <v>35395</v>
      </c>
      <c r="DY299" s="65">
        <v>35663</v>
      </c>
      <c r="DZ299" s="65">
        <v>36172</v>
      </c>
      <c r="EA299" s="65">
        <v>36513</v>
      </c>
      <c r="EB299" s="66">
        <v>36670</v>
      </c>
    </row>
    <row r="300" spans="1:132" x14ac:dyDescent="0.2">
      <c r="A300" s="3"/>
      <c r="B300" s="62"/>
      <c r="C300" s="63" t="s">
        <v>379</v>
      </c>
      <c r="D300" s="66">
        <v>1</v>
      </c>
      <c r="E300" s="66">
        <v>1</v>
      </c>
      <c r="F300" s="66"/>
      <c r="G300" s="64"/>
      <c r="H300" s="65"/>
      <c r="I300" s="65"/>
      <c r="J300" s="65"/>
      <c r="K300" s="65"/>
      <c r="L300" s="65"/>
      <c r="M300" s="65"/>
      <c r="N300" s="65"/>
      <c r="O300" s="65"/>
      <c r="P300" s="65"/>
      <c r="Q300" s="65"/>
      <c r="R300" s="66"/>
      <c r="S300" s="65"/>
      <c r="T300" s="65"/>
      <c r="U300" s="65"/>
      <c r="V300" s="65"/>
      <c r="W300" s="65"/>
      <c r="X300" s="65"/>
      <c r="Y300" s="65"/>
      <c r="Z300" s="65"/>
      <c r="AA300" s="65"/>
      <c r="AB300" s="65"/>
      <c r="AC300" s="65"/>
      <c r="AD300" s="66"/>
      <c r="AE300" s="65"/>
      <c r="AF300" s="65"/>
      <c r="AG300" s="131"/>
      <c r="AH300" s="65"/>
      <c r="AI300" s="65"/>
      <c r="AJ300" s="65"/>
      <c r="AK300" s="65"/>
      <c r="AL300" s="65"/>
      <c r="AM300" s="65"/>
      <c r="AN300" s="65"/>
      <c r="AO300" s="65"/>
      <c r="AP300" s="66"/>
      <c r="AQ300" s="64"/>
      <c r="AR300" s="65"/>
      <c r="AS300" s="65"/>
      <c r="AT300" s="65"/>
      <c r="AU300" s="65"/>
      <c r="AV300" s="65"/>
      <c r="AW300" s="65"/>
      <c r="AX300" s="65"/>
      <c r="AY300" s="65"/>
      <c r="AZ300" s="65"/>
      <c r="BA300" s="65"/>
      <c r="BB300" s="66"/>
      <c r="BC300" s="64"/>
      <c r="BD300" s="65"/>
      <c r="BE300" s="65"/>
      <c r="BF300" s="65"/>
      <c r="BG300" s="65"/>
      <c r="BH300" s="65"/>
      <c r="BI300" s="65"/>
      <c r="BJ300" s="65"/>
      <c r="BK300" s="65"/>
      <c r="BL300" s="65"/>
      <c r="BM300" s="65"/>
      <c r="BN300" s="66"/>
      <c r="BO300" s="64"/>
      <c r="BP300" s="65"/>
      <c r="BQ300" s="65"/>
      <c r="BR300" s="65"/>
      <c r="BS300" s="65"/>
      <c r="BT300" s="65"/>
      <c r="BU300" s="65"/>
      <c r="BV300" s="65"/>
      <c r="BW300" s="65"/>
      <c r="BX300" s="65"/>
      <c r="BY300" s="65"/>
      <c r="BZ300" s="66"/>
      <c r="CA300" s="65"/>
      <c r="CB300" s="65"/>
      <c r="CC300" s="65"/>
      <c r="CD300" s="65"/>
      <c r="CE300" s="65"/>
      <c r="CF300" s="65"/>
      <c r="CG300" s="65"/>
      <c r="CH300" s="65"/>
      <c r="CI300" s="65"/>
      <c r="CJ300" s="65"/>
      <c r="CK300" s="65"/>
      <c r="CL300" s="66"/>
      <c r="CM300" s="65"/>
      <c r="CN300" s="65"/>
      <c r="CO300" s="65"/>
      <c r="CP300" s="65"/>
      <c r="CQ300" s="65"/>
      <c r="CR300" s="65"/>
      <c r="CS300" s="65"/>
      <c r="CT300" s="65"/>
      <c r="CU300" s="65"/>
      <c r="CV300" s="65"/>
      <c r="CW300" s="65"/>
      <c r="CX300" s="66"/>
      <c r="CY300" s="65"/>
      <c r="CZ300" s="65"/>
      <c r="DA300" s="65"/>
      <c r="DB300" s="65"/>
      <c r="DC300" s="65"/>
      <c r="DD300" s="65"/>
      <c r="DE300" s="65"/>
      <c r="DF300" s="65"/>
      <c r="DG300" s="65"/>
      <c r="DH300" s="65"/>
      <c r="DI300" s="65"/>
      <c r="DJ300" s="66"/>
      <c r="DK300" s="64"/>
      <c r="DL300" s="65"/>
      <c r="DM300" s="65"/>
      <c r="DN300" s="65"/>
      <c r="DO300" s="65"/>
      <c r="DP300" s="65"/>
      <c r="DQ300" s="65"/>
      <c r="DR300" s="65"/>
      <c r="DS300" s="65"/>
      <c r="DT300" s="65"/>
      <c r="DU300" s="65"/>
      <c r="DV300" s="66"/>
      <c r="DW300" s="65"/>
      <c r="DX300" s="65"/>
      <c r="DY300" s="65"/>
      <c r="DZ300" s="65"/>
      <c r="EA300" s="65"/>
      <c r="EB300" s="66"/>
    </row>
    <row r="301" spans="1:132" x14ac:dyDescent="0.2">
      <c r="A301" s="3"/>
      <c r="B301" s="62"/>
      <c r="C301" s="63" t="s">
        <v>380</v>
      </c>
      <c r="D301" s="66">
        <v>2</v>
      </c>
      <c r="E301" s="66">
        <v>2</v>
      </c>
      <c r="F301" s="66">
        <v>2</v>
      </c>
      <c r="G301" s="64">
        <v>2</v>
      </c>
      <c r="H301" s="65">
        <v>2</v>
      </c>
      <c r="I301" s="65">
        <v>2</v>
      </c>
      <c r="J301" s="65">
        <v>2</v>
      </c>
      <c r="K301" s="65">
        <v>3</v>
      </c>
      <c r="L301" s="65">
        <v>3</v>
      </c>
      <c r="M301" s="65">
        <v>3</v>
      </c>
      <c r="N301" s="65">
        <v>3</v>
      </c>
      <c r="O301" s="65">
        <v>3</v>
      </c>
      <c r="P301" s="65">
        <v>3</v>
      </c>
      <c r="Q301" s="65">
        <v>3</v>
      </c>
      <c r="R301" s="66">
        <v>3</v>
      </c>
      <c r="S301" s="65">
        <v>3</v>
      </c>
      <c r="T301" s="65">
        <v>3</v>
      </c>
      <c r="U301" s="65">
        <v>3</v>
      </c>
      <c r="V301" s="65">
        <v>3</v>
      </c>
      <c r="W301" s="65">
        <v>3</v>
      </c>
      <c r="X301" s="65">
        <v>3</v>
      </c>
      <c r="Y301" s="65">
        <v>3</v>
      </c>
      <c r="Z301" s="65">
        <v>2</v>
      </c>
      <c r="AA301" s="65">
        <v>2</v>
      </c>
      <c r="AB301" s="65">
        <v>2</v>
      </c>
      <c r="AC301" s="65">
        <v>2</v>
      </c>
      <c r="AD301" s="66">
        <v>2</v>
      </c>
      <c r="AE301" s="65">
        <v>2</v>
      </c>
      <c r="AF301" s="65">
        <v>2</v>
      </c>
      <c r="AG301" s="131">
        <v>2</v>
      </c>
      <c r="AH301" s="65">
        <v>2</v>
      </c>
      <c r="AI301" s="65">
        <v>2</v>
      </c>
      <c r="AJ301" s="65">
        <v>2</v>
      </c>
      <c r="AK301" s="65">
        <v>2</v>
      </c>
      <c r="AL301" s="65">
        <v>2</v>
      </c>
      <c r="AM301" s="65">
        <v>2</v>
      </c>
      <c r="AN301" s="65">
        <v>2</v>
      </c>
      <c r="AO301" s="65">
        <v>2</v>
      </c>
      <c r="AP301" s="66">
        <v>2</v>
      </c>
      <c r="AQ301" s="64">
        <v>1</v>
      </c>
      <c r="AR301" s="65">
        <v>1</v>
      </c>
      <c r="AS301" s="65">
        <v>4</v>
      </c>
      <c r="AT301" s="65">
        <v>4</v>
      </c>
      <c r="AU301" s="65">
        <v>4</v>
      </c>
      <c r="AV301" s="65">
        <v>4</v>
      </c>
      <c r="AW301" s="65">
        <v>4</v>
      </c>
      <c r="AX301" s="65">
        <v>4</v>
      </c>
      <c r="AY301" s="65">
        <v>4</v>
      </c>
      <c r="AZ301" s="65">
        <v>4</v>
      </c>
      <c r="BA301" s="65">
        <v>4</v>
      </c>
      <c r="BB301" s="66">
        <v>4</v>
      </c>
      <c r="BC301" s="64">
        <v>4</v>
      </c>
      <c r="BD301" s="65">
        <v>4</v>
      </c>
      <c r="BE301" s="65">
        <v>4</v>
      </c>
      <c r="BF301" s="65">
        <v>4</v>
      </c>
      <c r="BG301" s="65">
        <v>4</v>
      </c>
      <c r="BH301" s="65">
        <v>4</v>
      </c>
      <c r="BI301" s="65">
        <v>4</v>
      </c>
      <c r="BJ301" s="65">
        <v>4</v>
      </c>
      <c r="BK301" s="65">
        <v>4</v>
      </c>
      <c r="BL301" s="65">
        <v>4</v>
      </c>
      <c r="BM301" s="65">
        <v>4</v>
      </c>
      <c r="BN301" s="66">
        <v>4</v>
      </c>
      <c r="BO301" s="64">
        <v>4</v>
      </c>
      <c r="BP301" s="65">
        <v>4</v>
      </c>
      <c r="BQ301" s="65">
        <v>3</v>
      </c>
      <c r="BR301" s="65">
        <v>3</v>
      </c>
      <c r="BS301" s="65">
        <v>3</v>
      </c>
      <c r="BT301" s="65">
        <v>4</v>
      </c>
      <c r="BU301" s="65">
        <v>4</v>
      </c>
      <c r="BV301" s="65">
        <v>4</v>
      </c>
      <c r="BW301" s="65">
        <v>4</v>
      </c>
      <c r="BX301" s="65">
        <v>4</v>
      </c>
      <c r="BY301" s="65">
        <v>4</v>
      </c>
      <c r="BZ301" s="66">
        <v>5</v>
      </c>
      <c r="CA301" s="65">
        <v>5</v>
      </c>
      <c r="CB301" s="65">
        <v>5</v>
      </c>
      <c r="CC301" s="65">
        <v>5</v>
      </c>
      <c r="CD301" s="65">
        <v>5</v>
      </c>
      <c r="CE301" s="65">
        <v>5</v>
      </c>
      <c r="CF301" s="65">
        <v>5</v>
      </c>
      <c r="CG301" s="65">
        <v>5</v>
      </c>
      <c r="CH301" s="65">
        <v>5</v>
      </c>
      <c r="CI301" s="65">
        <v>5</v>
      </c>
      <c r="CJ301" s="65">
        <v>5</v>
      </c>
      <c r="CK301" s="65">
        <v>6</v>
      </c>
      <c r="CL301" s="66">
        <v>6</v>
      </c>
      <c r="CM301" s="65">
        <v>6</v>
      </c>
      <c r="CN301" s="65">
        <v>6</v>
      </c>
      <c r="CO301" s="65">
        <v>6</v>
      </c>
      <c r="CP301" s="65">
        <v>6</v>
      </c>
      <c r="CQ301" s="65">
        <v>6</v>
      </c>
      <c r="CR301" s="65">
        <v>6</v>
      </c>
      <c r="CS301" s="65">
        <v>6</v>
      </c>
      <c r="CT301" s="65">
        <v>6</v>
      </c>
      <c r="CU301" s="65">
        <v>6</v>
      </c>
      <c r="CV301" s="65">
        <v>6</v>
      </c>
      <c r="CW301" s="65">
        <v>6</v>
      </c>
      <c r="CX301" s="66">
        <v>6</v>
      </c>
      <c r="CY301" s="65">
        <v>6</v>
      </c>
      <c r="CZ301" s="65">
        <v>6</v>
      </c>
      <c r="DA301" s="65">
        <v>6</v>
      </c>
      <c r="DB301" s="65">
        <v>6</v>
      </c>
      <c r="DC301" s="65">
        <v>6</v>
      </c>
      <c r="DD301" s="65">
        <v>6</v>
      </c>
      <c r="DE301" s="65">
        <v>6</v>
      </c>
      <c r="DF301" s="65">
        <v>6</v>
      </c>
      <c r="DG301" s="65">
        <v>6</v>
      </c>
      <c r="DH301" s="65">
        <v>6</v>
      </c>
      <c r="DI301" s="65">
        <v>6</v>
      </c>
      <c r="DJ301" s="66">
        <v>6</v>
      </c>
      <c r="DK301" s="64">
        <v>6</v>
      </c>
      <c r="DL301" s="65">
        <v>6</v>
      </c>
      <c r="DM301" s="65">
        <v>6</v>
      </c>
      <c r="DN301" s="65">
        <v>6</v>
      </c>
      <c r="DO301" s="65">
        <v>6</v>
      </c>
      <c r="DP301" s="65">
        <v>6</v>
      </c>
      <c r="DQ301" s="65">
        <v>6</v>
      </c>
      <c r="DR301" s="65">
        <v>6</v>
      </c>
      <c r="DS301" s="65">
        <v>6</v>
      </c>
      <c r="DT301" s="65">
        <v>6</v>
      </c>
      <c r="DU301" s="65">
        <v>6</v>
      </c>
      <c r="DV301" s="66">
        <v>6</v>
      </c>
      <c r="DW301" s="65">
        <v>6</v>
      </c>
      <c r="DX301" s="65">
        <v>6</v>
      </c>
      <c r="DY301" s="65">
        <v>6</v>
      </c>
      <c r="DZ301" s="65">
        <v>6</v>
      </c>
      <c r="EA301" s="65">
        <v>6</v>
      </c>
      <c r="EB301" s="66">
        <v>6</v>
      </c>
    </row>
    <row r="302" spans="1:132" x14ac:dyDescent="0.2">
      <c r="A302" s="3"/>
      <c r="B302" s="62"/>
      <c r="C302" s="63" t="s">
        <v>381</v>
      </c>
      <c r="D302" s="66">
        <v>1</v>
      </c>
      <c r="E302" s="66">
        <v>2</v>
      </c>
      <c r="F302" s="66">
        <v>3</v>
      </c>
      <c r="G302" s="64">
        <v>4</v>
      </c>
      <c r="H302" s="65">
        <v>4</v>
      </c>
      <c r="I302" s="65">
        <v>4</v>
      </c>
      <c r="J302" s="65">
        <v>5</v>
      </c>
      <c r="K302" s="65">
        <v>5</v>
      </c>
      <c r="L302" s="65">
        <v>5</v>
      </c>
      <c r="M302" s="65">
        <v>5</v>
      </c>
      <c r="N302" s="65">
        <v>5</v>
      </c>
      <c r="O302" s="65">
        <v>5</v>
      </c>
      <c r="P302" s="65">
        <v>5</v>
      </c>
      <c r="Q302" s="65">
        <v>5</v>
      </c>
      <c r="R302" s="66">
        <v>5</v>
      </c>
      <c r="S302" s="65">
        <v>5</v>
      </c>
      <c r="T302" s="65">
        <v>5</v>
      </c>
      <c r="U302" s="65">
        <v>5</v>
      </c>
      <c r="V302" s="65">
        <v>5</v>
      </c>
      <c r="W302" s="65">
        <v>5</v>
      </c>
      <c r="X302" s="65">
        <v>5</v>
      </c>
      <c r="Y302" s="65">
        <v>5</v>
      </c>
      <c r="Z302" s="65">
        <v>5</v>
      </c>
      <c r="AA302" s="65">
        <v>5</v>
      </c>
      <c r="AB302" s="65">
        <v>5</v>
      </c>
      <c r="AC302" s="65">
        <v>5</v>
      </c>
      <c r="AD302" s="66">
        <v>5</v>
      </c>
      <c r="AE302" s="65">
        <v>5</v>
      </c>
      <c r="AF302" s="65">
        <v>5</v>
      </c>
      <c r="AG302" s="131">
        <v>5</v>
      </c>
      <c r="AH302" s="65">
        <v>5</v>
      </c>
      <c r="AI302" s="65">
        <v>5</v>
      </c>
      <c r="AJ302" s="65">
        <v>6</v>
      </c>
      <c r="AK302" s="65">
        <v>6</v>
      </c>
      <c r="AL302" s="65">
        <v>6</v>
      </c>
      <c r="AM302" s="65">
        <v>6</v>
      </c>
      <c r="AN302" s="65">
        <v>6</v>
      </c>
      <c r="AO302" s="65">
        <v>4</v>
      </c>
      <c r="AP302" s="66">
        <v>4</v>
      </c>
      <c r="AQ302" s="64">
        <v>3</v>
      </c>
      <c r="AR302" s="65">
        <v>3</v>
      </c>
      <c r="AS302" s="65">
        <v>3</v>
      </c>
      <c r="AT302" s="65">
        <v>3</v>
      </c>
      <c r="AU302" s="65">
        <v>3</v>
      </c>
      <c r="AV302" s="65">
        <v>2</v>
      </c>
      <c r="AW302" s="65">
        <v>2</v>
      </c>
      <c r="AX302" s="65">
        <v>2</v>
      </c>
      <c r="AY302" s="65">
        <v>2</v>
      </c>
      <c r="AZ302" s="65">
        <v>2</v>
      </c>
      <c r="BA302" s="65">
        <v>2</v>
      </c>
      <c r="BB302" s="66">
        <v>2</v>
      </c>
      <c r="BC302" s="64">
        <v>2</v>
      </c>
      <c r="BD302" s="65">
        <v>2</v>
      </c>
      <c r="BE302" s="65">
        <v>2</v>
      </c>
      <c r="BF302" s="65">
        <v>2</v>
      </c>
      <c r="BG302" s="65">
        <v>2</v>
      </c>
      <c r="BH302" s="65">
        <v>2</v>
      </c>
      <c r="BI302" s="65">
        <v>2</v>
      </c>
      <c r="BJ302" s="65">
        <v>2</v>
      </c>
      <c r="BK302" s="65">
        <v>2</v>
      </c>
      <c r="BL302" s="65">
        <v>2</v>
      </c>
      <c r="BM302" s="65">
        <v>2</v>
      </c>
      <c r="BN302" s="66">
        <v>2</v>
      </c>
      <c r="BO302" s="64">
        <v>2</v>
      </c>
      <c r="BP302" s="65">
        <v>2</v>
      </c>
      <c r="BQ302" s="65">
        <v>2</v>
      </c>
      <c r="BR302" s="65">
        <v>2</v>
      </c>
      <c r="BS302" s="65">
        <v>2</v>
      </c>
      <c r="BT302" s="65">
        <v>2</v>
      </c>
      <c r="BU302" s="65">
        <v>2</v>
      </c>
      <c r="BV302" s="65">
        <v>2</v>
      </c>
      <c r="BW302" s="65">
        <v>2</v>
      </c>
      <c r="BX302" s="65">
        <v>2</v>
      </c>
      <c r="BY302" s="65">
        <v>2</v>
      </c>
      <c r="BZ302" s="66">
        <v>2</v>
      </c>
      <c r="CA302" s="65">
        <v>2</v>
      </c>
      <c r="CB302" s="65">
        <v>2</v>
      </c>
      <c r="CC302" s="65">
        <v>2</v>
      </c>
      <c r="CD302" s="65">
        <v>2</v>
      </c>
      <c r="CE302" s="65">
        <v>2</v>
      </c>
      <c r="CF302" s="65">
        <v>2</v>
      </c>
      <c r="CG302" s="65">
        <v>2</v>
      </c>
      <c r="CH302" s="65">
        <v>2</v>
      </c>
      <c r="CI302" s="65">
        <v>2</v>
      </c>
      <c r="CJ302" s="65">
        <v>2</v>
      </c>
      <c r="CK302" s="65">
        <v>2</v>
      </c>
      <c r="CL302" s="66">
        <v>2</v>
      </c>
      <c r="CM302" s="65">
        <v>2</v>
      </c>
      <c r="CN302" s="65">
        <v>2</v>
      </c>
      <c r="CO302" s="65">
        <v>1</v>
      </c>
      <c r="CP302" s="65">
        <v>1</v>
      </c>
      <c r="CQ302" s="65">
        <v>1</v>
      </c>
      <c r="CR302" s="65">
        <v>1</v>
      </c>
      <c r="CS302" s="65">
        <v>1</v>
      </c>
      <c r="CT302" s="65">
        <v>1</v>
      </c>
      <c r="CU302" s="65">
        <v>1</v>
      </c>
      <c r="CV302" s="65">
        <v>1</v>
      </c>
      <c r="CW302" s="65">
        <v>1</v>
      </c>
      <c r="CX302" s="66">
        <v>1</v>
      </c>
      <c r="CY302" s="65">
        <v>2</v>
      </c>
      <c r="CZ302" s="65">
        <v>2</v>
      </c>
      <c r="DA302" s="65">
        <v>2</v>
      </c>
      <c r="DB302" s="65">
        <v>2</v>
      </c>
      <c r="DC302" s="65">
        <v>2</v>
      </c>
      <c r="DD302" s="65">
        <v>2</v>
      </c>
      <c r="DE302" s="65">
        <v>2</v>
      </c>
      <c r="DF302" s="65">
        <v>2</v>
      </c>
      <c r="DG302" s="65">
        <v>2</v>
      </c>
      <c r="DH302" s="65">
        <v>3</v>
      </c>
      <c r="DI302" s="65">
        <v>3</v>
      </c>
      <c r="DJ302" s="66">
        <v>3</v>
      </c>
      <c r="DK302" s="64">
        <v>3</v>
      </c>
      <c r="DL302" s="65">
        <v>3</v>
      </c>
      <c r="DM302" s="65">
        <v>3</v>
      </c>
      <c r="DN302" s="65">
        <v>3</v>
      </c>
      <c r="DO302" s="65">
        <v>3</v>
      </c>
      <c r="DP302" s="65">
        <v>3</v>
      </c>
      <c r="DQ302" s="65">
        <v>3</v>
      </c>
      <c r="DR302" s="65">
        <v>3</v>
      </c>
      <c r="DS302" s="65">
        <v>3</v>
      </c>
      <c r="DT302" s="65">
        <v>3</v>
      </c>
      <c r="DU302" s="65">
        <v>3</v>
      </c>
      <c r="DV302" s="66">
        <v>3</v>
      </c>
      <c r="DW302" s="65">
        <v>3</v>
      </c>
      <c r="DX302" s="65">
        <v>3</v>
      </c>
      <c r="DY302" s="65">
        <v>3</v>
      </c>
      <c r="DZ302" s="65">
        <v>3</v>
      </c>
      <c r="EA302" s="65">
        <v>3</v>
      </c>
      <c r="EB302" s="66">
        <v>3</v>
      </c>
    </row>
    <row r="303" spans="1:132" ht="13.5" thickBot="1" x14ac:dyDescent="0.25">
      <c r="A303" s="3"/>
      <c r="B303" s="81"/>
      <c r="C303" s="82" t="s">
        <v>382</v>
      </c>
      <c r="D303" s="85">
        <v>5</v>
      </c>
      <c r="E303" s="85">
        <v>7</v>
      </c>
      <c r="F303" s="85">
        <v>8</v>
      </c>
      <c r="G303" s="83">
        <v>8</v>
      </c>
      <c r="H303" s="84">
        <v>8</v>
      </c>
      <c r="I303" s="84">
        <v>8</v>
      </c>
      <c r="J303" s="84">
        <v>12</v>
      </c>
      <c r="K303" s="84">
        <v>13</v>
      </c>
      <c r="L303" s="84">
        <v>13</v>
      </c>
      <c r="M303" s="84">
        <v>13</v>
      </c>
      <c r="N303" s="84">
        <v>13</v>
      </c>
      <c r="O303" s="84">
        <v>14</v>
      </c>
      <c r="P303" s="84">
        <v>14</v>
      </c>
      <c r="Q303" s="84">
        <v>14</v>
      </c>
      <c r="R303" s="85">
        <v>14</v>
      </c>
      <c r="S303" s="84">
        <v>14</v>
      </c>
      <c r="T303" s="84">
        <v>14</v>
      </c>
      <c r="U303" s="84">
        <v>14</v>
      </c>
      <c r="V303" s="84">
        <v>13</v>
      </c>
      <c r="W303" s="84">
        <v>13</v>
      </c>
      <c r="X303" s="84">
        <v>13</v>
      </c>
      <c r="Y303" s="84">
        <v>13</v>
      </c>
      <c r="Z303" s="84">
        <v>11</v>
      </c>
      <c r="AA303" s="84">
        <v>11</v>
      </c>
      <c r="AB303" s="84">
        <v>11</v>
      </c>
      <c r="AC303" s="84">
        <v>11</v>
      </c>
      <c r="AD303" s="85">
        <v>11</v>
      </c>
      <c r="AE303" s="84">
        <v>9</v>
      </c>
      <c r="AF303" s="84">
        <v>9</v>
      </c>
      <c r="AG303" s="136">
        <v>8</v>
      </c>
      <c r="AH303" s="84">
        <v>8</v>
      </c>
      <c r="AI303" s="84">
        <v>8</v>
      </c>
      <c r="AJ303" s="84">
        <v>7</v>
      </c>
      <c r="AK303" s="84">
        <v>6</v>
      </c>
      <c r="AL303" s="84">
        <v>7</v>
      </c>
      <c r="AM303" s="84">
        <v>7</v>
      </c>
      <c r="AN303" s="84">
        <v>8</v>
      </c>
      <c r="AO303" s="84">
        <v>8</v>
      </c>
      <c r="AP303" s="85">
        <v>11</v>
      </c>
      <c r="AQ303" s="83">
        <v>11</v>
      </c>
      <c r="AR303" s="84">
        <v>11</v>
      </c>
      <c r="AS303" s="84">
        <v>11</v>
      </c>
      <c r="AT303" s="84">
        <v>11</v>
      </c>
      <c r="AU303" s="84">
        <v>11</v>
      </c>
      <c r="AV303" s="84">
        <v>11</v>
      </c>
      <c r="AW303" s="84">
        <v>17</v>
      </c>
      <c r="AX303" s="84">
        <v>17</v>
      </c>
      <c r="AY303" s="84">
        <v>19</v>
      </c>
      <c r="AZ303" s="84">
        <v>60</v>
      </c>
      <c r="BA303" s="84">
        <v>60</v>
      </c>
      <c r="BB303" s="85">
        <v>7</v>
      </c>
      <c r="BC303" s="83">
        <v>7</v>
      </c>
      <c r="BD303" s="84">
        <v>7</v>
      </c>
      <c r="BE303" s="84">
        <v>7</v>
      </c>
      <c r="BF303" s="84">
        <v>7</v>
      </c>
      <c r="BG303" s="84">
        <v>7</v>
      </c>
      <c r="BH303" s="84">
        <v>7</v>
      </c>
      <c r="BI303" s="84">
        <v>7</v>
      </c>
      <c r="BJ303" s="84">
        <v>7</v>
      </c>
      <c r="BK303" s="84">
        <v>7</v>
      </c>
      <c r="BL303" s="84">
        <v>7</v>
      </c>
      <c r="BM303" s="84">
        <v>7</v>
      </c>
      <c r="BN303" s="85">
        <v>8</v>
      </c>
      <c r="BO303" s="83">
        <v>8</v>
      </c>
      <c r="BP303" s="84">
        <v>8</v>
      </c>
      <c r="BQ303" s="84">
        <v>8</v>
      </c>
      <c r="BR303" s="84">
        <v>8</v>
      </c>
      <c r="BS303" s="84">
        <v>8</v>
      </c>
      <c r="BT303" s="84">
        <v>8</v>
      </c>
      <c r="BU303" s="84">
        <v>8</v>
      </c>
      <c r="BV303" s="84">
        <v>8</v>
      </c>
      <c r="BW303" s="84">
        <v>7</v>
      </c>
      <c r="BX303" s="84">
        <v>6</v>
      </c>
      <c r="BY303" s="84">
        <v>6</v>
      </c>
      <c r="BZ303" s="85">
        <v>6</v>
      </c>
      <c r="CA303" s="84">
        <v>6</v>
      </c>
      <c r="CB303" s="84">
        <v>6</v>
      </c>
      <c r="CC303" s="84">
        <v>6</v>
      </c>
      <c r="CD303" s="84">
        <v>5</v>
      </c>
      <c r="CE303" s="84">
        <v>5</v>
      </c>
      <c r="CF303" s="84">
        <v>5</v>
      </c>
      <c r="CG303" s="84">
        <v>5</v>
      </c>
      <c r="CH303" s="84">
        <v>5</v>
      </c>
      <c r="CI303" s="84">
        <v>5</v>
      </c>
      <c r="CJ303" s="84">
        <v>5</v>
      </c>
      <c r="CK303" s="84">
        <v>5</v>
      </c>
      <c r="CL303" s="85">
        <v>5</v>
      </c>
      <c r="CM303" s="84">
        <v>5</v>
      </c>
      <c r="CN303" s="84">
        <v>5</v>
      </c>
      <c r="CO303" s="84">
        <v>5</v>
      </c>
      <c r="CP303" s="84">
        <v>5</v>
      </c>
      <c r="CQ303" s="84">
        <v>19</v>
      </c>
      <c r="CR303" s="84">
        <v>20</v>
      </c>
      <c r="CS303" s="84">
        <v>21</v>
      </c>
      <c r="CT303" s="84">
        <v>21</v>
      </c>
      <c r="CU303" s="84">
        <v>22</v>
      </c>
      <c r="CV303" s="84">
        <v>22</v>
      </c>
      <c r="CW303" s="84">
        <v>22</v>
      </c>
      <c r="CX303" s="85">
        <v>22</v>
      </c>
      <c r="CY303" s="84">
        <v>23</v>
      </c>
      <c r="CZ303" s="84">
        <v>131</v>
      </c>
      <c r="DA303" s="84">
        <v>23</v>
      </c>
      <c r="DB303" s="84">
        <v>24</v>
      </c>
      <c r="DC303" s="84">
        <v>24</v>
      </c>
      <c r="DD303" s="84">
        <v>24</v>
      </c>
      <c r="DE303" s="84">
        <v>24</v>
      </c>
      <c r="DF303" s="84">
        <v>24</v>
      </c>
      <c r="DG303" s="84">
        <v>24</v>
      </c>
      <c r="DH303" s="84">
        <v>24</v>
      </c>
      <c r="DI303" s="84">
        <v>24</v>
      </c>
      <c r="DJ303" s="85">
        <v>24</v>
      </c>
      <c r="DK303" s="83">
        <v>24</v>
      </c>
      <c r="DL303" s="84">
        <v>24</v>
      </c>
      <c r="DM303" s="84">
        <v>25</v>
      </c>
      <c r="DN303" s="84">
        <v>25</v>
      </c>
      <c r="DO303" s="84">
        <v>25</v>
      </c>
      <c r="DP303" s="84">
        <v>25</v>
      </c>
      <c r="DQ303" s="84">
        <v>25</v>
      </c>
      <c r="DR303" s="84">
        <v>25</v>
      </c>
      <c r="DS303" s="84">
        <v>25</v>
      </c>
      <c r="DT303" s="84">
        <v>25</v>
      </c>
      <c r="DU303" s="84">
        <v>25</v>
      </c>
      <c r="DV303" s="85">
        <v>25</v>
      </c>
      <c r="DW303" s="84">
        <v>25</v>
      </c>
      <c r="DX303" s="84">
        <v>25</v>
      </c>
      <c r="DY303" s="84">
        <v>25</v>
      </c>
      <c r="DZ303" s="84">
        <v>25</v>
      </c>
      <c r="EA303" s="84">
        <v>24</v>
      </c>
      <c r="EB303" s="85">
        <v>24</v>
      </c>
    </row>
    <row r="304" spans="1:132" ht="13.5" thickBot="1" x14ac:dyDescent="0.25">
      <c r="A304" s="3"/>
      <c r="B304" s="72" t="s">
        <v>383</v>
      </c>
      <c r="C304" s="73"/>
      <c r="D304" s="76">
        <f t="shared" ref="D304:P304" si="159">SUM(D293:D303)</f>
        <v>10315</v>
      </c>
      <c r="E304" s="76">
        <f t="shared" si="159"/>
        <v>12259</v>
      </c>
      <c r="F304" s="76">
        <f t="shared" si="159"/>
        <v>14724</v>
      </c>
      <c r="G304" s="74">
        <f t="shared" si="159"/>
        <v>14729</v>
      </c>
      <c r="H304" s="75">
        <f t="shared" si="159"/>
        <v>14788</v>
      </c>
      <c r="I304" s="75">
        <f t="shared" si="159"/>
        <v>15110</v>
      </c>
      <c r="J304" s="75">
        <f t="shared" si="159"/>
        <v>15414</v>
      </c>
      <c r="K304" s="75">
        <f t="shared" si="159"/>
        <v>15752</v>
      </c>
      <c r="L304" s="75">
        <f t="shared" si="159"/>
        <v>16063</v>
      </c>
      <c r="M304" s="75">
        <f t="shared" si="159"/>
        <v>16242</v>
      </c>
      <c r="N304" s="75">
        <f t="shared" si="159"/>
        <v>16375</v>
      </c>
      <c r="O304" s="75">
        <f t="shared" si="159"/>
        <v>16425</v>
      </c>
      <c r="P304" s="75">
        <f t="shared" si="159"/>
        <v>16486</v>
      </c>
      <c r="Q304" s="75">
        <f t="shared" ref="Q304:X304" si="160">SUM(Q293:Q303)</f>
        <v>16434</v>
      </c>
      <c r="R304" s="76">
        <f t="shared" si="160"/>
        <v>16236</v>
      </c>
      <c r="S304" s="75">
        <f t="shared" si="160"/>
        <v>16017</v>
      </c>
      <c r="T304" s="75">
        <f t="shared" si="160"/>
        <v>15941</v>
      </c>
      <c r="U304" s="75">
        <f t="shared" si="160"/>
        <v>16176</v>
      </c>
      <c r="V304" s="75">
        <f t="shared" si="160"/>
        <v>16407</v>
      </c>
      <c r="W304" s="75">
        <f t="shared" si="160"/>
        <v>16770</v>
      </c>
      <c r="X304" s="75">
        <f t="shared" si="160"/>
        <v>17372</v>
      </c>
      <c r="Y304" s="75">
        <f t="shared" ref="Y304:AD304" si="161">SUM(Y293:Y303)</f>
        <v>17635</v>
      </c>
      <c r="Z304" s="75">
        <f t="shared" si="161"/>
        <v>17917</v>
      </c>
      <c r="AA304" s="75">
        <f t="shared" si="161"/>
        <v>18027</v>
      </c>
      <c r="AB304" s="75">
        <f t="shared" si="161"/>
        <v>18202</v>
      </c>
      <c r="AC304" s="75">
        <f t="shared" si="161"/>
        <v>18380</v>
      </c>
      <c r="AD304" s="76">
        <f t="shared" si="161"/>
        <v>18291</v>
      </c>
      <c r="AE304" s="75">
        <f t="shared" ref="AE304:AJ304" si="162">SUM(AE293:AE303)</f>
        <v>16915</v>
      </c>
      <c r="AF304" s="75">
        <f t="shared" si="162"/>
        <v>16637</v>
      </c>
      <c r="AG304" s="133">
        <f t="shared" si="162"/>
        <v>17037</v>
      </c>
      <c r="AH304" s="75">
        <f t="shared" si="162"/>
        <v>17081</v>
      </c>
      <c r="AI304" s="75">
        <f t="shared" si="162"/>
        <v>17197</v>
      </c>
      <c r="AJ304" s="75">
        <f t="shared" si="162"/>
        <v>17695</v>
      </c>
      <c r="AK304" s="75">
        <f t="shared" ref="AK304:AP304" si="163">SUM(AK293:AK303)</f>
        <v>18419</v>
      </c>
      <c r="AL304" s="75">
        <f t="shared" si="163"/>
        <v>19675</v>
      </c>
      <c r="AM304" s="75">
        <f t="shared" si="163"/>
        <v>19636</v>
      </c>
      <c r="AN304" s="75">
        <f t="shared" si="163"/>
        <v>21445</v>
      </c>
      <c r="AO304" s="75">
        <f t="shared" si="163"/>
        <v>21586</v>
      </c>
      <c r="AP304" s="76">
        <f t="shared" si="163"/>
        <v>21623</v>
      </c>
      <c r="AQ304" s="74">
        <f t="shared" ref="AQ304:AV304" si="164">SUM(AQ293:AQ303)</f>
        <v>21487</v>
      </c>
      <c r="AR304" s="75">
        <f t="shared" si="164"/>
        <v>21491</v>
      </c>
      <c r="AS304" s="75">
        <f t="shared" si="164"/>
        <v>25415</v>
      </c>
      <c r="AT304" s="75">
        <f t="shared" si="164"/>
        <v>25297</v>
      </c>
      <c r="AU304" s="75">
        <f t="shared" si="164"/>
        <v>24622</v>
      </c>
      <c r="AV304" s="75">
        <f t="shared" si="164"/>
        <v>25005</v>
      </c>
      <c r="AW304" s="75">
        <f t="shared" ref="AW304:BE304" si="165">SUM(AW293:AW303)</f>
        <v>24915</v>
      </c>
      <c r="AX304" s="75">
        <f t="shared" si="165"/>
        <v>24343</v>
      </c>
      <c r="AY304" s="75">
        <f t="shared" si="165"/>
        <v>24659</v>
      </c>
      <c r="AZ304" s="75">
        <f t="shared" si="165"/>
        <v>25501</v>
      </c>
      <c r="BA304" s="75">
        <f t="shared" si="165"/>
        <v>25554</v>
      </c>
      <c r="BB304" s="76">
        <f t="shared" si="165"/>
        <v>25224</v>
      </c>
      <c r="BC304" s="74">
        <f t="shared" si="165"/>
        <v>25192</v>
      </c>
      <c r="BD304" s="75">
        <f t="shared" si="165"/>
        <v>24903</v>
      </c>
      <c r="BE304" s="75">
        <f t="shared" si="165"/>
        <v>25893</v>
      </c>
      <c r="BF304" s="75">
        <f t="shared" ref="BF304:CR304" si="166">SUM(BF293:BF303)</f>
        <v>26324</v>
      </c>
      <c r="BG304" s="75">
        <f t="shared" si="166"/>
        <v>27294</v>
      </c>
      <c r="BH304" s="75">
        <f t="shared" si="166"/>
        <v>27687</v>
      </c>
      <c r="BI304" s="75">
        <f t="shared" si="166"/>
        <v>27873</v>
      </c>
      <c r="BJ304" s="75">
        <f t="shared" si="166"/>
        <v>28229</v>
      </c>
      <c r="BK304" s="75">
        <f t="shared" si="166"/>
        <v>28558</v>
      </c>
      <c r="BL304" s="75">
        <f t="shared" si="166"/>
        <v>28946</v>
      </c>
      <c r="BM304" s="75">
        <f t="shared" si="166"/>
        <v>28920</v>
      </c>
      <c r="BN304" s="76">
        <f t="shared" si="166"/>
        <v>28933</v>
      </c>
      <c r="BO304" s="74">
        <f t="shared" si="166"/>
        <v>29246</v>
      </c>
      <c r="BP304" s="75">
        <f t="shared" si="166"/>
        <v>28912</v>
      </c>
      <c r="BQ304" s="75">
        <f t="shared" si="166"/>
        <v>29666</v>
      </c>
      <c r="BR304" s="75">
        <f t="shared" si="166"/>
        <v>30420</v>
      </c>
      <c r="BS304" s="75">
        <f t="shared" si="166"/>
        <v>30873</v>
      </c>
      <c r="BT304" s="75">
        <f t="shared" si="166"/>
        <v>30816</v>
      </c>
      <c r="BU304" s="75">
        <f t="shared" si="166"/>
        <v>31580</v>
      </c>
      <c r="BV304" s="75">
        <f t="shared" si="166"/>
        <v>32136</v>
      </c>
      <c r="BW304" s="75">
        <f t="shared" si="166"/>
        <v>32387</v>
      </c>
      <c r="BX304" s="75">
        <f t="shared" si="166"/>
        <v>32699</v>
      </c>
      <c r="BY304" s="75">
        <f t="shared" si="166"/>
        <v>32817</v>
      </c>
      <c r="BZ304" s="76">
        <f t="shared" si="166"/>
        <v>32817</v>
      </c>
      <c r="CA304" s="75">
        <f t="shared" si="166"/>
        <v>32984</v>
      </c>
      <c r="CB304" s="75">
        <f t="shared" si="166"/>
        <v>33036</v>
      </c>
      <c r="CC304" s="75">
        <f t="shared" si="166"/>
        <v>33573</v>
      </c>
      <c r="CD304" s="75">
        <f t="shared" si="166"/>
        <v>33837</v>
      </c>
      <c r="CE304" s="75">
        <f t="shared" si="166"/>
        <v>34179</v>
      </c>
      <c r="CF304" s="75">
        <f t="shared" si="166"/>
        <v>34361</v>
      </c>
      <c r="CG304" s="75">
        <f t="shared" si="166"/>
        <v>34751</v>
      </c>
      <c r="CH304" s="75">
        <f t="shared" si="166"/>
        <v>32931</v>
      </c>
      <c r="CI304" s="75">
        <f t="shared" si="166"/>
        <v>35274</v>
      </c>
      <c r="CJ304" s="75">
        <f t="shared" si="166"/>
        <v>35588</v>
      </c>
      <c r="CK304" s="75">
        <f t="shared" si="166"/>
        <v>35661</v>
      </c>
      <c r="CL304" s="76">
        <f t="shared" si="166"/>
        <v>35955</v>
      </c>
      <c r="CM304" s="75">
        <f t="shared" si="166"/>
        <v>35899</v>
      </c>
      <c r="CN304" s="75">
        <f t="shared" si="166"/>
        <v>36190</v>
      </c>
      <c r="CO304" s="75">
        <f t="shared" si="166"/>
        <v>36753</v>
      </c>
      <c r="CP304" s="75">
        <f t="shared" si="166"/>
        <v>37027</v>
      </c>
      <c r="CQ304" s="75">
        <f t="shared" si="166"/>
        <v>37460</v>
      </c>
      <c r="CR304" s="75">
        <f t="shared" si="166"/>
        <v>37573</v>
      </c>
      <c r="CS304" s="75">
        <f t="shared" ref="CS304:CX304" si="167">SUM(CS293:CS303)</f>
        <v>37846</v>
      </c>
      <c r="CT304" s="75">
        <f t="shared" si="167"/>
        <v>37938</v>
      </c>
      <c r="CU304" s="75">
        <f t="shared" si="167"/>
        <v>38065</v>
      </c>
      <c r="CV304" s="75">
        <f t="shared" si="167"/>
        <v>38419</v>
      </c>
      <c r="CW304" s="75">
        <f t="shared" si="167"/>
        <v>38526</v>
      </c>
      <c r="CX304" s="76">
        <f t="shared" si="167"/>
        <v>38415</v>
      </c>
      <c r="CY304" s="75">
        <f t="shared" ref="CY304:DG304" si="168">SUM(CY293:CY303)</f>
        <v>38384</v>
      </c>
      <c r="CZ304" s="75">
        <f t="shared" si="168"/>
        <v>38444</v>
      </c>
      <c r="DA304" s="75">
        <f t="shared" si="168"/>
        <v>38630</v>
      </c>
      <c r="DB304" s="75">
        <f t="shared" si="168"/>
        <v>38837</v>
      </c>
      <c r="DC304" s="75">
        <f t="shared" si="168"/>
        <v>38913</v>
      </c>
      <c r="DD304" s="75">
        <f t="shared" si="168"/>
        <v>39083</v>
      </c>
      <c r="DE304" s="75">
        <f t="shared" si="168"/>
        <v>39173</v>
      </c>
      <c r="DF304" s="75">
        <f t="shared" si="168"/>
        <v>39253</v>
      </c>
      <c r="DG304" s="75">
        <f t="shared" si="168"/>
        <v>40495</v>
      </c>
      <c r="DH304" s="75">
        <f t="shared" ref="DH304:DM304" si="169">SUM(DH293:DH303)</f>
        <v>39453</v>
      </c>
      <c r="DI304" s="75">
        <f t="shared" si="169"/>
        <v>39380</v>
      </c>
      <c r="DJ304" s="76">
        <f t="shared" si="169"/>
        <v>39409</v>
      </c>
      <c r="DK304" s="74">
        <f t="shared" si="169"/>
        <v>39324</v>
      </c>
      <c r="DL304" s="75">
        <f t="shared" si="169"/>
        <v>39192</v>
      </c>
      <c r="DM304" s="75">
        <f t="shared" si="169"/>
        <v>39691</v>
      </c>
      <c r="DN304" s="75">
        <f t="shared" ref="DN304:DS304" si="170">SUM(DN293:DN303)</f>
        <v>39902</v>
      </c>
      <c r="DO304" s="75">
        <f t="shared" si="170"/>
        <v>39847</v>
      </c>
      <c r="DP304" s="75">
        <f t="shared" si="170"/>
        <v>40250</v>
      </c>
      <c r="DQ304" s="75">
        <f t="shared" si="170"/>
        <v>40681</v>
      </c>
      <c r="DR304" s="75">
        <f t="shared" si="170"/>
        <v>41011</v>
      </c>
      <c r="DS304" s="75">
        <f t="shared" si="170"/>
        <v>40835</v>
      </c>
      <c r="DT304" s="75">
        <f t="shared" ref="DT304:DV304" si="171">SUM(DT293:DT303)</f>
        <v>41024</v>
      </c>
      <c r="DU304" s="75">
        <f t="shared" si="171"/>
        <v>41252</v>
      </c>
      <c r="DV304" s="76">
        <f t="shared" si="171"/>
        <v>41383</v>
      </c>
      <c r="DW304" s="75">
        <f t="shared" ref="DW304:DY304" si="172">SUM(DW293:DW303)</f>
        <v>41253</v>
      </c>
      <c r="DX304" s="75">
        <f t="shared" si="172"/>
        <v>41527</v>
      </c>
      <c r="DY304" s="75">
        <f t="shared" si="172"/>
        <v>41861</v>
      </c>
      <c r="DZ304" s="75">
        <f t="shared" ref="DZ304:EB304" si="173">SUM(DZ293:DZ303)</f>
        <v>42423</v>
      </c>
      <c r="EA304" s="75">
        <f t="shared" si="173"/>
        <v>42878</v>
      </c>
      <c r="EB304" s="76">
        <f t="shared" si="173"/>
        <v>43017</v>
      </c>
    </row>
    <row r="305" spans="1:132" x14ac:dyDescent="0.2">
      <c r="A305" s="3"/>
      <c r="B305" s="86">
        <v>13</v>
      </c>
      <c r="C305" s="77" t="s">
        <v>384</v>
      </c>
      <c r="D305" s="80">
        <v>14</v>
      </c>
      <c r="E305" s="80">
        <v>14</v>
      </c>
      <c r="F305" s="80">
        <v>11</v>
      </c>
      <c r="G305" s="78">
        <v>11</v>
      </c>
      <c r="H305" s="79">
        <v>11</v>
      </c>
      <c r="I305" s="79">
        <v>11</v>
      </c>
      <c r="J305" s="79">
        <v>12</v>
      </c>
      <c r="K305" s="79">
        <v>13</v>
      </c>
      <c r="L305" s="79">
        <v>13</v>
      </c>
      <c r="M305" s="79">
        <v>13</v>
      </c>
      <c r="N305" s="79">
        <v>14</v>
      </c>
      <c r="O305" s="79">
        <v>14</v>
      </c>
      <c r="P305" s="79">
        <v>13</v>
      </c>
      <c r="Q305" s="79">
        <v>13</v>
      </c>
      <c r="R305" s="80">
        <v>13</v>
      </c>
      <c r="S305" s="79">
        <v>13</v>
      </c>
      <c r="T305" s="79">
        <v>14</v>
      </c>
      <c r="U305" s="79">
        <v>13</v>
      </c>
      <c r="V305" s="79">
        <v>13</v>
      </c>
      <c r="W305" s="79">
        <v>13</v>
      </c>
      <c r="X305" s="79">
        <v>13</v>
      </c>
      <c r="Y305" s="79">
        <v>13</v>
      </c>
      <c r="Z305" s="79">
        <v>13</v>
      </c>
      <c r="AA305" s="79">
        <v>14</v>
      </c>
      <c r="AB305" s="79">
        <v>14</v>
      </c>
      <c r="AC305" s="79">
        <v>14</v>
      </c>
      <c r="AD305" s="80">
        <v>14</v>
      </c>
      <c r="AE305" s="79">
        <v>14</v>
      </c>
      <c r="AF305" s="79">
        <v>6</v>
      </c>
      <c r="AG305" s="135">
        <v>14</v>
      </c>
      <c r="AH305" s="79">
        <v>14</v>
      </c>
      <c r="AI305" s="79">
        <v>15</v>
      </c>
      <c r="AJ305" s="79">
        <v>14</v>
      </c>
      <c r="AK305" s="79">
        <v>6</v>
      </c>
      <c r="AL305" s="79">
        <v>5</v>
      </c>
      <c r="AM305" s="79">
        <v>5</v>
      </c>
      <c r="AN305" s="79">
        <v>5</v>
      </c>
      <c r="AO305" s="79">
        <v>5</v>
      </c>
      <c r="AP305" s="80">
        <v>5</v>
      </c>
      <c r="AQ305" s="78">
        <v>4</v>
      </c>
      <c r="AR305" s="79">
        <v>5</v>
      </c>
      <c r="AS305" s="79">
        <v>5</v>
      </c>
      <c r="AT305" s="79">
        <v>7</v>
      </c>
      <c r="AU305" s="79">
        <v>5</v>
      </c>
      <c r="AV305" s="79">
        <v>5</v>
      </c>
      <c r="AW305" s="79">
        <v>5</v>
      </c>
      <c r="AX305" s="79">
        <v>5</v>
      </c>
      <c r="AY305" s="79">
        <v>5</v>
      </c>
      <c r="AZ305" s="79">
        <v>5</v>
      </c>
      <c r="BA305" s="79">
        <v>6</v>
      </c>
      <c r="BB305" s="80">
        <v>10</v>
      </c>
      <c r="BC305" s="78">
        <v>10</v>
      </c>
      <c r="BD305" s="79">
        <v>10</v>
      </c>
      <c r="BE305" s="79">
        <v>9</v>
      </c>
      <c r="BF305" s="79">
        <v>10</v>
      </c>
      <c r="BG305" s="79">
        <v>9</v>
      </c>
      <c r="BH305" s="79">
        <v>9</v>
      </c>
      <c r="BI305" s="79">
        <v>9</v>
      </c>
      <c r="BJ305" s="79">
        <v>9</v>
      </c>
      <c r="BK305" s="79">
        <v>9</v>
      </c>
      <c r="BL305" s="79">
        <v>2</v>
      </c>
      <c r="BM305" s="79">
        <v>2</v>
      </c>
      <c r="BN305" s="80">
        <v>1</v>
      </c>
      <c r="BO305" s="78">
        <v>1</v>
      </c>
      <c r="BP305" s="79">
        <v>1</v>
      </c>
      <c r="BQ305" s="79">
        <v>1</v>
      </c>
      <c r="BR305" s="79">
        <v>1</v>
      </c>
      <c r="BS305" s="79">
        <v>1</v>
      </c>
      <c r="BT305" s="79">
        <v>1</v>
      </c>
      <c r="BU305" s="79">
        <v>1</v>
      </c>
      <c r="BV305" s="79">
        <v>1</v>
      </c>
      <c r="BW305" s="79">
        <v>1</v>
      </c>
      <c r="BX305" s="79">
        <v>2</v>
      </c>
      <c r="BY305" s="79">
        <v>1</v>
      </c>
      <c r="BZ305" s="80">
        <v>1</v>
      </c>
      <c r="CA305" s="79">
        <v>1</v>
      </c>
      <c r="CB305" s="79">
        <v>1</v>
      </c>
      <c r="CC305" s="79">
        <v>1</v>
      </c>
      <c r="CD305" s="79">
        <v>1</v>
      </c>
      <c r="CE305" s="79">
        <v>1</v>
      </c>
      <c r="CF305" s="79">
        <v>1</v>
      </c>
      <c r="CG305" s="79">
        <v>1</v>
      </c>
      <c r="CH305" s="79">
        <v>1</v>
      </c>
      <c r="CI305" s="79">
        <v>1</v>
      </c>
      <c r="CJ305" s="79">
        <v>1</v>
      </c>
      <c r="CK305" s="79">
        <v>1</v>
      </c>
      <c r="CL305" s="80">
        <v>1</v>
      </c>
      <c r="CM305" s="79">
        <v>1</v>
      </c>
      <c r="CN305" s="79">
        <v>1</v>
      </c>
      <c r="CO305" s="79">
        <v>1</v>
      </c>
      <c r="CP305" s="79">
        <v>1</v>
      </c>
      <c r="CQ305" s="79">
        <v>1</v>
      </c>
      <c r="CR305" s="79">
        <v>1</v>
      </c>
      <c r="CS305" s="79">
        <v>1</v>
      </c>
      <c r="CT305" s="79">
        <v>2</v>
      </c>
      <c r="CU305" s="79">
        <v>2</v>
      </c>
      <c r="CV305" s="79">
        <v>2</v>
      </c>
      <c r="CW305" s="79">
        <v>2</v>
      </c>
      <c r="CX305" s="80">
        <v>2</v>
      </c>
      <c r="CY305" s="79">
        <v>2</v>
      </c>
      <c r="CZ305" s="79">
        <v>2</v>
      </c>
      <c r="DA305" s="79">
        <v>2</v>
      </c>
      <c r="DB305" s="79">
        <v>2</v>
      </c>
      <c r="DC305" s="79">
        <v>2</v>
      </c>
      <c r="DD305" s="79">
        <v>2</v>
      </c>
      <c r="DE305" s="79">
        <v>1</v>
      </c>
      <c r="DF305" s="79">
        <v>1</v>
      </c>
      <c r="DG305" s="79">
        <v>3</v>
      </c>
      <c r="DH305" s="79">
        <v>3</v>
      </c>
      <c r="DI305" s="79">
        <v>3</v>
      </c>
      <c r="DJ305" s="80">
        <v>3</v>
      </c>
      <c r="DK305" s="78">
        <v>4</v>
      </c>
      <c r="DL305" s="79">
        <v>4</v>
      </c>
      <c r="DM305" s="79">
        <v>3</v>
      </c>
      <c r="DN305" s="79">
        <v>5</v>
      </c>
      <c r="DO305" s="79">
        <v>5</v>
      </c>
      <c r="DP305" s="79">
        <v>5</v>
      </c>
      <c r="DQ305" s="79">
        <v>5</v>
      </c>
      <c r="DR305" s="79">
        <v>6</v>
      </c>
      <c r="DS305" s="79">
        <v>7</v>
      </c>
      <c r="DT305" s="79">
        <v>7</v>
      </c>
      <c r="DU305" s="79">
        <v>6</v>
      </c>
      <c r="DV305" s="80">
        <v>6</v>
      </c>
      <c r="DW305" s="79">
        <v>6</v>
      </c>
      <c r="DX305" s="79">
        <v>46</v>
      </c>
      <c r="DY305" s="79">
        <v>6</v>
      </c>
      <c r="DZ305" s="79">
        <v>7</v>
      </c>
      <c r="EA305" s="79">
        <v>7</v>
      </c>
      <c r="EB305" s="80">
        <v>7</v>
      </c>
    </row>
    <row r="306" spans="1:132" x14ac:dyDescent="0.2">
      <c r="A306" s="3"/>
      <c r="B306" s="62"/>
      <c r="C306" s="63" t="s">
        <v>385</v>
      </c>
      <c r="D306" s="66">
        <v>3384</v>
      </c>
      <c r="E306" s="66">
        <v>3710</v>
      </c>
      <c r="F306" s="66">
        <v>4449</v>
      </c>
      <c r="G306" s="64">
        <v>4463</v>
      </c>
      <c r="H306" s="65">
        <v>4462</v>
      </c>
      <c r="I306" s="65">
        <v>4452</v>
      </c>
      <c r="J306" s="65">
        <v>4456</v>
      </c>
      <c r="K306" s="65">
        <v>4469</v>
      </c>
      <c r="L306" s="65">
        <v>4533</v>
      </c>
      <c r="M306" s="65">
        <v>4607</v>
      </c>
      <c r="N306" s="65">
        <v>4653</v>
      </c>
      <c r="O306" s="65">
        <v>4706</v>
      </c>
      <c r="P306" s="65">
        <v>4731</v>
      </c>
      <c r="Q306" s="65">
        <v>4766</v>
      </c>
      <c r="R306" s="66">
        <v>4759</v>
      </c>
      <c r="S306" s="65">
        <v>4741</v>
      </c>
      <c r="T306" s="65">
        <v>4737</v>
      </c>
      <c r="U306" s="65">
        <v>4774</v>
      </c>
      <c r="V306" s="65">
        <v>4792</v>
      </c>
      <c r="W306" s="65">
        <v>4897</v>
      </c>
      <c r="X306" s="65">
        <v>4931</v>
      </c>
      <c r="Y306" s="65">
        <v>4972</v>
      </c>
      <c r="Z306" s="65">
        <v>5051</v>
      </c>
      <c r="AA306" s="65">
        <v>5103</v>
      </c>
      <c r="AB306" s="65">
        <v>5174</v>
      </c>
      <c r="AC306" s="65">
        <v>5191</v>
      </c>
      <c r="AD306" s="66">
        <v>5203</v>
      </c>
      <c r="AE306" s="65">
        <v>5078</v>
      </c>
      <c r="AF306" s="65">
        <v>5106</v>
      </c>
      <c r="AG306" s="131">
        <v>5182</v>
      </c>
      <c r="AH306" s="65">
        <v>5201</v>
      </c>
      <c r="AI306" s="65">
        <v>5253</v>
      </c>
      <c r="AJ306" s="65">
        <v>5320</v>
      </c>
      <c r="AK306" s="65">
        <v>5357</v>
      </c>
      <c r="AL306" s="65">
        <v>5418</v>
      </c>
      <c r="AM306" s="65">
        <v>5428</v>
      </c>
      <c r="AN306" s="65">
        <v>5479</v>
      </c>
      <c r="AO306" s="65">
        <v>5509</v>
      </c>
      <c r="AP306" s="66">
        <v>5496</v>
      </c>
      <c r="AQ306" s="64">
        <v>5473</v>
      </c>
      <c r="AR306" s="65">
        <v>5482</v>
      </c>
      <c r="AS306" s="65">
        <v>5892</v>
      </c>
      <c r="AT306" s="65">
        <v>5725</v>
      </c>
      <c r="AU306" s="65">
        <v>5763</v>
      </c>
      <c r="AV306" s="65">
        <v>5764</v>
      </c>
      <c r="AW306" s="65">
        <v>5822</v>
      </c>
      <c r="AX306" s="65">
        <v>5865</v>
      </c>
      <c r="AY306" s="65">
        <v>5876</v>
      </c>
      <c r="AZ306" s="65">
        <v>5940</v>
      </c>
      <c r="BA306" s="65">
        <v>5992</v>
      </c>
      <c r="BB306" s="66">
        <v>5944</v>
      </c>
      <c r="BC306" s="64">
        <v>5953</v>
      </c>
      <c r="BD306" s="65">
        <v>5829</v>
      </c>
      <c r="BE306" s="65">
        <v>6016</v>
      </c>
      <c r="BF306" s="65">
        <v>6043</v>
      </c>
      <c r="BG306" s="65">
        <v>6101</v>
      </c>
      <c r="BH306" s="65">
        <v>6473</v>
      </c>
      <c r="BI306" s="65">
        <v>6524</v>
      </c>
      <c r="BJ306" s="65">
        <v>6565</v>
      </c>
      <c r="BK306" s="65">
        <v>6597</v>
      </c>
      <c r="BL306" s="65">
        <v>6636</v>
      </c>
      <c r="BM306" s="65">
        <v>6598</v>
      </c>
      <c r="BN306" s="66">
        <v>6595</v>
      </c>
      <c r="BO306" s="64">
        <v>6741</v>
      </c>
      <c r="BP306" s="65">
        <v>6715</v>
      </c>
      <c r="BQ306" s="65">
        <v>6867</v>
      </c>
      <c r="BR306" s="65">
        <v>7400</v>
      </c>
      <c r="BS306" s="65">
        <v>7440</v>
      </c>
      <c r="BT306" s="65">
        <v>7356</v>
      </c>
      <c r="BU306" s="65">
        <v>7561</v>
      </c>
      <c r="BV306" s="65">
        <v>7635</v>
      </c>
      <c r="BW306" s="65">
        <v>7688</v>
      </c>
      <c r="BX306" s="65">
        <v>7835</v>
      </c>
      <c r="BY306" s="65">
        <v>7887</v>
      </c>
      <c r="BZ306" s="66">
        <v>7912</v>
      </c>
      <c r="CA306" s="65">
        <v>7915</v>
      </c>
      <c r="CB306" s="65">
        <v>7970</v>
      </c>
      <c r="CC306" s="65">
        <v>8095</v>
      </c>
      <c r="CD306" s="65">
        <v>8161</v>
      </c>
      <c r="CE306" s="65">
        <v>8197</v>
      </c>
      <c r="CF306" s="65">
        <v>8232</v>
      </c>
      <c r="CG306" s="65">
        <v>8379</v>
      </c>
      <c r="CH306" s="65">
        <v>8708</v>
      </c>
      <c r="CI306" s="65">
        <v>8998</v>
      </c>
      <c r="CJ306" s="65">
        <v>9196</v>
      </c>
      <c r="CK306" s="65">
        <v>9528</v>
      </c>
      <c r="CL306" s="66">
        <v>9607</v>
      </c>
      <c r="CM306" s="65">
        <v>9900</v>
      </c>
      <c r="CN306" s="65">
        <v>10393</v>
      </c>
      <c r="CO306" s="65">
        <v>10530</v>
      </c>
      <c r="CP306" s="65">
        <v>10660</v>
      </c>
      <c r="CQ306" s="65">
        <v>10963</v>
      </c>
      <c r="CR306" s="65">
        <v>11017</v>
      </c>
      <c r="CS306" s="65">
        <v>11134</v>
      </c>
      <c r="CT306" s="65">
        <v>11542</v>
      </c>
      <c r="CU306" s="65">
        <v>11608</v>
      </c>
      <c r="CV306" s="65">
        <v>11917</v>
      </c>
      <c r="CW306" s="65">
        <v>11896</v>
      </c>
      <c r="CX306" s="66">
        <v>11777</v>
      </c>
      <c r="CY306" s="65">
        <v>11954</v>
      </c>
      <c r="CZ306" s="65">
        <v>12103</v>
      </c>
      <c r="DA306" s="65">
        <v>12895</v>
      </c>
      <c r="DB306" s="65">
        <v>13158</v>
      </c>
      <c r="DC306" s="65">
        <v>13244</v>
      </c>
      <c r="DD306" s="65">
        <v>13435</v>
      </c>
      <c r="DE306" s="65">
        <v>13517</v>
      </c>
      <c r="DF306" s="65">
        <v>14129</v>
      </c>
      <c r="DG306" s="65">
        <v>13769</v>
      </c>
      <c r="DH306" s="65">
        <v>14022</v>
      </c>
      <c r="DI306" s="65">
        <v>13997</v>
      </c>
      <c r="DJ306" s="66">
        <v>14197</v>
      </c>
      <c r="DK306" s="64">
        <v>14710</v>
      </c>
      <c r="DL306" s="65">
        <v>14647</v>
      </c>
      <c r="DM306" s="65">
        <v>14926</v>
      </c>
      <c r="DN306" s="65">
        <v>15217</v>
      </c>
      <c r="DO306" s="65">
        <v>14672</v>
      </c>
      <c r="DP306" s="65">
        <v>14786</v>
      </c>
      <c r="DQ306" s="65">
        <v>15033</v>
      </c>
      <c r="DR306" s="65">
        <v>15017</v>
      </c>
      <c r="DS306" s="65">
        <v>15107</v>
      </c>
      <c r="DT306" s="65">
        <v>14537</v>
      </c>
      <c r="DU306" s="65">
        <v>15253</v>
      </c>
      <c r="DV306" s="66">
        <v>15293</v>
      </c>
      <c r="DW306" s="65">
        <v>15384</v>
      </c>
      <c r="DX306" s="65">
        <v>15513</v>
      </c>
      <c r="DY306" s="65">
        <v>15607</v>
      </c>
      <c r="DZ306" s="65">
        <v>16104</v>
      </c>
      <c r="EA306" s="65">
        <v>16748</v>
      </c>
      <c r="EB306" s="66">
        <v>17217</v>
      </c>
    </row>
    <row r="307" spans="1:132" x14ac:dyDescent="0.2">
      <c r="A307" s="3"/>
      <c r="B307" s="62"/>
      <c r="C307" s="63" t="s">
        <v>386</v>
      </c>
      <c r="D307" s="66">
        <v>2024</v>
      </c>
      <c r="E307" s="66">
        <v>2113</v>
      </c>
      <c r="F307" s="66">
        <v>2388</v>
      </c>
      <c r="G307" s="64">
        <v>2398</v>
      </c>
      <c r="H307" s="65">
        <v>2400</v>
      </c>
      <c r="I307" s="65">
        <v>2406</v>
      </c>
      <c r="J307" s="65">
        <v>2405</v>
      </c>
      <c r="K307" s="65">
        <v>2407</v>
      </c>
      <c r="L307" s="65">
        <v>2404</v>
      </c>
      <c r="M307" s="65">
        <v>2421</v>
      </c>
      <c r="N307" s="65">
        <v>2435</v>
      </c>
      <c r="O307" s="65">
        <v>2455</v>
      </c>
      <c r="P307" s="65">
        <v>2482</v>
      </c>
      <c r="Q307" s="65">
        <v>2493</v>
      </c>
      <c r="R307" s="66">
        <v>2489</v>
      </c>
      <c r="S307" s="65">
        <v>2485</v>
      </c>
      <c r="T307" s="65">
        <v>2463</v>
      </c>
      <c r="U307" s="65">
        <v>2458</v>
      </c>
      <c r="V307" s="65">
        <v>2474</v>
      </c>
      <c r="W307" s="65">
        <v>2489</v>
      </c>
      <c r="X307" s="65">
        <v>2499</v>
      </c>
      <c r="Y307" s="65">
        <v>2537</v>
      </c>
      <c r="Z307" s="65">
        <v>2550</v>
      </c>
      <c r="AA307" s="65">
        <v>2558</v>
      </c>
      <c r="AB307" s="65">
        <v>2551</v>
      </c>
      <c r="AC307" s="65">
        <v>2558</v>
      </c>
      <c r="AD307" s="66">
        <v>2559</v>
      </c>
      <c r="AE307" s="65">
        <v>2448</v>
      </c>
      <c r="AF307" s="65">
        <v>2446</v>
      </c>
      <c r="AG307" s="131">
        <v>2461</v>
      </c>
      <c r="AH307" s="65">
        <v>2465</v>
      </c>
      <c r="AI307" s="65">
        <v>2482</v>
      </c>
      <c r="AJ307" s="65">
        <v>2504</v>
      </c>
      <c r="AK307" s="65">
        <v>2525</v>
      </c>
      <c r="AL307" s="65">
        <v>2545</v>
      </c>
      <c r="AM307" s="65">
        <v>2555</v>
      </c>
      <c r="AN307" s="65">
        <v>2572</v>
      </c>
      <c r="AO307" s="65">
        <v>2578</v>
      </c>
      <c r="AP307" s="66">
        <v>2573</v>
      </c>
      <c r="AQ307" s="64">
        <v>2568</v>
      </c>
      <c r="AR307" s="65">
        <v>2561</v>
      </c>
      <c r="AS307" s="65">
        <v>2685</v>
      </c>
      <c r="AT307" s="65">
        <v>2597</v>
      </c>
      <c r="AU307" s="65">
        <v>2616</v>
      </c>
      <c r="AV307" s="65">
        <v>2630</v>
      </c>
      <c r="AW307" s="65">
        <v>2657</v>
      </c>
      <c r="AX307" s="65">
        <v>2669</v>
      </c>
      <c r="AY307" s="65">
        <v>2671</v>
      </c>
      <c r="AZ307" s="65">
        <v>2692</v>
      </c>
      <c r="BA307" s="65">
        <v>2713</v>
      </c>
      <c r="BB307" s="66">
        <v>2718</v>
      </c>
      <c r="BC307" s="64">
        <v>2716</v>
      </c>
      <c r="BD307" s="65">
        <v>2677</v>
      </c>
      <c r="BE307" s="65">
        <v>2721</v>
      </c>
      <c r="BF307" s="65">
        <v>2717</v>
      </c>
      <c r="BG307" s="65">
        <v>2713</v>
      </c>
      <c r="BH307" s="65">
        <v>2737</v>
      </c>
      <c r="BI307" s="65">
        <v>2749</v>
      </c>
      <c r="BJ307" s="65">
        <v>2761</v>
      </c>
      <c r="BK307" s="65">
        <v>2771</v>
      </c>
      <c r="BL307" s="65">
        <v>2801</v>
      </c>
      <c r="BM307" s="65">
        <v>2756</v>
      </c>
      <c r="BN307" s="66">
        <v>2760</v>
      </c>
      <c r="BO307" s="64">
        <v>2767</v>
      </c>
      <c r="BP307" s="65">
        <v>2723</v>
      </c>
      <c r="BQ307" s="65">
        <v>2728</v>
      </c>
      <c r="BR307" s="65">
        <v>2768</v>
      </c>
      <c r="BS307" s="65">
        <v>2800</v>
      </c>
      <c r="BT307" s="65">
        <v>2758</v>
      </c>
      <c r="BU307" s="65">
        <v>2827</v>
      </c>
      <c r="BV307" s="65">
        <v>2822</v>
      </c>
      <c r="BW307" s="65">
        <v>2828</v>
      </c>
      <c r="BX307" s="65">
        <v>2847</v>
      </c>
      <c r="BY307" s="65">
        <v>2851</v>
      </c>
      <c r="BZ307" s="66">
        <v>2841</v>
      </c>
      <c r="CA307" s="65">
        <v>2808</v>
      </c>
      <c r="CB307" s="65">
        <v>2820</v>
      </c>
      <c r="CC307" s="65">
        <v>2822</v>
      </c>
      <c r="CD307" s="65">
        <v>2836</v>
      </c>
      <c r="CE307" s="65">
        <v>2868</v>
      </c>
      <c r="CF307" s="65">
        <v>2864</v>
      </c>
      <c r="CG307" s="65">
        <v>2864</v>
      </c>
      <c r="CH307" s="65">
        <v>2883</v>
      </c>
      <c r="CI307" s="65">
        <v>2879</v>
      </c>
      <c r="CJ307" s="65">
        <v>2856</v>
      </c>
      <c r="CK307" s="65">
        <v>2881</v>
      </c>
      <c r="CL307" s="66">
        <v>2836</v>
      </c>
      <c r="CM307" s="65">
        <v>2813</v>
      </c>
      <c r="CN307" s="65">
        <v>2838</v>
      </c>
      <c r="CO307" s="65">
        <v>2796</v>
      </c>
      <c r="CP307" s="65">
        <v>2796</v>
      </c>
      <c r="CQ307" s="65">
        <v>2826</v>
      </c>
      <c r="CR307" s="65">
        <v>2801</v>
      </c>
      <c r="CS307" s="65">
        <v>2791</v>
      </c>
      <c r="CT307" s="65">
        <v>3017</v>
      </c>
      <c r="CU307" s="65">
        <v>3074</v>
      </c>
      <c r="CV307" s="65">
        <v>3012</v>
      </c>
      <c r="CW307" s="65">
        <v>2989</v>
      </c>
      <c r="CX307" s="66">
        <v>2869</v>
      </c>
      <c r="CY307" s="65">
        <v>2892</v>
      </c>
      <c r="CZ307" s="65">
        <v>2868</v>
      </c>
      <c r="DA307" s="65">
        <v>2878</v>
      </c>
      <c r="DB307" s="65">
        <v>2949</v>
      </c>
      <c r="DC307" s="65">
        <v>2920</v>
      </c>
      <c r="DD307" s="65">
        <v>2927</v>
      </c>
      <c r="DE307" s="65">
        <v>2902</v>
      </c>
      <c r="DF307" s="65">
        <v>2897</v>
      </c>
      <c r="DG307" s="65">
        <v>2812</v>
      </c>
      <c r="DH307" s="65">
        <v>2956</v>
      </c>
      <c r="DI307" s="65">
        <v>2939</v>
      </c>
      <c r="DJ307" s="66">
        <v>2822</v>
      </c>
      <c r="DK307" s="64">
        <v>2815</v>
      </c>
      <c r="DL307" s="65">
        <v>2662</v>
      </c>
      <c r="DM307" s="65">
        <v>2692</v>
      </c>
      <c r="DN307" s="65">
        <v>2662</v>
      </c>
      <c r="DO307" s="65">
        <v>2625</v>
      </c>
      <c r="DP307" s="65">
        <v>2606</v>
      </c>
      <c r="DQ307" s="65">
        <v>2604</v>
      </c>
      <c r="DR307" s="65">
        <v>2609</v>
      </c>
      <c r="DS307" s="65">
        <v>2582</v>
      </c>
      <c r="DT307" s="65">
        <v>2656</v>
      </c>
      <c r="DU307" s="65">
        <v>2667</v>
      </c>
      <c r="DV307" s="66">
        <v>2636</v>
      </c>
      <c r="DW307" s="65">
        <v>2643</v>
      </c>
      <c r="DX307" s="65">
        <v>2653</v>
      </c>
      <c r="DY307" s="65">
        <v>2393</v>
      </c>
      <c r="DZ307" s="65">
        <v>2409</v>
      </c>
      <c r="EA307" s="65">
        <v>2456</v>
      </c>
      <c r="EB307" s="66">
        <v>2686</v>
      </c>
    </row>
    <row r="308" spans="1:132" x14ac:dyDescent="0.2">
      <c r="A308" s="3"/>
      <c r="B308" s="62"/>
      <c r="C308" s="63" t="s">
        <v>387</v>
      </c>
      <c r="D308" s="66">
        <v>6442</v>
      </c>
      <c r="E308" s="66">
        <v>6944</v>
      </c>
      <c r="F308" s="66">
        <v>8329</v>
      </c>
      <c r="G308" s="64">
        <v>8336</v>
      </c>
      <c r="H308" s="65">
        <v>8333</v>
      </c>
      <c r="I308" s="65">
        <v>8467</v>
      </c>
      <c r="J308" s="65">
        <v>8571</v>
      </c>
      <c r="K308" s="65">
        <v>8734</v>
      </c>
      <c r="L308" s="65">
        <v>8674</v>
      </c>
      <c r="M308" s="65">
        <v>8759</v>
      </c>
      <c r="N308" s="65">
        <v>11410</v>
      </c>
      <c r="O308" s="65">
        <v>13706</v>
      </c>
      <c r="P308" s="65">
        <v>8643</v>
      </c>
      <c r="Q308" s="65">
        <v>8749</v>
      </c>
      <c r="R308" s="66">
        <v>8742</v>
      </c>
      <c r="S308" s="65">
        <v>8700</v>
      </c>
      <c r="T308" s="65">
        <v>8814</v>
      </c>
      <c r="U308" s="65">
        <v>8958</v>
      </c>
      <c r="V308" s="65">
        <v>9186</v>
      </c>
      <c r="W308" s="65">
        <v>9294</v>
      </c>
      <c r="X308" s="65">
        <v>9426</v>
      </c>
      <c r="Y308" s="65">
        <v>9512</v>
      </c>
      <c r="Z308" s="65">
        <v>9602</v>
      </c>
      <c r="AA308" s="65">
        <v>9630</v>
      </c>
      <c r="AB308" s="65">
        <v>9663</v>
      </c>
      <c r="AC308" s="65">
        <v>9734</v>
      </c>
      <c r="AD308" s="66">
        <v>9709</v>
      </c>
      <c r="AE308" s="65">
        <v>9322</v>
      </c>
      <c r="AF308" s="65">
        <v>9337</v>
      </c>
      <c r="AG308" s="131">
        <v>9342</v>
      </c>
      <c r="AH308" s="65">
        <v>9527</v>
      </c>
      <c r="AI308" s="65">
        <v>9658</v>
      </c>
      <c r="AJ308" s="65">
        <v>9602</v>
      </c>
      <c r="AK308" s="65">
        <v>9714</v>
      </c>
      <c r="AL308" s="65">
        <v>9990</v>
      </c>
      <c r="AM308" s="65">
        <v>10169</v>
      </c>
      <c r="AN308" s="65">
        <v>10396</v>
      </c>
      <c r="AO308" s="65">
        <v>10473</v>
      </c>
      <c r="AP308" s="66">
        <v>10480</v>
      </c>
      <c r="AQ308" s="64">
        <v>10494</v>
      </c>
      <c r="AR308" s="65">
        <v>10520</v>
      </c>
      <c r="AS308" s="65">
        <v>11033</v>
      </c>
      <c r="AT308" s="65">
        <v>10990</v>
      </c>
      <c r="AU308" s="65">
        <v>10967</v>
      </c>
      <c r="AV308" s="65">
        <v>10960</v>
      </c>
      <c r="AW308" s="65">
        <v>11111</v>
      </c>
      <c r="AX308" s="65">
        <v>11013</v>
      </c>
      <c r="AY308" s="65">
        <v>11010</v>
      </c>
      <c r="AZ308" s="65">
        <v>11108</v>
      </c>
      <c r="BA308" s="65">
        <v>11031</v>
      </c>
      <c r="BB308" s="66">
        <v>10975</v>
      </c>
      <c r="BC308" s="64">
        <v>10942</v>
      </c>
      <c r="BD308" s="65">
        <v>10818</v>
      </c>
      <c r="BE308" s="65">
        <v>11040</v>
      </c>
      <c r="BF308" s="65">
        <v>11133</v>
      </c>
      <c r="BG308" s="65">
        <v>11271</v>
      </c>
      <c r="BH308" s="65">
        <v>11415</v>
      </c>
      <c r="BI308" s="65">
        <v>11164</v>
      </c>
      <c r="BJ308" s="65">
        <v>11244</v>
      </c>
      <c r="BK308" s="65">
        <v>11247</v>
      </c>
      <c r="BL308" s="65">
        <v>11229</v>
      </c>
      <c r="BM308" s="65">
        <v>11320</v>
      </c>
      <c r="BN308" s="66">
        <v>11322</v>
      </c>
      <c r="BO308" s="64">
        <v>11402</v>
      </c>
      <c r="BP308" s="65">
        <v>11435</v>
      </c>
      <c r="BQ308" s="65">
        <v>11728</v>
      </c>
      <c r="BR308" s="65">
        <v>11925</v>
      </c>
      <c r="BS308" s="65">
        <v>12029</v>
      </c>
      <c r="BT308" s="65">
        <v>12054</v>
      </c>
      <c r="BU308" s="65">
        <v>12223</v>
      </c>
      <c r="BV308" s="65">
        <v>12323</v>
      </c>
      <c r="BW308" s="65">
        <v>12346</v>
      </c>
      <c r="BX308" s="65">
        <v>12407</v>
      </c>
      <c r="BY308" s="65">
        <v>12464</v>
      </c>
      <c r="BZ308" s="66">
        <v>12491</v>
      </c>
      <c r="CA308" s="65">
        <v>12319</v>
      </c>
      <c r="CB308" s="65">
        <v>12267</v>
      </c>
      <c r="CC308" s="65">
        <v>12393</v>
      </c>
      <c r="CD308" s="65">
        <v>12516</v>
      </c>
      <c r="CE308" s="65">
        <v>12574</v>
      </c>
      <c r="CF308" s="65">
        <v>12613</v>
      </c>
      <c r="CG308" s="65">
        <v>12645</v>
      </c>
      <c r="CH308" s="65">
        <v>12759</v>
      </c>
      <c r="CI308" s="65">
        <v>12794</v>
      </c>
      <c r="CJ308" s="65">
        <v>12953</v>
      </c>
      <c r="CK308" s="65">
        <v>13349</v>
      </c>
      <c r="CL308" s="66">
        <v>13279</v>
      </c>
      <c r="CM308" s="65">
        <v>13241</v>
      </c>
      <c r="CN308" s="65">
        <v>13286</v>
      </c>
      <c r="CO308" s="65">
        <v>13263</v>
      </c>
      <c r="CP308" s="65">
        <v>13430</v>
      </c>
      <c r="CQ308" s="65">
        <v>13543</v>
      </c>
      <c r="CR308" s="65">
        <v>13477</v>
      </c>
      <c r="CS308" s="65">
        <v>13513</v>
      </c>
      <c r="CT308" s="65">
        <v>13658</v>
      </c>
      <c r="CU308" s="65">
        <v>13721</v>
      </c>
      <c r="CV308" s="65">
        <v>13779</v>
      </c>
      <c r="CW308" s="65">
        <v>13792</v>
      </c>
      <c r="CX308" s="66">
        <v>13828</v>
      </c>
      <c r="CY308" s="65">
        <v>13846</v>
      </c>
      <c r="CZ308" s="65">
        <v>13829</v>
      </c>
      <c r="DA308" s="65">
        <v>13896</v>
      </c>
      <c r="DB308" s="65">
        <v>13983</v>
      </c>
      <c r="DC308" s="65">
        <v>13976</v>
      </c>
      <c r="DD308" s="65">
        <v>14044</v>
      </c>
      <c r="DE308" s="65">
        <v>14022</v>
      </c>
      <c r="DF308" s="65">
        <v>14018</v>
      </c>
      <c r="DG308" s="65">
        <v>14041</v>
      </c>
      <c r="DH308" s="65">
        <v>14194</v>
      </c>
      <c r="DI308" s="65">
        <v>14201</v>
      </c>
      <c r="DJ308" s="66">
        <v>14085</v>
      </c>
      <c r="DK308" s="64">
        <v>14641</v>
      </c>
      <c r="DL308" s="65">
        <v>14840</v>
      </c>
      <c r="DM308" s="65">
        <v>14818</v>
      </c>
      <c r="DN308" s="65">
        <v>14797</v>
      </c>
      <c r="DO308" s="65">
        <v>14711</v>
      </c>
      <c r="DP308" s="65">
        <v>14709</v>
      </c>
      <c r="DQ308" s="65">
        <v>14752</v>
      </c>
      <c r="DR308" s="65">
        <v>14693</v>
      </c>
      <c r="DS308" s="65">
        <v>14590</v>
      </c>
      <c r="DT308" s="65">
        <v>14445</v>
      </c>
      <c r="DU308" s="65">
        <v>15332</v>
      </c>
      <c r="DV308" s="66">
        <v>15325</v>
      </c>
      <c r="DW308" s="65">
        <v>15172</v>
      </c>
      <c r="DX308" s="65">
        <v>15209</v>
      </c>
      <c r="DY308" s="65">
        <v>15163</v>
      </c>
      <c r="DZ308" s="65">
        <v>15418</v>
      </c>
      <c r="EA308" s="65">
        <v>15350</v>
      </c>
      <c r="EB308" s="66">
        <v>15424</v>
      </c>
    </row>
    <row r="309" spans="1:132" x14ac:dyDescent="0.2">
      <c r="A309" s="3"/>
      <c r="B309" s="62"/>
      <c r="C309" s="63" t="s">
        <v>388</v>
      </c>
      <c r="D309" s="66">
        <v>6573</v>
      </c>
      <c r="E309" s="66">
        <v>7424</v>
      </c>
      <c r="F309" s="66">
        <v>9227</v>
      </c>
      <c r="G309" s="64">
        <v>9230</v>
      </c>
      <c r="H309" s="65">
        <v>9115</v>
      </c>
      <c r="I309" s="65">
        <v>9070</v>
      </c>
      <c r="J309" s="65">
        <v>9115</v>
      </c>
      <c r="K309" s="65">
        <v>9285</v>
      </c>
      <c r="L309" s="65">
        <v>9449</v>
      </c>
      <c r="M309" s="65">
        <v>9660</v>
      </c>
      <c r="N309" s="65">
        <v>9774</v>
      </c>
      <c r="O309" s="65">
        <v>9791</v>
      </c>
      <c r="P309" s="65">
        <v>9845</v>
      </c>
      <c r="Q309" s="65">
        <v>9944</v>
      </c>
      <c r="R309" s="66">
        <v>9977</v>
      </c>
      <c r="S309" s="65">
        <v>9974</v>
      </c>
      <c r="T309" s="65">
        <v>9901</v>
      </c>
      <c r="U309" s="65">
        <v>10011</v>
      </c>
      <c r="V309" s="65">
        <v>10094</v>
      </c>
      <c r="W309" s="65">
        <v>10351</v>
      </c>
      <c r="X309" s="65">
        <v>10543</v>
      </c>
      <c r="Y309" s="65">
        <v>10701</v>
      </c>
      <c r="Z309" s="65">
        <v>10868</v>
      </c>
      <c r="AA309" s="65">
        <v>10934</v>
      </c>
      <c r="AB309" s="65">
        <v>10990</v>
      </c>
      <c r="AC309" s="65">
        <v>11003</v>
      </c>
      <c r="AD309" s="66">
        <v>11017</v>
      </c>
      <c r="AE309" s="65">
        <v>10452</v>
      </c>
      <c r="AF309" s="65">
        <v>10461</v>
      </c>
      <c r="AG309" s="131">
        <v>10527</v>
      </c>
      <c r="AH309" s="65">
        <v>10564</v>
      </c>
      <c r="AI309" s="65">
        <v>10637</v>
      </c>
      <c r="AJ309" s="65">
        <v>10740</v>
      </c>
      <c r="AK309" s="65">
        <v>10836</v>
      </c>
      <c r="AL309" s="65">
        <v>10928</v>
      </c>
      <c r="AM309" s="65">
        <v>10971</v>
      </c>
      <c r="AN309" s="65">
        <v>11050</v>
      </c>
      <c r="AO309" s="65">
        <v>11086</v>
      </c>
      <c r="AP309" s="66">
        <v>11066</v>
      </c>
      <c r="AQ309" s="64">
        <v>11044</v>
      </c>
      <c r="AR309" s="65">
        <v>11007</v>
      </c>
      <c r="AS309" s="65">
        <v>11768</v>
      </c>
      <c r="AT309" s="65">
        <v>11386</v>
      </c>
      <c r="AU309" s="65">
        <v>11464</v>
      </c>
      <c r="AV309" s="65">
        <v>11538</v>
      </c>
      <c r="AW309" s="65">
        <v>11665</v>
      </c>
      <c r="AX309" s="65">
        <v>11718</v>
      </c>
      <c r="AY309" s="65">
        <v>11706</v>
      </c>
      <c r="AZ309" s="65">
        <v>11795</v>
      </c>
      <c r="BA309" s="65">
        <v>11674</v>
      </c>
      <c r="BB309" s="66">
        <v>11610</v>
      </c>
      <c r="BC309" s="64">
        <v>11553</v>
      </c>
      <c r="BD309" s="65">
        <v>11319</v>
      </c>
      <c r="BE309" s="65">
        <v>11681</v>
      </c>
      <c r="BF309" s="65">
        <v>11740</v>
      </c>
      <c r="BG309" s="65">
        <v>11621</v>
      </c>
      <c r="BH309" s="65">
        <v>11785</v>
      </c>
      <c r="BI309" s="65">
        <v>11805</v>
      </c>
      <c r="BJ309" s="65">
        <v>11878</v>
      </c>
      <c r="BK309" s="65">
        <v>11891</v>
      </c>
      <c r="BL309" s="65">
        <v>12030</v>
      </c>
      <c r="BM309" s="65">
        <v>12047</v>
      </c>
      <c r="BN309" s="66">
        <v>12060</v>
      </c>
      <c r="BO309" s="64">
        <v>12007</v>
      </c>
      <c r="BP309" s="65">
        <v>11858</v>
      </c>
      <c r="BQ309" s="65">
        <v>11979</v>
      </c>
      <c r="BR309" s="65">
        <v>12074</v>
      </c>
      <c r="BS309" s="65">
        <v>12143</v>
      </c>
      <c r="BT309" s="65">
        <v>11964</v>
      </c>
      <c r="BU309" s="65">
        <v>12273</v>
      </c>
      <c r="BV309" s="65">
        <v>12222</v>
      </c>
      <c r="BW309" s="65">
        <v>12164</v>
      </c>
      <c r="BX309" s="65">
        <v>12189</v>
      </c>
      <c r="BY309" s="65">
        <v>12217</v>
      </c>
      <c r="BZ309" s="66">
        <v>12171</v>
      </c>
      <c r="CA309" s="65">
        <v>12065</v>
      </c>
      <c r="CB309" s="65">
        <v>11991</v>
      </c>
      <c r="CC309" s="65">
        <v>12051</v>
      </c>
      <c r="CD309" s="65">
        <v>12087</v>
      </c>
      <c r="CE309" s="65">
        <v>12036</v>
      </c>
      <c r="CF309" s="65">
        <v>11999</v>
      </c>
      <c r="CG309" s="65">
        <v>11979</v>
      </c>
      <c r="CH309" s="65">
        <v>11966</v>
      </c>
      <c r="CI309" s="65">
        <v>11954</v>
      </c>
      <c r="CJ309" s="65">
        <v>11920</v>
      </c>
      <c r="CK309" s="65">
        <v>11842</v>
      </c>
      <c r="CL309" s="66">
        <v>11748</v>
      </c>
      <c r="CM309" s="65">
        <v>11514</v>
      </c>
      <c r="CN309" s="65">
        <v>11627</v>
      </c>
      <c r="CO309" s="65">
        <v>11203</v>
      </c>
      <c r="CP309" s="65">
        <v>11125</v>
      </c>
      <c r="CQ309" s="65">
        <v>11122</v>
      </c>
      <c r="CR309" s="65">
        <v>11065</v>
      </c>
      <c r="CS309" s="65">
        <v>11157</v>
      </c>
      <c r="CT309" s="65">
        <v>11185</v>
      </c>
      <c r="CU309" s="65">
        <v>11210</v>
      </c>
      <c r="CV309" s="65">
        <v>11168</v>
      </c>
      <c r="CW309" s="65">
        <v>11285</v>
      </c>
      <c r="CX309" s="66">
        <v>11249</v>
      </c>
      <c r="CY309" s="65">
        <v>11201</v>
      </c>
      <c r="CZ309" s="65">
        <v>10949</v>
      </c>
      <c r="DA309" s="65">
        <v>11177</v>
      </c>
      <c r="DB309" s="65">
        <v>11303</v>
      </c>
      <c r="DC309" s="65">
        <v>11166</v>
      </c>
      <c r="DD309" s="65">
        <v>11114</v>
      </c>
      <c r="DE309" s="65">
        <v>10896</v>
      </c>
      <c r="DF309" s="65">
        <v>10842</v>
      </c>
      <c r="DG309" s="65">
        <v>11156</v>
      </c>
      <c r="DH309" s="65">
        <v>10660</v>
      </c>
      <c r="DI309" s="65">
        <v>10673</v>
      </c>
      <c r="DJ309" s="66">
        <v>10179</v>
      </c>
      <c r="DK309" s="64">
        <v>11193</v>
      </c>
      <c r="DL309" s="65">
        <v>11167</v>
      </c>
      <c r="DM309" s="65">
        <v>11716</v>
      </c>
      <c r="DN309" s="65">
        <v>11639</v>
      </c>
      <c r="DO309" s="65">
        <v>12228</v>
      </c>
      <c r="DP309" s="65">
        <v>12357</v>
      </c>
      <c r="DQ309" s="65">
        <v>12470</v>
      </c>
      <c r="DR309" s="65">
        <v>12585</v>
      </c>
      <c r="DS309" s="65">
        <v>12568</v>
      </c>
      <c r="DT309" s="65">
        <v>12578</v>
      </c>
      <c r="DU309" s="65">
        <v>12415</v>
      </c>
      <c r="DV309" s="66">
        <v>12311</v>
      </c>
      <c r="DW309" s="65">
        <v>12970</v>
      </c>
      <c r="DX309" s="65">
        <v>13020</v>
      </c>
      <c r="DY309" s="65">
        <v>12896</v>
      </c>
      <c r="DZ309" s="65">
        <v>13167</v>
      </c>
      <c r="EA309" s="65">
        <v>13353</v>
      </c>
      <c r="EB309" s="66">
        <v>13563</v>
      </c>
    </row>
    <row r="310" spans="1:132" x14ac:dyDescent="0.2">
      <c r="A310" s="3"/>
      <c r="B310" s="62"/>
      <c r="C310" s="63" t="s">
        <v>389</v>
      </c>
      <c r="D310" s="66">
        <v>5027</v>
      </c>
      <c r="E310" s="66">
        <v>5550</v>
      </c>
      <c r="F310" s="66">
        <v>6351</v>
      </c>
      <c r="G310" s="64">
        <v>6410</v>
      </c>
      <c r="H310" s="65">
        <v>6384</v>
      </c>
      <c r="I310" s="65">
        <v>6378</v>
      </c>
      <c r="J310" s="65">
        <v>6417</v>
      </c>
      <c r="K310" s="65">
        <v>6484</v>
      </c>
      <c r="L310" s="65">
        <v>6565</v>
      </c>
      <c r="M310" s="65">
        <v>6682</v>
      </c>
      <c r="N310" s="65">
        <v>6744</v>
      </c>
      <c r="O310" s="65">
        <v>6859</v>
      </c>
      <c r="P310" s="65">
        <v>6956</v>
      </c>
      <c r="Q310" s="65">
        <v>7029</v>
      </c>
      <c r="R310" s="66">
        <v>7062</v>
      </c>
      <c r="S310" s="65">
        <v>7055</v>
      </c>
      <c r="T310" s="65">
        <v>7094</v>
      </c>
      <c r="U310" s="65">
        <v>7153</v>
      </c>
      <c r="V310" s="65">
        <v>7240</v>
      </c>
      <c r="W310" s="65">
        <v>7333</v>
      </c>
      <c r="X310" s="65">
        <v>7400</v>
      </c>
      <c r="Y310" s="65">
        <v>7428</v>
      </c>
      <c r="Z310" s="65">
        <v>7491</v>
      </c>
      <c r="AA310" s="65">
        <v>7542</v>
      </c>
      <c r="AB310" s="65">
        <v>7643</v>
      </c>
      <c r="AC310" s="65">
        <v>7738</v>
      </c>
      <c r="AD310" s="66">
        <v>7776</v>
      </c>
      <c r="AE310" s="65">
        <v>7710</v>
      </c>
      <c r="AF310" s="65">
        <v>7717</v>
      </c>
      <c r="AG310" s="131">
        <v>7758</v>
      </c>
      <c r="AH310" s="65">
        <v>7796</v>
      </c>
      <c r="AI310" s="65">
        <v>7857</v>
      </c>
      <c r="AJ310" s="65">
        <v>7920</v>
      </c>
      <c r="AK310" s="65">
        <v>7990</v>
      </c>
      <c r="AL310" s="65">
        <v>8070</v>
      </c>
      <c r="AM310" s="65">
        <v>8111</v>
      </c>
      <c r="AN310" s="65">
        <v>8167</v>
      </c>
      <c r="AO310" s="65">
        <v>8195</v>
      </c>
      <c r="AP310" s="66">
        <v>8190</v>
      </c>
      <c r="AQ310" s="64">
        <v>8179</v>
      </c>
      <c r="AR310" s="65">
        <v>8154</v>
      </c>
      <c r="AS310" s="65">
        <v>11000</v>
      </c>
      <c r="AT310" s="65">
        <v>10838</v>
      </c>
      <c r="AU310" s="65">
        <v>10948</v>
      </c>
      <c r="AV310" s="65">
        <v>11003</v>
      </c>
      <c r="AW310" s="65">
        <v>11149</v>
      </c>
      <c r="AX310" s="65">
        <v>11236</v>
      </c>
      <c r="AY310" s="65">
        <v>11363</v>
      </c>
      <c r="AZ310" s="65">
        <v>11585</v>
      </c>
      <c r="BA310" s="65">
        <v>11672</v>
      </c>
      <c r="BB310" s="66">
        <v>11734</v>
      </c>
      <c r="BC310" s="64">
        <v>11793</v>
      </c>
      <c r="BD310" s="65">
        <v>11834</v>
      </c>
      <c r="BE310" s="65">
        <v>12021</v>
      </c>
      <c r="BF310" s="65">
        <v>12164</v>
      </c>
      <c r="BG310" s="65">
        <v>12210</v>
      </c>
      <c r="BH310" s="65">
        <v>12558</v>
      </c>
      <c r="BI310" s="65">
        <v>12756</v>
      </c>
      <c r="BJ310" s="65">
        <v>12945</v>
      </c>
      <c r="BK310" s="65">
        <v>13096</v>
      </c>
      <c r="BL310" s="65">
        <v>13218</v>
      </c>
      <c r="BM310" s="65">
        <v>13295</v>
      </c>
      <c r="BN310" s="66">
        <v>13373</v>
      </c>
      <c r="BO310" s="64">
        <v>13570</v>
      </c>
      <c r="BP310" s="65">
        <v>13564</v>
      </c>
      <c r="BQ310" s="65">
        <v>13673</v>
      </c>
      <c r="BR310" s="65">
        <v>13856</v>
      </c>
      <c r="BS310" s="65">
        <v>14167</v>
      </c>
      <c r="BT310" s="65">
        <v>14085</v>
      </c>
      <c r="BU310" s="65">
        <v>14425</v>
      </c>
      <c r="BV310" s="65">
        <v>14409</v>
      </c>
      <c r="BW310" s="65">
        <v>14718</v>
      </c>
      <c r="BX310" s="65">
        <v>14899</v>
      </c>
      <c r="BY310" s="65">
        <v>15044</v>
      </c>
      <c r="BZ310" s="66">
        <v>15090</v>
      </c>
      <c r="CA310" s="65">
        <v>15193</v>
      </c>
      <c r="CB310" s="65">
        <v>15409</v>
      </c>
      <c r="CC310" s="65">
        <v>15474</v>
      </c>
      <c r="CD310" s="65">
        <v>15571</v>
      </c>
      <c r="CE310" s="65">
        <v>15675</v>
      </c>
      <c r="CF310" s="65">
        <v>16043</v>
      </c>
      <c r="CG310" s="65">
        <v>16108</v>
      </c>
      <c r="CH310" s="65">
        <v>16520</v>
      </c>
      <c r="CI310" s="65">
        <v>16645</v>
      </c>
      <c r="CJ310" s="65">
        <v>16644</v>
      </c>
      <c r="CK310" s="65">
        <v>16690</v>
      </c>
      <c r="CL310" s="66">
        <v>16669</v>
      </c>
      <c r="CM310" s="65">
        <v>16609</v>
      </c>
      <c r="CN310" s="65">
        <v>16748</v>
      </c>
      <c r="CO310" s="65">
        <v>16653</v>
      </c>
      <c r="CP310" s="65">
        <v>16759</v>
      </c>
      <c r="CQ310" s="65">
        <v>16900</v>
      </c>
      <c r="CR310" s="65">
        <v>16809</v>
      </c>
      <c r="CS310" s="65">
        <v>16737</v>
      </c>
      <c r="CT310" s="65">
        <v>17978</v>
      </c>
      <c r="CU310" s="65">
        <v>18205</v>
      </c>
      <c r="CV310" s="65">
        <v>18933</v>
      </c>
      <c r="CW310" s="65">
        <v>17899</v>
      </c>
      <c r="CX310" s="66">
        <v>17895</v>
      </c>
      <c r="CY310" s="65">
        <v>17893</v>
      </c>
      <c r="CZ310" s="65">
        <v>17913</v>
      </c>
      <c r="DA310" s="65">
        <v>18101</v>
      </c>
      <c r="DB310" s="65">
        <v>18212</v>
      </c>
      <c r="DC310" s="65">
        <v>18218</v>
      </c>
      <c r="DD310" s="65">
        <v>18285</v>
      </c>
      <c r="DE310" s="65">
        <v>18194</v>
      </c>
      <c r="DF310" s="65">
        <v>18362</v>
      </c>
      <c r="DG310" s="65">
        <v>18138</v>
      </c>
      <c r="DH310" s="65">
        <v>18346</v>
      </c>
      <c r="DI310" s="65">
        <v>18479</v>
      </c>
      <c r="DJ310" s="66">
        <v>18373</v>
      </c>
      <c r="DK310" s="64">
        <v>18913</v>
      </c>
      <c r="DL310" s="65">
        <v>19035</v>
      </c>
      <c r="DM310" s="65">
        <v>19188</v>
      </c>
      <c r="DN310" s="65">
        <v>19343</v>
      </c>
      <c r="DO310" s="65">
        <v>19334</v>
      </c>
      <c r="DP310" s="65">
        <v>19621</v>
      </c>
      <c r="DQ310" s="65">
        <v>19705</v>
      </c>
      <c r="DR310" s="65">
        <v>20010</v>
      </c>
      <c r="DS310" s="65">
        <v>22699</v>
      </c>
      <c r="DT310" s="65">
        <v>24250</v>
      </c>
      <c r="DU310" s="65">
        <v>26176</v>
      </c>
      <c r="DV310" s="66">
        <v>25984</v>
      </c>
      <c r="DW310" s="65">
        <v>24954</v>
      </c>
      <c r="DX310" s="65">
        <v>24506</v>
      </c>
      <c r="DY310" s="65">
        <v>25000</v>
      </c>
      <c r="DZ310" s="65">
        <v>25711</v>
      </c>
      <c r="EA310" s="65">
        <v>25861</v>
      </c>
      <c r="EB310" s="66">
        <v>26112</v>
      </c>
    </row>
    <row r="311" spans="1:132" x14ac:dyDescent="0.2">
      <c r="A311" s="3"/>
      <c r="B311" s="62"/>
      <c r="C311" s="63" t="s">
        <v>390</v>
      </c>
      <c r="D311" s="66">
        <v>9188</v>
      </c>
      <c r="E311" s="66">
        <v>9800</v>
      </c>
      <c r="F311" s="66">
        <v>12184</v>
      </c>
      <c r="G311" s="64">
        <v>12322</v>
      </c>
      <c r="H311" s="65">
        <v>12248</v>
      </c>
      <c r="I311" s="65">
        <v>12259</v>
      </c>
      <c r="J311" s="65">
        <v>12448</v>
      </c>
      <c r="K311" s="65">
        <v>12600</v>
      </c>
      <c r="L311" s="65">
        <v>12670</v>
      </c>
      <c r="M311" s="65">
        <v>13488</v>
      </c>
      <c r="N311" s="65">
        <v>14214</v>
      </c>
      <c r="O311" s="65">
        <v>14199</v>
      </c>
      <c r="P311" s="65">
        <v>14581</v>
      </c>
      <c r="Q311" s="65">
        <v>14588</v>
      </c>
      <c r="R311" s="66">
        <v>14531</v>
      </c>
      <c r="S311" s="65">
        <v>14716</v>
      </c>
      <c r="T311" s="65">
        <v>14587</v>
      </c>
      <c r="U311" s="65">
        <v>14904</v>
      </c>
      <c r="V311" s="65">
        <v>15130</v>
      </c>
      <c r="W311" s="65">
        <v>15414</v>
      </c>
      <c r="X311" s="65">
        <v>15698</v>
      </c>
      <c r="Y311" s="65">
        <v>15937</v>
      </c>
      <c r="Z311" s="65">
        <v>16140</v>
      </c>
      <c r="AA311" s="65">
        <v>16362</v>
      </c>
      <c r="AB311" s="65">
        <v>16563</v>
      </c>
      <c r="AC311" s="65">
        <v>16697</v>
      </c>
      <c r="AD311" s="66">
        <v>16538</v>
      </c>
      <c r="AE311" s="65">
        <v>16595</v>
      </c>
      <c r="AF311" s="65">
        <v>16557</v>
      </c>
      <c r="AG311" s="131">
        <v>16498</v>
      </c>
      <c r="AH311" s="65">
        <v>16721</v>
      </c>
      <c r="AI311" s="65">
        <v>16879</v>
      </c>
      <c r="AJ311" s="65">
        <v>16722</v>
      </c>
      <c r="AK311" s="65">
        <v>17076</v>
      </c>
      <c r="AL311" s="65">
        <v>17024</v>
      </c>
      <c r="AM311" s="65">
        <v>17008</v>
      </c>
      <c r="AN311" s="65">
        <v>17272</v>
      </c>
      <c r="AO311" s="65">
        <v>17359</v>
      </c>
      <c r="AP311" s="66">
        <v>17375</v>
      </c>
      <c r="AQ311" s="64">
        <v>17442</v>
      </c>
      <c r="AR311" s="65">
        <v>17430</v>
      </c>
      <c r="AS311" s="65">
        <v>17902</v>
      </c>
      <c r="AT311" s="65">
        <v>17601</v>
      </c>
      <c r="AU311" s="65">
        <v>17425</v>
      </c>
      <c r="AV311" s="65">
        <v>17585</v>
      </c>
      <c r="AW311" s="65">
        <v>17839</v>
      </c>
      <c r="AX311" s="65">
        <v>17593</v>
      </c>
      <c r="AY311" s="65">
        <v>17539</v>
      </c>
      <c r="AZ311" s="65">
        <v>17533</v>
      </c>
      <c r="BA311" s="65">
        <v>17361</v>
      </c>
      <c r="BB311" s="66">
        <v>17541</v>
      </c>
      <c r="BC311" s="64">
        <v>17485</v>
      </c>
      <c r="BD311" s="65">
        <v>17202</v>
      </c>
      <c r="BE311" s="65">
        <v>17529</v>
      </c>
      <c r="BF311" s="65">
        <v>17624</v>
      </c>
      <c r="BG311" s="65">
        <v>17843</v>
      </c>
      <c r="BH311" s="65">
        <v>18063</v>
      </c>
      <c r="BI311" s="65">
        <v>18128</v>
      </c>
      <c r="BJ311" s="65">
        <v>18339</v>
      </c>
      <c r="BK311" s="65">
        <v>18423</v>
      </c>
      <c r="BL311" s="65">
        <v>18543</v>
      </c>
      <c r="BM311" s="65">
        <v>18457</v>
      </c>
      <c r="BN311" s="66">
        <v>18280</v>
      </c>
      <c r="BO311" s="64">
        <v>18382</v>
      </c>
      <c r="BP311" s="65">
        <v>18242</v>
      </c>
      <c r="BQ311" s="65">
        <v>18614</v>
      </c>
      <c r="BR311" s="65">
        <v>18860</v>
      </c>
      <c r="BS311" s="65">
        <v>19028</v>
      </c>
      <c r="BT311" s="65">
        <v>18878</v>
      </c>
      <c r="BU311" s="65">
        <v>19348</v>
      </c>
      <c r="BV311" s="65">
        <v>19479</v>
      </c>
      <c r="BW311" s="65">
        <v>19601</v>
      </c>
      <c r="BX311" s="65">
        <v>19609</v>
      </c>
      <c r="BY311" s="65">
        <v>19726</v>
      </c>
      <c r="BZ311" s="66">
        <v>19715</v>
      </c>
      <c r="CA311" s="65">
        <v>19962</v>
      </c>
      <c r="CB311" s="65">
        <v>19328</v>
      </c>
      <c r="CC311" s="65">
        <v>19454</v>
      </c>
      <c r="CD311" s="65">
        <v>19581</v>
      </c>
      <c r="CE311" s="65">
        <v>19818</v>
      </c>
      <c r="CF311" s="65">
        <v>19953</v>
      </c>
      <c r="CG311" s="65">
        <v>20112</v>
      </c>
      <c r="CH311" s="65">
        <v>20235</v>
      </c>
      <c r="CI311" s="65">
        <v>20278</v>
      </c>
      <c r="CJ311" s="65">
        <v>20460</v>
      </c>
      <c r="CK311" s="65">
        <v>20497</v>
      </c>
      <c r="CL311" s="66">
        <v>20372</v>
      </c>
      <c r="CM311" s="65">
        <v>20239</v>
      </c>
      <c r="CN311" s="65">
        <v>20380</v>
      </c>
      <c r="CO311" s="65">
        <v>20391</v>
      </c>
      <c r="CP311" s="65">
        <v>21050</v>
      </c>
      <c r="CQ311" s="65">
        <v>21127</v>
      </c>
      <c r="CR311" s="65">
        <v>21035</v>
      </c>
      <c r="CS311" s="65">
        <v>21155</v>
      </c>
      <c r="CT311" s="65">
        <v>21319</v>
      </c>
      <c r="CU311" s="65">
        <v>21446</v>
      </c>
      <c r="CV311" s="65">
        <v>21514</v>
      </c>
      <c r="CW311" s="65">
        <v>21556</v>
      </c>
      <c r="CX311" s="66">
        <v>21495</v>
      </c>
      <c r="CY311" s="65">
        <v>21317</v>
      </c>
      <c r="CZ311" s="65">
        <v>20669</v>
      </c>
      <c r="DA311" s="65">
        <v>21225</v>
      </c>
      <c r="DB311" s="65">
        <v>21310</v>
      </c>
      <c r="DC311" s="65">
        <v>21399</v>
      </c>
      <c r="DD311" s="65">
        <v>21467</v>
      </c>
      <c r="DE311" s="65">
        <v>21574</v>
      </c>
      <c r="DF311" s="65">
        <v>22207</v>
      </c>
      <c r="DG311" s="65">
        <v>22906</v>
      </c>
      <c r="DH311" s="65">
        <v>22738</v>
      </c>
      <c r="DI311" s="65">
        <v>22895</v>
      </c>
      <c r="DJ311" s="66">
        <v>22404</v>
      </c>
      <c r="DK311" s="64">
        <v>23820</v>
      </c>
      <c r="DL311" s="65">
        <v>24128</v>
      </c>
      <c r="DM311" s="65">
        <v>24446</v>
      </c>
      <c r="DN311" s="65">
        <v>24650</v>
      </c>
      <c r="DO311" s="65">
        <v>24578</v>
      </c>
      <c r="DP311" s="65">
        <v>24757</v>
      </c>
      <c r="DQ311" s="65">
        <v>24936</v>
      </c>
      <c r="DR311" s="65">
        <v>25057</v>
      </c>
      <c r="DS311" s="65">
        <v>24897</v>
      </c>
      <c r="DT311" s="65">
        <v>24774</v>
      </c>
      <c r="DU311" s="65">
        <v>24650</v>
      </c>
      <c r="DV311" s="66">
        <v>24531</v>
      </c>
      <c r="DW311" s="65">
        <v>24987</v>
      </c>
      <c r="DX311" s="65">
        <v>25225</v>
      </c>
      <c r="DY311" s="65">
        <v>25878</v>
      </c>
      <c r="DZ311" s="65">
        <v>26419</v>
      </c>
      <c r="EA311" s="65">
        <v>26690</v>
      </c>
      <c r="EB311" s="66">
        <v>26939</v>
      </c>
    </row>
    <row r="312" spans="1:132" x14ac:dyDescent="0.2">
      <c r="A312" s="3"/>
      <c r="B312" s="62"/>
      <c r="C312" s="63" t="s">
        <v>391</v>
      </c>
      <c r="D312" s="66">
        <v>863</v>
      </c>
      <c r="E312" s="66">
        <v>916</v>
      </c>
      <c r="F312" s="66">
        <v>1145</v>
      </c>
      <c r="G312" s="64">
        <v>1173</v>
      </c>
      <c r="H312" s="65">
        <v>1169</v>
      </c>
      <c r="I312" s="65">
        <v>1172</v>
      </c>
      <c r="J312" s="65">
        <v>1169</v>
      </c>
      <c r="K312" s="65">
        <v>1168</v>
      </c>
      <c r="L312" s="65">
        <v>1213</v>
      </c>
      <c r="M312" s="65">
        <v>1161</v>
      </c>
      <c r="N312" s="65">
        <v>1188</v>
      </c>
      <c r="O312" s="65">
        <v>1223</v>
      </c>
      <c r="P312" s="65">
        <v>1248</v>
      </c>
      <c r="Q312" s="65">
        <v>1262</v>
      </c>
      <c r="R312" s="66">
        <v>1254</v>
      </c>
      <c r="S312" s="65">
        <v>1258</v>
      </c>
      <c r="T312" s="65">
        <v>1252</v>
      </c>
      <c r="U312" s="65">
        <v>1241</v>
      </c>
      <c r="V312" s="65">
        <v>1239</v>
      </c>
      <c r="W312" s="65">
        <v>1253</v>
      </c>
      <c r="X312" s="65">
        <v>1269</v>
      </c>
      <c r="Y312" s="65">
        <v>1286</v>
      </c>
      <c r="Z312" s="65">
        <v>1324</v>
      </c>
      <c r="AA312" s="65">
        <v>1334</v>
      </c>
      <c r="AB312" s="65">
        <v>1352</v>
      </c>
      <c r="AC312" s="65">
        <v>1349</v>
      </c>
      <c r="AD312" s="66">
        <v>1352</v>
      </c>
      <c r="AE312" s="65">
        <v>1363</v>
      </c>
      <c r="AF312" s="65">
        <v>1363</v>
      </c>
      <c r="AG312" s="131">
        <v>1368</v>
      </c>
      <c r="AH312" s="65">
        <v>1372</v>
      </c>
      <c r="AI312" s="65">
        <v>1381</v>
      </c>
      <c r="AJ312" s="65">
        <v>1394</v>
      </c>
      <c r="AK312" s="65">
        <v>1407</v>
      </c>
      <c r="AL312" s="65">
        <v>1420</v>
      </c>
      <c r="AM312" s="65">
        <v>1425</v>
      </c>
      <c r="AN312" s="65">
        <v>1435</v>
      </c>
      <c r="AO312" s="65">
        <v>1439</v>
      </c>
      <c r="AP312" s="66">
        <v>1437</v>
      </c>
      <c r="AQ312" s="64">
        <v>1435</v>
      </c>
      <c r="AR312" s="65">
        <v>1431</v>
      </c>
      <c r="AS312" s="65">
        <v>1589</v>
      </c>
      <c r="AT312" s="65">
        <v>1538</v>
      </c>
      <c r="AU312" s="65">
        <v>1551</v>
      </c>
      <c r="AV312" s="65">
        <v>1557</v>
      </c>
      <c r="AW312" s="65">
        <v>1572</v>
      </c>
      <c r="AX312" s="65">
        <v>1578</v>
      </c>
      <c r="AY312" s="65">
        <v>1581</v>
      </c>
      <c r="AZ312" s="65">
        <v>1616</v>
      </c>
      <c r="BA312" s="65">
        <v>1611</v>
      </c>
      <c r="BB312" s="66">
        <v>1597</v>
      </c>
      <c r="BC312" s="64">
        <v>1589</v>
      </c>
      <c r="BD312" s="65">
        <v>1574</v>
      </c>
      <c r="BE312" s="65">
        <v>1598</v>
      </c>
      <c r="BF312" s="65">
        <v>1598</v>
      </c>
      <c r="BG312" s="65">
        <v>1622</v>
      </c>
      <c r="BH312" s="65">
        <v>1635</v>
      </c>
      <c r="BI312" s="65">
        <v>1564</v>
      </c>
      <c r="BJ312" s="65">
        <v>1643</v>
      </c>
      <c r="BK312" s="65">
        <v>1660</v>
      </c>
      <c r="BL312" s="65">
        <v>1678</v>
      </c>
      <c r="BM312" s="65">
        <v>1701</v>
      </c>
      <c r="BN312" s="66">
        <v>1682</v>
      </c>
      <c r="BO312" s="64">
        <v>1678</v>
      </c>
      <c r="BP312" s="65">
        <v>1676</v>
      </c>
      <c r="BQ312" s="65">
        <v>1716</v>
      </c>
      <c r="BR312" s="65">
        <v>1717</v>
      </c>
      <c r="BS312" s="65">
        <v>1716</v>
      </c>
      <c r="BT312" s="65">
        <v>1693</v>
      </c>
      <c r="BU312" s="65">
        <v>1733</v>
      </c>
      <c r="BV312" s="65">
        <v>1715</v>
      </c>
      <c r="BW312" s="65">
        <v>1727</v>
      </c>
      <c r="BX312" s="65">
        <v>1753</v>
      </c>
      <c r="BY312" s="65">
        <v>1757</v>
      </c>
      <c r="BZ312" s="66">
        <v>1752</v>
      </c>
      <c r="CA312" s="65">
        <v>1815</v>
      </c>
      <c r="CB312" s="65">
        <v>1831</v>
      </c>
      <c r="CC312" s="65">
        <v>1838</v>
      </c>
      <c r="CD312" s="65">
        <v>1839</v>
      </c>
      <c r="CE312" s="65">
        <v>1861</v>
      </c>
      <c r="CF312" s="65">
        <v>1868</v>
      </c>
      <c r="CG312" s="65">
        <v>1887</v>
      </c>
      <c r="CH312" s="65">
        <v>1876</v>
      </c>
      <c r="CI312" s="65">
        <v>1856</v>
      </c>
      <c r="CJ312" s="65">
        <v>1832</v>
      </c>
      <c r="CK312" s="65">
        <v>1827</v>
      </c>
      <c r="CL312" s="66">
        <v>1794</v>
      </c>
      <c r="CM312" s="65">
        <v>1780</v>
      </c>
      <c r="CN312" s="65">
        <v>1789</v>
      </c>
      <c r="CO312" s="65">
        <v>1809</v>
      </c>
      <c r="CP312" s="65">
        <v>1809</v>
      </c>
      <c r="CQ312" s="65">
        <v>1819</v>
      </c>
      <c r="CR312" s="65">
        <v>1794</v>
      </c>
      <c r="CS312" s="65">
        <v>1771</v>
      </c>
      <c r="CT312" s="65">
        <v>1774</v>
      </c>
      <c r="CU312" s="65">
        <v>1781</v>
      </c>
      <c r="CV312" s="65">
        <v>1772</v>
      </c>
      <c r="CW312" s="65">
        <v>1757</v>
      </c>
      <c r="CX312" s="66">
        <v>1762</v>
      </c>
      <c r="CY312" s="65">
        <v>1787</v>
      </c>
      <c r="CZ312" s="65">
        <v>1802</v>
      </c>
      <c r="DA312" s="65">
        <v>1795</v>
      </c>
      <c r="DB312" s="65">
        <v>1791</v>
      </c>
      <c r="DC312" s="65">
        <v>1810</v>
      </c>
      <c r="DD312" s="65">
        <v>1808</v>
      </c>
      <c r="DE312" s="65">
        <v>1815</v>
      </c>
      <c r="DF312" s="65">
        <v>1816</v>
      </c>
      <c r="DG312" s="65">
        <v>1782</v>
      </c>
      <c r="DH312" s="65">
        <v>1826</v>
      </c>
      <c r="DI312" s="65">
        <v>1808</v>
      </c>
      <c r="DJ312" s="66">
        <v>1768</v>
      </c>
      <c r="DK312" s="64">
        <v>1782</v>
      </c>
      <c r="DL312" s="65">
        <v>1761</v>
      </c>
      <c r="DM312" s="65">
        <v>1738</v>
      </c>
      <c r="DN312" s="65">
        <v>1708</v>
      </c>
      <c r="DO312" s="65">
        <v>1679</v>
      </c>
      <c r="DP312" s="65">
        <v>1670</v>
      </c>
      <c r="DQ312" s="65">
        <v>1667</v>
      </c>
      <c r="DR312" s="65">
        <v>1643</v>
      </c>
      <c r="DS312" s="65">
        <v>1716</v>
      </c>
      <c r="DT312" s="65">
        <v>1710</v>
      </c>
      <c r="DU312" s="65">
        <v>1671</v>
      </c>
      <c r="DV312" s="66">
        <v>1656</v>
      </c>
      <c r="DW312" s="65">
        <v>1629</v>
      </c>
      <c r="DX312" s="65">
        <v>1678</v>
      </c>
      <c r="DY312" s="65">
        <v>1605</v>
      </c>
      <c r="DZ312" s="65">
        <v>1628</v>
      </c>
      <c r="EA312" s="65">
        <v>1691</v>
      </c>
      <c r="EB312" s="66">
        <v>1710</v>
      </c>
    </row>
    <row r="313" spans="1:132" x14ac:dyDescent="0.2">
      <c r="A313" s="3"/>
      <c r="B313" s="62"/>
      <c r="C313" s="63" t="s">
        <v>392</v>
      </c>
      <c r="D313" s="66">
        <v>9111</v>
      </c>
      <c r="E313" s="66">
        <v>10021</v>
      </c>
      <c r="F313" s="66">
        <v>13262</v>
      </c>
      <c r="G313" s="64">
        <v>13459</v>
      </c>
      <c r="H313" s="65">
        <v>13486</v>
      </c>
      <c r="I313" s="65">
        <v>13723</v>
      </c>
      <c r="J313" s="65">
        <v>13947</v>
      </c>
      <c r="K313" s="65">
        <v>14004</v>
      </c>
      <c r="L313" s="65">
        <v>14157</v>
      </c>
      <c r="M313" s="65">
        <v>14320</v>
      </c>
      <c r="N313" s="65">
        <v>14421</v>
      </c>
      <c r="O313" s="65">
        <v>14473</v>
      </c>
      <c r="P313" s="65">
        <v>16241</v>
      </c>
      <c r="Q313" s="65">
        <v>16015</v>
      </c>
      <c r="R313" s="66">
        <v>16482</v>
      </c>
      <c r="S313" s="65">
        <v>16345</v>
      </c>
      <c r="T313" s="65">
        <v>16306</v>
      </c>
      <c r="U313" s="65">
        <v>16435</v>
      </c>
      <c r="V313" s="65">
        <v>16700</v>
      </c>
      <c r="W313" s="65">
        <v>17000</v>
      </c>
      <c r="X313" s="65">
        <v>17240</v>
      </c>
      <c r="Y313" s="65">
        <v>17358</v>
      </c>
      <c r="Z313" s="65">
        <v>17623</v>
      </c>
      <c r="AA313" s="65">
        <v>17837</v>
      </c>
      <c r="AB313" s="65">
        <v>17927</v>
      </c>
      <c r="AC313" s="65">
        <v>18143</v>
      </c>
      <c r="AD313" s="66">
        <v>18159</v>
      </c>
      <c r="AE313" s="65">
        <v>16566</v>
      </c>
      <c r="AF313" s="65">
        <v>16967</v>
      </c>
      <c r="AG313" s="131">
        <v>17066</v>
      </c>
      <c r="AH313" s="65">
        <v>17562</v>
      </c>
      <c r="AI313" s="65">
        <v>18543</v>
      </c>
      <c r="AJ313" s="65">
        <v>18582</v>
      </c>
      <c r="AK313" s="65">
        <v>19262</v>
      </c>
      <c r="AL313" s="65">
        <v>19543</v>
      </c>
      <c r="AM313" s="65">
        <v>19593</v>
      </c>
      <c r="AN313" s="65">
        <v>20071</v>
      </c>
      <c r="AO313" s="65">
        <v>20271</v>
      </c>
      <c r="AP313" s="66">
        <v>20302</v>
      </c>
      <c r="AQ313" s="64">
        <v>20337</v>
      </c>
      <c r="AR313" s="65">
        <v>20367</v>
      </c>
      <c r="AS313" s="65">
        <v>19766</v>
      </c>
      <c r="AT313" s="65">
        <v>19591</v>
      </c>
      <c r="AU313" s="65">
        <v>19756</v>
      </c>
      <c r="AV313" s="65">
        <v>20110</v>
      </c>
      <c r="AW313" s="65">
        <v>20661</v>
      </c>
      <c r="AX313" s="65">
        <v>20442</v>
      </c>
      <c r="AY313" s="65">
        <v>20337</v>
      </c>
      <c r="AZ313" s="65">
        <v>20269</v>
      </c>
      <c r="BA313" s="65">
        <v>20194</v>
      </c>
      <c r="BB313" s="66">
        <v>20059</v>
      </c>
      <c r="BC313" s="64">
        <v>20039</v>
      </c>
      <c r="BD313" s="65">
        <v>19781</v>
      </c>
      <c r="BE313" s="65">
        <v>20227</v>
      </c>
      <c r="BF313" s="65">
        <v>20243</v>
      </c>
      <c r="BG313" s="65">
        <v>20224</v>
      </c>
      <c r="BH313" s="65">
        <v>20428</v>
      </c>
      <c r="BI313" s="65">
        <v>20386</v>
      </c>
      <c r="BJ313" s="65">
        <v>20472</v>
      </c>
      <c r="BK313" s="65">
        <v>20474</v>
      </c>
      <c r="BL313" s="65">
        <v>20622</v>
      </c>
      <c r="BM313" s="65">
        <v>20441</v>
      </c>
      <c r="BN313" s="66">
        <v>20345</v>
      </c>
      <c r="BO313" s="64">
        <v>20311</v>
      </c>
      <c r="BP313" s="65">
        <v>20251</v>
      </c>
      <c r="BQ313" s="65">
        <v>20559</v>
      </c>
      <c r="BR313" s="65">
        <v>20812</v>
      </c>
      <c r="BS313" s="65">
        <v>21023</v>
      </c>
      <c r="BT313" s="65">
        <v>21034</v>
      </c>
      <c r="BU313" s="65">
        <v>21506</v>
      </c>
      <c r="BV313" s="65">
        <v>21597</v>
      </c>
      <c r="BW313" s="65">
        <v>21564</v>
      </c>
      <c r="BX313" s="65">
        <v>21713</v>
      </c>
      <c r="BY313" s="65">
        <v>21774</v>
      </c>
      <c r="BZ313" s="66">
        <v>21818</v>
      </c>
      <c r="CA313" s="65">
        <v>21640</v>
      </c>
      <c r="CB313" s="65">
        <v>21558</v>
      </c>
      <c r="CC313" s="65">
        <v>21691</v>
      </c>
      <c r="CD313" s="65">
        <v>21878</v>
      </c>
      <c r="CE313" s="65">
        <v>22002</v>
      </c>
      <c r="CF313" s="65">
        <v>22107</v>
      </c>
      <c r="CG313" s="65">
        <v>22222</v>
      </c>
      <c r="CH313" s="65">
        <v>22310</v>
      </c>
      <c r="CI313" s="65">
        <v>22326</v>
      </c>
      <c r="CJ313" s="65">
        <v>22420</v>
      </c>
      <c r="CK313" s="65">
        <v>22599</v>
      </c>
      <c r="CL313" s="66">
        <v>22470</v>
      </c>
      <c r="CM313" s="65">
        <v>22361</v>
      </c>
      <c r="CN313" s="65">
        <v>22537</v>
      </c>
      <c r="CO313" s="65">
        <v>22445</v>
      </c>
      <c r="CP313" s="65">
        <v>22517</v>
      </c>
      <c r="CQ313" s="65">
        <v>22660</v>
      </c>
      <c r="CR313" s="65">
        <v>22653</v>
      </c>
      <c r="CS313" s="65">
        <v>22579</v>
      </c>
      <c r="CT313" s="65">
        <v>22716</v>
      </c>
      <c r="CU313" s="65">
        <v>22922</v>
      </c>
      <c r="CV313" s="65">
        <v>22845</v>
      </c>
      <c r="CW313" s="65">
        <v>22929</v>
      </c>
      <c r="CX313" s="66">
        <v>22833</v>
      </c>
      <c r="CY313" s="65">
        <v>22730</v>
      </c>
      <c r="CZ313" s="65">
        <v>22669</v>
      </c>
      <c r="DA313" s="65">
        <v>22733</v>
      </c>
      <c r="DB313" s="65">
        <v>22817</v>
      </c>
      <c r="DC313" s="65">
        <v>22826</v>
      </c>
      <c r="DD313" s="65">
        <v>22818</v>
      </c>
      <c r="DE313" s="65">
        <v>22902</v>
      </c>
      <c r="DF313" s="65">
        <v>23486</v>
      </c>
      <c r="DG313" s="65">
        <v>23535</v>
      </c>
      <c r="DH313" s="65">
        <v>23705</v>
      </c>
      <c r="DI313" s="65">
        <v>23799</v>
      </c>
      <c r="DJ313" s="66">
        <v>23670</v>
      </c>
      <c r="DK313" s="64">
        <v>25022</v>
      </c>
      <c r="DL313" s="65">
        <v>25190</v>
      </c>
      <c r="DM313" s="65">
        <v>25447</v>
      </c>
      <c r="DN313" s="65">
        <v>25672</v>
      </c>
      <c r="DO313" s="65">
        <v>26105</v>
      </c>
      <c r="DP313" s="65">
        <v>28264</v>
      </c>
      <c r="DQ313" s="65">
        <v>28415</v>
      </c>
      <c r="DR313" s="65">
        <v>28571</v>
      </c>
      <c r="DS313" s="65">
        <v>28854</v>
      </c>
      <c r="DT313" s="65">
        <v>28940</v>
      </c>
      <c r="DU313" s="65">
        <v>28905</v>
      </c>
      <c r="DV313" s="66">
        <v>28780</v>
      </c>
      <c r="DW313" s="65">
        <v>28758</v>
      </c>
      <c r="DX313" s="65">
        <v>28614</v>
      </c>
      <c r="DY313" s="65">
        <v>29149</v>
      </c>
      <c r="DZ313" s="65">
        <v>29858</v>
      </c>
      <c r="EA313" s="65">
        <v>30336</v>
      </c>
      <c r="EB313" s="66">
        <v>30855</v>
      </c>
    </row>
    <row r="314" spans="1:132" x14ac:dyDescent="0.2">
      <c r="A314" s="3"/>
      <c r="B314" s="62"/>
      <c r="C314" s="63" t="s">
        <v>393</v>
      </c>
      <c r="D314" s="66">
        <v>978</v>
      </c>
      <c r="E314" s="66">
        <v>1097</v>
      </c>
      <c r="F314" s="66">
        <v>1266</v>
      </c>
      <c r="G314" s="64">
        <v>1250</v>
      </c>
      <c r="H314" s="65">
        <v>1239</v>
      </c>
      <c r="I314" s="65">
        <v>1233</v>
      </c>
      <c r="J314" s="65">
        <v>1221</v>
      </c>
      <c r="K314" s="65">
        <v>1233</v>
      </c>
      <c r="L314" s="65">
        <v>1241</v>
      </c>
      <c r="M314" s="65">
        <v>1266</v>
      </c>
      <c r="N314" s="65">
        <v>1267</v>
      </c>
      <c r="O314" s="65">
        <v>1265</v>
      </c>
      <c r="P314" s="65">
        <v>1275</v>
      </c>
      <c r="Q314" s="65">
        <v>1266</v>
      </c>
      <c r="R314" s="66">
        <v>1257</v>
      </c>
      <c r="S314" s="65">
        <v>1259</v>
      </c>
      <c r="T314" s="65">
        <v>1250</v>
      </c>
      <c r="U314" s="65">
        <v>1251</v>
      </c>
      <c r="V314" s="65">
        <v>1268</v>
      </c>
      <c r="W314" s="65">
        <v>1284</v>
      </c>
      <c r="X314" s="65">
        <v>1302</v>
      </c>
      <c r="Y314" s="65">
        <v>1306</v>
      </c>
      <c r="Z314" s="65">
        <v>1316</v>
      </c>
      <c r="AA314" s="65">
        <v>1332</v>
      </c>
      <c r="AB314" s="65">
        <v>1350</v>
      </c>
      <c r="AC314" s="65">
        <v>1372</v>
      </c>
      <c r="AD314" s="66">
        <v>1386</v>
      </c>
      <c r="AE314" s="65">
        <v>1279</v>
      </c>
      <c r="AF314" s="65">
        <v>1281</v>
      </c>
      <c r="AG314" s="131">
        <v>1292</v>
      </c>
      <c r="AH314" s="65">
        <v>1297</v>
      </c>
      <c r="AI314" s="65">
        <v>1307</v>
      </c>
      <c r="AJ314" s="65">
        <v>1315</v>
      </c>
      <c r="AK314" s="65">
        <v>1336</v>
      </c>
      <c r="AL314" s="65">
        <v>1353</v>
      </c>
      <c r="AM314" s="65">
        <v>1353</v>
      </c>
      <c r="AN314" s="65">
        <v>1369</v>
      </c>
      <c r="AO314" s="65">
        <v>1382</v>
      </c>
      <c r="AP314" s="66">
        <v>1377</v>
      </c>
      <c r="AQ314" s="64">
        <v>1379</v>
      </c>
      <c r="AR314" s="65">
        <v>1378</v>
      </c>
      <c r="AS314" s="65">
        <v>1579</v>
      </c>
      <c r="AT314" s="65">
        <v>1540</v>
      </c>
      <c r="AU314" s="65">
        <v>1545</v>
      </c>
      <c r="AV314" s="65">
        <v>1544</v>
      </c>
      <c r="AW314" s="65">
        <v>1563</v>
      </c>
      <c r="AX314" s="65">
        <v>1571</v>
      </c>
      <c r="AY314" s="65">
        <v>1570</v>
      </c>
      <c r="AZ314" s="65">
        <v>1600</v>
      </c>
      <c r="BA314" s="65">
        <v>1594</v>
      </c>
      <c r="BB314" s="66">
        <v>1593</v>
      </c>
      <c r="BC314" s="64">
        <v>1599</v>
      </c>
      <c r="BD314" s="65">
        <v>1575</v>
      </c>
      <c r="BE314" s="65">
        <v>1615</v>
      </c>
      <c r="BF314" s="65">
        <v>1634</v>
      </c>
      <c r="BG314" s="65">
        <v>1629</v>
      </c>
      <c r="BH314" s="65">
        <v>1651</v>
      </c>
      <c r="BI314" s="65">
        <v>1662</v>
      </c>
      <c r="BJ314" s="65">
        <v>1682</v>
      </c>
      <c r="BK314" s="65">
        <v>1712</v>
      </c>
      <c r="BL314" s="65">
        <v>1728</v>
      </c>
      <c r="BM314" s="65">
        <v>1735</v>
      </c>
      <c r="BN314" s="66">
        <v>1751</v>
      </c>
      <c r="BO314" s="64">
        <v>1755</v>
      </c>
      <c r="BP314" s="65">
        <v>1736</v>
      </c>
      <c r="BQ314" s="65">
        <v>1797</v>
      </c>
      <c r="BR314" s="65">
        <v>1848</v>
      </c>
      <c r="BS314" s="65">
        <v>1858</v>
      </c>
      <c r="BT314" s="65">
        <v>1873</v>
      </c>
      <c r="BU314" s="65">
        <v>1930</v>
      </c>
      <c r="BV314" s="65">
        <v>1943</v>
      </c>
      <c r="BW314" s="65">
        <v>1952</v>
      </c>
      <c r="BX314" s="65">
        <v>1954</v>
      </c>
      <c r="BY314" s="65">
        <v>1964</v>
      </c>
      <c r="BZ314" s="66">
        <v>1950</v>
      </c>
      <c r="CA314" s="65">
        <v>1945</v>
      </c>
      <c r="CB314" s="65">
        <v>1938</v>
      </c>
      <c r="CC314" s="65">
        <v>1966</v>
      </c>
      <c r="CD314" s="65">
        <v>1974</v>
      </c>
      <c r="CE314" s="65">
        <v>2001</v>
      </c>
      <c r="CF314" s="65">
        <v>1992</v>
      </c>
      <c r="CG314" s="65">
        <v>1986</v>
      </c>
      <c r="CH314" s="65">
        <v>1967</v>
      </c>
      <c r="CI314" s="65">
        <v>1928</v>
      </c>
      <c r="CJ314" s="65">
        <v>1906</v>
      </c>
      <c r="CK314" s="65">
        <v>1913</v>
      </c>
      <c r="CL314" s="66">
        <v>1885</v>
      </c>
      <c r="CM314" s="65">
        <v>1854</v>
      </c>
      <c r="CN314" s="65">
        <v>1858</v>
      </c>
      <c r="CO314" s="65">
        <v>1883</v>
      </c>
      <c r="CP314" s="65">
        <v>1926</v>
      </c>
      <c r="CQ314" s="65">
        <v>1959</v>
      </c>
      <c r="CR314" s="65">
        <v>1954</v>
      </c>
      <c r="CS314" s="65">
        <v>1954</v>
      </c>
      <c r="CT314" s="65">
        <v>1957</v>
      </c>
      <c r="CU314" s="65">
        <v>1976</v>
      </c>
      <c r="CV314" s="65">
        <v>1973</v>
      </c>
      <c r="CW314" s="65">
        <v>1947</v>
      </c>
      <c r="CX314" s="66">
        <v>1987</v>
      </c>
      <c r="CY314" s="65">
        <v>1991</v>
      </c>
      <c r="CZ314" s="65">
        <v>1890</v>
      </c>
      <c r="DA314" s="65">
        <v>2026</v>
      </c>
      <c r="DB314" s="65">
        <v>2034</v>
      </c>
      <c r="DC314" s="65">
        <v>2019</v>
      </c>
      <c r="DD314" s="65">
        <v>2023</v>
      </c>
      <c r="DE314" s="65">
        <v>2010</v>
      </c>
      <c r="DF314" s="65">
        <v>2016</v>
      </c>
      <c r="DG314" s="65">
        <v>1973</v>
      </c>
      <c r="DH314" s="65">
        <v>2025</v>
      </c>
      <c r="DI314" s="65">
        <v>1997</v>
      </c>
      <c r="DJ314" s="66">
        <v>1937</v>
      </c>
      <c r="DK314" s="64">
        <v>1942</v>
      </c>
      <c r="DL314" s="65">
        <v>1915</v>
      </c>
      <c r="DM314" s="65">
        <v>1988</v>
      </c>
      <c r="DN314" s="65">
        <v>2129</v>
      </c>
      <c r="DO314" s="65">
        <v>2178</v>
      </c>
      <c r="DP314" s="65">
        <v>2306</v>
      </c>
      <c r="DQ314" s="65">
        <v>2321</v>
      </c>
      <c r="DR314" s="65">
        <v>2330</v>
      </c>
      <c r="DS314" s="65">
        <v>2302</v>
      </c>
      <c r="DT314" s="65">
        <v>2283</v>
      </c>
      <c r="DU314" s="65">
        <v>2267</v>
      </c>
      <c r="DV314" s="66">
        <v>2230</v>
      </c>
      <c r="DW314" s="65">
        <v>2274</v>
      </c>
      <c r="DX314" s="65">
        <v>2329</v>
      </c>
      <c r="DY314" s="65">
        <v>2387</v>
      </c>
      <c r="DZ314" s="65">
        <v>3909</v>
      </c>
      <c r="EA314" s="65">
        <v>4265</v>
      </c>
      <c r="EB314" s="66">
        <v>4381</v>
      </c>
    </row>
    <row r="315" spans="1:132" x14ac:dyDescent="0.2">
      <c r="A315" s="3"/>
      <c r="B315" s="62"/>
      <c r="C315" s="63" t="s">
        <v>394</v>
      </c>
      <c r="D315" s="66">
        <v>11554</v>
      </c>
      <c r="E315" s="66">
        <v>12376</v>
      </c>
      <c r="F315" s="66">
        <v>15630</v>
      </c>
      <c r="G315" s="64">
        <v>15633</v>
      </c>
      <c r="H315" s="65">
        <v>15631</v>
      </c>
      <c r="I315" s="65">
        <v>15690</v>
      </c>
      <c r="J315" s="65">
        <v>15899</v>
      </c>
      <c r="K315" s="65">
        <v>16156</v>
      </c>
      <c r="L315" s="65">
        <v>15827</v>
      </c>
      <c r="M315" s="65">
        <v>16095</v>
      </c>
      <c r="N315" s="65">
        <v>16212</v>
      </c>
      <c r="O315" s="65">
        <v>16381</v>
      </c>
      <c r="P315" s="65">
        <v>16750</v>
      </c>
      <c r="Q315" s="65">
        <v>17032</v>
      </c>
      <c r="R315" s="66">
        <v>17042</v>
      </c>
      <c r="S315" s="65">
        <v>17077</v>
      </c>
      <c r="T315" s="65">
        <v>17076</v>
      </c>
      <c r="U315" s="65">
        <v>17394</v>
      </c>
      <c r="V315" s="65">
        <v>17674</v>
      </c>
      <c r="W315" s="65">
        <v>18006</v>
      </c>
      <c r="X315" s="65">
        <v>18261</v>
      </c>
      <c r="Y315" s="65">
        <v>18374</v>
      </c>
      <c r="Z315" s="65">
        <v>18691</v>
      </c>
      <c r="AA315" s="65">
        <v>18862</v>
      </c>
      <c r="AB315" s="65">
        <v>18991</v>
      </c>
      <c r="AC315" s="65">
        <v>19112</v>
      </c>
      <c r="AD315" s="66">
        <v>19049</v>
      </c>
      <c r="AE315" s="65">
        <v>18519</v>
      </c>
      <c r="AF315" s="65">
        <v>18542</v>
      </c>
      <c r="AG315" s="131">
        <v>18488</v>
      </c>
      <c r="AH315" s="65">
        <v>18942</v>
      </c>
      <c r="AI315" s="65">
        <v>19178</v>
      </c>
      <c r="AJ315" s="65">
        <v>19190</v>
      </c>
      <c r="AK315" s="65">
        <v>19429</v>
      </c>
      <c r="AL315" s="65">
        <v>19959</v>
      </c>
      <c r="AM315" s="65">
        <v>20099</v>
      </c>
      <c r="AN315" s="65">
        <v>20156</v>
      </c>
      <c r="AO315" s="65">
        <v>20394</v>
      </c>
      <c r="AP315" s="66">
        <v>20421</v>
      </c>
      <c r="AQ315" s="64">
        <v>20435</v>
      </c>
      <c r="AR315" s="65">
        <v>20459</v>
      </c>
      <c r="AS315" s="65">
        <v>20847</v>
      </c>
      <c r="AT315" s="65">
        <v>20566</v>
      </c>
      <c r="AU315" s="65">
        <v>20961</v>
      </c>
      <c r="AV315" s="65">
        <v>20943</v>
      </c>
      <c r="AW315" s="65">
        <v>21136</v>
      </c>
      <c r="AX315" s="65">
        <v>20966</v>
      </c>
      <c r="AY315" s="65">
        <v>21004</v>
      </c>
      <c r="AZ315" s="65">
        <v>21300</v>
      </c>
      <c r="BA315" s="65">
        <v>21333</v>
      </c>
      <c r="BB315" s="66">
        <v>21190</v>
      </c>
      <c r="BC315" s="64">
        <v>21128</v>
      </c>
      <c r="BD315" s="65">
        <v>20876</v>
      </c>
      <c r="BE315" s="65">
        <v>21460</v>
      </c>
      <c r="BF315" s="65">
        <v>21638</v>
      </c>
      <c r="BG315" s="65">
        <v>21821</v>
      </c>
      <c r="BH315" s="65">
        <v>22179</v>
      </c>
      <c r="BI315" s="65">
        <v>22345</v>
      </c>
      <c r="BJ315" s="65">
        <v>22563</v>
      </c>
      <c r="BK315" s="65">
        <v>22728</v>
      </c>
      <c r="BL315" s="65">
        <v>22896</v>
      </c>
      <c r="BM315" s="65">
        <v>22993</v>
      </c>
      <c r="BN315" s="66">
        <v>22991</v>
      </c>
      <c r="BO315" s="64">
        <v>23035</v>
      </c>
      <c r="BP315" s="65">
        <v>23000</v>
      </c>
      <c r="BQ315" s="65">
        <v>23494</v>
      </c>
      <c r="BR315" s="65">
        <v>23980</v>
      </c>
      <c r="BS315" s="65">
        <v>24094</v>
      </c>
      <c r="BT315" s="65">
        <v>24186</v>
      </c>
      <c r="BU315" s="65">
        <v>24570</v>
      </c>
      <c r="BV315" s="65">
        <v>24772</v>
      </c>
      <c r="BW315" s="65">
        <v>24818</v>
      </c>
      <c r="BX315" s="65">
        <v>25113</v>
      </c>
      <c r="BY315" s="65">
        <v>25194</v>
      </c>
      <c r="BZ315" s="66">
        <v>25275</v>
      </c>
      <c r="CA315" s="65">
        <v>25552</v>
      </c>
      <c r="CB315" s="65">
        <v>25583</v>
      </c>
      <c r="CC315" s="65">
        <v>25827</v>
      </c>
      <c r="CD315" s="65">
        <v>26011</v>
      </c>
      <c r="CE315" s="65">
        <v>26026</v>
      </c>
      <c r="CF315" s="65">
        <v>26097</v>
      </c>
      <c r="CG315" s="65">
        <v>26221</v>
      </c>
      <c r="CH315" s="65">
        <v>26397</v>
      </c>
      <c r="CI315" s="65">
        <v>26596</v>
      </c>
      <c r="CJ315" s="65">
        <v>26759</v>
      </c>
      <c r="CK315" s="65">
        <v>25782</v>
      </c>
      <c r="CL315" s="66">
        <v>25765</v>
      </c>
      <c r="CM315" s="65">
        <v>25730</v>
      </c>
      <c r="CN315" s="65">
        <v>26118</v>
      </c>
      <c r="CO315" s="65">
        <v>26245</v>
      </c>
      <c r="CP315" s="65">
        <v>26547</v>
      </c>
      <c r="CQ315" s="65">
        <v>26921</v>
      </c>
      <c r="CR315" s="65">
        <v>27095</v>
      </c>
      <c r="CS315" s="65">
        <v>27252</v>
      </c>
      <c r="CT315" s="65">
        <v>27524</v>
      </c>
      <c r="CU315" s="65">
        <v>27724</v>
      </c>
      <c r="CV315" s="65">
        <v>28106</v>
      </c>
      <c r="CW315" s="65">
        <v>28224</v>
      </c>
      <c r="CX315" s="66">
        <v>28380</v>
      </c>
      <c r="CY315" s="65">
        <v>28558</v>
      </c>
      <c r="CZ315" s="65">
        <v>28589</v>
      </c>
      <c r="DA315" s="65">
        <v>29692</v>
      </c>
      <c r="DB315" s="65">
        <v>30207</v>
      </c>
      <c r="DC315" s="65">
        <v>30574</v>
      </c>
      <c r="DD315" s="65">
        <v>31064</v>
      </c>
      <c r="DE315" s="65">
        <v>31234</v>
      </c>
      <c r="DF315" s="65">
        <v>31548</v>
      </c>
      <c r="DG315" s="65">
        <v>31971</v>
      </c>
      <c r="DH315" s="65">
        <v>32925</v>
      </c>
      <c r="DI315" s="65">
        <v>33594</v>
      </c>
      <c r="DJ315" s="66">
        <v>33434</v>
      </c>
      <c r="DK315" s="64">
        <v>34147</v>
      </c>
      <c r="DL315" s="65">
        <v>34451</v>
      </c>
      <c r="DM315" s="65">
        <v>35150</v>
      </c>
      <c r="DN315" s="65">
        <v>35873</v>
      </c>
      <c r="DO315" s="65">
        <v>36024</v>
      </c>
      <c r="DP315" s="65">
        <v>36501</v>
      </c>
      <c r="DQ315" s="65">
        <v>36745</v>
      </c>
      <c r="DR315" s="65">
        <v>37047</v>
      </c>
      <c r="DS315" s="65">
        <v>36948</v>
      </c>
      <c r="DT315" s="65">
        <v>36938</v>
      </c>
      <c r="DU315" s="65">
        <v>36967</v>
      </c>
      <c r="DV315" s="66">
        <v>36949</v>
      </c>
      <c r="DW315" s="65">
        <v>36796</v>
      </c>
      <c r="DX315" s="65">
        <v>36883</v>
      </c>
      <c r="DY315" s="65">
        <v>38173</v>
      </c>
      <c r="DZ315" s="65">
        <v>39305</v>
      </c>
      <c r="EA315" s="65">
        <v>39375</v>
      </c>
      <c r="EB315" s="66">
        <v>39535</v>
      </c>
    </row>
    <row r="316" spans="1:132" x14ac:dyDescent="0.2">
      <c r="A316" s="3"/>
      <c r="B316" s="62"/>
      <c r="C316" s="63" t="s">
        <v>395</v>
      </c>
      <c r="D316" s="66">
        <v>9533</v>
      </c>
      <c r="E316" s="66">
        <v>10503</v>
      </c>
      <c r="F316" s="66">
        <v>12175</v>
      </c>
      <c r="G316" s="64">
        <v>12101</v>
      </c>
      <c r="H316" s="65">
        <v>12044</v>
      </c>
      <c r="I316" s="65">
        <v>11992</v>
      </c>
      <c r="J316" s="65">
        <v>12045</v>
      </c>
      <c r="K316" s="65">
        <v>12130</v>
      </c>
      <c r="L316" s="65">
        <v>12255</v>
      </c>
      <c r="M316" s="65">
        <v>12416</v>
      </c>
      <c r="N316" s="65">
        <v>12615</v>
      </c>
      <c r="O316" s="65">
        <v>12653</v>
      </c>
      <c r="P316" s="65">
        <v>12535</v>
      </c>
      <c r="Q316" s="65">
        <v>12614</v>
      </c>
      <c r="R316" s="66">
        <v>12571</v>
      </c>
      <c r="S316" s="65">
        <v>12558</v>
      </c>
      <c r="T316" s="65">
        <v>12585</v>
      </c>
      <c r="U316" s="65">
        <v>12782</v>
      </c>
      <c r="V316" s="65">
        <v>12860</v>
      </c>
      <c r="W316" s="65">
        <v>12940</v>
      </c>
      <c r="X316" s="65">
        <v>13094</v>
      </c>
      <c r="Y316" s="65">
        <v>13217</v>
      </c>
      <c r="Z316" s="65">
        <v>13542</v>
      </c>
      <c r="AA316" s="65">
        <v>13671</v>
      </c>
      <c r="AB316" s="65">
        <v>13852</v>
      </c>
      <c r="AC316" s="65">
        <v>13905</v>
      </c>
      <c r="AD316" s="66">
        <v>13975</v>
      </c>
      <c r="AE316" s="65">
        <v>13447</v>
      </c>
      <c r="AF316" s="65">
        <v>13557</v>
      </c>
      <c r="AG316" s="131">
        <v>13641</v>
      </c>
      <c r="AH316" s="65">
        <v>13792</v>
      </c>
      <c r="AI316" s="65">
        <v>13953</v>
      </c>
      <c r="AJ316" s="65">
        <v>13989</v>
      </c>
      <c r="AK316" s="65">
        <v>14133</v>
      </c>
      <c r="AL316" s="65">
        <v>14213</v>
      </c>
      <c r="AM316" s="65">
        <v>14249</v>
      </c>
      <c r="AN316" s="65">
        <v>14446</v>
      </c>
      <c r="AO316" s="65">
        <v>14411</v>
      </c>
      <c r="AP316" s="66">
        <v>14412</v>
      </c>
      <c r="AQ316" s="64">
        <v>14338</v>
      </c>
      <c r="AR316" s="65">
        <v>14426</v>
      </c>
      <c r="AS316" s="65">
        <v>15094</v>
      </c>
      <c r="AT316" s="65">
        <v>15150</v>
      </c>
      <c r="AU316" s="65">
        <v>15280</v>
      </c>
      <c r="AV316" s="65">
        <v>15331</v>
      </c>
      <c r="AW316" s="65">
        <v>15444</v>
      </c>
      <c r="AX316" s="65">
        <v>15593</v>
      </c>
      <c r="AY316" s="65">
        <v>15662</v>
      </c>
      <c r="AZ316" s="65">
        <v>15852</v>
      </c>
      <c r="BA316" s="65">
        <v>15857</v>
      </c>
      <c r="BB316" s="66">
        <v>15906</v>
      </c>
      <c r="BC316" s="64">
        <v>15922</v>
      </c>
      <c r="BD316" s="65">
        <v>15780</v>
      </c>
      <c r="BE316" s="65">
        <v>16104</v>
      </c>
      <c r="BF316" s="65">
        <v>16253</v>
      </c>
      <c r="BG316" s="65">
        <v>16573</v>
      </c>
      <c r="BH316" s="65">
        <v>16820</v>
      </c>
      <c r="BI316" s="65">
        <v>17033</v>
      </c>
      <c r="BJ316" s="65">
        <v>17308</v>
      </c>
      <c r="BK316" s="65">
        <v>17416</v>
      </c>
      <c r="BL316" s="65">
        <v>17401</v>
      </c>
      <c r="BM316" s="65">
        <v>17558</v>
      </c>
      <c r="BN316" s="66">
        <v>17520</v>
      </c>
      <c r="BO316" s="64">
        <v>17529</v>
      </c>
      <c r="BP316" s="65">
        <v>17554</v>
      </c>
      <c r="BQ316" s="65">
        <v>17480</v>
      </c>
      <c r="BR316" s="65">
        <v>17682</v>
      </c>
      <c r="BS316" s="65">
        <v>17694</v>
      </c>
      <c r="BT316" s="65">
        <v>17647</v>
      </c>
      <c r="BU316" s="65">
        <v>17897</v>
      </c>
      <c r="BV316" s="65">
        <v>17925</v>
      </c>
      <c r="BW316" s="65">
        <v>18097</v>
      </c>
      <c r="BX316" s="65">
        <v>18180</v>
      </c>
      <c r="BY316" s="65">
        <v>18275</v>
      </c>
      <c r="BZ316" s="66">
        <v>18292</v>
      </c>
      <c r="CA316" s="65">
        <v>18253</v>
      </c>
      <c r="CB316" s="65">
        <v>18210</v>
      </c>
      <c r="CC316" s="65">
        <v>18385</v>
      </c>
      <c r="CD316" s="65">
        <v>18441</v>
      </c>
      <c r="CE316" s="65">
        <v>18425</v>
      </c>
      <c r="CF316" s="65">
        <v>18768</v>
      </c>
      <c r="CG316" s="65">
        <v>18784</v>
      </c>
      <c r="CH316" s="65">
        <v>18911</v>
      </c>
      <c r="CI316" s="65">
        <v>18894</v>
      </c>
      <c r="CJ316" s="65">
        <v>18858</v>
      </c>
      <c r="CK316" s="65">
        <v>18881</v>
      </c>
      <c r="CL316" s="66">
        <v>18855</v>
      </c>
      <c r="CM316" s="65">
        <v>18800</v>
      </c>
      <c r="CN316" s="65">
        <v>18915</v>
      </c>
      <c r="CO316" s="65">
        <v>18747</v>
      </c>
      <c r="CP316" s="65">
        <v>18910</v>
      </c>
      <c r="CQ316" s="65">
        <v>19037</v>
      </c>
      <c r="CR316" s="65">
        <v>19051</v>
      </c>
      <c r="CS316" s="65">
        <v>18958</v>
      </c>
      <c r="CT316" s="65">
        <v>19686</v>
      </c>
      <c r="CU316" s="65">
        <v>19923</v>
      </c>
      <c r="CV316" s="65">
        <v>20149</v>
      </c>
      <c r="CW316" s="65">
        <v>19988</v>
      </c>
      <c r="CX316" s="66">
        <v>20080</v>
      </c>
      <c r="CY316" s="65">
        <v>20022</v>
      </c>
      <c r="CZ316" s="65">
        <v>19702</v>
      </c>
      <c r="DA316" s="65">
        <v>19879</v>
      </c>
      <c r="DB316" s="65">
        <v>20034</v>
      </c>
      <c r="DC316" s="65">
        <v>20087</v>
      </c>
      <c r="DD316" s="65">
        <v>20288</v>
      </c>
      <c r="DE316" s="65">
        <v>20372</v>
      </c>
      <c r="DF316" s="65">
        <v>20751</v>
      </c>
      <c r="DG316" s="65">
        <v>21241</v>
      </c>
      <c r="DH316" s="65">
        <v>21232</v>
      </c>
      <c r="DI316" s="65">
        <v>21037</v>
      </c>
      <c r="DJ316" s="66">
        <v>21097</v>
      </c>
      <c r="DK316" s="64">
        <v>21347</v>
      </c>
      <c r="DL316" s="65">
        <v>21416</v>
      </c>
      <c r="DM316" s="65">
        <v>21587</v>
      </c>
      <c r="DN316" s="65">
        <v>21696</v>
      </c>
      <c r="DO316" s="65">
        <v>21789</v>
      </c>
      <c r="DP316" s="65">
        <v>22041</v>
      </c>
      <c r="DQ316" s="65">
        <v>22188</v>
      </c>
      <c r="DR316" s="65">
        <v>22361</v>
      </c>
      <c r="DS316" s="65">
        <v>22298</v>
      </c>
      <c r="DT316" s="65">
        <v>21641</v>
      </c>
      <c r="DU316" s="65">
        <v>22317</v>
      </c>
      <c r="DV316" s="66">
        <v>22344</v>
      </c>
      <c r="DW316" s="65">
        <v>22511</v>
      </c>
      <c r="DX316" s="65">
        <v>22858</v>
      </c>
      <c r="DY316" s="65">
        <v>23209</v>
      </c>
      <c r="DZ316" s="65">
        <v>23761</v>
      </c>
      <c r="EA316" s="65">
        <v>23992</v>
      </c>
      <c r="EB316" s="66">
        <v>24154</v>
      </c>
    </row>
    <row r="317" spans="1:132" x14ac:dyDescent="0.2">
      <c r="A317" s="3"/>
      <c r="B317" s="62"/>
      <c r="C317" s="63" t="s">
        <v>396</v>
      </c>
      <c r="D317" s="66">
        <v>8767</v>
      </c>
      <c r="E317" s="66">
        <v>9508</v>
      </c>
      <c r="F317" s="66">
        <v>10789</v>
      </c>
      <c r="G317" s="64">
        <v>10833</v>
      </c>
      <c r="H317" s="65">
        <v>10859</v>
      </c>
      <c r="I317" s="65">
        <v>10717</v>
      </c>
      <c r="J317" s="65">
        <v>10814</v>
      </c>
      <c r="K317" s="65">
        <v>10932</v>
      </c>
      <c r="L317" s="65">
        <v>11015</v>
      </c>
      <c r="M317" s="65">
        <v>11691</v>
      </c>
      <c r="N317" s="65">
        <v>12026</v>
      </c>
      <c r="O317" s="65">
        <v>12108</v>
      </c>
      <c r="P317" s="65">
        <v>12241</v>
      </c>
      <c r="Q317" s="65">
        <v>12289</v>
      </c>
      <c r="R317" s="66">
        <v>12386</v>
      </c>
      <c r="S317" s="65">
        <v>12430</v>
      </c>
      <c r="T317" s="65">
        <v>12420</v>
      </c>
      <c r="U317" s="65">
        <v>12560</v>
      </c>
      <c r="V317" s="65">
        <v>12784</v>
      </c>
      <c r="W317" s="65">
        <v>13071</v>
      </c>
      <c r="X317" s="65">
        <v>13227</v>
      </c>
      <c r="Y317" s="65">
        <v>13461</v>
      </c>
      <c r="Z317" s="65">
        <v>13627</v>
      </c>
      <c r="AA317" s="65">
        <v>13889</v>
      </c>
      <c r="AB317" s="65">
        <v>14017</v>
      </c>
      <c r="AC317" s="65">
        <v>14205</v>
      </c>
      <c r="AD317" s="66">
        <v>14202</v>
      </c>
      <c r="AE317" s="65">
        <v>14292</v>
      </c>
      <c r="AF317" s="65">
        <v>14296</v>
      </c>
      <c r="AG317" s="131">
        <v>14261</v>
      </c>
      <c r="AH317" s="65">
        <v>14676</v>
      </c>
      <c r="AI317" s="65">
        <v>14984</v>
      </c>
      <c r="AJ317" s="65">
        <v>14922</v>
      </c>
      <c r="AK317" s="65">
        <v>15119</v>
      </c>
      <c r="AL317" s="65">
        <v>15227</v>
      </c>
      <c r="AM317" s="65">
        <v>15238</v>
      </c>
      <c r="AN317" s="65">
        <v>15376</v>
      </c>
      <c r="AO317" s="65">
        <v>15443</v>
      </c>
      <c r="AP317" s="66">
        <v>15435</v>
      </c>
      <c r="AQ317" s="64">
        <v>15415</v>
      </c>
      <c r="AR317" s="65">
        <v>15398</v>
      </c>
      <c r="AS317" s="65">
        <v>15806</v>
      </c>
      <c r="AT317" s="65">
        <v>15734</v>
      </c>
      <c r="AU317" s="65">
        <v>15708</v>
      </c>
      <c r="AV317" s="65">
        <v>15851</v>
      </c>
      <c r="AW317" s="65">
        <v>16108</v>
      </c>
      <c r="AX317" s="65">
        <v>16020</v>
      </c>
      <c r="AY317" s="65">
        <v>16084</v>
      </c>
      <c r="AZ317" s="65">
        <v>16237</v>
      </c>
      <c r="BA317" s="65">
        <v>16215</v>
      </c>
      <c r="BB317" s="66">
        <v>16203</v>
      </c>
      <c r="BC317" s="64">
        <v>16179</v>
      </c>
      <c r="BD317" s="65">
        <v>15944</v>
      </c>
      <c r="BE317" s="65">
        <v>16472</v>
      </c>
      <c r="BF317" s="65">
        <v>16702</v>
      </c>
      <c r="BG317" s="65">
        <v>16875</v>
      </c>
      <c r="BH317" s="65">
        <v>17360</v>
      </c>
      <c r="BI317" s="65">
        <v>17457</v>
      </c>
      <c r="BJ317" s="65">
        <v>17566</v>
      </c>
      <c r="BK317" s="65">
        <v>17697</v>
      </c>
      <c r="BL317" s="65">
        <v>17786</v>
      </c>
      <c r="BM317" s="65">
        <v>17795</v>
      </c>
      <c r="BN317" s="66">
        <v>17786</v>
      </c>
      <c r="BO317" s="64">
        <v>17892</v>
      </c>
      <c r="BP317" s="65">
        <v>17819</v>
      </c>
      <c r="BQ317" s="65">
        <v>18226</v>
      </c>
      <c r="BR317" s="65">
        <v>18596</v>
      </c>
      <c r="BS317" s="65">
        <v>18902</v>
      </c>
      <c r="BT317" s="65">
        <v>18893</v>
      </c>
      <c r="BU317" s="65">
        <v>19174</v>
      </c>
      <c r="BV317" s="65">
        <v>19757</v>
      </c>
      <c r="BW317" s="65">
        <v>19907</v>
      </c>
      <c r="BX317" s="65">
        <v>20167</v>
      </c>
      <c r="BY317" s="65">
        <v>20240</v>
      </c>
      <c r="BZ317" s="66">
        <v>20249</v>
      </c>
      <c r="CA317" s="65">
        <v>20740</v>
      </c>
      <c r="CB317" s="65">
        <v>20830</v>
      </c>
      <c r="CC317" s="65">
        <v>21197</v>
      </c>
      <c r="CD317" s="65">
        <v>21292</v>
      </c>
      <c r="CE317" s="65">
        <v>21419</v>
      </c>
      <c r="CF317" s="65">
        <v>21502</v>
      </c>
      <c r="CG317" s="65">
        <v>21675</v>
      </c>
      <c r="CH317" s="65">
        <v>21852</v>
      </c>
      <c r="CI317" s="65">
        <v>21993</v>
      </c>
      <c r="CJ317" s="65">
        <v>22227</v>
      </c>
      <c r="CK317" s="65">
        <v>22337</v>
      </c>
      <c r="CL317" s="66">
        <v>22268</v>
      </c>
      <c r="CM317" s="65">
        <v>22255</v>
      </c>
      <c r="CN317" s="65">
        <v>22467</v>
      </c>
      <c r="CO317" s="65">
        <v>22756</v>
      </c>
      <c r="CP317" s="65">
        <v>23103</v>
      </c>
      <c r="CQ317" s="65">
        <v>23584</v>
      </c>
      <c r="CR317" s="65">
        <v>23718</v>
      </c>
      <c r="CS317" s="65">
        <v>24014</v>
      </c>
      <c r="CT317" s="65">
        <v>24392</v>
      </c>
      <c r="CU317" s="65">
        <v>24727</v>
      </c>
      <c r="CV317" s="65">
        <v>24653</v>
      </c>
      <c r="CW317" s="65">
        <v>24498</v>
      </c>
      <c r="CX317" s="66">
        <v>24513</v>
      </c>
      <c r="CY317" s="65">
        <v>24689</v>
      </c>
      <c r="CZ317" s="65">
        <v>24482</v>
      </c>
      <c r="DA317" s="65">
        <v>25572</v>
      </c>
      <c r="DB317" s="65">
        <v>26086</v>
      </c>
      <c r="DC317" s="65">
        <v>26176</v>
      </c>
      <c r="DD317" s="65">
        <v>26578</v>
      </c>
      <c r="DE317" s="65">
        <v>26747</v>
      </c>
      <c r="DF317" s="65">
        <v>27088</v>
      </c>
      <c r="DG317" s="65">
        <v>26328</v>
      </c>
      <c r="DH317" s="65">
        <v>28764</v>
      </c>
      <c r="DI317" s="65">
        <v>27390</v>
      </c>
      <c r="DJ317" s="66">
        <v>29193</v>
      </c>
      <c r="DK317" s="64">
        <v>29651</v>
      </c>
      <c r="DL317" s="65">
        <v>29755</v>
      </c>
      <c r="DM317" s="65">
        <v>30093</v>
      </c>
      <c r="DN317" s="65">
        <v>30467</v>
      </c>
      <c r="DO317" s="65">
        <v>30471</v>
      </c>
      <c r="DP317" s="65">
        <v>30930</v>
      </c>
      <c r="DQ317" s="65">
        <v>31298</v>
      </c>
      <c r="DR317" s="65">
        <v>31375</v>
      </c>
      <c r="DS317" s="65">
        <v>31213</v>
      </c>
      <c r="DT317" s="65">
        <v>31055</v>
      </c>
      <c r="DU317" s="65">
        <v>31030</v>
      </c>
      <c r="DV317" s="66">
        <v>30888</v>
      </c>
      <c r="DW317" s="65">
        <v>30583</v>
      </c>
      <c r="DX317" s="65">
        <v>30542</v>
      </c>
      <c r="DY317" s="65">
        <v>30678</v>
      </c>
      <c r="DZ317" s="65">
        <v>31056</v>
      </c>
      <c r="EA317" s="65">
        <v>31381</v>
      </c>
      <c r="EB317" s="66">
        <v>31333</v>
      </c>
    </row>
    <row r="318" spans="1:132" x14ac:dyDescent="0.2">
      <c r="A318" s="3"/>
      <c r="B318" s="62"/>
      <c r="C318" s="63" t="s">
        <v>397</v>
      </c>
      <c r="D318" s="66">
        <v>986</v>
      </c>
      <c r="E318" s="66">
        <v>1138</v>
      </c>
      <c r="F318" s="66">
        <v>1402</v>
      </c>
      <c r="G318" s="64">
        <v>1431</v>
      </c>
      <c r="H318" s="65">
        <v>1419</v>
      </c>
      <c r="I318" s="65">
        <v>1424</v>
      </c>
      <c r="J318" s="65">
        <v>1419</v>
      </c>
      <c r="K318" s="65">
        <v>1412</v>
      </c>
      <c r="L318" s="65">
        <v>1420</v>
      </c>
      <c r="M318" s="65">
        <v>1430</v>
      </c>
      <c r="N318" s="65">
        <v>1426</v>
      </c>
      <c r="O318" s="65">
        <v>1427</v>
      </c>
      <c r="P318" s="65">
        <v>1444</v>
      </c>
      <c r="Q318" s="65">
        <v>1450</v>
      </c>
      <c r="R318" s="66">
        <v>1443</v>
      </c>
      <c r="S318" s="65">
        <v>1428</v>
      </c>
      <c r="T318" s="65">
        <v>1435</v>
      </c>
      <c r="U318" s="65">
        <v>1434</v>
      </c>
      <c r="V318" s="65">
        <v>1447</v>
      </c>
      <c r="W318" s="65">
        <v>1457</v>
      </c>
      <c r="X318" s="65">
        <v>1459</v>
      </c>
      <c r="Y318" s="65">
        <v>1476</v>
      </c>
      <c r="Z318" s="65">
        <v>1497</v>
      </c>
      <c r="AA318" s="65">
        <v>1493</v>
      </c>
      <c r="AB318" s="65">
        <v>1504</v>
      </c>
      <c r="AC318" s="65">
        <v>1507</v>
      </c>
      <c r="AD318" s="66">
        <v>1511</v>
      </c>
      <c r="AE318" s="65">
        <v>1393</v>
      </c>
      <c r="AF318" s="65">
        <v>1387</v>
      </c>
      <c r="AG318" s="131">
        <v>1400</v>
      </c>
      <c r="AH318" s="65">
        <v>1399</v>
      </c>
      <c r="AI318" s="65">
        <v>1406</v>
      </c>
      <c r="AJ318" s="65">
        <v>1413</v>
      </c>
      <c r="AK318" s="65">
        <v>1431</v>
      </c>
      <c r="AL318" s="65">
        <v>1448</v>
      </c>
      <c r="AM318" s="65">
        <v>1456</v>
      </c>
      <c r="AN318" s="65">
        <v>1469</v>
      </c>
      <c r="AO318" s="65">
        <v>1484</v>
      </c>
      <c r="AP318" s="66">
        <v>1486</v>
      </c>
      <c r="AQ318" s="64">
        <v>1495</v>
      </c>
      <c r="AR318" s="65">
        <v>1494</v>
      </c>
      <c r="AS318" s="65">
        <v>1662</v>
      </c>
      <c r="AT318" s="65">
        <v>1616</v>
      </c>
      <c r="AU318" s="65">
        <v>1622</v>
      </c>
      <c r="AV318" s="65">
        <v>1615</v>
      </c>
      <c r="AW318" s="65">
        <v>1633</v>
      </c>
      <c r="AX318" s="65">
        <v>1642</v>
      </c>
      <c r="AY318" s="65">
        <v>1666</v>
      </c>
      <c r="AZ318" s="65">
        <v>1686</v>
      </c>
      <c r="BA318" s="65">
        <v>1708</v>
      </c>
      <c r="BB318" s="66">
        <v>1680</v>
      </c>
      <c r="BC318" s="64">
        <v>1705</v>
      </c>
      <c r="BD318" s="65">
        <v>1703</v>
      </c>
      <c r="BE318" s="65">
        <v>1761</v>
      </c>
      <c r="BF318" s="65">
        <v>1766</v>
      </c>
      <c r="BG318" s="65">
        <v>1769</v>
      </c>
      <c r="BH318" s="65">
        <v>1786</v>
      </c>
      <c r="BI318" s="65">
        <v>1800</v>
      </c>
      <c r="BJ318" s="65">
        <v>1811</v>
      </c>
      <c r="BK318" s="65">
        <v>1836</v>
      </c>
      <c r="BL318" s="65">
        <v>1855</v>
      </c>
      <c r="BM318" s="65">
        <v>1867</v>
      </c>
      <c r="BN318" s="66">
        <v>1856</v>
      </c>
      <c r="BO318" s="64">
        <v>1862</v>
      </c>
      <c r="BP318" s="65">
        <v>1889</v>
      </c>
      <c r="BQ318" s="65">
        <v>1979</v>
      </c>
      <c r="BR318" s="65">
        <v>2072</v>
      </c>
      <c r="BS318" s="65">
        <v>2100</v>
      </c>
      <c r="BT318" s="65">
        <v>2097</v>
      </c>
      <c r="BU318" s="65">
        <v>2147</v>
      </c>
      <c r="BV318" s="65">
        <v>2171</v>
      </c>
      <c r="BW318" s="65">
        <v>2159</v>
      </c>
      <c r="BX318" s="65">
        <v>2179</v>
      </c>
      <c r="BY318" s="65">
        <v>2178</v>
      </c>
      <c r="BZ318" s="66">
        <v>2167</v>
      </c>
      <c r="CA318" s="65">
        <v>2140</v>
      </c>
      <c r="CB318" s="65">
        <v>2116</v>
      </c>
      <c r="CC318" s="65">
        <v>2158</v>
      </c>
      <c r="CD318" s="65">
        <v>2154</v>
      </c>
      <c r="CE318" s="65">
        <v>2158</v>
      </c>
      <c r="CF318" s="65">
        <v>2141</v>
      </c>
      <c r="CG318" s="65">
        <v>2153</v>
      </c>
      <c r="CH318" s="65">
        <v>2152</v>
      </c>
      <c r="CI318" s="65">
        <v>2164</v>
      </c>
      <c r="CJ318" s="65">
        <v>2165</v>
      </c>
      <c r="CK318" s="65">
        <v>2159</v>
      </c>
      <c r="CL318" s="66">
        <v>2154</v>
      </c>
      <c r="CM318" s="65">
        <v>2146</v>
      </c>
      <c r="CN318" s="65">
        <v>2135</v>
      </c>
      <c r="CO318" s="65">
        <v>2130</v>
      </c>
      <c r="CP318" s="65">
        <v>2172</v>
      </c>
      <c r="CQ318" s="65">
        <v>2205</v>
      </c>
      <c r="CR318" s="65">
        <v>2192</v>
      </c>
      <c r="CS318" s="65">
        <v>2228</v>
      </c>
      <c r="CT318" s="65">
        <v>2234</v>
      </c>
      <c r="CU318" s="65">
        <v>2237</v>
      </c>
      <c r="CV318" s="65">
        <v>2205</v>
      </c>
      <c r="CW318" s="65">
        <v>2166</v>
      </c>
      <c r="CX318" s="66">
        <v>2153</v>
      </c>
      <c r="CY318" s="65">
        <v>2124</v>
      </c>
      <c r="CZ318" s="65">
        <v>2079</v>
      </c>
      <c r="DA318" s="65">
        <v>2106</v>
      </c>
      <c r="DB318" s="65">
        <v>2093</v>
      </c>
      <c r="DC318" s="65">
        <v>2108</v>
      </c>
      <c r="DD318" s="65">
        <v>2117</v>
      </c>
      <c r="DE318" s="65">
        <v>2118</v>
      </c>
      <c r="DF318" s="65">
        <v>1773</v>
      </c>
      <c r="DG318" s="65">
        <v>1705</v>
      </c>
      <c r="DH318" s="65">
        <v>1777</v>
      </c>
      <c r="DI318" s="65">
        <v>2074</v>
      </c>
      <c r="DJ318" s="66">
        <v>1928</v>
      </c>
      <c r="DK318" s="64">
        <v>1955</v>
      </c>
      <c r="DL318" s="65">
        <v>1936</v>
      </c>
      <c r="DM318" s="65">
        <v>1920</v>
      </c>
      <c r="DN318" s="65">
        <v>1935</v>
      </c>
      <c r="DO318" s="65">
        <v>1924</v>
      </c>
      <c r="DP318" s="65">
        <v>2099</v>
      </c>
      <c r="DQ318" s="65">
        <v>2156</v>
      </c>
      <c r="DR318" s="65">
        <v>2158</v>
      </c>
      <c r="DS318" s="65">
        <v>2165</v>
      </c>
      <c r="DT318" s="65">
        <v>2152</v>
      </c>
      <c r="DU318" s="65">
        <v>2130</v>
      </c>
      <c r="DV318" s="66">
        <v>2099</v>
      </c>
      <c r="DW318" s="65">
        <v>2085</v>
      </c>
      <c r="DX318" s="65">
        <v>2065</v>
      </c>
      <c r="DY318" s="65">
        <v>2072</v>
      </c>
      <c r="DZ318" s="65">
        <v>2007</v>
      </c>
      <c r="EA318" s="65">
        <v>2893</v>
      </c>
      <c r="EB318" s="66">
        <v>3213</v>
      </c>
    </row>
    <row r="319" spans="1:132" x14ac:dyDescent="0.2">
      <c r="A319" s="3"/>
      <c r="B319" s="62"/>
      <c r="C319" s="63" t="s">
        <v>398</v>
      </c>
      <c r="D319" s="66">
        <v>10888</v>
      </c>
      <c r="E319" s="66">
        <v>11612</v>
      </c>
      <c r="F319" s="66">
        <v>13207</v>
      </c>
      <c r="G319" s="64">
        <v>13266</v>
      </c>
      <c r="H319" s="65">
        <v>13324</v>
      </c>
      <c r="I319" s="65">
        <v>13280</v>
      </c>
      <c r="J319" s="65">
        <v>13400</v>
      </c>
      <c r="K319" s="65">
        <v>13495</v>
      </c>
      <c r="L319" s="65">
        <v>13557</v>
      </c>
      <c r="M319" s="65">
        <v>13704</v>
      </c>
      <c r="N319" s="65">
        <v>13855</v>
      </c>
      <c r="O319" s="65">
        <v>13933</v>
      </c>
      <c r="P319" s="65">
        <v>14492</v>
      </c>
      <c r="Q319" s="65">
        <v>14228</v>
      </c>
      <c r="R319" s="66">
        <v>15186</v>
      </c>
      <c r="S319" s="65">
        <v>15030</v>
      </c>
      <c r="T319" s="65">
        <v>14988</v>
      </c>
      <c r="U319" s="65">
        <v>15125</v>
      </c>
      <c r="V319" s="65">
        <v>15335</v>
      </c>
      <c r="W319" s="65">
        <v>15639</v>
      </c>
      <c r="X319" s="65">
        <v>15707</v>
      </c>
      <c r="Y319" s="65">
        <v>15911</v>
      </c>
      <c r="Z319" s="65">
        <v>16194</v>
      </c>
      <c r="AA319" s="65">
        <v>16326</v>
      </c>
      <c r="AB319" s="65">
        <v>16512</v>
      </c>
      <c r="AC319" s="65">
        <v>16709</v>
      </c>
      <c r="AD319" s="66">
        <v>16670</v>
      </c>
      <c r="AE319" s="65">
        <v>16397</v>
      </c>
      <c r="AF319" s="65">
        <v>16593</v>
      </c>
      <c r="AG319" s="131">
        <v>16667</v>
      </c>
      <c r="AH319" s="65">
        <v>16960</v>
      </c>
      <c r="AI319" s="65">
        <v>17195</v>
      </c>
      <c r="AJ319" s="65">
        <v>17213</v>
      </c>
      <c r="AK319" s="65">
        <v>17454</v>
      </c>
      <c r="AL319" s="65">
        <v>17408</v>
      </c>
      <c r="AM319" s="65">
        <v>17415</v>
      </c>
      <c r="AN319" s="65">
        <v>17731</v>
      </c>
      <c r="AO319" s="65">
        <v>17856</v>
      </c>
      <c r="AP319" s="66">
        <v>17872</v>
      </c>
      <c r="AQ319" s="64">
        <v>17934</v>
      </c>
      <c r="AR319" s="65">
        <v>17960</v>
      </c>
      <c r="AS319" s="65">
        <v>18023</v>
      </c>
      <c r="AT319" s="65">
        <v>17954</v>
      </c>
      <c r="AU319" s="65">
        <v>17888</v>
      </c>
      <c r="AV319" s="65">
        <v>18174</v>
      </c>
      <c r="AW319" s="65">
        <v>18566</v>
      </c>
      <c r="AX319" s="65">
        <v>18332</v>
      </c>
      <c r="AY319" s="65">
        <v>18265</v>
      </c>
      <c r="AZ319" s="65">
        <v>18416</v>
      </c>
      <c r="BA319" s="65">
        <v>18402</v>
      </c>
      <c r="BB319" s="66">
        <v>18416</v>
      </c>
      <c r="BC319" s="64">
        <v>18385</v>
      </c>
      <c r="BD319" s="65">
        <v>18263</v>
      </c>
      <c r="BE319" s="65">
        <v>18637</v>
      </c>
      <c r="BF319" s="65">
        <v>18890</v>
      </c>
      <c r="BG319" s="65">
        <v>18967</v>
      </c>
      <c r="BH319" s="65">
        <v>19215</v>
      </c>
      <c r="BI319" s="65">
        <v>19246</v>
      </c>
      <c r="BJ319" s="65">
        <v>19403</v>
      </c>
      <c r="BK319" s="65">
        <v>19467</v>
      </c>
      <c r="BL319" s="65">
        <v>19530</v>
      </c>
      <c r="BM319" s="65">
        <v>19733</v>
      </c>
      <c r="BN319" s="66">
        <v>19713</v>
      </c>
      <c r="BO319" s="64">
        <v>19721</v>
      </c>
      <c r="BP319" s="65">
        <v>19675</v>
      </c>
      <c r="BQ319" s="65">
        <v>20002</v>
      </c>
      <c r="BR319" s="65">
        <v>20279</v>
      </c>
      <c r="BS319" s="65">
        <v>20495</v>
      </c>
      <c r="BT319" s="65">
        <v>20507</v>
      </c>
      <c r="BU319" s="65">
        <v>20805</v>
      </c>
      <c r="BV319" s="65">
        <v>21038</v>
      </c>
      <c r="BW319" s="65">
        <v>21041</v>
      </c>
      <c r="BX319" s="65">
        <v>21107</v>
      </c>
      <c r="BY319" s="65">
        <v>21206</v>
      </c>
      <c r="BZ319" s="66">
        <v>21210</v>
      </c>
      <c r="CA319" s="65">
        <v>21132</v>
      </c>
      <c r="CB319" s="65">
        <v>21128</v>
      </c>
      <c r="CC319" s="65">
        <v>21314</v>
      </c>
      <c r="CD319" s="65">
        <v>21443</v>
      </c>
      <c r="CE319" s="65">
        <v>21523</v>
      </c>
      <c r="CF319" s="65">
        <v>21688</v>
      </c>
      <c r="CG319" s="65">
        <v>21826</v>
      </c>
      <c r="CH319" s="65">
        <v>21958</v>
      </c>
      <c r="CI319" s="65">
        <v>21926</v>
      </c>
      <c r="CJ319" s="65">
        <v>22028</v>
      </c>
      <c r="CK319" s="65">
        <v>22187</v>
      </c>
      <c r="CL319" s="66">
        <v>22011</v>
      </c>
      <c r="CM319" s="65">
        <v>21881</v>
      </c>
      <c r="CN319" s="65">
        <v>22028</v>
      </c>
      <c r="CO319" s="65">
        <v>22029</v>
      </c>
      <c r="CP319" s="65">
        <v>22137</v>
      </c>
      <c r="CQ319" s="65">
        <v>22317</v>
      </c>
      <c r="CR319" s="65">
        <v>22300</v>
      </c>
      <c r="CS319" s="65">
        <v>22392</v>
      </c>
      <c r="CT319" s="65">
        <v>22562</v>
      </c>
      <c r="CU319" s="65">
        <v>22697</v>
      </c>
      <c r="CV319" s="65">
        <v>22647</v>
      </c>
      <c r="CW319" s="65">
        <v>22607</v>
      </c>
      <c r="CX319" s="66">
        <v>22592</v>
      </c>
      <c r="CY319" s="65">
        <v>22619</v>
      </c>
      <c r="CZ319" s="65">
        <v>22631</v>
      </c>
      <c r="DA319" s="65">
        <v>22781</v>
      </c>
      <c r="DB319" s="65">
        <v>22937</v>
      </c>
      <c r="DC319" s="65">
        <v>23045</v>
      </c>
      <c r="DD319" s="65">
        <v>23105</v>
      </c>
      <c r="DE319" s="65">
        <v>23198</v>
      </c>
      <c r="DF319" s="65">
        <v>23345</v>
      </c>
      <c r="DG319" s="65">
        <v>23342</v>
      </c>
      <c r="DH319" s="65">
        <v>23780</v>
      </c>
      <c r="DI319" s="65">
        <v>23808</v>
      </c>
      <c r="DJ319" s="66">
        <v>23706</v>
      </c>
      <c r="DK319" s="64">
        <v>23954</v>
      </c>
      <c r="DL319" s="65">
        <v>23975</v>
      </c>
      <c r="DM319" s="65">
        <v>24065</v>
      </c>
      <c r="DN319" s="65">
        <v>24134</v>
      </c>
      <c r="DO319" s="65">
        <v>24112</v>
      </c>
      <c r="DP319" s="65">
        <v>24189</v>
      </c>
      <c r="DQ319" s="65">
        <v>24276</v>
      </c>
      <c r="DR319" s="65">
        <v>24264</v>
      </c>
      <c r="DS319" s="65">
        <v>24038</v>
      </c>
      <c r="DT319" s="65">
        <v>23951</v>
      </c>
      <c r="DU319" s="65">
        <v>23953</v>
      </c>
      <c r="DV319" s="66">
        <v>23947</v>
      </c>
      <c r="DW319" s="65">
        <v>23810</v>
      </c>
      <c r="DX319" s="65">
        <v>23692</v>
      </c>
      <c r="DY319" s="65">
        <v>23945</v>
      </c>
      <c r="DZ319" s="65">
        <v>24359</v>
      </c>
      <c r="EA319" s="65">
        <v>24483</v>
      </c>
      <c r="EB319" s="66">
        <v>24546</v>
      </c>
    </row>
    <row r="320" spans="1:132" x14ac:dyDescent="0.2">
      <c r="A320" s="3"/>
      <c r="B320" s="62"/>
      <c r="C320" s="63" t="s">
        <v>399</v>
      </c>
      <c r="D320" s="66">
        <v>47560</v>
      </c>
      <c r="E320" s="66">
        <v>49031</v>
      </c>
      <c r="F320" s="66">
        <v>60899</v>
      </c>
      <c r="G320" s="64">
        <v>61187</v>
      </c>
      <c r="H320" s="65">
        <v>61263</v>
      </c>
      <c r="I320" s="65">
        <v>61468</v>
      </c>
      <c r="J320" s="65">
        <v>62380</v>
      </c>
      <c r="K320" s="65">
        <v>63173</v>
      </c>
      <c r="L320" s="65">
        <v>61949</v>
      </c>
      <c r="M320" s="65">
        <v>62527</v>
      </c>
      <c r="N320" s="65">
        <v>63065</v>
      </c>
      <c r="O320" s="65">
        <v>63242</v>
      </c>
      <c r="P320" s="65">
        <v>61298</v>
      </c>
      <c r="Q320" s="65">
        <v>61880</v>
      </c>
      <c r="R320" s="66">
        <v>61915</v>
      </c>
      <c r="S320" s="65">
        <v>61942</v>
      </c>
      <c r="T320" s="65">
        <v>62019</v>
      </c>
      <c r="U320" s="65">
        <v>63047</v>
      </c>
      <c r="V320" s="65">
        <v>63637</v>
      </c>
      <c r="W320" s="65">
        <v>64626</v>
      </c>
      <c r="X320" s="65">
        <v>65408</v>
      </c>
      <c r="Y320" s="65">
        <v>65913</v>
      </c>
      <c r="Z320" s="65">
        <v>66506</v>
      </c>
      <c r="AA320" s="65">
        <v>67045</v>
      </c>
      <c r="AB320" s="65">
        <v>67616</v>
      </c>
      <c r="AC320" s="65">
        <v>67926</v>
      </c>
      <c r="AD320" s="66">
        <v>67708</v>
      </c>
      <c r="AE320" s="65">
        <v>69397</v>
      </c>
      <c r="AF320" s="65">
        <v>69250</v>
      </c>
      <c r="AG320" s="131">
        <v>69025</v>
      </c>
      <c r="AH320" s="65">
        <v>70343</v>
      </c>
      <c r="AI320" s="65">
        <v>71296</v>
      </c>
      <c r="AJ320" s="65">
        <v>70827</v>
      </c>
      <c r="AK320" s="65">
        <v>71560</v>
      </c>
      <c r="AL320" s="65">
        <v>72834</v>
      </c>
      <c r="AM320" s="65">
        <v>72815</v>
      </c>
      <c r="AN320" s="65">
        <v>72617</v>
      </c>
      <c r="AO320" s="65">
        <v>73007</v>
      </c>
      <c r="AP320" s="66">
        <v>72753</v>
      </c>
      <c r="AQ320" s="64">
        <v>72829</v>
      </c>
      <c r="AR320" s="65">
        <v>72911</v>
      </c>
      <c r="AS320" s="65">
        <v>70533</v>
      </c>
      <c r="AT320" s="65">
        <v>70058</v>
      </c>
      <c r="AU320" s="65">
        <v>71124</v>
      </c>
      <c r="AV320" s="65">
        <v>71169</v>
      </c>
      <c r="AW320" s="65">
        <v>71873</v>
      </c>
      <c r="AX320" s="65">
        <v>71540</v>
      </c>
      <c r="AY320" s="65">
        <v>71308</v>
      </c>
      <c r="AZ320" s="65">
        <v>71716</v>
      </c>
      <c r="BA320" s="65">
        <v>71395</v>
      </c>
      <c r="BB320" s="66">
        <v>71109</v>
      </c>
      <c r="BC320" s="64">
        <v>71025</v>
      </c>
      <c r="BD320" s="65">
        <v>70262</v>
      </c>
      <c r="BE320" s="65">
        <v>71684</v>
      </c>
      <c r="BF320" s="65">
        <v>72334</v>
      </c>
      <c r="BG320" s="65">
        <v>72790</v>
      </c>
      <c r="BH320" s="65">
        <v>73961</v>
      </c>
      <c r="BI320" s="65">
        <v>74221</v>
      </c>
      <c r="BJ320" s="65">
        <v>74766</v>
      </c>
      <c r="BK320" s="65">
        <v>75097</v>
      </c>
      <c r="BL320" s="65">
        <v>75489</v>
      </c>
      <c r="BM320" s="65">
        <v>75562</v>
      </c>
      <c r="BN320" s="66">
        <v>75558</v>
      </c>
      <c r="BO320" s="64">
        <v>75551</v>
      </c>
      <c r="BP320" s="65">
        <v>75489</v>
      </c>
      <c r="BQ320" s="65">
        <v>76632</v>
      </c>
      <c r="BR320" s="65">
        <v>77478</v>
      </c>
      <c r="BS320" s="65">
        <v>77893</v>
      </c>
      <c r="BT320" s="65">
        <v>78050</v>
      </c>
      <c r="BU320" s="65">
        <v>79093</v>
      </c>
      <c r="BV320" s="65">
        <v>79549</v>
      </c>
      <c r="BW320" s="65">
        <v>79684</v>
      </c>
      <c r="BX320" s="65">
        <v>80271</v>
      </c>
      <c r="BY320" s="65">
        <v>80394</v>
      </c>
      <c r="BZ320" s="66">
        <v>80298</v>
      </c>
      <c r="CA320" s="65">
        <v>80322</v>
      </c>
      <c r="CB320" s="65">
        <v>80303</v>
      </c>
      <c r="CC320" s="65">
        <v>80997</v>
      </c>
      <c r="CD320" s="65">
        <v>81614</v>
      </c>
      <c r="CE320" s="65">
        <v>82297</v>
      </c>
      <c r="CF320" s="65">
        <v>78072</v>
      </c>
      <c r="CG320" s="65">
        <v>83522</v>
      </c>
      <c r="CH320" s="65">
        <v>84296</v>
      </c>
      <c r="CI320" s="65">
        <v>84247</v>
      </c>
      <c r="CJ320" s="65">
        <v>85093</v>
      </c>
      <c r="CK320" s="65">
        <v>87544</v>
      </c>
      <c r="CL320" s="66">
        <v>87926</v>
      </c>
      <c r="CM320" s="65">
        <v>88046</v>
      </c>
      <c r="CN320" s="65">
        <v>88147</v>
      </c>
      <c r="CO320" s="65">
        <v>89187</v>
      </c>
      <c r="CP320" s="65">
        <v>89483</v>
      </c>
      <c r="CQ320" s="65">
        <v>90175</v>
      </c>
      <c r="CR320" s="65">
        <v>90596</v>
      </c>
      <c r="CS320" s="65">
        <v>91092</v>
      </c>
      <c r="CT320" s="65">
        <v>92046</v>
      </c>
      <c r="CU320" s="65">
        <v>92519</v>
      </c>
      <c r="CV320" s="65">
        <v>92243</v>
      </c>
      <c r="CW320" s="65">
        <v>92750</v>
      </c>
      <c r="CX320" s="66">
        <v>92877</v>
      </c>
      <c r="CY320" s="65">
        <v>92799</v>
      </c>
      <c r="CZ320" s="65">
        <v>92554</v>
      </c>
      <c r="DA320" s="65">
        <v>93417</v>
      </c>
      <c r="DB320" s="65">
        <v>93957</v>
      </c>
      <c r="DC320" s="65">
        <v>94377</v>
      </c>
      <c r="DD320" s="65">
        <v>94650</v>
      </c>
      <c r="DE320" s="65">
        <v>95081</v>
      </c>
      <c r="DF320" s="65">
        <v>95540</v>
      </c>
      <c r="DG320" s="65">
        <v>97015</v>
      </c>
      <c r="DH320" s="65">
        <v>96110</v>
      </c>
      <c r="DI320" s="65">
        <v>96225</v>
      </c>
      <c r="DJ320" s="66">
        <v>96637</v>
      </c>
      <c r="DK320" s="64">
        <v>98007</v>
      </c>
      <c r="DL320" s="65">
        <v>98167</v>
      </c>
      <c r="DM320" s="65">
        <v>99202</v>
      </c>
      <c r="DN320" s="65">
        <v>99711</v>
      </c>
      <c r="DO320" s="65">
        <v>100340</v>
      </c>
      <c r="DP320" s="65">
        <v>101109</v>
      </c>
      <c r="DQ320" s="65">
        <v>101591</v>
      </c>
      <c r="DR320" s="65">
        <v>101899</v>
      </c>
      <c r="DS320" s="65">
        <v>101869</v>
      </c>
      <c r="DT320" s="65">
        <v>101078</v>
      </c>
      <c r="DU320" s="65">
        <v>101175</v>
      </c>
      <c r="DV320" s="66">
        <v>101386</v>
      </c>
      <c r="DW320" s="65">
        <v>101938</v>
      </c>
      <c r="DX320" s="65">
        <v>102231</v>
      </c>
      <c r="DY320" s="65">
        <v>104571</v>
      </c>
      <c r="DZ320" s="65">
        <v>106519</v>
      </c>
      <c r="EA320" s="65">
        <v>106937</v>
      </c>
      <c r="EB320" s="66">
        <v>107689</v>
      </c>
    </row>
    <row r="321" spans="1:132" x14ac:dyDescent="0.2">
      <c r="A321" s="3"/>
      <c r="B321" s="62"/>
      <c r="C321" s="63" t="s">
        <v>400</v>
      </c>
      <c r="D321" s="66">
        <v>8085</v>
      </c>
      <c r="E321" s="66">
        <v>8388</v>
      </c>
      <c r="F321" s="66">
        <v>10019</v>
      </c>
      <c r="G321" s="64">
        <v>10023</v>
      </c>
      <c r="H321" s="65">
        <v>9918</v>
      </c>
      <c r="I321" s="65">
        <v>9989</v>
      </c>
      <c r="J321" s="65">
        <v>10055</v>
      </c>
      <c r="K321" s="65">
        <v>10186</v>
      </c>
      <c r="L321" s="65">
        <v>10361</v>
      </c>
      <c r="M321" s="65">
        <v>10495</v>
      </c>
      <c r="N321" s="65">
        <v>10612</v>
      </c>
      <c r="O321" s="65">
        <v>10663</v>
      </c>
      <c r="P321" s="65">
        <v>10629</v>
      </c>
      <c r="Q321" s="65">
        <v>10636</v>
      </c>
      <c r="R321" s="66">
        <v>10705</v>
      </c>
      <c r="S321" s="65">
        <v>10678</v>
      </c>
      <c r="T321" s="65">
        <v>10608</v>
      </c>
      <c r="U321" s="65">
        <v>10705</v>
      </c>
      <c r="V321" s="65">
        <v>10810</v>
      </c>
      <c r="W321" s="65">
        <v>10907</v>
      </c>
      <c r="X321" s="65">
        <v>10960</v>
      </c>
      <c r="Y321" s="65">
        <v>11118</v>
      </c>
      <c r="Z321" s="65">
        <v>11982</v>
      </c>
      <c r="AA321" s="65">
        <v>12097</v>
      </c>
      <c r="AB321" s="65">
        <v>12169</v>
      </c>
      <c r="AC321" s="65">
        <v>12205</v>
      </c>
      <c r="AD321" s="66">
        <v>12059</v>
      </c>
      <c r="AE321" s="65">
        <v>11871</v>
      </c>
      <c r="AF321" s="65">
        <v>11877</v>
      </c>
      <c r="AG321" s="131">
        <v>11982</v>
      </c>
      <c r="AH321" s="65">
        <v>12035</v>
      </c>
      <c r="AI321" s="65">
        <v>12147</v>
      </c>
      <c r="AJ321" s="65">
        <v>12295</v>
      </c>
      <c r="AK321" s="65">
        <v>12444</v>
      </c>
      <c r="AL321" s="65">
        <v>12428</v>
      </c>
      <c r="AM321" s="65">
        <v>12465</v>
      </c>
      <c r="AN321" s="65">
        <v>12569</v>
      </c>
      <c r="AO321" s="65">
        <v>12618</v>
      </c>
      <c r="AP321" s="66">
        <v>12614</v>
      </c>
      <c r="AQ321" s="64">
        <v>12613</v>
      </c>
      <c r="AR321" s="65">
        <v>12599</v>
      </c>
      <c r="AS321" s="65">
        <v>12733</v>
      </c>
      <c r="AT321" s="65">
        <v>12442</v>
      </c>
      <c r="AU321" s="65">
        <v>12560</v>
      </c>
      <c r="AV321" s="65">
        <v>12715</v>
      </c>
      <c r="AW321" s="65">
        <v>12783</v>
      </c>
      <c r="AX321" s="65">
        <v>12752</v>
      </c>
      <c r="AY321" s="65">
        <v>12728</v>
      </c>
      <c r="AZ321" s="65">
        <v>12993</v>
      </c>
      <c r="BA321" s="65">
        <v>12877</v>
      </c>
      <c r="BB321" s="66">
        <v>12760</v>
      </c>
      <c r="BC321" s="64">
        <v>12804</v>
      </c>
      <c r="BD321" s="65">
        <v>12547</v>
      </c>
      <c r="BE321" s="65">
        <v>12997</v>
      </c>
      <c r="BF321" s="65">
        <v>13105</v>
      </c>
      <c r="BG321" s="65">
        <v>13323</v>
      </c>
      <c r="BH321" s="65">
        <v>13556</v>
      </c>
      <c r="BI321" s="65">
        <v>13558</v>
      </c>
      <c r="BJ321" s="65">
        <v>13621</v>
      </c>
      <c r="BK321" s="65">
        <v>13615</v>
      </c>
      <c r="BL321" s="65">
        <v>13774</v>
      </c>
      <c r="BM321" s="65">
        <v>13751</v>
      </c>
      <c r="BN321" s="66">
        <v>13780</v>
      </c>
      <c r="BO321" s="64">
        <v>13768</v>
      </c>
      <c r="BP321" s="65">
        <v>13663</v>
      </c>
      <c r="BQ321" s="65">
        <v>13958</v>
      </c>
      <c r="BR321" s="65">
        <v>14128</v>
      </c>
      <c r="BS321" s="65">
        <v>14234</v>
      </c>
      <c r="BT321" s="65">
        <v>14064</v>
      </c>
      <c r="BU321" s="65">
        <v>14402</v>
      </c>
      <c r="BV321" s="65">
        <v>14419</v>
      </c>
      <c r="BW321" s="65">
        <v>14391</v>
      </c>
      <c r="BX321" s="65">
        <v>14488</v>
      </c>
      <c r="BY321" s="65">
        <v>14543</v>
      </c>
      <c r="BZ321" s="66">
        <v>14530</v>
      </c>
      <c r="CA321" s="65">
        <v>14411</v>
      </c>
      <c r="CB321" s="65">
        <v>14330</v>
      </c>
      <c r="CC321" s="65">
        <v>14447</v>
      </c>
      <c r="CD321" s="65">
        <v>14528</v>
      </c>
      <c r="CE321" s="65">
        <v>14599</v>
      </c>
      <c r="CF321" s="65">
        <v>14561</v>
      </c>
      <c r="CG321" s="65">
        <v>14598</v>
      </c>
      <c r="CH321" s="65">
        <v>14844</v>
      </c>
      <c r="CI321" s="65">
        <v>14831</v>
      </c>
      <c r="CJ321" s="65">
        <v>14821</v>
      </c>
      <c r="CK321" s="65">
        <v>14857</v>
      </c>
      <c r="CL321" s="66">
        <v>14730</v>
      </c>
      <c r="CM321" s="65">
        <v>14573</v>
      </c>
      <c r="CN321" s="65">
        <v>14681</v>
      </c>
      <c r="CO321" s="65">
        <v>14578</v>
      </c>
      <c r="CP321" s="65">
        <v>14556</v>
      </c>
      <c r="CQ321" s="65">
        <v>14631</v>
      </c>
      <c r="CR321" s="65">
        <v>14608</v>
      </c>
      <c r="CS321" s="65">
        <v>14586</v>
      </c>
      <c r="CT321" s="65">
        <v>14662</v>
      </c>
      <c r="CU321" s="65">
        <v>14691</v>
      </c>
      <c r="CV321" s="65">
        <v>14474</v>
      </c>
      <c r="CW321" s="65">
        <v>14239</v>
      </c>
      <c r="CX321" s="66">
        <v>14150</v>
      </c>
      <c r="CY321" s="65">
        <v>14066</v>
      </c>
      <c r="CZ321" s="65">
        <v>13943</v>
      </c>
      <c r="DA321" s="65">
        <v>13906</v>
      </c>
      <c r="DB321" s="65">
        <v>13912</v>
      </c>
      <c r="DC321" s="65">
        <v>13812</v>
      </c>
      <c r="DD321" s="65">
        <v>13768</v>
      </c>
      <c r="DE321" s="65">
        <v>13681</v>
      </c>
      <c r="DF321" s="65">
        <v>13638</v>
      </c>
      <c r="DG321" s="65">
        <v>14728</v>
      </c>
      <c r="DH321" s="65">
        <v>15387</v>
      </c>
      <c r="DI321" s="65">
        <v>15781</v>
      </c>
      <c r="DJ321" s="66">
        <v>15866</v>
      </c>
      <c r="DK321" s="64">
        <v>16742</v>
      </c>
      <c r="DL321" s="65">
        <v>16820</v>
      </c>
      <c r="DM321" s="65">
        <v>16729</v>
      </c>
      <c r="DN321" s="65">
        <v>16806</v>
      </c>
      <c r="DO321" s="65">
        <v>16679</v>
      </c>
      <c r="DP321" s="65">
        <v>17082</v>
      </c>
      <c r="DQ321" s="65">
        <v>17270</v>
      </c>
      <c r="DR321" s="65">
        <v>17018</v>
      </c>
      <c r="DS321" s="65">
        <v>16850</v>
      </c>
      <c r="DT321" s="65">
        <v>16583</v>
      </c>
      <c r="DU321" s="65">
        <v>16363</v>
      </c>
      <c r="DV321" s="66">
        <v>16251</v>
      </c>
      <c r="DW321" s="65">
        <v>16370</v>
      </c>
      <c r="DX321" s="65">
        <v>17684</v>
      </c>
      <c r="DY321" s="65">
        <v>18317</v>
      </c>
      <c r="DZ321" s="65">
        <v>18829</v>
      </c>
      <c r="EA321" s="65">
        <v>18989</v>
      </c>
      <c r="EB321" s="66">
        <v>19028</v>
      </c>
    </row>
    <row r="322" spans="1:132" x14ac:dyDescent="0.2">
      <c r="A322" s="3"/>
      <c r="B322" s="62"/>
      <c r="C322" s="63" t="s">
        <v>401</v>
      </c>
      <c r="D322" s="66">
        <v>5337</v>
      </c>
      <c r="E322" s="66">
        <v>6429</v>
      </c>
      <c r="F322" s="66">
        <v>8442</v>
      </c>
      <c r="G322" s="64">
        <v>8486</v>
      </c>
      <c r="H322" s="65">
        <v>8454</v>
      </c>
      <c r="I322" s="65">
        <v>8589</v>
      </c>
      <c r="J322" s="65">
        <v>8639</v>
      </c>
      <c r="K322" s="65">
        <v>8778</v>
      </c>
      <c r="L322" s="65">
        <v>8857</v>
      </c>
      <c r="M322" s="65">
        <v>9062</v>
      </c>
      <c r="N322" s="65">
        <v>9232</v>
      </c>
      <c r="O322" s="65">
        <v>9228</v>
      </c>
      <c r="P322" s="65">
        <v>9307</v>
      </c>
      <c r="Q322" s="65">
        <v>9389</v>
      </c>
      <c r="R322" s="66">
        <v>9412</v>
      </c>
      <c r="S322" s="65">
        <v>9420</v>
      </c>
      <c r="T322" s="65">
        <v>9403</v>
      </c>
      <c r="U322" s="65">
        <v>9460</v>
      </c>
      <c r="V322" s="65">
        <v>9605</v>
      </c>
      <c r="W322" s="65">
        <v>9739</v>
      </c>
      <c r="X322" s="65">
        <v>9925</v>
      </c>
      <c r="Y322" s="65">
        <v>10126</v>
      </c>
      <c r="Z322" s="65">
        <v>10356</v>
      </c>
      <c r="AA322" s="65">
        <v>10486</v>
      </c>
      <c r="AB322" s="65">
        <v>10589</v>
      </c>
      <c r="AC322" s="65">
        <v>10719</v>
      </c>
      <c r="AD322" s="66">
        <v>10786</v>
      </c>
      <c r="AE322" s="65">
        <v>10647</v>
      </c>
      <c r="AF322" s="65">
        <v>10658</v>
      </c>
      <c r="AG322" s="131">
        <v>10724</v>
      </c>
      <c r="AH322" s="65">
        <v>10760</v>
      </c>
      <c r="AI322" s="65">
        <v>10836</v>
      </c>
      <c r="AJ322" s="65">
        <v>10937</v>
      </c>
      <c r="AK322" s="65">
        <v>11036</v>
      </c>
      <c r="AL322" s="65">
        <v>11132</v>
      </c>
      <c r="AM322" s="65">
        <v>11175</v>
      </c>
      <c r="AN322" s="65">
        <v>11256</v>
      </c>
      <c r="AO322" s="65">
        <v>11289</v>
      </c>
      <c r="AP322" s="66">
        <v>11269</v>
      </c>
      <c r="AQ322" s="64">
        <v>11245</v>
      </c>
      <c r="AR322" s="65">
        <v>11204</v>
      </c>
      <c r="AS322" s="65">
        <v>11627</v>
      </c>
      <c r="AT322" s="65">
        <v>11242</v>
      </c>
      <c r="AU322" s="65">
        <v>11320</v>
      </c>
      <c r="AV322" s="65">
        <v>11463</v>
      </c>
      <c r="AW322" s="65">
        <v>11591</v>
      </c>
      <c r="AX322" s="65">
        <v>11650</v>
      </c>
      <c r="AY322" s="65">
        <v>11565</v>
      </c>
      <c r="AZ322" s="65">
        <v>11637</v>
      </c>
      <c r="BA322" s="65">
        <v>11471</v>
      </c>
      <c r="BB322" s="66">
        <v>11431</v>
      </c>
      <c r="BC322" s="64">
        <v>11378</v>
      </c>
      <c r="BD322" s="65">
        <v>11181</v>
      </c>
      <c r="BE322" s="65">
        <v>11416</v>
      </c>
      <c r="BF322" s="65">
        <v>11441</v>
      </c>
      <c r="BG322" s="65">
        <v>11339</v>
      </c>
      <c r="BH322" s="65">
        <v>11466</v>
      </c>
      <c r="BI322" s="65">
        <v>11461</v>
      </c>
      <c r="BJ322" s="65">
        <v>11541</v>
      </c>
      <c r="BK322" s="65">
        <v>11583</v>
      </c>
      <c r="BL322" s="65">
        <v>11710</v>
      </c>
      <c r="BM322" s="65">
        <v>11662</v>
      </c>
      <c r="BN322" s="66">
        <v>11652</v>
      </c>
      <c r="BO322" s="64">
        <v>11600</v>
      </c>
      <c r="BP322" s="65">
        <v>11970</v>
      </c>
      <c r="BQ322" s="65">
        <v>12178</v>
      </c>
      <c r="BR322" s="65">
        <v>12324</v>
      </c>
      <c r="BS322" s="65">
        <v>12339</v>
      </c>
      <c r="BT322" s="65">
        <v>12159</v>
      </c>
      <c r="BU322" s="65">
        <v>12464</v>
      </c>
      <c r="BV322" s="65">
        <v>12313</v>
      </c>
      <c r="BW322" s="65">
        <v>12305</v>
      </c>
      <c r="BX322" s="65">
        <v>12312</v>
      </c>
      <c r="BY322" s="65">
        <v>12346</v>
      </c>
      <c r="BZ322" s="66">
        <v>12296</v>
      </c>
      <c r="CA322" s="65">
        <v>11650</v>
      </c>
      <c r="CB322" s="65">
        <v>11505</v>
      </c>
      <c r="CC322" s="65">
        <v>11504</v>
      </c>
      <c r="CD322" s="65">
        <v>11507</v>
      </c>
      <c r="CE322" s="65">
        <v>11508</v>
      </c>
      <c r="CF322" s="65">
        <v>11527</v>
      </c>
      <c r="CG322" s="65">
        <v>11465</v>
      </c>
      <c r="CH322" s="65">
        <v>10992</v>
      </c>
      <c r="CI322" s="65">
        <v>10984</v>
      </c>
      <c r="CJ322" s="65">
        <v>10998</v>
      </c>
      <c r="CK322" s="65">
        <v>10960</v>
      </c>
      <c r="CL322" s="66">
        <v>10836</v>
      </c>
      <c r="CM322" s="65">
        <v>10690</v>
      </c>
      <c r="CN322" s="65">
        <v>10691</v>
      </c>
      <c r="CO322" s="65">
        <v>10548</v>
      </c>
      <c r="CP322" s="65">
        <v>11604</v>
      </c>
      <c r="CQ322" s="65">
        <v>11486</v>
      </c>
      <c r="CR322" s="65">
        <v>11669</v>
      </c>
      <c r="CS322" s="65">
        <v>11593</v>
      </c>
      <c r="CT322" s="65">
        <v>11639</v>
      </c>
      <c r="CU322" s="65">
        <v>11649</v>
      </c>
      <c r="CV322" s="65">
        <v>11343</v>
      </c>
      <c r="CW322" s="65">
        <v>11289</v>
      </c>
      <c r="CX322" s="66">
        <v>11195</v>
      </c>
      <c r="CY322" s="65">
        <v>11001</v>
      </c>
      <c r="CZ322" s="65">
        <v>10738</v>
      </c>
      <c r="DA322" s="65">
        <v>10667</v>
      </c>
      <c r="DB322" s="65">
        <v>10693</v>
      </c>
      <c r="DC322" s="65">
        <v>10464</v>
      </c>
      <c r="DD322" s="65">
        <v>10286</v>
      </c>
      <c r="DE322" s="65">
        <v>10084</v>
      </c>
      <c r="DF322" s="65">
        <v>9939</v>
      </c>
      <c r="DG322" s="65">
        <v>9761</v>
      </c>
      <c r="DH322" s="65">
        <v>9263</v>
      </c>
      <c r="DI322" s="65">
        <v>9131</v>
      </c>
      <c r="DJ322" s="66">
        <v>8725</v>
      </c>
      <c r="DK322" s="64">
        <v>10969</v>
      </c>
      <c r="DL322" s="65">
        <v>11074</v>
      </c>
      <c r="DM322" s="65">
        <v>11164</v>
      </c>
      <c r="DN322" s="65">
        <v>11061</v>
      </c>
      <c r="DO322" s="65">
        <v>10989</v>
      </c>
      <c r="DP322" s="65">
        <v>11884</v>
      </c>
      <c r="DQ322" s="65">
        <v>13928</v>
      </c>
      <c r="DR322" s="65">
        <v>14484</v>
      </c>
      <c r="DS322" s="65">
        <v>14938</v>
      </c>
      <c r="DT322" s="65">
        <v>15005</v>
      </c>
      <c r="DU322" s="65">
        <v>15162</v>
      </c>
      <c r="DV322" s="66">
        <v>15048</v>
      </c>
      <c r="DW322" s="65">
        <v>15149</v>
      </c>
      <c r="DX322" s="65">
        <v>14827</v>
      </c>
      <c r="DY322" s="65">
        <v>15575</v>
      </c>
      <c r="DZ322" s="65">
        <v>15680</v>
      </c>
      <c r="EA322" s="65">
        <v>15439</v>
      </c>
      <c r="EB322" s="66">
        <v>15733</v>
      </c>
    </row>
    <row r="323" spans="1:132" x14ac:dyDescent="0.2">
      <c r="A323" s="3"/>
      <c r="B323" s="62"/>
      <c r="C323" s="63" t="s">
        <v>402</v>
      </c>
      <c r="D323" s="66">
        <v>18073</v>
      </c>
      <c r="E323" s="66">
        <v>18614</v>
      </c>
      <c r="F323" s="66">
        <v>19926</v>
      </c>
      <c r="G323" s="64">
        <v>19867</v>
      </c>
      <c r="H323" s="65">
        <v>19865</v>
      </c>
      <c r="I323" s="65">
        <v>19937</v>
      </c>
      <c r="J323" s="65">
        <v>20134</v>
      </c>
      <c r="K323" s="65">
        <v>20265</v>
      </c>
      <c r="L323" s="65">
        <v>20234</v>
      </c>
      <c r="M323" s="65">
        <v>20379</v>
      </c>
      <c r="N323" s="65">
        <v>20455</v>
      </c>
      <c r="O323" s="65">
        <v>20472</v>
      </c>
      <c r="P323" s="65">
        <v>20525</v>
      </c>
      <c r="Q323" s="65">
        <v>20605</v>
      </c>
      <c r="R323" s="66">
        <v>20550</v>
      </c>
      <c r="S323" s="65">
        <v>20512</v>
      </c>
      <c r="T323" s="65">
        <v>20542</v>
      </c>
      <c r="U323" s="65">
        <v>20764</v>
      </c>
      <c r="V323" s="65">
        <v>21128</v>
      </c>
      <c r="W323" s="65">
        <v>21270</v>
      </c>
      <c r="X323" s="65">
        <v>21368</v>
      </c>
      <c r="Y323" s="65">
        <v>21435</v>
      </c>
      <c r="Z323" s="65">
        <v>21498</v>
      </c>
      <c r="AA323" s="65">
        <v>21496</v>
      </c>
      <c r="AB323" s="65">
        <v>21518</v>
      </c>
      <c r="AC323" s="65">
        <v>21527</v>
      </c>
      <c r="AD323" s="66">
        <v>21497</v>
      </c>
      <c r="AE323" s="65">
        <v>23066</v>
      </c>
      <c r="AF323" s="65">
        <v>22908</v>
      </c>
      <c r="AG323" s="131">
        <v>22848</v>
      </c>
      <c r="AH323" s="65">
        <v>23123</v>
      </c>
      <c r="AI323" s="65">
        <v>23316</v>
      </c>
      <c r="AJ323" s="65">
        <v>23269</v>
      </c>
      <c r="AK323" s="65">
        <v>23393</v>
      </c>
      <c r="AL323" s="65">
        <v>23537</v>
      </c>
      <c r="AM323" s="65">
        <v>23544</v>
      </c>
      <c r="AN323" s="65">
        <v>23637</v>
      </c>
      <c r="AO323" s="65">
        <v>23632</v>
      </c>
      <c r="AP323" s="66">
        <v>23606</v>
      </c>
      <c r="AQ323" s="64">
        <v>23608</v>
      </c>
      <c r="AR323" s="65">
        <v>23630</v>
      </c>
      <c r="AS323" s="65">
        <v>21723</v>
      </c>
      <c r="AT323" s="65">
        <v>21597</v>
      </c>
      <c r="AU323" s="65">
        <v>21594</v>
      </c>
      <c r="AV323" s="65">
        <v>21676</v>
      </c>
      <c r="AW323" s="65">
        <v>21860</v>
      </c>
      <c r="AX323" s="65">
        <v>21843</v>
      </c>
      <c r="AY323" s="65">
        <v>21849</v>
      </c>
      <c r="AZ323" s="65">
        <v>21915</v>
      </c>
      <c r="BA323" s="65">
        <v>21946</v>
      </c>
      <c r="BB323" s="66">
        <v>21970</v>
      </c>
      <c r="BC323" s="64">
        <v>21847</v>
      </c>
      <c r="BD323" s="65">
        <v>21688</v>
      </c>
      <c r="BE323" s="65">
        <v>22092</v>
      </c>
      <c r="BF323" s="65">
        <v>23086</v>
      </c>
      <c r="BG323" s="65">
        <v>23340</v>
      </c>
      <c r="BH323" s="65">
        <v>24084</v>
      </c>
      <c r="BI323" s="65">
        <v>24149</v>
      </c>
      <c r="BJ323" s="65">
        <v>24185</v>
      </c>
      <c r="BK323" s="65">
        <v>24184</v>
      </c>
      <c r="BL323" s="65">
        <v>24205</v>
      </c>
      <c r="BM323" s="65">
        <v>24164</v>
      </c>
      <c r="BN323" s="66">
        <v>24115</v>
      </c>
      <c r="BO323" s="64">
        <v>24057</v>
      </c>
      <c r="BP323" s="65">
        <v>24018</v>
      </c>
      <c r="BQ323" s="65">
        <v>24257</v>
      </c>
      <c r="BR323" s="65">
        <v>24323</v>
      </c>
      <c r="BS323" s="65">
        <v>24288</v>
      </c>
      <c r="BT323" s="65">
        <v>24243</v>
      </c>
      <c r="BU323" s="65">
        <v>24476</v>
      </c>
      <c r="BV323" s="65">
        <v>24256</v>
      </c>
      <c r="BW323" s="65">
        <v>24252</v>
      </c>
      <c r="BX323" s="65">
        <v>24392</v>
      </c>
      <c r="BY323" s="65">
        <v>24478</v>
      </c>
      <c r="BZ323" s="66">
        <v>24409</v>
      </c>
      <c r="CA323" s="65">
        <v>24457</v>
      </c>
      <c r="CB323" s="65">
        <v>24398</v>
      </c>
      <c r="CC323" s="65">
        <v>24532</v>
      </c>
      <c r="CD323" s="65">
        <v>24569</v>
      </c>
      <c r="CE323" s="65">
        <v>24604</v>
      </c>
      <c r="CF323" s="65">
        <v>24624</v>
      </c>
      <c r="CG323" s="65">
        <v>24662</v>
      </c>
      <c r="CH323" s="65">
        <v>24754</v>
      </c>
      <c r="CI323" s="65">
        <v>24681</v>
      </c>
      <c r="CJ323" s="65">
        <v>24648</v>
      </c>
      <c r="CK323" s="65">
        <v>24572</v>
      </c>
      <c r="CL323" s="66">
        <v>24463</v>
      </c>
      <c r="CM323" s="65">
        <v>24415</v>
      </c>
      <c r="CN323" s="65">
        <v>24487</v>
      </c>
      <c r="CO323" s="65">
        <v>24369</v>
      </c>
      <c r="CP323" s="65">
        <v>24492</v>
      </c>
      <c r="CQ323" s="65">
        <v>24461</v>
      </c>
      <c r="CR323" s="65">
        <v>24399</v>
      </c>
      <c r="CS323" s="65">
        <v>24329</v>
      </c>
      <c r="CT323" s="65">
        <v>24470</v>
      </c>
      <c r="CU323" s="65">
        <v>24648</v>
      </c>
      <c r="CV323" s="65">
        <v>24495</v>
      </c>
      <c r="CW323" s="65">
        <v>24294</v>
      </c>
      <c r="CX323" s="66">
        <v>24525</v>
      </c>
      <c r="CY323" s="65">
        <v>24490</v>
      </c>
      <c r="CZ323" s="65">
        <v>24474</v>
      </c>
      <c r="DA323" s="65">
        <v>24670</v>
      </c>
      <c r="DB323" s="65">
        <v>24743</v>
      </c>
      <c r="DC323" s="65">
        <v>24747</v>
      </c>
      <c r="DD323" s="65">
        <v>24818</v>
      </c>
      <c r="DE323" s="65">
        <v>24906</v>
      </c>
      <c r="DF323" s="65">
        <v>24959</v>
      </c>
      <c r="DG323" s="65">
        <v>24290</v>
      </c>
      <c r="DH323" s="65">
        <v>24713</v>
      </c>
      <c r="DI323" s="65">
        <v>24877</v>
      </c>
      <c r="DJ323" s="66">
        <v>25211</v>
      </c>
      <c r="DK323" s="64">
        <v>25327</v>
      </c>
      <c r="DL323" s="65">
        <v>25394</v>
      </c>
      <c r="DM323" s="65">
        <v>25535</v>
      </c>
      <c r="DN323" s="65">
        <v>25540</v>
      </c>
      <c r="DO323" s="65">
        <v>25614</v>
      </c>
      <c r="DP323" s="65">
        <v>25659</v>
      </c>
      <c r="DQ323" s="65">
        <v>25608</v>
      </c>
      <c r="DR323" s="65">
        <v>25763</v>
      </c>
      <c r="DS323" s="65">
        <v>25630</v>
      </c>
      <c r="DT323" s="65">
        <v>25553</v>
      </c>
      <c r="DU323" s="65">
        <v>25574</v>
      </c>
      <c r="DV323" s="66">
        <v>25639</v>
      </c>
      <c r="DW323" s="65">
        <v>25619</v>
      </c>
      <c r="DX323" s="65">
        <v>25716</v>
      </c>
      <c r="DY323" s="65">
        <v>25806</v>
      </c>
      <c r="DZ323" s="65">
        <v>25899</v>
      </c>
      <c r="EA323" s="65">
        <v>25623</v>
      </c>
      <c r="EB323" s="66">
        <v>25631</v>
      </c>
    </row>
    <row r="324" spans="1:132" x14ac:dyDescent="0.2">
      <c r="A324" s="3"/>
      <c r="B324" s="62"/>
      <c r="C324" s="63" t="s">
        <v>403</v>
      </c>
      <c r="D324" s="66">
        <v>2749</v>
      </c>
      <c r="E324" s="66">
        <v>3183</v>
      </c>
      <c r="F324" s="66">
        <v>3874</v>
      </c>
      <c r="G324" s="64">
        <v>3919</v>
      </c>
      <c r="H324" s="65">
        <v>3923</v>
      </c>
      <c r="I324" s="65">
        <v>3910</v>
      </c>
      <c r="J324" s="65">
        <v>3940</v>
      </c>
      <c r="K324" s="65">
        <v>3984</v>
      </c>
      <c r="L324" s="65">
        <v>4070</v>
      </c>
      <c r="M324" s="65">
        <v>4186</v>
      </c>
      <c r="N324" s="65">
        <v>4266</v>
      </c>
      <c r="O324" s="65">
        <v>4343</v>
      </c>
      <c r="P324" s="65">
        <v>4462</v>
      </c>
      <c r="Q324" s="65">
        <v>4533</v>
      </c>
      <c r="R324" s="66">
        <v>4558</v>
      </c>
      <c r="S324" s="65">
        <v>4570</v>
      </c>
      <c r="T324" s="65">
        <v>4592</v>
      </c>
      <c r="U324" s="65">
        <v>4640</v>
      </c>
      <c r="V324" s="65">
        <v>4667</v>
      </c>
      <c r="W324" s="65">
        <v>4725</v>
      </c>
      <c r="X324" s="65">
        <v>4767</v>
      </c>
      <c r="Y324" s="65">
        <v>4800</v>
      </c>
      <c r="Z324" s="65">
        <v>4868</v>
      </c>
      <c r="AA324" s="65">
        <v>4884</v>
      </c>
      <c r="AB324" s="65">
        <v>4896</v>
      </c>
      <c r="AC324" s="65">
        <v>4934</v>
      </c>
      <c r="AD324" s="66">
        <v>4967</v>
      </c>
      <c r="AE324" s="65">
        <v>4710</v>
      </c>
      <c r="AF324" s="65">
        <v>4768</v>
      </c>
      <c r="AG324" s="131">
        <v>4786</v>
      </c>
      <c r="AH324" s="65">
        <v>4874</v>
      </c>
      <c r="AI324" s="65">
        <v>4928</v>
      </c>
      <c r="AJ324" s="65">
        <v>4944</v>
      </c>
      <c r="AK324" s="65">
        <v>5011</v>
      </c>
      <c r="AL324" s="65">
        <v>5073</v>
      </c>
      <c r="AM324" s="65">
        <v>5083</v>
      </c>
      <c r="AN324" s="65">
        <v>5135</v>
      </c>
      <c r="AO324" s="65">
        <v>5165</v>
      </c>
      <c r="AP324" s="66">
        <v>5165</v>
      </c>
      <c r="AQ324" s="64">
        <v>5157</v>
      </c>
      <c r="AR324" s="65">
        <v>5147</v>
      </c>
      <c r="AS324" s="65">
        <v>5763</v>
      </c>
      <c r="AT324" s="65">
        <v>5657</v>
      </c>
      <c r="AU324" s="65">
        <v>5717</v>
      </c>
      <c r="AV324" s="65">
        <v>5728</v>
      </c>
      <c r="AW324" s="65">
        <v>5805</v>
      </c>
      <c r="AX324" s="65">
        <v>5872</v>
      </c>
      <c r="AY324" s="65">
        <v>5907</v>
      </c>
      <c r="AZ324" s="65">
        <v>6020</v>
      </c>
      <c r="BA324" s="65">
        <v>6036</v>
      </c>
      <c r="BB324" s="66">
        <v>6009</v>
      </c>
      <c r="BC324" s="64">
        <v>5975</v>
      </c>
      <c r="BD324" s="65">
        <v>5944</v>
      </c>
      <c r="BE324" s="65">
        <v>6147</v>
      </c>
      <c r="BF324" s="65">
        <v>6193</v>
      </c>
      <c r="BG324" s="65">
        <v>6266</v>
      </c>
      <c r="BH324" s="65">
        <v>6353</v>
      </c>
      <c r="BI324" s="65">
        <v>6405</v>
      </c>
      <c r="BJ324" s="65">
        <v>6497</v>
      </c>
      <c r="BK324" s="65">
        <v>6534</v>
      </c>
      <c r="BL324" s="65">
        <v>6539</v>
      </c>
      <c r="BM324" s="65">
        <v>6532</v>
      </c>
      <c r="BN324" s="66">
        <v>6502</v>
      </c>
      <c r="BO324" s="64">
        <v>6317</v>
      </c>
      <c r="BP324" s="65">
        <v>6364</v>
      </c>
      <c r="BQ324" s="65">
        <v>6461</v>
      </c>
      <c r="BR324" s="65">
        <v>6545</v>
      </c>
      <c r="BS324" s="65">
        <v>6823</v>
      </c>
      <c r="BT324" s="65">
        <v>6820</v>
      </c>
      <c r="BU324" s="65">
        <v>6962</v>
      </c>
      <c r="BV324" s="65">
        <v>7164</v>
      </c>
      <c r="BW324" s="65">
        <v>7280</v>
      </c>
      <c r="BX324" s="65">
        <v>7284</v>
      </c>
      <c r="BY324" s="65">
        <v>7334</v>
      </c>
      <c r="BZ324" s="66">
        <v>7402</v>
      </c>
      <c r="CA324" s="65">
        <v>7658</v>
      </c>
      <c r="CB324" s="65">
        <v>7693</v>
      </c>
      <c r="CC324" s="65">
        <v>7735</v>
      </c>
      <c r="CD324" s="65">
        <v>7772</v>
      </c>
      <c r="CE324" s="65">
        <v>7759</v>
      </c>
      <c r="CF324" s="65">
        <v>7800</v>
      </c>
      <c r="CG324" s="65">
        <v>7903</v>
      </c>
      <c r="CH324" s="65">
        <v>7941</v>
      </c>
      <c r="CI324" s="65">
        <v>8113</v>
      </c>
      <c r="CJ324" s="65">
        <v>8144</v>
      </c>
      <c r="CK324" s="65">
        <v>8186</v>
      </c>
      <c r="CL324" s="66">
        <v>8156</v>
      </c>
      <c r="CM324" s="65">
        <v>8194</v>
      </c>
      <c r="CN324" s="65">
        <v>8341</v>
      </c>
      <c r="CO324" s="65">
        <v>8438</v>
      </c>
      <c r="CP324" s="65">
        <v>8506</v>
      </c>
      <c r="CQ324" s="65">
        <v>9328</v>
      </c>
      <c r="CR324" s="65">
        <v>9716</v>
      </c>
      <c r="CS324" s="65">
        <v>9820</v>
      </c>
      <c r="CT324" s="65">
        <v>10152</v>
      </c>
      <c r="CU324" s="65">
        <v>10395</v>
      </c>
      <c r="CV324" s="65">
        <v>10944</v>
      </c>
      <c r="CW324" s="65">
        <v>11144</v>
      </c>
      <c r="CX324" s="66">
        <v>11497</v>
      </c>
      <c r="CY324" s="65">
        <v>11646</v>
      </c>
      <c r="CZ324" s="65">
        <v>11504</v>
      </c>
      <c r="DA324" s="65">
        <v>11714</v>
      </c>
      <c r="DB324" s="65">
        <v>11863</v>
      </c>
      <c r="DC324" s="65">
        <v>11956</v>
      </c>
      <c r="DD324" s="65">
        <v>12473</v>
      </c>
      <c r="DE324" s="65">
        <v>12802</v>
      </c>
      <c r="DF324" s="65">
        <v>12906</v>
      </c>
      <c r="DG324" s="65">
        <v>12638</v>
      </c>
      <c r="DH324" s="65">
        <v>13196</v>
      </c>
      <c r="DI324" s="65">
        <v>13195</v>
      </c>
      <c r="DJ324" s="66">
        <v>13494</v>
      </c>
      <c r="DK324" s="64">
        <v>13625</v>
      </c>
      <c r="DL324" s="65">
        <v>13799</v>
      </c>
      <c r="DM324" s="65">
        <v>13675</v>
      </c>
      <c r="DN324" s="65">
        <v>13847</v>
      </c>
      <c r="DO324" s="65">
        <v>13725</v>
      </c>
      <c r="DP324" s="65">
        <v>13968</v>
      </c>
      <c r="DQ324" s="65">
        <v>13969</v>
      </c>
      <c r="DR324" s="65">
        <v>14097</v>
      </c>
      <c r="DS324" s="65">
        <v>14411</v>
      </c>
      <c r="DT324" s="65">
        <v>14769</v>
      </c>
      <c r="DU324" s="65">
        <v>15001</v>
      </c>
      <c r="DV324" s="66">
        <v>14935</v>
      </c>
      <c r="DW324" s="65">
        <v>14928</v>
      </c>
      <c r="DX324" s="65">
        <v>14905</v>
      </c>
      <c r="DY324" s="65">
        <v>15524</v>
      </c>
      <c r="DZ324" s="65">
        <v>16321</v>
      </c>
      <c r="EA324" s="65">
        <v>16856</v>
      </c>
      <c r="EB324" s="66">
        <v>17270</v>
      </c>
    </row>
    <row r="325" spans="1:132" x14ac:dyDescent="0.2">
      <c r="A325" s="3"/>
      <c r="B325" s="62"/>
      <c r="C325" s="63" t="s">
        <v>404</v>
      </c>
      <c r="D325" s="66">
        <v>79452</v>
      </c>
      <c r="E325" s="66">
        <v>82323</v>
      </c>
      <c r="F325" s="66">
        <v>85799</v>
      </c>
      <c r="G325" s="64">
        <v>84946</v>
      </c>
      <c r="H325" s="65">
        <v>84919</v>
      </c>
      <c r="I325" s="65">
        <v>85357</v>
      </c>
      <c r="J325" s="65">
        <v>86045</v>
      </c>
      <c r="K325" s="65">
        <v>86512</v>
      </c>
      <c r="L325" s="65">
        <v>86884</v>
      </c>
      <c r="M325" s="65">
        <v>87208</v>
      </c>
      <c r="N325" s="65">
        <v>87518</v>
      </c>
      <c r="O325" s="65">
        <v>87642</v>
      </c>
      <c r="P325" s="65">
        <v>88062</v>
      </c>
      <c r="Q325" s="65">
        <v>88301</v>
      </c>
      <c r="R325" s="66">
        <v>88553</v>
      </c>
      <c r="S325" s="65">
        <v>87838</v>
      </c>
      <c r="T325" s="65">
        <v>88540</v>
      </c>
      <c r="U325" s="65">
        <v>89362</v>
      </c>
      <c r="V325" s="65">
        <v>89800</v>
      </c>
      <c r="W325" s="65">
        <v>90521</v>
      </c>
      <c r="X325" s="65">
        <v>91064</v>
      </c>
      <c r="Y325" s="65">
        <v>91264</v>
      </c>
      <c r="Z325" s="65">
        <v>91825</v>
      </c>
      <c r="AA325" s="65">
        <v>91968</v>
      </c>
      <c r="AB325" s="65">
        <v>92240</v>
      </c>
      <c r="AC325" s="65">
        <v>92749</v>
      </c>
      <c r="AD325" s="66">
        <v>92592</v>
      </c>
      <c r="AE325" s="65">
        <v>95628</v>
      </c>
      <c r="AF325" s="65">
        <v>95746</v>
      </c>
      <c r="AG325" s="131">
        <v>95498</v>
      </c>
      <c r="AH325" s="65">
        <v>97338</v>
      </c>
      <c r="AI325" s="65">
        <v>98218</v>
      </c>
      <c r="AJ325" s="65">
        <v>97964</v>
      </c>
      <c r="AK325" s="65">
        <v>98770</v>
      </c>
      <c r="AL325" s="65">
        <v>99825</v>
      </c>
      <c r="AM325" s="65">
        <v>99994</v>
      </c>
      <c r="AN325" s="65">
        <v>100504</v>
      </c>
      <c r="AO325" s="65">
        <v>100625</v>
      </c>
      <c r="AP325" s="66">
        <v>100418</v>
      </c>
      <c r="AQ325" s="64">
        <v>100158</v>
      </c>
      <c r="AR325" s="65">
        <v>100355</v>
      </c>
      <c r="AS325" s="65">
        <v>95218</v>
      </c>
      <c r="AT325" s="65">
        <v>95189</v>
      </c>
      <c r="AU325" s="65">
        <v>95503</v>
      </c>
      <c r="AV325" s="65">
        <v>95634</v>
      </c>
      <c r="AW325" s="65">
        <v>95935</v>
      </c>
      <c r="AX325" s="65">
        <v>96150</v>
      </c>
      <c r="AY325" s="65">
        <v>96323</v>
      </c>
      <c r="AZ325" s="65">
        <v>96566</v>
      </c>
      <c r="BA325" s="65">
        <v>96720</v>
      </c>
      <c r="BB325" s="66">
        <v>96878</v>
      </c>
      <c r="BC325" s="64">
        <v>96579</v>
      </c>
      <c r="BD325" s="65">
        <v>96007</v>
      </c>
      <c r="BE325" s="65">
        <v>97525</v>
      </c>
      <c r="BF325" s="65">
        <v>98068</v>
      </c>
      <c r="BG325" s="65">
        <v>98469</v>
      </c>
      <c r="BH325" s="65">
        <v>101182</v>
      </c>
      <c r="BI325" s="65">
        <v>101461</v>
      </c>
      <c r="BJ325" s="65">
        <v>101723</v>
      </c>
      <c r="BK325" s="65">
        <v>101685</v>
      </c>
      <c r="BL325" s="65">
        <v>101315</v>
      </c>
      <c r="BM325" s="65">
        <v>101586</v>
      </c>
      <c r="BN325" s="66">
        <v>100682</v>
      </c>
      <c r="BO325" s="64">
        <v>101567</v>
      </c>
      <c r="BP325" s="65">
        <v>101876</v>
      </c>
      <c r="BQ325" s="65">
        <v>102592</v>
      </c>
      <c r="BR325" s="65">
        <v>103328</v>
      </c>
      <c r="BS325" s="65">
        <v>103910</v>
      </c>
      <c r="BT325" s="65">
        <v>103812</v>
      </c>
      <c r="BU325" s="65">
        <v>104469</v>
      </c>
      <c r="BV325" s="65">
        <v>105048</v>
      </c>
      <c r="BW325" s="65">
        <v>106172</v>
      </c>
      <c r="BX325" s="65">
        <v>106679</v>
      </c>
      <c r="BY325" s="65">
        <v>106793</v>
      </c>
      <c r="BZ325" s="66">
        <v>106593</v>
      </c>
      <c r="CA325" s="65">
        <v>106733</v>
      </c>
      <c r="CB325" s="65">
        <v>106651</v>
      </c>
      <c r="CC325" s="65">
        <v>107653</v>
      </c>
      <c r="CD325" s="65">
        <v>107925</v>
      </c>
      <c r="CE325" s="65">
        <v>107911</v>
      </c>
      <c r="CF325" s="65">
        <v>108147</v>
      </c>
      <c r="CG325" s="65">
        <v>108069</v>
      </c>
      <c r="CH325" s="65">
        <v>108638</v>
      </c>
      <c r="CI325" s="65">
        <v>108513</v>
      </c>
      <c r="CJ325" s="65">
        <v>108533</v>
      </c>
      <c r="CK325" s="65">
        <v>108701</v>
      </c>
      <c r="CL325" s="66">
        <v>108241</v>
      </c>
      <c r="CM325" s="65">
        <v>108093</v>
      </c>
      <c r="CN325" s="65">
        <v>108289</v>
      </c>
      <c r="CO325" s="65">
        <v>108495</v>
      </c>
      <c r="CP325" s="65">
        <v>108820</v>
      </c>
      <c r="CQ325" s="65">
        <v>109059</v>
      </c>
      <c r="CR325" s="65">
        <v>108935</v>
      </c>
      <c r="CS325" s="65">
        <v>108789</v>
      </c>
      <c r="CT325" s="65">
        <v>109872</v>
      </c>
      <c r="CU325" s="65">
        <v>110185</v>
      </c>
      <c r="CV325" s="65">
        <v>110731</v>
      </c>
      <c r="CW325" s="65">
        <v>109847</v>
      </c>
      <c r="CX325" s="66">
        <v>109750</v>
      </c>
      <c r="CY325" s="65">
        <v>110082</v>
      </c>
      <c r="CZ325" s="65">
        <v>110207</v>
      </c>
      <c r="DA325" s="65">
        <v>110711</v>
      </c>
      <c r="DB325" s="65">
        <v>111380</v>
      </c>
      <c r="DC325" s="65">
        <v>111678</v>
      </c>
      <c r="DD325" s="65">
        <v>111685</v>
      </c>
      <c r="DE325" s="65">
        <v>111919</v>
      </c>
      <c r="DF325" s="65">
        <v>112115</v>
      </c>
      <c r="DG325" s="65">
        <v>111456</v>
      </c>
      <c r="DH325" s="65">
        <v>111796</v>
      </c>
      <c r="DI325" s="65">
        <v>112148</v>
      </c>
      <c r="DJ325" s="66">
        <v>112291</v>
      </c>
      <c r="DK325" s="64">
        <v>112508</v>
      </c>
      <c r="DL325" s="65">
        <v>112840</v>
      </c>
      <c r="DM325" s="65">
        <v>113484</v>
      </c>
      <c r="DN325" s="65">
        <v>114043</v>
      </c>
      <c r="DO325" s="65">
        <v>114177</v>
      </c>
      <c r="DP325" s="65">
        <v>114546</v>
      </c>
      <c r="DQ325" s="65">
        <v>114878</v>
      </c>
      <c r="DR325" s="65">
        <v>115036</v>
      </c>
      <c r="DS325" s="65">
        <v>115303</v>
      </c>
      <c r="DT325" s="65">
        <v>114673</v>
      </c>
      <c r="DU325" s="65">
        <v>114782</v>
      </c>
      <c r="DV325" s="66">
        <v>115083</v>
      </c>
      <c r="DW325" s="65">
        <v>114680</v>
      </c>
      <c r="DX325" s="65">
        <v>114750</v>
      </c>
      <c r="DY325" s="65">
        <v>115777</v>
      </c>
      <c r="DZ325" s="65">
        <v>116534</v>
      </c>
      <c r="EA325" s="65">
        <v>118546</v>
      </c>
      <c r="EB325" s="66">
        <v>117974</v>
      </c>
    </row>
    <row r="326" spans="1:132" x14ac:dyDescent="0.2">
      <c r="A326" s="3"/>
      <c r="B326" s="62"/>
      <c r="C326" s="63" t="s">
        <v>405</v>
      </c>
      <c r="D326" s="66">
        <v>14724</v>
      </c>
      <c r="E326" s="66">
        <v>15291</v>
      </c>
      <c r="F326" s="66">
        <v>16333</v>
      </c>
      <c r="G326" s="64">
        <v>16072</v>
      </c>
      <c r="H326" s="65">
        <v>16088</v>
      </c>
      <c r="I326" s="65">
        <v>16172</v>
      </c>
      <c r="J326" s="65">
        <v>16270</v>
      </c>
      <c r="K326" s="65">
        <v>16385</v>
      </c>
      <c r="L326" s="65">
        <v>16491</v>
      </c>
      <c r="M326" s="65">
        <v>16582</v>
      </c>
      <c r="N326" s="65">
        <v>16679</v>
      </c>
      <c r="O326" s="65">
        <v>16776</v>
      </c>
      <c r="P326" s="65">
        <v>16783</v>
      </c>
      <c r="Q326" s="65">
        <v>16789</v>
      </c>
      <c r="R326" s="66">
        <v>16795</v>
      </c>
      <c r="S326" s="65">
        <v>16758</v>
      </c>
      <c r="T326" s="65">
        <v>16766</v>
      </c>
      <c r="U326" s="65">
        <v>17009</v>
      </c>
      <c r="V326" s="65">
        <v>17051</v>
      </c>
      <c r="W326" s="65">
        <v>17222</v>
      </c>
      <c r="X326" s="65">
        <v>17217</v>
      </c>
      <c r="Y326" s="65">
        <v>17122</v>
      </c>
      <c r="Z326" s="65">
        <v>17428</v>
      </c>
      <c r="AA326" s="65">
        <v>17389</v>
      </c>
      <c r="AB326" s="65">
        <v>17389</v>
      </c>
      <c r="AC326" s="65">
        <v>17429</v>
      </c>
      <c r="AD326" s="66">
        <v>17483</v>
      </c>
      <c r="AE326" s="65">
        <v>17809</v>
      </c>
      <c r="AF326" s="65">
        <v>17875</v>
      </c>
      <c r="AG326" s="131">
        <v>17988</v>
      </c>
      <c r="AH326" s="65">
        <v>18190</v>
      </c>
      <c r="AI326" s="65">
        <v>18389</v>
      </c>
      <c r="AJ326" s="65">
        <v>18435</v>
      </c>
      <c r="AK326" s="65">
        <v>18573</v>
      </c>
      <c r="AL326" s="65">
        <v>18870</v>
      </c>
      <c r="AM326" s="65">
        <v>18826</v>
      </c>
      <c r="AN326" s="65">
        <v>19019</v>
      </c>
      <c r="AO326" s="65">
        <v>18970</v>
      </c>
      <c r="AP326" s="66">
        <v>18935</v>
      </c>
      <c r="AQ326" s="64">
        <v>18915</v>
      </c>
      <c r="AR326" s="65">
        <v>18976</v>
      </c>
      <c r="AS326" s="65">
        <v>18315</v>
      </c>
      <c r="AT326" s="65">
        <v>18518</v>
      </c>
      <c r="AU326" s="65">
        <v>18734</v>
      </c>
      <c r="AV326" s="65">
        <v>18707</v>
      </c>
      <c r="AW326" s="65">
        <v>18817</v>
      </c>
      <c r="AX326" s="65">
        <v>18946</v>
      </c>
      <c r="AY326" s="65">
        <v>19000</v>
      </c>
      <c r="AZ326" s="65">
        <v>19056</v>
      </c>
      <c r="BA326" s="65">
        <v>19234</v>
      </c>
      <c r="BB326" s="66">
        <v>19323</v>
      </c>
      <c r="BC326" s="64">
        <v>19149</v>
      </c>
      <c r="BD326" s="65">
        <v>19116</v>
      </c>
      <c r="BE326" s="65">
        <v>19212</v>
      </c>
      <c r="BF326" s="65">
        <v>19449</v>
      </c>
      <c r="BG326" s="65">
        <v>19529</v>
      </c>
      <c r="BH326" s="65">
        <v>19705</v>
      </c>
      <c r="BI326" s="65">
        <v>19827</v>
      </c>
      <c r="BJ326" s="65">
        <v>19915</v>
      </c>
      <c r="BK326" s="65">
        <v>19892</v>
      </c>
      <c r="BL326" s="65">
        <v>19872</v>
      </c>
      <c r="BM326" s="65">
        <v>19942</v>
      </c>
      <c r="BN326" s="66">
        <v>19898</v>
      </c>
      <c r="BO326" s="64">
        <v>19864</v>
      </c>
      <c r="BP326" s="65">
        <v>19872</v>
      </c>
      <c r="BQ326" s="65">
        <v>20232</v>
      </c>
      <c r="BR326" s="65">
        <v>20545</v>
      </c>
      <c r="BS326" s="65">
        <v>20632</v>
      </c>
      <c r="BT326" s="65">
        <v>20606</v>
      </c>
      <c r="BU326" s="65">
        <v>20665</v>
      </c>
      <c r="BV326" s="65">
        <v>20703</v>
      </c>
      <c r="BW326" s="65">
        <v>21056</v>
      </c>
      <c r="BX326" s="65">
        <v>21081</v>
      </c>
      <c r="BY326" s="65">
        <v>21140</v>
      </c>
      <c r="BZ326" s="66">
        <v>21218</v>
      </c>
      <c r="CA326" s="65">
        <v>21174</v>
      </c>
      <c r="CB326" s="65">
        <v>21162</v>
      </c>
      <c r="CC326" s="65">
        <v>21140</v>
      </c>
      <c r="CD326" s="65">
        <v>21340</v>
      </c>
      <c r="CE326" s="65">
        <v>21378</v>
      </c>
      <c r="CF326" s="65">
        <v>21380</v>
      </c>
      <c r="CG326" s="65">
        <v>21437</v>
      </c>
      <c r="CH326" s="65">
        <v>21395</v>
      </c>
      <c r="CI326" s="65">
        <v>21447</v>
      </c>
      <c r="CJ326" s="65">
        <v>21458</v>
      </c>
      <c r="CK326" s="65">
        <v>21499</v>
      </c>
      <c r="CL326" s="66">
        <v>21511</v>
      </c>
      <c r="CM326" s="65">
        <v>21421</v>
      </c>
      <c r="CN326" s="65">
        <v>21517</v>
      </c>
      <c r="CO326" s="65">
        <v>21385</v>
      </c>
      <c r="CP326" s="65">
        <v>21602</v>
      </c>
      <c r="CQ326" s="65">
        <v>21564</v>
      </c>
      <c r="CR326" s="65">
        <v>21626</v>
      </c>
      <c r="CS326" s="65">
        <v>21592</v>
      </c>
      <c r="CT326" s="65">
        <v>22004</v>
      </c>
      <c r="CU326" s="65">
        <v>22229</v>
      </c>
      <c r="CV326" s="65">
        <v>23811</v>
      </c>
      <c r="CW326" s="65">
        <v>22587</v>
      </c>
      <c r="CX326" s="66">
        <v>22626</v>
      </c>
      <c r="CY326" s="65">
        <v>22672</v>
      </c>
      <c r="CZ326" s="65">
        <v>22673</v>
      </c>
      <c r="DA326" s="65">
        <v>22736</v>
      </c>
      <c r="DB326" s="65">
        <v>22954</v>
      </c>
      <c r="DC326" s="65">
        <v>22967</v>
      </c>
      <c r="DD326" s="65">
        <v>22943</v>
      </c>
      <c r="DE326" s="65">
        <v>22949</v>
      </c>
      <c r="DF326" s="65">
        <v>23036</v>
      </c>
      <c r="DG326" s="65">
        <v>22885</v>
      </c>
      <c r="DH326" s="65">
        <v>23038</v>
      </c>
      <c r="DI326" s="65">
        <v>23161</v>
      </c>
      <c r="DJ326" s="66">
        <v>23095</v>
      </c>
      <c r="DK326" s="64">
        <v>23088</v>
      </c>
      <c r="DL326" s="65">
        <v>23120</v>
      </c>
      <c r="DM326" s="65">
        <v>23190</v>
      </c>
      <c r="DN326" s="65">
        <v>23440</v>
      </c>
      <c r="DO326" s="65">
        <v>23462</v>
      </c>
      <c r="DP326" s="65">
        <v>23467</v>
      </c>
      <c r="DQ326" s="65">
        <v>23486</v>
      </c>
      <c r="DR326" s="65">
        <v>23548</v>
      </c>
      <c r="DS326" s="65">
        <v>23646</v>
      </c>
      <c r="DT326" s="65">
        <v>23281</v>
      </c>
      <c r="DU326" s="65">
        <v>23487</v>
      </c>
      <c r="DV326" s="66">
        <v>23502</v>
      </c>
      <c r="DW326" s="65">
        <v>23560</v>
      </c>
      <c r="DX326" s="65">
        <v>23602</v>
      </c>
      <c r="DY326" s="65">
        <v>23741</v>
      </c>
      <c r="DZ326" s="65">
        <v>24056</v>
      </c>
      <c r="EA326" s="65">
        <v>24049</v>
      </c>
      <c r="EB326" s="66">
        <v>23934</v>
      </c>
    </row>
    <row r="327" spans="1:132" x14ac:dyDescent="0.2">
      <c r="A327" s="3"/>
      <c r="B327" s="62"/>
      <c r="C327" s="63" t="s">
        <v>406</v>
      </c>
      <c r="D327" s="66">
        <v>4576</v>
      </c>
      <c r="E327" s="66">
        <v>5085</v>
      </c>
      <c r="F327" s="66">
        <v>6309</v>
      </c>
      <c r="G327" s="64">
        <v>6337</v>
      </c>
      <c r="H327" s="65">
        <v>6319</v>
      </c>
      <c r="I327" s="65">
        <v>6358</v>
      </c>
      <c r="J327" s="65">
        <v>6306</v>
      </c>
      <c r="K327" s="65">
        <v>6410</v>
      </c>
      <c r="L327" s="65">
        <v>6562</v>
      </c>
      <c r="M327" s="65">
        <v>6708</v>
      </c>
      <c r="N327" s="65">
        <v>6776</v>
      </c>
      <c r="O327" s="65">
        <v>6842</v>
      </c>
      <c r="P327" s="65">
        <v>6905</v>
      </c>
      <c r="Q327" s="65">
        <v>6974</v>
      </c>
      <c r="R327" s="66">
        <v>6996</v>
      </c>
      <c r="S327" s="65">
        <v>7023</v>
      </c>
      <c r="T327" s="65">
        <v>7017</v>
      </c>
      <c r="U327" s="65">
        <v>7172</v>
      </c>
      <c r="V327" s="65">
        <v>7254</v>
      </c>
      <c r="W327" s="65">
        <v>7442</v>
      </c>
      <c r="X327" s="65">
        <v>7601</v>
      </c>
      <c r="Y327" s="65">
        <v>7721</v>
      </c>
      <c r="Z327" s="65">
        <v>7903</v>
      </c>
      <c r="AA327" s="65">
        <v>7964</v>
      </c>
      <c r="AB327" s="65">
        <v>8040</v>
      </c>
      <c r="AC327" s="65">
        <v>7996</v>
      </c>
      <c r="AD327" s="66">
        <v>7911</v>
      </c>
      <c r="AE327" s="65">
        <v>7831</v>
      </c>
      <c r="AF327" s="65">
        <v>7825</v>
      </c>
      <c r="AG327" s="131">
        <v>7888</v>
      </c>
      <c r="AH327" s="65">
        <v>7924</v>
      </c>
      <c r="AI327" s="65">
        <v>7992</v>
      </c>
      <c r="AJ327" s="65">
        <v>8072</v>
      </c>
      <c r="AK327" s="65">
        <v>8148</v>
      </c>
      <c r="AL327" s="65">
        <v>8193</v>
      </c>
      <c r="AM327" s="65">
        <v>8223</v>
      </c>
      <c r="AN327" s="65">
        <v>8289</v>
      </c>
      <c r="AO327" s="65">
        <v>8315</v>
      </c>
      <c r="AP327" s="66">
        <v>8306</v>
      </c>
      <c r="AQ327" s="64">
        <v>8295</v>
      </c>
      <c r="AR327" s="65">
        <v>8270</v>
      </c>
      <c r="AS327" s="65">
        <v>8799</v>
      </c>
      <c r="AT327" s="65">
        <v>8523</v>
      </c>
      <c r="AU327" s="65">
        <v>8563</v>
      </c>
      <c r="AV327" s="65">
        <v>8642</v>
      </c>
      <c r="AW327" s="65">
        <v>8735</v>
      </c>
      <c r="AX327" s="65">
        <v>8765</v>
      </c>
      <c r="AY327" s="65">
        <v>8736</v>
      </c>
      <c r="AZ327" s="65">
        <v>8930</v>
      </c>
      <c r="BA327" s="65">
        <v>8853</v>
      </c>
      <c r="BB327" s="66">
        <v>8680</v>
      </c>
      <c r="BC327" s="64">
        <v>8609</v>
      </c>
      <c r="BD327" s="65">
        <v>8397</v>
      </c>
      <c r="BE327" s="65">
        <v>8712</v>
      </c>
      <c r="BF327" s="65">
        <v>8796</v>
      </c>
      <c r="BG327" s="65">
        <v>8870</v>
      </c>
      <c r="BH327" s="65">
        <v>9142</v>
      </c>
      <c r="BI327" s="65">
        <v>9184</v>
      </c>
      <c r="BJ327" s="65">
        <v>9259</v>
      </c>
      <c r="BK327" s="65">
        <v>9281</v>
      </c>
      <c r="BL327" s="65">
        <v>9382</v>
      </c>
      <c r="BM327" s="65">
        <v>9324</v>
      </c>
      <c r="BN327" s="66">
        <v>9322</v>
      </c>
      <c r="BO327" s="64">
        <v>9302</v>
      </c>
      <c r="BP327" s="65">
        <v>9172</v>
      </c>
      <c r="BQ327" s="65">
        <v>9327</v>
      </c>
      <c r="BR327" s="65">
        <v>9388</v>
      </c>
      <c r="BS327" s="65">
        <v>9401</v>
      </c>
      <c r="BT327" s="65">
        <v>9281</v>
      </c>
      <c r="BU327" s="65">
        <v>9531</v>
      </c>
      <c r="BV327" s="65">
        <v>9415</v>
      </c>
      <c r="BW327" s="65">
        <v>9437</v>
      </c>
      <c r="BX327" s="65">
        <v>9565</v>
      </c>
      <c r="BY327" s="65">
        <v>9589</v>
      </c>
      <c r="BZ327" s="66">
        <v>9534</v>
      </c>
      <c r="CA327" s="65">
        <v>9648</v>
      </c>
      <c r="CB327" s="65">
        <v>9470</v>
      </c>
      <c r="CC327" s="65">
        <v>9527</v>
      </c>
      <c r="CD327" s="65">
        <v>9645</v>
      </c>
      <c r="CE327" s="65">
        <v>9779</v>
      </c>
      <c r="CF327" s="65">
        <v>9755</v>
      </c>
      <c r="CG327" s="65">
        <v>9834</v>
      </c>
      <c r="CH327" s="65">
        <v>9748</v>
      </c>
      <c r="CI327" s="65">
        <v>9762</v>
      </c>
      <c r="CJ327" s="65">
        <v>9775</v>
      </c>
      <c r="CK327" s="65">
        <v>9822</v>
      </c>
      <c r="CL327" s="66">
        <v>9693</v>
      </c>
      <c r="CM327" s="65">
        <v>9478</v>
      </c>
      <c r="CN327" s="65">
        <v>9553</v>
      </c>
      <c r="CO327" s="65">
        <v>9253</v>
      </c>
      <c r="CP327" s="65">
        <v>9135</v>
      </c>
      <c r="CQ327" s="65">
        <v>9210</v>
      </c>
      <c r="CR327" s="65">
        <v>9596</v>
      </c>
      <c r="CS327" s="65">
        <v>9938</v>
      </c>
      <c r="CT327" s="65">
        <v>9975</v>
      </c>
      <c r="CU327" s="65">
        <v>10008</v>
      </c>
      <c r="CV327" s="65">
        <v>10014</v>
      </c>
      <c r="CW327" s="65">
        <v>9558</v>
      </c>
      <c r="CX327" s="66">
        <v>9492</v>
      </c>
      <c r="CY327" s="65">
        <v>9459</v>
      </c>
      <c r="CZ327" s="65">
        <v>9337</v>
      </c>
      <c r="DA327" s="65">
        <v>9277</v>
      </c>
      <c r="DB327" s="65">
        <v>9429</v>
      </c>
      <c r="DC327" s="65">
        <v>9377</v>
      </c>
      <c r="DD327" s="65">
        <v>9335</v>
      </c>
      <c r="DE327" s="65">
        <v>9225</v>
      </c>
      <c r="DF327" s="65">
        <v>9230</v>
      </c>
      <c r="DG327" s="65">
        <v>10032</v>
      </c>
      <c r="DH327" s="65">
        <v>9742</v>
      </c>
      <c r="DI327" s="65">
        <v>9856</v>
      </c>
      <c r="DJ327" s="66">
        <v>9513</v>
      </c>
      <c r="DK327" s="64">
        <v>10923</v>
      </c>
      <c r="DL327" s="65">
        <v>11132</v>
      </c>
      <c r="DM327" s="65">
        <v>11214</v>
      </c>
      <c r="DN327" s="65">
        <v>11212</v>
      </c>
      <c r="DO327" s="65">
        <v>11042</v>
      </c>
      <c r="DP327" s="65">
        <v>10926</v>
      </c>
      <c r="DQ327" s="65">
        <v>10803</v>
      </c>
      <c r="DR327" s="65">
        <v>12069</v>
      </c>
      <c r="DS327" s="65">
        <v>12586</v>
      </c>
      <c r="DT327" s="65">
        <v>12504</v>
      </c>
      <c r="DU327" s="65">
        <v>12386</v>
      </c>
      <c r="DV327" s="66">
        <v>12047</v>
      </c>
      <c r="DW327" s="65">
        <v>12176</v>
      </c>
      <c r="DX327" s="65">
        <v>12390</v>
      </c>
      <c r="DY327" s="65">
        <v>12598</v>
      </c>
      <c r="DZ327" s="65">
        <v>12951</v>
      </c>
      <c r="EA327" s="65">
        <v>12985</v>
      </c>
      <c r="EB327" s="66">
        <v>13254</v>
      </c>
    </row>
    <row r="328" spans="1:132" x14ac:dyDescent="0.2">
      <c r="A328" s="3"/>
      <c r="B328" s="62"/>
      <c r="C328" s="63" t="s">
        <v>407</v>
      </c>
      <c r="D328" s="66">
        <v>6218</v>
      </c>
      <c r="E328" s="66">
        <v>6692</v>
      </c>
      <c r="F328" s="66">
        <v>8072</v>
      </c>
      <c r="G328" s="64">
        <v>8113</v>
      </c>
      <c r="H328" s="65">
        <v>8098</v>
      </c>
      <c r="I328" s="65">
        <v>8070</v>
      </c>
      <c r="J328" s="65">
        <v>8094</v>
      </c>
      <c r="K328" s="65">
        <v>8245</v>
      </c>
      <c r="L328" s="65">
        <v>8340</v>
      </c>
      <c r="M328" s="65">
        <v>8455</v>
      </c>
      <c r="N328" s="65">
        <v>8529</v>
      </c>
      <c r="O328" s="65">
        <v>8572</v>
      </c>
      <c r="P328" s="65">
        <v>8275</v>
      </c>
      <c r="Q328" s="65">
        <v>8270</v>
      </c>
      <c r="R328" s="66">
        <v>8285</v>
      </c>
      <c r="S328" s="65">
        <v>8222</v>
      </c>
      <c r="T328" s="65">
        <v>8324</v>
      </c>
      <c r="U328" s="65">
        <v>8479</v>
      </c>
      <c r="V328" s="65">
        <v>8675</v>
      </c>
      <c r="W328" s="65">
        <v>9024</v>
      </c>
      <c r="X328" s="65">
        <v>9276</v>
      </c>
      <c r="Y328" s="65">
        <v>9423</v>
      </c>
      <c r="Z328" s="65">
        <v>9540</v>
      </c>
      <c r="AA328" s="65">
        <v>9586</v>
      </c>
      <c r="AB328" s="65">
        <v>9557</v>
      </c>
      <c r="AC328" s="65">
        <v>9571</v>
      </c>
      <c r="AD328" s="66">
        <v>9496</v>
      </c>
      <c r="AE328" s="65">
        <v>8730</v>
      </c>
      <c r="AF328" s="65">
        <v>8718</v>
      </c>
      <c r="AG328" s="131">
        <v>8737</v>
      </c>
      <c r="AH328" s="65">
        <v>8815</v>
      </c>
      <c r="AI328" s="65">
        <v>8906</v>
      </c>
      <c r="AJ328" s="65">
        <v>8943</v>
      </c>
      <c r="AK328" s="65">
        <v>9282</v>
      </c>
      <c r="AL328" s="65">
        <v>9706</v>
      </c>
      <c r="AM328" s="65">
        <v>9846</v>
      </c>
      <c r="AN328" s="65">
        <v>9956</v>
      </c>
      <c r="AO328" s="65">
        <v>10002</v>
      </c>
      <c r="AP328" s="66">
        <v>9931</v>
      </c>
      <c r="AQ328" s="64">
        <v>9949</v>
      </c>
      <c r="AR328" s="65">
        <v>9903</v>
      </c>
      <c r="AS328" s="65">
        <v>10625</v>
      </c>
      <c r="AT328" s="65">
        <v>10428</v>
      </c>
      <c r="AU328" s="65">
        <v>10502</v>
      </c>
      <c r="AV328" s="65">
        <v>10646</v>
      </c>
      <c r="AW328" s="65">
        <v>10793</v>
      </c>
      <c r="AX328" s="65">
        <v>10849</v>
      </c>
      <c r="AY328" s="65">
        <v>10771</v>
      </c>
      <c r="AZ328" s="65">
        <v>10878</v>
      </c>
      <c r="BA328" s="65">
        <v>10805</v>
      </c>
      <c r="BB328" s="66">
        <v>10731</v>
      </c>
      <c r="BC328" s="64">
        <v>10665</v>
      </c>
      <c r="BD328" s="65">
        <v>10454</v>
      </c>
      <c r="BE328" s="65">
        <v>10782</v>
      </c>
      <c r="BF328" s="65">
        <v>10822</v>
      </c>
      <c r="BG328" s="65">
        <v>10793</v>
      </c>
      <c r="BH328" s="65">
        <v>10910</v>
      </c>
      <c r="BI328" s="65">
        <v>10938</v>
      </c>
      <c r="BJ328" s="65">
        <v>10988</v>
      </c>
      <c r="BK328" s="65">
        <v>10989</v>
      </c>
      <c r="BL328" s="65">
        <v>11073</v>
      </c>
      <c r="BM328" s="65">
        <v>10976</v>
      </c>
      <c r="BN328" s="66">
        <v>10943</v>
      </c>
      <c r="BO328" s="64">
        <v>10858</v>
      </c>
      <c r="BP328" s="65">
        <v>10713</v>
      </c>
      <c r="BQ328" s="65">
        <v>10841</v>
      </c>
      <c r="BR328" s="65">
        <v>10911</v>
      </c>
      <c r="BS328" s="65">
        <v>10968</v>
      </c>
      <c r="BT328" s="65">
        <v>10849</v>
      </c>
      <c r="BU328" s="65">
        <v>11056</v>
      </c>
      <c r="BV328" s="65">
        <v>11139</v>
      </c>
      <c r="BW328" s="65">
        <v>11133</v>
      </c>
      <c r="BX328" s="65">
        <v>11145</v>
      </c>
      <c r="BY328" s="65">
        <v>11192</v>
      </c>
      <c r="BZ328" s="66">
        <v>11188</v>
      </c>
      <c r="CA328" s="65">
        <v>11074</v>
      </c>
      <c r="CB328" s="65">
        <v>10971</v>
      </c>
      <c r="CC328" s="65">
        <v>11008</v>
      </c>
      <c r="CD328" s="65">
        <v>10963</v>
      </c>
      <c r="CE328" s="65">
        <v>10994</v>
      </c>
      <c r="CF328" s="65">
        <v>10971</v>
      </c>
      <c r="CG328" s="65">
        <v>10969</v>
      </c>
      <c r="CH328" s="65">
        <v>10945</v>
      </c>
      <c r="CI328" s="65">
        <v>10956</v>
      </c>
      <c r="CJ328" s="65">
        <v>10948</v>
      </c>
      <c r="CK328" s="65">
        <v>11356</v>
      </c>
      <c r="CL328" s="66">
        <v>12360</v>
      </c>
      <c r="CM328" s="65">
        <v>12523</v>
      </c>
      <c r="CN328" s="65">
        <v>12560</v>
      </c>
      <c r="CO328" s="65">
        <v>12452</v>
      </c>
      <c r="CP328" s="65">
        <v>12348</v>
      </c>
      <c r="CQ328" s="65">
        <v>12298</v>
      </c>
      <c r="CR328" s="65">
        <v>12316</v>
      </c>
      <c r="CS328" s="65">
        <v>12438</v>
      </c>
      <c r="CT328" s="65">
        <v>12522</v>
      </c>
      <c r="CU328" s="65">
        <v>12599</v>
      </c>
      <c r="CV328" s="65">
        <v>12352</v>
      </c>
      <c r="CW328" s="65">
        <v>12236</v>
      </c>
      <c r="CX328" s="66">
        <v>12164</v>
      </c>
      <c r="CY328" s="65">
        <v>12046</v>
      </c>
      <c r="CZ328" s="65">
        <v>11766</v>
      </c>
      <c r="DA328" s="65">
        <v>11943</v>
      </c>
      <c r="DB328" s="65">
        <v>11956</v>
      </c>
      <c r="DC328" s="65">
        <v>11819</v>
      </c>
      <c r="DD328" s="65">
        <v>11756</v>
      </c>
      <c r="DE328" s="65">
        <v>11628</v>
      </c>
      <c r="DF328" s="65">
        <v>11596</v>
      </c>
      <c r="DG328" s="65">
        <v>11483</v>
      </c>
      <c r="DH328" s="65">
        <v>11227</v>
      </c>
      <c r="DI328" s="65">
        <v>11224</v>
      </c>
      <c r="DJ328" s="66">
        <v>11776</v>
      </c>
      <c r="DK328" s="64">
        <v>12402</v>
      </c>
      <c r="DL328" s="65">
        <v>12553</v>
      </c>
      <c r="DM328" s="65">
        <v>12834</v>
      </c>
      <c r="DN328" s="65">
        <v>12716</v>
      </c>
      <c r="DO328" s="65">
        <v>13221</v>
      </c>
      <c r="DP328" s="65">
        <v>13412</v>
      </c>
      <c r="DQ328" s="65">
        <v>13403</v>
      </c>
      <c r="DR328" s="65">
        <v>13509</v>
      </c>
      <c r="DS328" s="65">
        <v>13493</v>
      </c>
      <c r="DT328" s="65">
        <v>13569</v>
      </c>
      <c r="DU328" s="65">
        <v>13561</v>
      </c>
      <c r="DV328" s="66">
        <v>13564</v>
      </c>
      <c r="DW328" s="65">
        <v>14025</v>
      </c>
      <c r="DX328" s="65">
        <v>14057</v>
      </c>
      <c r="DY328" s="65">
        <v>14080</v>
      </c>
      <c r="DZ328" s="65">
        <v>14175</v>
      </c>
      <c r="EA328" s="65">
        <v>14249</v>
      </c>
      <c r="EB328" s="66">
        <v>14345</v>
      </c>
    </row>
    <row r="329" spans="1:132" x14ac:dyDescent="0.2">
      <c r="A329" s="3"/>
      <c r="B329" s="62"/>
      <c r="C329" s="63" t="s">
        <v>408</v>
      </c>
      <c r="D329" s="66">
        <v>14167</v>
      </c>
      <c r="E329" s="66">
        <v>14955</v>
      </c>
      <c r="F329" s="66">
        <v>17675</v>
      </c>
      <c r="G329" s="64">
        <v>17814</v>
      </c>
      <c r="H329" s="65">
        <v>17855</v>
      </c>
      <c r="I329" s="65">
        <v>17720</v>
      </c>
      <c r="J329" s="65">
        <v>17950</v>
      </c>
      <c r="K329" s="65">
        <v>18235</v>
      </c>
      <c r="L329" s="65">
        <v>18213</v>
      </c>
      <c r="M329" s="65">
        <v>18376</v>
      </c>
      <c r="N329" s="65">
        <v>18499</v>
      </c>
      <c r="O329" s="65">
        <v>18535</v>
      </c>
      <c r="P329" s="65">
        <v>18355</v>
      </c>
      <c r="Q329" s="65">
        <v>18562</v>
      </c>
      <c r="R329" s="66">
        <v>18565</v>
      </c>
      <c r="S329" s="65">
        <v>18574</v>
      </c>
      <c r="T329" s="65">
        <v>18725</v>
      </c>
      <c r="U329" s="65">
        <v>19016</v>
      </c>
      <c r="V329" s="65">
        <v>19293</v>
      </c>
      <c r="W329" s="65">
        <v>19613</v>
      </c>
      <c r="X329" s="65">
        <v>19837</v>
      </c>
      <c r="Y329" s="65">
        <v>19930</v>
      </c>
      <c r="Z329" s="65">
        <v>20166</v>
      </c>
      <c r="AA329" s="65">
        <v>20260</v>
      </c>
      <c r="AB329" s="65">
        <v>20359</v>
      </c>
      <c r="AC329" s="65">
        <v>20505</v>
      </c>
      <c r="AD329" s="66">
        <v>20550</v>
      </c>
      <c r="AE329" s="65">
        <v>22311</v>
      </c>
      <c r="AF329" s="65">
        <v>22313</v>
      </c>
      <c r="AG329" s="131">
        <v>22281</v>
      </c>
      <c r="AH329" s="65">
        <v>22627</v>
      </c>
      <c r="AI329" s="65">
        <v>22926</v>
      </c>
      <c r="AJ329" s="65">
        <v>22880</v>
      </c>
      <c r="AK329" s="65">
        <v>23148</v>
      </c>
      <c r="AL329" s="65">
        <v>23453</v>
      </c>
      <c r="AM329" s="65">
        <v>23487</v>
      </c>
      <c r="AN329" s="65">
        <v>23633</v>
      </c>
      <c r="AO329" s="65">
        <v>23759</v>
      </c>
      <c r="AP329" s="66">
        <v>23690</v>
      </c>
      <c r="AQ329" s="64">
        <v>23721</v>
      </c>
      <c r="AR329" s="65">
        <v>23674</v>
      </c>
      <c r="AS329" s="65">
        <v>22394</v>
      </c>
      <c r="AT329" s="65">
        <v>22175</v>
      </c>
      <c r="AU329" s="65">
        <v>22181</v>
      </c>
      <c r="AV329" s="65">
        <v>22200</v>
      </c>
      <c r="AW329" s="65">
        <v>22438</v>
      </c>
      <c r="AX329" s="65">
        <v>22346</v>
      </c>
      <c r="AY329" s="65">
        <v>22384</v>
      </c>
      <c r="AZ329" s="65">
        <v>22589</v>
      </c>
      <c r="BA329" s="65">
        <v>22549</v>
      </c>
      <c r="BB329" s="66">
        <v>22557</v>
      </c>
      <c r="BC329" s="64">
        <v>22548</v>
      </c>
      <c r="BD329" s="65">
        <v>22217</v>
      </c>
      <c r="BE329" s="65">
        <v>22725</v>
      </c>
      <c r="BF329" s="65">
        <v>22875</v>
      </c>
      <c r="BG329" s="65">
        <v>22921</v>
      </c>
      <c r="BH329" s="65">
        <v>23311</v>
      </c>
      <c r="BI329" s="65">
        <v>23408</v>
      </c>
      <c r="BJ329" s="65">
        <v>23564</v>
      </c>
      <c r="BK329" s="65">
        <v>23733</v>
      </c>
      <c r="BL329" s="65">
        <v>23843</v>
      </c>
      <c r="BM329" s="65">
        <v>24032</v>
      </c>
      <c r="BN329" s="66">
        <v>24011</v>
      </c>
      <c r="BO329" s="64">
        <v>23965</v>
      </c>
      <c r="BP329" s="65">
        <v>23868</v>
      </c>
      <c r="BQ329" s="65">
        <v>24212</v>
      </c>
      <c r="BR329" s="65">
        <v>24428</v>
      </c>
      <c r="BS329" s="65">
        <v>24523</v>
      </c>
      <c r="BT329" s="65">
        <v>24564</v>
      </c>
      <c r="BU329" s="65">
        <v>24892</v>
      </c>
      <c r="BV329" s="65">
        <v>24987</v>
      </c>
      <c r="BW329" s="65">
        <v>25099</v>
      </c>
      <c r="BX329" s="65">
        <v>25344</v>
      </c>
      <c r="BY329" s="65">
        <v>25432</v>
      </c>
      <c r="BZ329" s="66">
        <v>25360</v>
      </c>
      <c r="CA329" s="65">
        <v>25251</v>
      </c>
      <c r="CB329" s="65">
        <v>25218</v>
      </c>
      <c r="CC329" s="65">
        <v>25586</v>
      </c>
      <c r="CD329" s="65">
        <v>25827</v>
      </c>
      <c r="CE329" s="65">
        <v>26015</v>
      </c>
      <c r="CF329" s="65">
        <v>26122</v>
      </c>
      <c r="CG329" s="65">
        <v>26280</v>
      </c>
      <c r="CH329" s="65">
        <v>26302</v>
      </c>
      <c r="CI329" s="65">
        <v>26290</v>
      </c>
      <c r="CJ329" s="65">
        <v>26249</v>
      </c>
      <c r="CK329" s="65">
        <v>26328</v>
      </c>
      <c r="CL329" s="66">
        <v>26290</v>
      </c>
      <c r="CM329" s="65">
        <v>26450</v>
      </c>
      <c r="CN329" s="65">
        <v>26730</v>
      </c>
      <c r="CO329" s="65">
        <v>26950</v>
      </c>
      <c r="CP329" s="65">
        <v>27098</v>
      </c>
      <c r="CQ329" s="65">
        <v>27382</v>
      </c>
      <c r="CR329" s="65">
        <v>27533</v>
      </c>
      <c r="CS329" s="65">
        <v>27587</v>
      </c>
      <c r="CT329" s="65">
        <v>27841</v>
      </c>
      <c r="CU329" s="65">
        <v>28045</v>
      </c>
      <c r="CV329" s="65">
        <v>28183</v>
      </c>
      <c r="CW329" s="65">
        <v>28103</v>
      </c>
      <c r="CX329" s="66">
        <v>27962</v>
      </c>
      <c r="CY329" s="65">
        <v>28244</v>
      </c>
      <c r="CZ329" s="65">
        <v>28350</v>
      </c>
      <c r="DA329" s="65">
        <v>28639</v>
      </c>
      <c r="DB329" s="65">
        <v>28963</v>
      </c>
      <c r="DC329" s="65">
        <v>29145</v>
      </c>
      <c r="DD329" s="65">
        <v>29203</v>
      </c>
      <c r="DE329" s="65">
        <v>29156</v>
      </c>
      <c r="DF329" s="65">
        <v>29226</v>
      </c>
      <c r="DG329" s="65">
        <v>29683</v>
      </c>
      <c r="DH329" s="65">
        <v>29810</v>
      </c>
      <c r="DI329" s="65">
        <v>30008</v>
      </c>
      <c r="DJ329" s="66">
        <v>29827</v>
      </c>
      <c r="DK329" s="64">
        <v>29982</v>
      </c>
      <c r="DL329" s="65">
        <v>30082</v>
      </c>
      <c r="DM329" s="65">
        <v>30319</v>
      </c>
      <c r="DN329" s="65">
        <v>30513</v>
      </c>
      <c r="DO329" s="65">
        <v>30592</v>
      </c>
      <c r="DP329" s="65">
        <v>30637</v>
      </c>
      <c r="DQ329" s="65">
        <v>30691</v>
      </c>
      <c r="DR329" s="65">
        <v>30662</v>
      </c>
      <c r="DS329" s="65">
        <v>30427</v>
      </c>
      <c r="DT329" s="65">
        <v>30260</v>
      </c>
      <c r="DU329" s="65">
        <v>30071</v>
      </c>
      <c r="DV329" s="66">
        <v>29971</v>
      </c>
      <c r="DW329" s="65">
        <v>29863</v>
      </c>
      <c r="DX329" s="65">
        <v>29856</v>
      </c>
      <c r="DY329" s="65">
        <v>30127</v>
      </c>
      <c r="DZ329" s="65">
        <v>30339</v>
      </c>
      <c r="EA329" s="65">
        <v>29969</v>
      </c>
      <c r="EB329" s="66">
        <v>29742</v>
      </c>
    </row>
    <row r="330" spans="1:132" x14ac:dyDescent="0.2">
      <c r="A330" s="3"/>
      <c r="B330" s="62"/>
      <c r="C330" s="63" t="s">
        <v>409</v>
      </c>
      <c r="D330" s="66">
        <v>59381</v>
      </c>
      <c r="E330" s="66">
        <v>61623</v>
      </c>
      <c r="F330" s="66">
        <v>80204</v>
      </c>
      <c r="G330" s="64">
        <v>80363</v>
      </c>
      <c r="H330" s="65">
        <v>80518</v>
      </c>
      <c r="I330" s="65">
        <v>81228</v>
      </c>
      <c r="J330" s="65">
        <v>82832</v>
      </c>
      <c r="K330" s="65">
        <v>84023</v>
      </c>
      <c r="L330" s="65">
        <v>82353</v>
      </c>
      <c r="M330" s="65">
        <v>83838</v>
      </c>
      <c r="N330" s="65">
        <v>84379</v>
      </c>
      <c r="O330" s="65">
        <v>84758</v>
      </c>
      <c r="P330" s="65">
        <v>83067</v>
      </c>
      <c r="Q330" s="65">
        <v>84335</v>
      </c>
      <c r="R330" s="66">
        <v>83951</v>
      </c>
      <c r="S330" s="65">
        <v>84264</v>
      </c>
      <c r="T330" s="65">
        <v>84144</v>
      </c>
      <c r="U330" s="65">
        <v>85658</v>
      </c>
      <c r="V330" s="65">
        <v>86999</v>
      </c>
      <c r="W330" s="65">
        <v>87889</v>
      </c>
      <c r="X330" s="65">
        <v>88992</v>
      </c>
      <c r="Y330" s="65">
        <v>89553</v>
      </c>
      <c r="Z330" s="65">
        <v>90075</v>
      </c>
      <c r="AA330" s="65">
        <v>90475</v>
      </c>
      <c r="AB330" s="65">
        <v>90738</v>
      </c>
      <c r="AC330" s="65">
        <v>91365</v>
      </c>
      <c r="AD330" s="66">
        <v>91178</v>
      </c>
      <c r="AE330" s="65">
        <v>90060</v>
      </c>
      <c r="AF330" s="65">
        <v>89377</v>
      </c>
      <c r="AG330" s="131">
        <v>89019</v>
      </c>
      <c r="AH330" s="65">
        <v>90602</v>
      </c>
      <c r="AI330" s="65">
        <v>92024</v>
      </c>
      <c r="AJ330" s="65">
        <v>91267</v>
      </c>
      <c r="AK330" s="65">
        <v>92195</v>
      </c>
      <c r="AL330" s="65">
        <v>93920</v>
      </c>
      <c r="AM330" s="65">
        <v>93832</v>
      </c>
      <c r="AN330" s="65">
        <v>93894</v>
      </c>
      <c r="AO330" s="65">
        <v>94176</v>
      </c>
      <c r="AP330" s="66">
        <v>94032</v>
      </c>
      <c r="AQ330" s="64">
        <v>94649</v>
      </c>
      <c r="AR330" s="65">
        <v>94760</v>
      </c>
      <c r="AS330" s="65">
        <v>97686</v>
      </c>
      <c r="AT330" s="65">
        <v>97481</v>
      </c>
      <c r="AU330" s="65">
        <v>98957</v>
      </c>
      <c r="AV330" s="65">
        <v>99097</v>
      </c>
      <c r="AW330" s="65">
        <v>100758</v>
      </c>
      <c r="AX330" s="65">
        <v>100013</v>
      </c>
      <c r="AY330" s="65">
        <v>99995</v>
      </c>
      <c r="AZ330" s="65">
        <v>100707</v>
      </c>
      <c r="BA330" s="65">
        <v>100851</v>
      </c>
      <c r="BB330" s="66">
        <v>101093</v>
      </c>
      <c r="BC330" s="64">
        <v>101111</v>
      </c>
      <c r="BD330" s="65">
        <v>100340</v>
      </c>
      <c r="BE330" s="65">
        <v>102936</v>
      </c>
      <c r="BF330" s="65">
        <v>104337</v>
      </c>
      <c r="BG330" s="65">
        <v>104576</v>
      </c>
      <c r="BH330" s="65">
        <v>105800</v>
      </c>
      <c r="BI330" s="65">
        <v>106051</v>
      </c>
      <c r="BJ330" s="65">
        <v>106674</v>
      </c>
      <c r="BK330" s="65">
        <v>107261</v>
      </c>
      <c r="BL330" s="65">
        <v>107861</v>
      </c>
      <c r="BM330" s="65">
        <v>108080</v>
      </c>
      <c r="BN330" s="66">
        <v>107992</v>
      </c>
      <c r="BO330" s="64">
        <v>107463</v>
      </c>
      <c r="BP330" s="65">
        <v>107642</v>
      </c>
      <c r="BQ330" s="65">
        <v>109485</v>
      </c>
      <c r="BR330" s="65">
        <v>110597</v>
      </c>
      <c r="BS330" s="65">
        <v>111398</v>
      </c>
      <c r="BT330" s="65">
        <v>111701</v>
      </c>
      <c r="BU330" s="65">
        <v>113144</v>
      </c>
      <c r="BV330" s="65">
        <v>113660</v>
      </c>
      <c r="BW330" s="65">
        <v>114058</v>
      </c>
      <c r="BX330" s="65">
        <v>114550</v>
      </c>
      <c r="BY330" s="65">
        <v>114841</v>
      </c>
      <c r="BZ330" s="66">
        <v>115034</v>
      </c>
      <c r="CA330" s="65">
        <v>114997</v>
      </c>
      <c r="CB330" s="65">
        <v>114793</v>
      </c>
      <c r="CC330" s="65">
        <v>115611</v>
      </c>
      <c r="CD330" s="65">
        <v>116695</v>
      </c>
      <c r="CE330" s="65">
        <v>117449</v>
      </c>
      <c r="CF330" s="65">
        <v>118263</v>
      </c>
      <c r="CG330" s="65">
        <v>119249</v>
      </c>
      <c r="CH330" s="65">
        <v>120520</v>
      </c>
      <c r="CI330" s="65">
        <v>121116</v>
      </c>
      <c r="CJ330" s="65">
        <v>121859</v>
      </c>
      <c r="CK330" s="65">
        <v>121286</v>
      </c>
      <c r="CL330" s="66">
        <v>122105</v>
      </c>
      <c r="CM330" s="65">
        <v>121902</v>
      </c>
      <c r="CN330" s="65">
        <v>122512</v>
      </c>
      <c r="CO330" s="65">
        <v>123079</v>
      </c>
      <c r="CP330" s="65">
        <v>123592</v>
      </c>
      <c r="CQ330" s="65">
        <v>124309</v>
      </c>
      <c r="CR330" s="65">
        <v>124485</v>
      </c>
      <c r="CS330" s="65">
        <v>125136</v>
      </c>
      <c r="CT330" s="65">
        <v>125680</v>
      </c>
      <c r="CU330" s="65">
        <v>126192</v>
      </c>
      <c r="CV330" s="65">
        <v>125611</v>
      </c>
      <c r="CW330" s="65">
        <v>125318</v>
      </c>
      <c r="CX330" s="66">
        <v>126061</v>
      </c>
      <c r="CY330" s="65">
        <v>125369</v>
      </c>
      <c r="CZ330" s="65">
        <v>124996</v>
      </c>
      <c r="DA330" s="65">
        <v>125625</v>
      </c>
      <c r="DB330" s="65">
        <v>125879</v>
      </c>
      <c r="DC330" s="65">
        <v>126138</v>
      </c>
      <c r="DD330" s="65">
        <v>126383</v>
      </c>
      <c r="DE330" s="65">
        <v>126519</v>
      </c>
      <c r="DF330" s="65">
        <v>126923</v>
      </c>
      <c r="DG330" s="65">
        <v>129021</v>
      </c>
      <c r="DH330" s="65">
        <v>127735</v>
      </c>
      <c r="DI330" s="65">
        <v>128066</v>
      </c>
      <c r="DJ330" s="66">
        <v>128407</v>
      </c>
      <c r="DK330" s="64">
        <v>129258</v>
      </c>
      <c r="DL330" s="65">
        <v>129903</v>
      </c>
      <c r="DM330" s="65">
        <v>131018</v>
      </c>
      <c r="DN330" s="65">
        <v>130724</v>
      </c>
      <c r="DO330" s="65">
        <v>131114</v>
      </c>
      <c r="DP330" s="65">
        <v>131811</v>
      </c>
      <c r="DQ330" s="65">
        <v>132458</v>
      </c>
      <c r="DR330" s="65">
        <v>135041</v>
      </c>
      <c r="DS330" s="65">
        <v>134811</v>
      </c>
      <c r="DT330" s="65">
        <v>134855</v>
      </c>
      <c r="DU330" s="65">
        <v>134019</v>
      </c>
      <c r="DV330" s="66">
        <v>133689</v>
      </c>
      <c r="DW330" s="65">
        <v>133316</v>
      </c>
      <c r="DX330" s="65">
        <v>133651</v>
      </c>
      <c r="DY330" s="65">
        <v>135537</v>
      </c>
      <c r="DZ330" s="65">
        <v>138211</v>
      </c>
      <c r="EA330" s="65">
        <v>138673</v>
      </c>
      <c r="EB330" s="66">
        <v>139575</v>
      </c>
    </row>
    <row r="331" spans="1:132" x14ac:dyDescent="0.2">
      <c r="A331" s="3"/>
      <c r="B331" s="62"/>
      <c r="C331" s="63" t="s">
        <v>410</v>
      </c>
      <c r="D331" s="66">
        <v>62</v>
      </c>
      <c r="E331" s="66">
        <v>66</v>
      </c>
      <c r="F331" s="66">
        <v>70</v>
      </c>
      <c r="G331" s="64">
        <v>69</v>
      </c>
      <c r="H331" s="65">
        <v>67</v>
      </c>
      <c r="I331" s="65">
        <v>67</v>
      </c>
      <c r="J331" s="65">
        <v>65</v>
      </c>
      <c r="K331" s="65">
        <v>65</v>
      </c>
      <c r="L331" s="65">
        <v>64</v>
      </c>
      <c r="M331" s="65">
        <v>62</v>
      </c>
      <c r="N331" s="65">
        <v>63</v>
      </c>
      <c r="O331" s="65">
        <v>66</v>
      </c>
      <c r="P331" s="65">
        <v>68</v>
      </c>
      <c r="Q331" s="65">
        <v>68</v>
      </c>
      <c r="R331" s="66">
        <v>69</v>
      </c>
      <c r="S331" s="65">
        <v>68</v>
      </c>
      <c r="T331" s="65">
        <v>69</v>
      </c>
      <c r="U331" s="65">
        <v>70</v>
      </c>
      <c r="V331" s="65">
        <v>71</v>
      </c>
      <c r="W331" s="65">
        <v>71</v>
      </c>
      <c r="X331" s="65">
        <v>71</v>
      </c>
      <c r="Y331" s="65">
        <v>71</v>
      </c>
      <c r="Z331" s="65">
        <v>71</v>
      </c>
      <c r="AA331" s="65">
        <v>69</v>
      </c>
      <c r="AB331" s="65">
        <v>69</v>
      </c>
      <c r="AC331" s="65">
        <v>71</v>
      </c>
      <c r="AD331" s="66">
        <v>72</v>
      </c>
      <c r="AE331" s="65">
        <v>75</v>
      </c>
      <c r="AF331" s="65">
        <v>75</v>
      </c>
      <c r="AG331" s="131">
        <v>75</v>
      </c>
      <c r="AH331" s="65">
        <v>75</v>
      </c>
      <c r="AI331" s="65">
        <v>75</v>
      </c>
      <c r="AJ331" s="65">
        <v>75</v>
      </c>
      <c r="AK331" s="65">
        <v>75</v>
      </c>
      <c r="AL331" s="65">
        <v>75</v>
      </c>
      <c r="AM331" s="65">
        <v>75</v>
      </c>
      <c r="AN331" s="65">
        <v>75</v>
      </c>
      <c r="AO331" s="65">
        <v>75</v>
      </c>
      <c r="AP331" s="66">
        <v>75</v>
      </c>
      <c r="AQ331" s="64">
        <v>75</v>
      </c>
      <c r="AR331" s="65">
        <v>75</v>
      </c>
      <c r="AS331" s="65">
        <v>77</v>
      </c>
      <c r="AT331" s="65">
        <v>77</v>
      </c>
      <c r="AU331" s="65">
        <v>77</v>
      </c>
      <c r="AV331" s="65">
        <v>77</v>
      </c>
      <c r="AW331" s="65">
        <v>77</v>
      </c>
      <c r="AX331" s="65">
        <v>77</v>
      </c>
      <c r="AY331" s="65">
        <v>77</v>
      </c>
      <c r="AZ331" s="65">
        <v>77</v>
      </c>
      <c r="BA331" s="65">
        <v>75</v>
      </c>
      <c r="BB331" s="66">
        <v>74</v>
      </c>
      <c r="BC331" s="64">
        <v>76</v>
      </c>
      <c r="BD331" s="65">
        <v>74</v>
      </c>
      <c r="BE331" s="65">
        <v>76</v>
      </c>
      <c r="BF331" s="65">
        <v>77</v>
      </c>
      <c r="BG331" s="65">
        <v>77</v>
      </c>
      <c r="BH331" s="65">
        <v>77</v>
      </c>
      <c r="BI331" s="65">
        <v>79</v>
      </c>
      <c r="BJ331" s="65">
        <v>81</v>
      </c>
      <c r="BK331" s="65">
        <v>82</v>
      </c>
      <c r="BL331" s="65">
        <v>82</v>
      </c>
      <c r="BM331" s="65">
        <v>82</v>
      </c>
      <c r="BN331" s="66">
        <v>80</v>
      </c>
      <c r="BO331" s="64">
        <v>81</v>
      </c>
      <c r="BP331" s="65">
        <v>77</v>
      </c>
      <c r="BQ331" s="65">
        <v>78</v>
      </c>
      <c r="BR331" s="65">
        <v>79</v>
      </c>
      <c r="BS331" s="65">
        <v>78</v>
      </c>
      <c r="BT331" s="65">
        <v>78</v>
      </c>
      <c r="BU331" s="65">
        <v>78</v>
      </c>
      <c r="BV331" s="65">
        <v>86</v>
      </c>
      <c r="BW331" s="65">
        <v>86</v>
      </c>
      <c r="BX331" s="65">
        <v>88</v>
      </c>
      <c r="BY331" s="65">
        <v>88</v>
      </c>
      <c r="BZ331" s="66">
        <v>88</v>
      </c>
      <c r="CA331" s="65">
        <v>88</v>
      </c>
      <c r="CB331" s="65">
        <v>89</v>
      </c>
      <c r="CC331" s="65">
        <v>89</v>
      </c>
      <c r="CD331" s="65">
        <v>92</v>
      </c>
      <c r="CE331" s="65">
        <v>94</v>
      </c>
      <c r="CF331" s="65">
        <v>93</v>
      </c>
      <c r="CG331" s="65">
        <v>95</v>
      </c>
      <c r="CH331" s="65">
        <v>94</v>
      </c>
      <c r="CI331" s="65">
        <v>94</v>
      </c>
      <c r="CJ331" s="65">
        <v>97</v>
      </c>
      <c r="CK331" s="65">
        <v>97</v>
      </c>
      <c r="CL331" s="66">
        <v>94</v>
      </c>
      <c r="CM331" s="65">
        <v>93</v>
      </c>
      <c r="CN331" s="65">
        <v>93</v>
      </c>
      <c r="CO331" s="65">
        <v>94</v>
      </c>
      <c r="CP331" s="65">
        <v>93</v>
      </c>
      <c r="CQ331" s="65">
        <v>95</v>
      </c>
      <c r="CR331" s="65">
        <v>92</v>
      </c>
      <c r="CS331" s="65">
        <v>91</v>
      </c>
      <c r="CT331" s="65">
        <v>91</v>
      </c>
      <c r="CU331" s="65">
        <v>91</v>
      </c>
      <c r="CV331" s="65">
        <v>95</v>
      </c>
      <c r="CW331" s="65">
        <v>92</v>
      </c>
      <c r="CX331" s="66">
        <v>92</v>
      </c>
      <c r="CY331" s="65">
        <v>90</v>
      </c>
      <c r="CZ331" s="65">
        <v>82</v>
      </c>
      <c r="DA331" s="65">
        <v>86</v>
      </c>
      <c r="DB331" s="65">
        <v>90</v>
      </c>
      <c r="DC331" s="65">
        <v>86</v>
      </c>
      <c r="DD331" s="65">
        <v>84</v>
      </c>
      <c r="DE331" s="65">
        <v>83</v>
      </c>
      <c r="DF331" s="65">
        <v>83</v>
      </c>
      <c r="DG331" s="65">
        <v>82</v>
      </c>
      <c r="DH331" s="65">
        <v>89</v>
      </c>
      <c r="DI331" s="65">
        <v>85</v>
      </c>
      <c r="DJ331" s="66">
        <v>87</v>
      </c>
      <c r="DK331" s="64">
        <v>85</v>
      </c>
      <c r="DL331" s="65">
        <v>85</v>
      </c>
      <c r="DM331" s="65">
        <v>84</v>
      </c>
      <c r="DN331" s="65">
        <v>84</v>
      </c>
      <c r="DO331" s="65">
        <v>84</v>
      </c>
      <c r="DP331" s="65">
        <v>84</v>
      </c>
      <c r="DQ331" s="65">
        <v>84</v>
      </c>
      <c r="DR331" s="65">
        <v>85</v>
      </c>
      <c r="DS331" s="65">
        <v>93</v>
      </c>
      <c r="DT331" s="65">
        <v>92</v>
      </c>
      <c r="DU331" s="65">
        <v>91</v>
      </c>
      <c r="DV331" s="66">
        <v>85</v>
      </c>
      <c r="DW331" s="65">
        <v>81</v>
      </c>
      <c r="DX331" s="65">
        <v>79</v>
      </c>
      <c r="DY331" s="65">
        <v>77</v>
      </c>
      <c r="DZ331" s="65">
        <v>76</v>
      </c>
      <c r="EA331" s="65">
        <v>73</v>
      </c>
      <c r="EB331" s="66">
        <v>72</v>
      </c>
    </row>
    <row r="332" spans="1:132" x14ac:dyDescent="0.2">
      <c r="A332" s="3"/>
      <c r="B332" s="62"/>
      <c r="C332" s="63" t="s">
        <v>411</v>
      </c>
      <c r="D332" s="66">
        <v>3741</v>
      </c>
      <c r="E332" s="66">
        <v>4085</v>
      </c>
      <c r="F332" s="66">
        <v>4727</v>
      </c>
      <c r="G332" s="64">
        <v>4731</v>
      </c>
      <c r="H332" s="65">
        <v>4707</v>
      </c>
      <c r="I332" s="65">
        <v>4661</v>
      </c>
      <c r="J332" s="65">
        <v>4659</v>
      </c>
      <c r="K332" s="65">
        <v>4718</v>
      </c>
      <c r="L332" s="65">
        <v>4699</v>
      </c>
      <c r="M332" s="65">
        <v>4840</v>
      </c>
      <c r="N332" s="65">
        <v>4871</v>
      </c>
      <c r="O332" s="65">
        <v>4899</v>
      </c>
      <c r="P332" s="65">
        <v>4922</v>
      </c>
      <c r="Q332" s="65">
        <v>4927</v>
      </c>
      <c r="R332" s="66">
        <v>4924</v>
      </c>
      <c r="S332" s="65">
        <v>4901</v>
      </c>
      <c r="T332" s="65">
        <v>4929</v>
      </c>
      <c r="U332" s="65">
        <v>4984</v>
      </c>
      <c r="V332" s="65">
        <v>4995</v>
      </c>
      <c r="W332" s="65">
        <v>5050</v>
      </c>
      <c r="X332" s="65">
        <v>5044</v>
      </c>
      <c r="Y332" s="65">
        <v>5094</v>
      </c>
      <c r="Z332" s="65">
        <v>5150</v>
      </c>
      <c r="AA332" s="65">
        <v>5211</v>
      </c>
      <c r="AB332" s="65">
        <v>5270</v>
      </c>
      <c r="AC332" s="65">
        <v>5299</v>
      </c>
      <c r="AD332" s="66">
        <v>5394</v>
      </c>
      <c r="AE332" s="65">
        <v>5420</v>
      </c>
      <c r="AF332" s="65">
        <v>5423</v>
      </c>
      <c r="AG332" s="131">
        <v>5443</v>
      </c>
      <c r="AH332" s="65">
        <v>5462</v>
      </c>
      <c r="AI332" s="65">
        <v>5501</v>
      </c>
      <c r="AJ332" s="65">
        <v>5544</v>
      </c>
      <c r="AK332" s="65">
        <v>5579</v>
      </c>
      <c r="AL332" s="65">
        <v>5628</v>
      </c>
      <c r="AM332" s="65">
        <v>5637</v>
      </c>
      <c r="AN332" s="65">
        <v>5670</v>
      </c>
      <c r="AO332" s="65">
        <v>5688</v>
      </c>
      <c r="AP332" s="66">
        <v>5663</v>
      </c>
      <c r="AQ332" s="64">
        <v>5963</v>
      </c>
      <c r="AR332" s="65">
        <v>6811</v>
      </c>
      <c r="AS332" s="65">
        <v>6696</v>
      </c>
      <c r="AT332" s="65">
        <v>6774</v>
      </c>
      <c r="AU332" s="65">
        <v>6891</v>
      </c>
      <c r="AV332" s="65">
        <v>6974</v>
      </c>
      <c r="AW332" s="65">
        <v>7040</v>
      </c>
      <c r="AX332" s="65">
        <v>7054</v>
      </c>
      <c r="AY332" s="65">
        <v>7081</v>
      </c>
      <c r="AZ332" s="65">
        <v>7079</v>
      </c>
      <c r="BA332" s="65">
        <v>7054</v>
      </c>
      <c r="BB332" s="66">
        <v>7053</v>
      </c>
      <c r="BC332" s="64">
        <v>7059</v>
      </c>
      <c r="BD332" s="65">
        <v>7259</v>
      </c>
      <c r="BE332" s="65">
        <v>7480</v>
      </c>
      <c r="BF332" s="65">
        <v>7484</v>
      </c>
      <c r="BG332" s="65">
        <v>7603</v>
      </c>
      <c r="BH332" s="65">
        <v>8027</v>
      </c>
      <c r="BI332" s="65">
        <v>8090</v>
      </c>
      <c r="BJ332" s="65">
        <v>8161</v>
      </c>
      <c r="BK332" s="65">
        <v>8268</v>
      </c>
      <c r="BL332" s="65">
        <v>8319</v>
      </c>
      <c r="BM332" s="65">
        <v>8372</v>
      </c>
      <c r="BN332" s="66">
        <v>8358</v>
      </c>
      <c r="BO332" s="64">
        <v>8341</v>
      </c>
      <c r="BP332" s="65">
        <v>8257</v>
      </c>
      <c r="BQ332" s="65">
        <v>8442</v>
      </c>
      <c r="BR332" s="65">
        <v>8587</v>
      </c>
      <c r="BS332" s="65">
        <v>8603</v>
      </c>
      <c r="BT332" s="65">
        <v>8621</v>
      </c>
      <c r="BU332" s="65">
        <v>8811</v>
      </c>
      <c r="BV332" s="65">
        <v>9087</v>
      </c>
      <c r="BW332" s="65">
        <v>9000</v>
      </c>
      <c r="BX332" s="65">
        <v>9185</v>
      </c>
      <c r="BY332" s="65">
        <v>9219</v>
      </c>
      <c r="BZ332" s="66">
        <v>9188</v>
      </c>
      <c r="CA332" s="65">
        <v>9160</v>
      </c>
      <c r="CB332" s="65">
        <v>9199</v>
      </c>
      <c r="CC332" s="65">
        <v>9353</v>
      </c>
      <c r="CD332" s="65">
        <v>9367</v>
      </c>
      <c r="CE332" s="65">
        <v>9346</v>
      </c>
      <c r="CF332" s="65">
        <v>9374</v>
      </c>
      <c r="CG332" s="65">
        <v>9425</v>
      </c>
      <c r="CH332" s="65">
        <v>9460</v>
      </c>
      <c r="CI332" s="65">
        <v>9398</v>
      </c>
      <c r="CJ332" s="65">
        <v>9371</v>
      </c>
      <c r="CK332" s="65">
        <v>9399</v>
      </c>
      <c r="CL332" s="66">
        <v>9363</v>
      </c>
      <c r="CM332" s="65">
        <v>9318</v>
      </c>
      <c r="CN332" s="65">
        <v>9379</v>
      </c>
      <c r="CO332" s="65">
        <v>9211</v>
      </c>
      <c r="CP332" s="65">
        <v>9294</v>
      </c>
      <c r="CQ332" s="65">
        <v>9442</v>
      </c>
      <c r="CR332" s="65">
        <v>9379</v>
      </c>
      <c r="CS332" s="65">
        <v>9479</v>
      </c>
      <c r="CT332" s="65">
        <v>9522</v>
      </c>
      <c r="CU332" s="65">
        <v>9549</v>
      </c>
      <c r="CV332" s="65">
        <v>9558</v>
      </c>
      <c r="CW332" s="65">
        <v>9445</v>
      </c>
      <c r="CX332" s="66">
        <v>9455</v>
      </c>
      <c r="CY332" s="65">
        <v>9604</v>
      </c>
      <c r="CZ332" s="65">
        <v>9687</v>
      </c>
      <c r="DA332" s="65">
        <v>9864</v>
      </c>
      <c r="DB332" s="65">
        <v>9981</v>
      </c>
      <c r="DC332" s="65">
        <v>10146</v>
      </c>
      <c r="DD332" s="65">
        <v>10238</v>
      </c>
      <c r="DE332" s="65">
        <v>10228</v>
      </c>
      <c r="DF332" s="65">
        <v>10422</v>
      </c>
      <c r="DG332" s="65">
        <v>8474</v>
      </c>
      <c r="DH332" s="65">
        <v>10229</v>
      </c>
      <c r="DI332" s="65">
        <v>8857</v>
      </c>
      <c r="DJ332" s="66">
        <v>9673</v>
      </c>
      <c r="DK332" s="64">
        <v>9800</v>
      </c>
      <c r="DL332" s="65">
        <v>9812</v>
      </c>
      <c r="DM332" s="65">
        <v>9828</v>
      </c>
      <c r="DN332" s="65">
        <v>9800</v>
      </c>
      <c r="DO332" s="65">
        <v>9727</v>
      </c>
      <c r="DP332" s="65">
        <v>9816</v>
      </c>
      <c r="DQ332" s="65">
        <v>9886</v>
      </c>
      <c r="DR332" s="65">
        <v>9898</v>
      </c>
      <c r="DS332" s="65">
        <v>9989</v>
      </c>
      <c r="DT332" s="65">
        <v>9911</v>
      </c>
      <c r="DU332" s="65">
        <v>9853</v>
      </c>
      <c r="DV332" s="66">
        <v>9785</v>
      </c>
      <c r="DW332" s="65">
        <v>9736</v>
      </c>
      <c r="DX332" s="65">
        <v>9713</v>
      </c>
      <c r="DY332" s="65">
        <v>9615</v>
      </c>
      <c r="DZ332" s="65">
        <v>9788</v>
      </c>
      <c r="EA332" s="65">
        <v>9835</v>
      </c>
      <c r="EB332" s="66">
        <v>11292</v>
      </c>
    </row>
    <row r="333" spans="1:132" x14ac:dyDescent="0.2">
      <c r="A333" s="3"/>
      <c r="B333" s="62"/>
      <c r="C333" s="63" t="s">
        <v>412</v>
      </c>
      <c r="D333" s="66">
        <v>37272</v>
      </c>
      <c r="E333" s="66">
        <v>39699</v>
      </c>
      <c r="F333" s="66">
        <v>43790</v>
      </c>
      <c r="G333" s="64">
        <v>44006</v>
      </c>
      <c r="H333" s="65">
        <v>44275</v>
      </c>
      <c r="I333" s="65">
        <v>44211</v>
      </c>
      <c r="J333" s="65">
        <v>44684</v>
      </c>
      <c r="K333" s="65">
        <v>45045</v>
      </c>
      <c r="L333" s="65">
        <v>45198</v>
      </c>
      <c r="M333" s="65">
        <v>46055</v>
      </c>
      <c r="N333" s="65">
        <v>46276</v>
      </c>
      <c r="O333" s="65">
        <v>46424</v>
      </c>
      <c r="P333" s="65">
        <v>46608</v>
      </c>
      <c r="Q333" s="65">
        <v>46959</v>
      </c>
      <c r="R333" s="66">
        <v>47106</v>
      </c>
      <c r="S333" s="65">
        <v>47202</v>
      </c>
      <c r="T333" s="65">
        <v>47319</v>
      </c>
      <c r="U333" s="65">
        <v>48023</v>
      </c>
      <c r="V333" s="65">
        <v>48647</v>
      </c>
      <c r="W333" s="65">
        <v>49390</v>
      </c>
      <c r="X333" s="65">
        <v>49884</v>
      </c>
      <c r="Y333" s="65">
        <v>50116</v>
      </c>
      <c r="Z333" s="65">
        <v>50549</v>
      </c>
      <c r="AA333" s="65">
        <v>50634</v>
      </c>
      <c r="AB333" s="65">
        <v>50797</v>
      </c>
      <c r="AC333" s="65">
        <v>51033</v>
      </c>
      <c r="AD333" s="66">
        <v>51131</v>
      </c>
      <c r="AE333" s="65">
        <v>53163</v>
      </c>
      <c r="AF333" s="65">
        <v>53484</v>
      </c>
      <c r="AG333" s="131">
        <v>52947</v>
      </c>
      <c r="AH333" s="65">
        <v>54129</v>
      </c>
      <c r="AI333" s="65">
        <v>54690</v>
      </c>
      <c r="AJ333" s="65">
        <v>54524</v>
      </c>
      <c r="AK333" s="65">
        <v>55087</v>
      </c>
      <c r="AL333" s="65">
        <v>55595</v>
      </c>
      <c r="AM333" s="65">
        <v>55588</v>
      </c>
      <c r="AN333" s="65">
        <v>55977</v>
      </c>
      <c r="AO333" s="65">
        <v>56042</v>
      </c>
      <c r="AP333" s="66">
        <v>56012</v>
      </c>
      <c r="AQ333" s="64">
        <v>55985</v>
      </c>
      <c r="AR333" s="65">
        <v>56083</v>
      </c>
      <c r="AS333" s="65">
        <v>53918</v>
      </c>
      <c r="AT333" s="65">
        <v>53864</v>
      </c>
      <c r="AU333" s="65">
        <v>53965</v>
      </c>
      <c r="AV333" s="65">
        <v>54398</v>
      </c>
      <c r="AW333" s="65">
        <v>54836</v>
      </c>
      <c r="AX333" s="65">
        <v>54909</v>
      </c>
      <c r="AY333" s="65">
        <v>54923</v>
      </c>
      <c r="AZ333" s="65">
        <v>55189</v>
      </c>
      <c r="BA333" s="65">
        <v>55219</v>
      </c>
      <c r="BB333" s="66">
        <v>55234</v>
      </c>
      <c r="BC333" s="64">
        <v>55246</v>
      </c>
      <c r="BD333" s="65">
        <v>54687</v>
      </c>
      <c r="BE333" s="65">
        <v>55972</v>
      </c>
      <c r="BF333" s="65">
        <v>56516</v>
      </c>
      <c r="BG333" s="65">
        <v>56940</v>
      </c>
      <c r="BH333" s="65">
        <v>57986</v>
      </c>
      <c r="BI333" s="65">
        <v>58287</v>
      </c>
      <c r="BJ333" s="65">
        <v>58727</v>
      </c>
      <c r="BK333" s="65">
        <v>58912</v>
      </c>
      <c r="BL333" s="65">
        <v>59036</v>
      </c>
      <c r="BM333" s="65">
        <v>59367</v>
      </c>
      <c r="BN333" s="66">
        <v>59440</v>
      </c>
      <c r="BO333" s="64">
        <v>59624</v>
      </c>
      <c r="BP333" s="65">
        <v>59781</v>
      </c>
      <c r="BQ333" s="65">
        <v>60842</v>
      </c>
      <c r="BR333" s="65">
        <v>61406</v>
      </c>
      <c r="BS333" s="65">
        <v>61714</v>
      </c>
      <c r="BT333" s="65">
        <v>61912</v>
      </c>
      <c r="BU333" s="65">
        <v>62790</v>
      </c>
      <c r="BV333" s="65">
        <v>63426</v>
      </c>
      <c r="BW333" s="65">
        <v>63632</v>
      </c>
      <c r="BX333" s="65">
        <v>63984</v>
      </c>
      <c r="BY333" s="65">
        <v>64103</v>
      </c>
      <c r="BZ333" s="66">
        <v>64077</v>
      </c>
      <c r="CA333" s="65">
        <v>64206</v>
      </c>
      <c r="CB333" s="65">
        <v>64286</v>
      </c>
      <c r="CC333" s="65">
        <v>64837</v>
      </c>
      <c r="CD333" s="65">
        <v>65391</v>
      </c>
      <c r="CE333" s="65">
        <v>65497</v>
      </c>
      <c r="CF333" s="65">
        <v>65734</v>
      </c>
      <c r="CG333" s="65">
        <v>65826</v>
      </c>
      <c r="CH333" s="65">
        <v>65948</v>
      </c>
      <c r="CI333" s="65">
        <v>65986</v>
      </c>
      <c r="CJ333" s="65">
        <v>66081</v>
      </c>
      <c r="CK333" s="65">
        <v>66340</v>
      </c>
      <c r="CL333" s="66">
        <v>65987</v>
      </c>
      <c r="CM333" s="65">
        <v>65752</v>
      </c>
      <c r="CN333" s="65">
        <v>66041</v>
      </c>
      <c r="CO333" s="65">
        <v>66332</v>
      </c>
      <c r="CP333" s="65">
        <v>66438</v>
      </c>
      <c r="CQ333" s="65">
        <v>66859</v>
      </c>
      <c r="CR333" s="65">
        <v>66765</v>
      </c>
      <c r="CS333" s="65">
        <v>67078</v>
      </c>
      <c r="CT333" s="65">
        <v>67211</v>
      </c>
      <c r="CU333" s="65">
        <v>67437</v>
      </c>
      <c r="CV333" s="65">
        <v>68222</v>
      </c>
      <c r="CW333" s="65">
        <v>68290</v>
      </c>
      <c r="CX333" s="66">
        <v>68820</v>
      </c>
      <c r="CY333" s="65">
        <v>69297</v>
      </c>
      <c r="CZ333" s="65">
        <v>69331</v>
      </c>
      <c r="DA333" s="65">
        <v>69958</v>
      </c>
      <c r="DB333" s="65">
        <v>70369</v>
      </c>
      <c r="DC333" s="65">
        <v>70704</v>
      </c>
      <c r="DD333" s="65">
        <v>70847</v>
      </c>
      <c r="DE333" s="65">
        <v>70918</v>
      </c>
      <c r="DF333" s="65">
        <v>71232</v>
      </c>
      <c r="DG333" s="65">
        <v>70629</v>
      </c>
      <c r="DH333" s="65">
        <v>70963</v>
      </c>
      <c r="DI333" s="65">
        <v>71404</v>
      </c>
      <c r="DJ333" s="66">
        <v>72461</v>
      </c>
      <c r="DK333" s="64">
        <v>72891</v>
      </c>
      <c r="DL333" s="65">
        <v>72960</v>
      </c>
      <c r="DM333" s="65">
        <v>73274</v>
      </c>
      <c r="DN333" s="65">
        <v>73024</v>
      </c>
      <c r="DO333" s="65">
        <v>74434</v>
      </c>
      <c r="DP333" s="65">
        <v>74792</v>
      </c>
      <c r="DQ333" s="65">
        <v>75163</v>
      </c>
      <c r="DR333" s="65">
        <v>75626</v>
      </c>
      <c r="DS333" s="65">
        <v>75663</v>
      </c>
      <c r="DT333" s="65">
        <v>75877</v>
      </c>
      <c r="DU333" s="65">
        <v>75384</v>
      </c>
      <c r="DV333" s="66">
        <v>75565</v>
      </c>
      <c r="DW333" s="65">
        <v>75715</v>
      </c>
      <c r="DX333" s="65">
        <v>75837</v>
      </c>
      <c r="DY333" s="65">
        <v>76743</v>
      </c>
      <c r="DZ333" s="65">
        <v>77185</v>
      </c>
      <c r="EA333" s="65">
        <v>79192</v>
      </c>
      <c r="EB333" s="66">
        <v>80497</v>
      </c>
    </row>
    <row r="334" spans="1:132" x14ac:dyDescent="0.2">
      <c r="A334" s="3"/>
      <c r="B334" s="62"/>
      <c r="C334" s="63" t="s">
        <v>413</v>
      </c>
      <c r="D334" s="66">
        <v>589</v>
      </c>
      <c r="E334" s="66">
        <v>568</v>
      </c>
      <c r="F334" s="66">
        <v>1263</v>
      </c>
      <c r="G334" s="64">
        <v>1313</v>
      </c>
      <c r="H334" s="65">
        <v>1323</v>
      </c>
      <c r="I334" s="65">
        <v>1342</v>
      </c>
      <c r="J334" s="65">
        <v>1367</v>
      </c>
      <c r="K334" s="65">
        <v>1405</v>
      </c>
      <c r="L334" s="65">
        <v>1350</v>
      </c>
      <c r="M334" s="65">
        <v>1396</v>
      </c>
      <c r="N334" s="65">
        <v>1409</v>
      </c>
      <c r="O334" s="65">
        <v>1412</v>
      </c>
      <c r="P334" s="65">
        <v>911</v>
      </c>
      <c r="Q334" s="65">
        <v>932</v>
      </c>
      <c r="R334" s="66">
        <v>923</v>
      </c>
      <c r="S334" s="65">
        <v>933</v>
      </c>
      <c r="T334" s="65">
        <v>937</v>
      </c>
      <c r="U334" s="65">
        <v>921</v>
      </c>
      <c r="V334" s="65">
        <v>939</v>
      </c>
      <c r="W334" s="65">
        <v>948</v>
      </c>
      <c r="X334" s="65">
        <v>959</v>
      </c>
      <c r="Y334" s="65">
        <v>972</v>
      </c>
      <c r="Z334" s="65">
        <v>991</v>
      </c>
      <c r="AA334" s="65">
        <v>985</v>
      </c>
      <c r="AB334" s="65">
        <v>989</v>
      </c>
      <c r="AC334" s="65">
        <v>938</v>
      </c>
      <c r="AD334" s="66">
        <v>907</v>
      </c>
      <c r="AE334" s="65">
        <v>2666</v>
      </c>
      <c r="AF334" s="65">
        <v>2469</v>
      </c>
      <c r="AG334" s="131">
        <v>2388</v>
      </c>
      <c r="AH334" s="65">
        <v>2455</v>
      </c>
      <c r="AI334" s="65">
        <v>2544</v>
      </c>
      <c r="AJ334" s="65">
        <v>2404</v>
      </c>
      <c r="AK334" s="65">
        <v>2377</v>
      </c>
      <c r="AL334" s="65">
        <v>2441</v>
      </c>
      <c r="AM334" s="65">
        <v>2490</v>
      </c>
      <c r="AN334" s="65">
        <v>2465</v>
      </c>
      <c r="AO334" s="65">
        <v>2637</v>
      </c>
      <c r="AP334" s="66">
        <v>2649</v>
      </c>
      <c r="AQ334" s="64">
        <v>2662</v>
      </c>
      <c r="AR334" s="65">
        <v>2640</v>
      </c>
      <c r="AS334" s="65">
        <v>891</v>
      </c>
      <c r="AT334" s="65">
        <v>880</v>
      </c>
      <c r="AU334" s="65">
        <v>2665</v>
      </c>
      <c r="AV334" s="65">
        <v>2650</v>
      </c>
      <c r="AW334" s="65">
        <v>2746</v>
      </c>
      <c r="AX334" s="65">
        <v>2809</v>
      </c>
      <c r="AY334" s="65">
        <v>2782</v>
      </c>
      <c r="AZ334" s="65">
        <v>2848</v>
      </c>
      <c r="BA334" s="65">
        <v>2896</v>
      </c>
      <c r="BB334" s="66">
        <v>2930</v>
      </c>
      <c r="BC334" s="64">
        <v>2980</v>
      </c>
      <c r="BD334" s="65">
        <v>2974</v>
      </c>
      <c r="BE334" s="65">
        <v>3131</v>
      </c>
      <c r="BF334" s="65">
        <v>3227</v>
      </c>
      <c r="BG334" s="65">
        <v>3281</v>
      </c>
      <c r="BH334" s="65">
        <v>3414</v>
      </c>
      <c r="BI334" s="65">
        <v>3434</v>
      </c>
      <c r="BJ334" s="65">
        <v>3502</v>
      </c>
      <c r="BK334" s="65">
        <v>3727</v>
      </c>
      <c r="BL334" s="65">
        <v>3825</v>
      </c>
      <c r="BM334" s="65">
        <v>3853</v>
      </c>
      <c r="BN334" s="66">
        <v>3853</v>
      </c>
      <c r="BO334" s="64">
        <v>3902</v>
      </c>
      <c r="BP334" s="65">
        <v>3949</v>
      </c>
      <c r="BQ334" s="65">
        <v>4167</v>
      </c>
      <c r="BR334" s="65">
        <v>4344</v>
      </c>
      <c r="BS334" s="65">
        <v>4509</v>
      </c>
      <c r="BT334" s="65">
        <v>4598</v>
      </c>
      <c r="BU334" s="65">
        <v>4686</v>
      </c>
      <c r="BV334" s="65">
        <v>4705</v>
      </c>
      <c r="BW334" s="65">
        <v>4816</v>
      </c>
      <c r="BX334" s="65">
        <v>4878</v>
      </c>
      <c r="BY334" s="65">
        <v>4886</v>
      </c>
      <c r="BZ334" s="66">
        <v>4918</v>
      </c>
      <c r="CA334" s="65">
        <v>4907</v>
      </c>
      <c r="CB334" s="65">
        <v>4887</v>
      </c>
      <c r="CC334" s="65">
        <v>4946</v>
      </c>
      <c r="CD334" s="65">
        <v>5063</v>
      </c>
      <c r="CE334" s="65">
        <v>5198</v>
      </c>
      <c r="CF334" s="65">
        <v>5454</v>
      </c>
      <c r="CG334" s="65">
        <v>5505</v>
      </c>
      <c r="CH334" s="65">
        <v>5543</v>
      </c>
      <c r="CI334" s="65">
        <v>5522</v>
      </c>
      <c r="CJ334" s="65">
        <v>5545</v>
      </c>
      <c r="CK334" s="65">
        <v>6265</v>
      </c>
      <c r="CL334" s="66">
        <v>6299</v>
      </c>
      <c r="CM334" s="65">
        <v>6319</v>
      </c>
      <c r="CN334" s="65">
        <v>6440</v>
      </c>
      <c r="CO334" s="65">
        <v>6585</v>
      </c>
      <c r="CP334" s="65">
        <v>6642</v>
      </c>
      <c r="CQ334" s="65">
        <v>6852</v>
      </c>
      <c r="CR334" s="65">
        <v>6910</v>
      </c>
      <c r="CS334" s="65">
        <v>6981</v>
      </c>
      <c r="CT334" s="65">
        <v>7136</v>
      </c>
      <c r="CU334" s="65">
        <v>7332</v>
      </c>
      <c r="CV334" s="65">
        <v>7475</v>
      </c>
      <c r="CW334" s="65">
        <v>7664</v>
      </c>
      <c r="CX334" s="66">
        <v>7751</v>
      </c>
      <c r="CY334" s="65">
        <v>7819</v>
      </c>
      <c r="CZ334" s="65">
        <v>7885</v>
      </c>
      <c r="DA334" s="65">
        <v>7925</v>
      </c>
      <c r="DB334" s="65">
        <v>8017</v>
      </c>
      <c r="DC334" s="65">
        <v>8123</v>
      </c>
      <c r="DD334" s="65">
        <v>8257</v>
      </c>
      <c r="DE334" s="65">
        <v>8324</v>
      </c>
      <c r="DF334" s="65">
        <v>8440</v>
      </c>
      <c r="DG334" s="65">
        <v>8463</v>
      </c>
      <c r="DH334" s="65">
        <v>8853</v>
      </c>
      <c r="DI334" s="65">
        <v>8740</v>
      </c>
      <c r="DJ334" s="66">
        <v>8743</v>
      </c>
      <c r="DK334" s="64">
        <v>9125</v>
      </c>
      <c r="DL334" s="65">
        <v>9596</v>
      </c>
      <c r="DM334" s="65">
        <v>9933</v>
      </c>
      <c r="DN334" s="65">
        <v>9940</v>
      </c>
      <c r="DO334" s="65">
        <v>9905</v>
      </c>
      <c r="DP334" s="65">
        <v>10086</v>
      </c>
      <c r="DQ334" s="65">
        <v>10640</v>
      </c>
      <c r="DR334" s="65">
        <v>10776</v>
      </c>
      <c r="DS334" s="65">
        <v>10933</v>
      </c>
      <c r="DT334" s="65">
        <v>11016</v>
      </c>
      <c r="DU334" s="65">
        <v>11069</v>
      </c>
      <c r="DV334" s="66">
        <v>11137</v>
      </c>
      <c r="DW334" s="65">
        <v>11182</v>
      </c>
      <c r="DX334" s="65">
        <v>11540</v>
      </c>
      <c r="DY334" s="65">
        <v>11904</v>
      </c>
      <c r="DZ334" s="65">
        <v>12597</v>
      </c>
      <c r="EA334" s="65">
        <v>13212</v>
      </c>
      <c r="EB334" s="66">
        <v>13468</v>
      </c>
    </row>
    <row r="335" spans="1:132" x14ac:dyDescent="0.2">
      <c r="A335" s="3"/>
      <c r="B335" s="62"/>
      <c r="C335" s="63" t="s">
        <v>414</v>
      </c>
      <c r="D335" s="66">
        <v>1945</v>
      </c>
      <c r="E335" s="66">
        <v>2145</v>
      </c>
      <c r="F335" s="66">
        <v>2305</v>
      </c>
      <c r="G335" s="64">
        <v>2291</v>
      </c>
      <c r="H335" s="65">
        <v>2302</v>
      </c>
      <c r="I335" s="65">
        <v>2346</v>
      </c>
      <c r="J335" s="65">
        <v>2383</v>
      </c>
      <c r="K335" s="65">
        <v>2402</v>
      </c>
      <c r="L335" s="65">
        <v>2432</v>
      </c>
      <c r="M335" s="65">
        <v>2487</v>
      </c>
      <c r="N335" s="65">
        <v>2516</v>
      </c>
      <c r="O335" s="65">
        <v>2556</v>
      </c>
      <c r="P335" s="65">
        <v>2564</v>
      </c>
      <c r="Q335" s="65">
        <v>2552</v>
      </c>
      <c r="R335" s="66">
        <v>2546</v>
      </c>
      <c r="S335" s="65">
        <v>2535</v>
      </c>
      <c r="T335" s="65">
        <v>2539</v>
      </c>
      <c r="U335" s="65">
        <v>2574</v>
      </c>
      <c r="V335" s="65">
        <v>2605</v>
      </c>
      <c r="W335" s="65">
        <v>2661</v>
      </c>
      <c r="X335" s="65">
        <v>2667</v>
      </c>
      <c r="Y335" s="65">
        <v>2700</v>
      </c>
      <c r="Z335" s="65">
        <v>2727</v>
      </c>
      <c r="AA335" s="65">
        <v>2746</v>
      </c>
      <c r="AB335" s="65">
        <v>2779</v>
      </c>
      <c r="AC335" s="65">
        <v>2811</v>
      </c>
      <c r="AD335" s="66">
        <v>2848</v>
      </c>
      <c r="AE335" s="65">
        <v>2942</v>
      </c>
      <c r="AF335" s="65">
        <v>2950</v>
      </c>
      <c r="AG335" s="131">
        <v>2978</v>
      </c>
      <c r="AH335" s="65">
        <v>2986</v>
      </c>
      <c r="AI335" s="65">
        <v>3003</v>
      </c>
      <c r="AJ335" s="65">
        <v>3022</v>
      </c>
      <c r="AK335" s="65">
        <v>3045</v>
      </c>
      <c r="AL335" s="65">
        <v>3071</v>
      </c>
      <c r="AM335" s="65">
        <v>3076</v>
      </c>
      <c r="AN335" s="65">
        <v>3102</v>
      </c>
      <c r="AO335" s="65">
        <v>3112</v>
      </c>
      <c r="AP335" s="66">
        <v>3109</v>
      </c>
      <c r="AQ335" s="64">
        <v>3104</v>
      </c>
      <c r="AR335" s="65">
        <v>3086</v>
      </c>
      <c r="AS335" s="65">
        <v>3441</v>
      </c>
      <c r="AT335" s="65">
        <v>3339</v>
      </c>
      <c r="AU335" s="65">
        <v>3353</v>
      </c>
      <c r="AV335" s="65">
        <v>3341</v>
      </c>
      <c r="AW335" s="65">
        <v>3376</v>
      </c>
      <c r="AX335" s="65">
        <v>3394</v>
      </c>
      <c r="AY335" s="65">
        <v>3412</v>
      </c>
      <c r="AZ335" s="65">
        <v>3448</v>
      </c>
      <c r="BA335" s="65">
        <v>3441</v>
      </c>
      <c r="BB335" s="66">
        <v>3452</v>
      </c>
      <c r="BC335" s="64">
        <v>3446</v>
      </c>
      <c r="BD335" s="65">
        <v>3390</v>
      </c>
      <c r="BE335" s="65">
        <v>3460</v>
      </c>
      <c r="BF335" s="65">
        <v>3498</v>
      </c>
      <c r="BG335" s="65">
        <v>3518</v>
      </c>
      <c r="BH335" s="65">
        <v>3573</v>
      </c>
      <c r="BI335" s="65">
        <v>3605</v>
      </c>
      <c r="BJ335" s="65">
        <v>3623</v>
      </c>
      <c r="BK335" s="65">
        <v>3652</v>
      </c>
      <c r="BL335" s="65">
        <v>3686</v>
      </c>
      <c r="BM335" s="65">
        <v>3710</v>
      </c>
      <c r="BN335" s="66">
        <v>3709</v>
      </c>
      <c r="BO335" s="64">
        <v>3681</v>
      </c>
      <c r="BP335" s="65">
        <v>3657</v>
      </c>
      <c r="BQ335" s="65">
        <v>3660</v>
      </c>
      <c r="BR335" s="65">
        <v>3698</v>
      </c>
      <c r="BS335" s="65">
        <v>3739</v>
      </c>
      <c r="BT335" s="65">
        <v>3686</v>
      </c>
      <c r="BU335" s="65">
        <v>3779</v>
      </c>
      <c r="BV335" s="65">
        <v>3795</v>
      </c>
      <c r="BW335" s="65">
        <v>3804</v>
      </c>
      <c r="BX335" s="65">
        <v>3826</v>
      </c>
      <c r="BY335" s="65">
        <v>3849</v>
      </c>
      <c r="BZ335" s="66">
        <v>3849</v>
      </c>
      <c r="CA335" s="65">
        <v>3927</v>
      </c>
      <c r="CB335" s="65">
        <v>3922</v>
      </c>
      <c r="CC335" s="65">
        <v>3928</v>
      </c>
      <c r="CD335" s="65">
        <v>3931</v>
      </c>
      <c r="CE335" s="65">
        <v>3939</v>
      </c>
      <c r="CF335" s="65">
        <v>3925</v>
      </c>
      <c r="CG335" s="65">
        <v>3965</v>
      </c>
      <c r="CH335" s="65">
        <v>3966</v>
      </c>
      <c r="CI335" s="65">
        <v>3969</v>
      </c>
      <c r="CJ335" s="65">
        <v>3974</v>
      </c>
      <c r="CK335" s="65">
        <v>3979</v>
      </c>
      <c r="CL335" s="66">
        <v>3945</v>
      </c>
      <c r="CM335" s="65">
        <v>3919</v>
      </c>
      <c r="CN335" s="65">
        <v>4092</v>
      </c>
      <c r="CO335" s="65">
        <v>4615</v>
      </c>
      <c r="CP335" s="65">
        <v>5110</v>
      </c>
      <c r="CQ335" s="65">
        <v>5393</v>
      </c>
      <c r="CR335" s="65">
        <v>5380</v>
      </c>
      <c r="CS335" s="65">
        <v>5358</v>
      </c>
      <c r="CT335" s="65">
        <v>5367</v>
      </c>
      <c r="CU335" s="65">
        <v>5418</v>
      </c>
      <c r="CV335" s="65">
        <v>5338</v>
      </c>
      <c r="CW335" s="65">
        <v>5392</v>
      </c>
      <c r="CX335" s="66">
        <v>5274</v>
      </c>
      <c r="CY335" s="65">
        <v>5319</v>
      </c>
      <c r="CZ335" s="65">
        <v>5186</v>
      </c>
      <c r="DA335" s="65">
        <v>5320</v>
      </c>
      <c r="DB335" s="65">
        <v>5415</v>
      </c>
      <c r="DC335" s="65">
        <v>5441</v>
      </c>
      <c r="DD335" s="65">
        <v>5421</v>
      </c>
      <c r="DE335" s="65">
        <v>5334</v>
      </c>
      <c r="DF335" s="65">
        <v>5355</v>
      </c>
      <c r="DG335" s="65">
        <v>5277</v>
      </c>
      <c r="DH335" s="65">
        <v>5519</v>
      </c>
      <c r="DI335" s="65">
        <v>5547</v>
      </c>
      <c r="DJ335" s="66">
        <v>5510</v>
      </c>
      <c r="DK335" s="64">
        <v>5527</v>
      </c>
      <c r="DL335" s="65">
        <v>5365</v>
      </c>
      <c r="DM335" s="65">
        <v>5026</v>
      </c>
      <c r="DN335" s="65">
        <v>5188</v>
      </c>
      <c r="DO335" s="65">
        <v>4823</v>
      </c>
      <c r="DP335" s="65">
        <v>4854</v>
      </c>
      <c r="DQ335" s="65">
        <v>4817</v>
      </c>
      <c r="DR335" s="65">
        <v>4787</v>
      </c>
      <c r="DS335" s="65">
        <v>4777</v>
      </c>
      <c r="DT335" s="65">
        <v>4765</v>
      </c>
      <c r="DU335" s="65">
        <v>4786</v>
      </c>
      <c r="DV335" s="66">
        <v>4743</v>
      </c>
      <c r="DW335" s="65">
        <v>4693</v>
      </c>
      <c r="DX335" s="65">
        <v>4568</v>
      </c>
      <c r="DY335" s="65">
        <v>4692</v>
      </c>
      <c r="DZ335" s="65">
        <v>4825</v>
      </c>
      <c r="EA335" s="65">
        <v>4931</v>
      </c>
      <c r="EB335" s="66">
        <v>5038</v>
      </c>
    </row>
    <row r="336" spans="1:132" x14ac:dyDescent="0.2">
      <c r="A336" s="3"/>
      <c r="B336" s="62"/>
      <c r="C336" s="63" t="s">
        <v>415</v>
      </c>
      <c r="D336" s="66">
        <v>7976</v>
      </c>
      <c r="E336" s="66">
        <v>8501</v>
      </c>
      <c r="F336" s="66">
        <v>13448</v>
      </c>
      <c r="G336" s="64">
        <v>13566</v>
      </c>
      <c r="H336" s="65">
        <v>13702</v>
      </c>
      <c r="I336" s="65">
        <v>13727</v>
      </c>
      <c r="J336" s="65">
        <v>13889</v>
      </c>
      <c r="K336" s="65">
        <v>14063</v>
      </c>
      <c r="L336" s="65">
        <v>13255</v>
      </c>
      <c r="M336" s="65">
        <v>13441</v>
      </c>
      <c r="N336" s="65">
        <v>13573</v>
      </c>
      <c r="O336" s="65">
        <v>13649</v>
      </c>
      <c r="P336" s="65">
        <v>12880</v>
      </c>
      <c r="Q336" s="65">
        <v>13083</v>
      </c>
      <c r="R336" s="66">
        <v>12936</v>
      </c>
      <c r="S336" s="65">
        <v>13077</v>
      </c>
      <c r="T336" s="65">
        <v>13121</v>
      </c>
      <c r="U336" s="65">
        <v>13437</v>
      </c>
      <c r="V336" s="65">
        <v>13743</v>
      </c>
      <c r="W336" s="65">
        <v>14034</v>
      </c>
      <c r="X336" s="65">
        <v>14189</v>
      </c>
      <c r="Y336" s="65">
        <v>14312</v>
      </c>
      <c r="Z336" s="65">
        <v>14403</v>
      </c>
      <c r="AA336" s="65">
        <v>14529</v>
      </c>
      <c r="AB336" s="65">
        <v>14732</v>
      </c>
      <c r="AC336" s="65">
        <v>14812</v>
      </c>
      <c r="AD336" s="66">
        <v>14769</v>
      </c>
      <c r="AE336" s="65">
        <v>14255</v>
      </c>
      <c r="AF336" s="65">
        <v>14140</v>
      </c>
      <c r="AG336" s="131">
        <v>14221</v>
      </c>
      <c r="AH336" s="65">
        <v>14421</v>
      </c>
      <c r="AI336" s="65">
        <v>14580</v>
      </c>
      <c r="AJ336" s="65">
        <v>14467</v>
      </c>
      <c r="AK336" s="65">
        <v>14612</v>
      </c>
      <c r="AL336" s="65">
        <v>15070</v>
      </c>
      <c r="AM336" s="65">
        <v>15076</v>
      </c>
      <c r="AN336" s="65">
        <v>14973</v>
      </c>
      <c r="AO336" s="65">
        <v>15051</v>
      </c>
      <c r="AP336" s="66">
        <v>15073</v>
      </c>
      <c r="AQ336" s="64">
        <v>15173</v>
      </c>
      <c r="AR336" s="65">
        <v>15196</v>
      </c>
      <c r="AS336" s="65">
        <v>14836</v>
      </c>
      <c r="AT336" s="65">
        <v>14619</v>
      </c>
      <c r="AU336" s="65">
        <v>15266</v>
      </c>
      <c r="AV336" s="65">
        <v>15018</v>
      </c>
      <c r="AW336" s="65">
        <v>15079</v>
      </c>
      <c r="AX336" s="65">
        <v>14881</v>
      </c>
      <c r="AY336" s="65">
        <v>14830</v>
      </c>
      <c r="AZ336" s="65">
        <v>15028</v>
      </c>
      <c r="BA336" s="65">
        <v>14892</v>
      </c>
      <c r="BB336" s="66">
        <v>14791</v>
      </c>
      <c r="BC336" s="64">
        <v>14704</v>
      </c>
      <c r="BD336" s="65">
        <v>14570</v>
      </c>
      <c r="BE336" s="65">
        <v>14876</v>
      </c>
      <c r="BF336" s="65">
        <v>15054</v>
      </c>
      <c r="BG336" s="65">
        <v>15084</v>
      </c>
      <c r="BH336" s="65">
        <v>15237</v>
      </c>
      <c r="BI336" s="65">
        <v>15312</v>
      </c>
      <c r="BJ336" s="65">
        <v>15332</v>
      </c>
      <c r="BK336" s="65">
        <v>15368</v>
      </c>
      <c r="BL336" s="65">
        <v>15509</v>
      </c>
      <c r="BM336" s="65">
        <v>15468</v>
      </c>
      <c r="BN336" s="66">
        <v>15419</v>
      </c>
      <c r="BO336" s="64">
        <v>15391</v>
      </c>
      <c r="BP336" s="65">
        <v>15323</v>
      </c>
      <c r="BQ336" s="65">
        <v>15734</v>
      </c>
      <c r="BR336" s="65">
        <v>15988</v>
      </c>
      <c r="BS336" s="65">
        <v>16138</v>
      </c>
      <c r="BT336" s="65">
        <v>16122</v>
      </c>
      <c r="BU336" s="65">
        <v>16332</v>
      </c>
      <c r="BV336" s="65">
        <v>16411</v>
      </c>
      <c r="BW336" s="65">
        <v>16517</v>
      </c>
      <c r="BX336" s="65">
        <v>16772</v>
      </c>
      <c r="BY336" s="65">
        <v>16808</v>
      </c>
      <c r="BZ336" s="66">
        <v>16829</v>
      </c>
      <c r="CA336" s="65">
        <v>16992</v>
      </c>
      <c r="CB336" s="65">
        <v>17009</v>
      </c>
      <c r="CC336" s="65">
        <v>17136</v>
      </c>
      <c r="CD336" s="65">
        <v>17327</v>
      </c>
      <c r="CE336" s="65">
        <v>17471</v>
      </c>
      <c r="CF336" s="65">
        <v>17477</v>
      </c>
      <c r="CG336" s="65">
        <v>17633</v>
      </c>
      <c r="CH336" s="65">
        <v>17861</v>
      </c>
      <c r="CI336" s="65">
        <v>17948</v>
      </c>
      <c r="CJ336" s="65">
        <v>18158</v>
      </c>
      <c r="CK336" s="65">
        <v>18334</v>
      </c>
      <c r="CL336" s="66">
        <v>18268</v>
      </c>
      <c r="CM336" s="65">
        <v>18136</v>
      </c>
      <c r="CN336" s="65">
        <v>18237</v>
      </c>
      <c r="CO336" s="65">
        <v>18017</v>
      </c>
      <c r="CP336" s="65">
        <v>18072</v>
      </c>
      <c r="CQ336" s="65">
        <v>18262</v>
      </c>
      <c r="CR336" s="65">
        <v>18427</v>
      </c>
      <c r="CS336" s="65">
        <v>18595</v>
      </c>
      <c r="CT336" s="65">
        <v>18748</v>
      </c>
      <c r="CU336" s="65">
        <v>18878</v>
      </c>
      <c r="CV336" s="65">
        <v>18842</v>
      </c>
      <c r="CW336" s="65">
        <v>18951</v>
      </c>
      <c r="CX336" s="66">
        <v>18982</v>
      </c>
      <c r="CY336" s="65">
        <v>19052</v>
      </c>
      <c r="CZ336" s="65">
        <v>19017</v>
      </c>
      <c r="DA336" s="65">
        <v>19076</v>
      </c>
      <c r="DB336" s="65">
        <v>19188</v>
      </c>
      <c r="DC336" s="65">
        <v>19292</v>
      </c>
      <c r="DD336" s="65">
        <v>19306</v>
      </c>
      <c r="DE336" s="65">
        <v>19431</v>
      </c>
      <c r="DF336" s="65">
        <v>19533</v>
      </c>
      <c r="DG336" s="65">
        <v>19100</v>
      </c>
      <c r="DH336" s="65">
        <v>19174</v>
      </c>
      <c r="DI336" s="65">
        <v>19496</v>
      </c>
      <c r="DJ336" s="66">
        <v>19168</v>
      </c>
      <c r="DK336" s="64">
        <v>19756</v>
      </c>
      <c r="DL336" s="65">
        <v>19889</v>
      </c>
      <c r="DM336" s="65">
        <v>20611</v>
      </c>
      <c r="DN336" s="65">
        <v>21013</v>
      </c>
      <c r="DO336" s="65">
        <v>21192</v>
      </c>
      <c r="DP336" s="65">
        <v>21533</v>
      </c>
      <c r="DQ336" s="65">
        <v>21740</v>
      </c>
      <c r="DR336" s="65">
        <v>21897</v>
      </c>
      <c r="DS336" s="65">
        <v>21743</v>
      </c>
      <c r="DT336" s="65">
        <v>22344</v>
      </c>
      <c r="DU336" s="65">
        <v>22388</v>
      </c>
      <c r="DV336" s="66">
        <v>22310</v>
      </c>
      <c r="DW336" s="65">
        <v>22286</v>
      </c>
      <c r="DX336" s="65">
        <v>22227</v>
      </c>
      <c r="DY336" s="65">
        <v>22578</v>
      </c>
      <c r="DZ336" s="65">
        <v>23117</v>
      </c>
      <c r="EA336" s="65">
        <v>23348</v>
      </c>
      <c r="EB336" s="66">
        <v>23617</v>
      </c>
    </row>
    <row r="337" spans="1:132" x14ac:dyDescent="0.2">
      <c r="A337" s="3"/>
      <c r="B337" s="62"/>
      <c r="C337" s="63" t="s">
        <v>416</v>
      </c>
      <c r="D337" s="66">
        <v>6931</v>
      </c>
      <c r="E337" s="66">
        <v>7190</v>
      </c>
      <c r="F337" s="66">
        <v>8691</v>
      </c>
      <c r="G337" s="64">
        <v>8753</v>
      </c>
      <c r="H337" s="65">
        <v>8772</v>
      </c>
      <c r="I337" s="65">
        <v>8754</v>
      </c>
      <c r="J337" s="65">
        <v>8718</v>
      </c>
      <c r="K337" s="65">
        <v>8752</v>
      </c>
      <c r="L337" s="65">
        <v>8774</v>
      </c>
      <c r="M337" s="65">
        <v>8970</v>
      </c>
      <c r="N337" s="65">
        <v>9112</v>
      </c>
      <c r="O337" s="65">
        <v>9217</v>
      </c>
      <c r="P337" s="65">
        <v>9317</v>
      </c>
      <c r="Q337" s="65">
        <v>9292</v>
      </c>
      <c r="R337" s="66">
        <v>9270</v>
      </c>
      <c r="S337" s="65">
        <v>9234</v>
      </c>
      <c r="T337" s="65">
        <v>9224</v>
      </c>
      <c r="U337" s="65">
        <v>9277</v>
      </c>
      <c r="V337" s="65">
        <v>9288</v>
      </c>
      <c r="W337" s="65">
        <v>9464</v>
      </c>
      <c r="X337" s="65">
        <v>9582</v>
      </c>
      <c r="Y337" s="65">
        <v>9800</v>
      </c>
      <c r="Z337" s="65">
        <v>9910</v>
      </c>
      <c r="AA337" s="65">
        <v>9990</v>
      </c>
      <c r="AB337" s="65">
        <v>10073</v>
      </c>
      <c r="AC337" s="65">
        <v>9988</v>
      </c>
      <c r="AD337" s="66">
        <v>9969</v>
      </c>
      <c r="AE337" s="65">
        <v>9620</v>
      </c>
      <c r="AF337" s="65">
        <v>9644</v>
      </c>
      <c r="AG337" s="131">
        <v>9688</v>
      </c>
      <c r="AH337" s="65">
        <v>9737</v>
      </c>
      <c r="AI337" s="65">
        <v>9803</v>
      </c>
      <c r="AJ337" s="65">
        <v>9913</v>
      </c>
      <c r="AK337" s="65">
        <v>10007</v>
      </c>
      <c r="AL337" s="65">
        <v>10104</v>
      </c>
      <c r="AM337" s="65">
        <v>10123</v>
      </c>
      <c r="AN337" s="65">
        <v>10186</v>
      </c>
      <c r="AO337" s="65">
        <v>10222</v>
      </c>
      <c r="AP337" s="66">
        <v>10203</v>
      </c>
      <c r="AQ337" s="64">
        <v>10184</v>
      </c>
      <c r="AR337" s="65">
        <v>10169</v>
      </c>
      <c r="AS337" s="65">
        <v>11024</v>
      </c>
      <c r="AT337" s="65">
        <v>10675</v>
      </c>
      <c r="AU337" s="65">
        <v>10752</v>
      </c>
      <c r="AV337" s="65">
        <v>10785</v>
      </c>
      <c r="AW337" s="65">
        <v>10892</v>
      </c>
      <c r="AX337" s="65">
        <v>10954</v>
      </c>
      <c r="AY337" s="65">
        <v>10950</v>
      </c>
      <c r="AZ337" s="65">
        <v>13503</v>
      </c>
      <c r="BA337" s="65">
        <v>13299</v>
      </c>
      <c r="BB337" s="66">
        <v>13709</v>
      </c>
      <c r="BC337" s="64">
        <v>13557</v>
      </c>
      <c r="BD337" s="65">
        <v>13424</v>
      </c>
      <c r="BE337" s="65">
        <v>13658</v>
      </c>
      <c r="BF337" s="65">
        <v>13695</v>
      </c>
      <c r="BG337" s="65">
        <v>13855</v>
      </c>
      <c r="BH337" s="65">
        <v>14086</v>
      </c>
      <c r="BI337" s="65">
        <v>13940</v>
      </c>
      <c r="BJ337" s="65">
        <v>14153</v>
      </c>
      <c r="BK337" s="65">
        <v>14337</v>
      </c>
      <c r="BL337" s="65">
        <v>14464</v>
      </c>
      <c r="BM337" s="65">
        <v>14605</v>
      </c>
      <c r="BN337" s="66">
        <v>14571</v>
      </c>
      <c r="BO337" s="64">
        <v>14581</v>
      </c>
      <c r="BP337" s="65">
        <v>14404</v>
      </c>
      <c r="BQ337" s="65">
        <v>14712</v>
      </c>
      <c r="BR337" s="65">
        <v>14975</v>
      </c>
      <c r="BS337" s="65">
        <v>15142</v>
      </c>
      <c r="BT337" s="65">
        <v>15159</v>
      </c>
      <c r="BU337" s="65">
        <v>15361</v>
      </c>
      <c r="BV337" s="65">
        <v>15934</v>
      </c>
      <c r="BW337" s="65">
        <v>16009</v>
      </c>
      <c r="BX337" s="65">
        <v>15670</v>
      </c>
      <c r="BY337" s="65">
        <v>15846</v>
      </c>
      <c r="BZ337" s="66">
        <v>15934</v>
      </c>
      <c r="CA337" s="65">
        <v>15794</v>
      </c>
      <c r="CB337" s="65">
        <v>15916</v>
      </c>
      <c r="CC337" s="65">
        <v>16220</v>
      </c>
      <c r="CD337" s="65">
        <v>16232</v>
      </c>
      <c r="CE337" s="65">
        <v>16261</v>
      </c>
      <c r="CF337" s="65">
        <v>16307</v>
      </c>
      <c r="CG337" s="65">
        <v>16592</v>
      </c>
      <c r="CH337" s="65">
        <v>16697</v>
      </c>
      <c r="CI337" s="65">
        <v>16695</v>
      </c>
      <c r="CJ337" s="65">
        <v>16783</v>
      </c>
      <c r="CK337" s="65">
        <v>16864</v>
      </c>
      <c r="CL337" s="66">
        <v>16618</v>
      </c>
      <c r="CM337" s="65">
        <v>16258</v>
      </c>
      <c r="CN337" s="65">
        <v>16299</v>
      </c>
      <c r="CO337" s="65">
        <v>16272</v>
      </c>
      <c r="CP337" s="65">
        <v>16320</v>
      </c>
      <c r="CQ337" s="65">
        <v>16533</v>
      </c>
      <c r="CR337" s="65">
        <v>16392</v>
      </c>
      <c r="CS337" s="65">
        <v>16270</v>
      </c>
      <c r="CT337" s="65">
        <v>16320</v>
      </c>
      <c r="CU337" s="65">
        <v>16390</v>
      </c>
      <c r="CV337" s="65">
        <v>16506</v>
      </c>
      <c r="CW337" s="65">
        <v>16405</v>
      </c>
      <c r="CX337" s="66">
        <v>16312</v>
      </c>
      <c r="CY337" s="65">
        <v>16125</v>
      </c>
      <c r="CZ337" s="65">
        <v>16019</v>
      </c>
      <c r="DA337" s="65">
        <v>16310</v>
      </c>
      <c r="DB337" s="65">
        <v>16395</v>
      </c>
      <c r="DC337" s="65">
        <v>16388</v>
      </c>
      <c r="DD337" s="65">
        <v>16318</v>
      </c>
      <c r="DE337" s="65">
        <v>16256</v>
      </c>
      <c r="DF337" s="65">
        <v>16233</v>
      </c>
      <c r="DG337" s="65">
        <v>15886</v>
      </c>
      <c r="DH337" s="65">
        <v>16829</v>
      </c>
      <c r="DI337" s="65">
        <v>15767</v>
      </c>
      <c r="DJ337" s="66">
        <v>16014</v>
      </c>
      <c r="DK337" s="64">
        <v>16695</v>
      </c>
      <c r="DL337" s="65">
        <v>16847</v>
      </c>
      <c r="DM337" s="65">
        <v>17383</v>
      </c>
      <c r="DN337" s="65">
        <v>17375</v>
      </c>
      <c r="DO337" s="65">
        <v>17160</v>
      </c>
      <c r="DP337" s="65">
        <v>17586</v>
      </c>
      <c r="DQ337" s="65">
        <v>17691</v>
      </c>
      <c r="DR337" s="65">
        <v>17716</v>
      </c>
      <c r="DS337" s="65">
        <v>17606</v>
      </c>
      <c r="DT337" s="65">
        <v>17469</v>
      </c>
      <c r="DU337" s="65">
        <v>17422</v>
      </c>
      <c r="DV337" s="66">
        <v>17289</v>
      </c>
      <c r="DW337" s="65">
        <v>17249</v>
      </c>
      <c r="DX337" s="65">
        <v>17445</v>
      </c>
      <c r="DY337" s="65">
        <v>17814</v>
      </c>
      <c r="DZ337" s="65">
        <v>18634</v>
      </c>
      <c r="EA337" s="65">
        <v>18865</v>
      </c>
      <c r="EB337" s="66">
        <v>19676</v>
      </c>
    </row>
    <row r="338" spans="1:132" x14ac:dyDescent="0.2">
      <c r="A338" s="3"/>
      <c r="B338" s="62"/>
      <c r="C338" s="63" t="s">
        <v>417</v>
      </c>
      <c r="D338" s="66">
        <v>22103</v>
      </c>
      <c r="E338" s="66">
        <v>23865</v>
      </c>
      <c r="F338" s="66">
        <v>27465</v>
      </c>
      <c r="G338" s="64">
        <v>27526</v>
      </c>
      <c r="H338" s="65">
        <v>27488</v>
      </c>
      <c r="I338" s="65">
        <v>27509</v>
      </c>
      <c r="J338" s="65">
        <v>27949</v>
      </c>
      <c r="K338" s="65">
        <v>28306</v>
      </c>
      <c r="L338" s="65">
        <v>28416</v>
      </c>
      <c r="M338" s="65">
        <v>28802</v>
      </c>
      <c r="N338" s="65">
        <v>28986</v>
      </c>
      <c r="O338" s="65">
        <v>29160</v>
      </c>
      <c r="P338" s="65">
        <v>29107</v>
      </c>
      <c r="Q338" s="65">
        <v>29285</v>
      </c>
      <c r="R338" s="66">
        <v>29260</v>
      </c>
      <c r="S338" s="65">
        <v>29272</v>
      </c>
      <c r="T338" s="65">
        <v>29344</v>
      </c>
      <c r="U338" s="65">
        <v>29593</v>
      </c>
      <c r="V338" s="65">
        <v>29910</v>
      </c>
      <c r="W338" s="65">
        <v>30344</v>
      </c>
      <c r="X338" s="65">
        <v>30480</v>
      </c>
      <c r="Y338" s="65">
        <v>30540</v>
      </c>
      <c r="Z338" s="65">
        <v>30764</v>
      </c>
      <c r="AA338" s="65">
        <v>30949</v>
      </c>
      <c r="AB338" s="65">
        <v>31079</v>
      </c>
      <c r="AC338" s="65">
        <v>31325</v>
      </c>
      <c r="AD338" s="66">
        <v>31367</v>
      </c>
      <c r="AE338" s="65">
        <v>31142</v>
      </c>
      <c r="AF338" s="65">
        <v>31199</v>
      </c>
      <c r="AG338" s="131">
        <v>31217</v>
      </c>
      <c r="AH338" s="65">
        <v>31546</v>
      </c>
      <c r="AI338" s="65">
        <v>31915</v>
      </c>
      <c r="AJ338" s="65">
        <v>31921</v>
      </c>
      <c r="AK338" s="65">
        <v>32241</v>
      </c>
      <c r="AL338" s="65">
        <v>32500</v>
      </c>
      <c r="AM338" s="65">
        <v>32537</v>
      </c>
      <c r="AN338" s="65">
        <v>32671</v>
      </c>
      <c r="AO338" s="65">
        <v>32779</v>
      </c>
      <c r="AP338" s="66">
        <v>32819</v>
      </c>
      <c r="AQ338" s="64">
        <v>32802</v>
      </c>
      <c r="AR338" s="65">
        <v>32872</v>
      </c>
      <c r="AS338" s="65">
        <v>33305</v>
      </c>
      <c r="AT338" s="65">
        <v>32892</v>
      </c>
      <c r="AU338" s="65">
        <v>33125</v>
      </c>
      <c r="AV338" s="65">
        <v>33260</v>
      </c>
      <c r="AW338" s="65">
        <v>33623</v>
      </c>
      <c r="AX338" s="65">
        <v>33600</v>
      </c>
      <c r="AY338" s="65">
        <v>33704</v>
      </c>
      <c r="AZ338" s="65">
        <v>33902</v>
      </c>
      <c r="BA338" s="65">
        <v>33856</v>
      </c>
      <c r="BB338" s="66">
        <v>33872</v>
      </c>
      <c r="BC338" s="64">
        <v>33874</v>
      </c>
      <c r="BD338" s="65">
        <v>33492</v>
      </c>
      <c r="BE338" s="65">
        <v>34154</v>
      </c>
      <c r="BF338" s="65">
        <v>34546</v>
      </c>
      <c r="BG338" s="65">
        <v>34632</v>
      </c>
      <c r="BH338" s="65">
        <v>35195</v>
      </c>
      <c r="BI338" s="65">
        <v>35384</v>
      </c>
      <c r="BJ338" s="65">
        <v>35601</v>
      </c>
      <c r="BK338" s="65">
        <v>35739</v>
      </c>
      <c r="BL338" s="65">
        <v>35919</v>
      </c>
      <c r="BM338" s="65">
        <v>35691</v>
      </c>
      <c r="BN338" s="66">
        <v>35654</v>
      </c>
      <c r="BO338" s="64">
        <v>35735</v>
      </c>
      <c r="BP338" s="65">
        <v>36224</v>
      </c>
      <c r="BQ338" s="65">
        <v>36985</v>
      </c>
      <c r="BR338" s="65">
        <v>37469</v>
      </c>
      <c r="BS338" s="65">
        <v>37684</v>
      </c>
      <c r="BT338" s="65">
        <v>37631</v>
      </c>
      <c r="BU338" s="65">
        <v>38158</v>
      </c>
      <c r="BV338" s="65">
        <v>38125</v>
      </c>
      <c r="BW338" s="65">
        <v>38275</v>
      </c>
      <c r="BX338" s="65">
        <v>38336</v>
      </c>
      <c r="BY338" s="65">
        <v>38513</v>
      </c>
      <c r="BZ338" s="66">
        <v>38581</v>
      </c>
      <c r="CA338" s="65">
        <v>38561</v>
      </c>
      <c r="CB338" s="65">
        <v>38469</v>
      </c>
      <c r="CC338" s="65">
        <v>38626</v>
      </c>
      <c r="CD338" s="65">
        <v>38779</v>
      </c>
      <c r="CE338" s="65">
        <v>38879</v>
      </c>
      <c r="CF338" s="65">
        <v>39070</v>
      </c>
      <c r="CG338" s="65">
        <v>39459</v>
      </c>
      <c r="CH338" s="65">
        <v>39851</v>
      </c>
      <c r="CI338" s="65">
        <v>39900</v>
      </c>
      <c r="CJ338" s="65">
        <v>39975</v>
      </c>
      <c r="CK338" s="65">
        <v>40168</v>
      </c>
      <c r="CL338" s="66">
        <v>40225</v>
      </c>
      <c r="CM338" s="65">
        <v>40089</v>
      </c>
      <c r="CN338" s="65">
        <v>40287</v>
      </c>
      <c r="CO338" s="65">
        <v>40149</v>
      </c>
      <c r="CP338" s="65">
        <v>40364</v>
      </c>
      <c r="CQ338" s="65">
        <v>41044</v>
      </c>
      <c r="CR338" s="65">
        <v>41269</v>
      </c>
      <c r="CS338" s="65">
        <v>41126</v>
      </c>
      <c r="CT338" s="65">
        <v>41257</v>
      </c>
      <c r="CU338" s="65">
        <v>41575</v>
      </c>
      <c r="CV338" s="65">
        <v>42638</v>
      </c>
      <c r="CW338" s="65">
        <v>41997</v>
      </c>
      <c r="CX338" s="66">
        <v>41833</v>
      </c>
      <c r="CY338" s="65">
        <v>41723</v>
      </c>
      <c r="CZ338" s="65">
        <v>41454</v>
      </c>
      <c r="DA338" s="65">
        <v>41634</v>
      </c>
      <c r="DB338" s="65">
        <v>41683</v>
      </c>
      <c r="DC338" s="65">
        <v>41607</v>
      </c>
      <c r="DD338" s="65">
        <v>41439</v>
      </c>
      <c r="DE338" s="65">
        <v>41334</v>
      </c>
      <c r="DF338" s="65">
        <v>41278</v>
      </c>
      <c r="DG338" s="65">
        <v>41752</v>
      </c>
      <c r="DH338" s="65">
        <v>40944</v>
      </c>
      <c r="DI338" s="65">
        <v>40898</v>
      </c>
      <c r="DJ338" s="66">
        <v>41049</v>
      </c>
      <c r="DK338" s="64">
        <v>41929</v>
      </c>
      <c r="DL338" s="65">
        <v>41886</v>
      </c>
      <c r="DM338" s="65">
        <v>42074</v>
      </c>
      <c r="DN338" s="65">
        <v>42131</v>
      </c>
      <c r="DO338" s="65">
        <v>42329</v>
      </c>
      <c r="DP338" s="65">
        <v>42437</v>
      </c>
      <c r="DQ338" s="65">
        <v>42474</v>
      </c>
      <c r="DR338" s="65">
        <v>42602</v>
      </c>
      <c r="DS338" s="65">
        <v>42574</v>
      </c>
      <c r="DT338" s="65">
        <v>42738</v>
      </c>
      <c r="DU338" s="65">
        <v>42406</v>
      </c>
      <c r="DV338" s="66">
        <v>42312</v>
      </c>
      <c r="DW338" s="65">
        <v>42270</v>
      </c>
      <c r="DX338" s="65">
        <v>42166</v>
      </c>
      <c r="DY338" s="65">
        <v>46314</v>
      </c>
      <c r="DZ338" s="65">
        <v>47460</v>
      </c>
      <c r="EA338" s="65">
        <v>48089</v>
      </c>
      <c r="EB338" s="66">
        <v>48542</v>
      </c>
    </row>
    <row r="339" spans="1:132" x14ac:dyDescent="0.2">
      <c r="A339" s="3"/>
      <c r="B339" s="62"/>
      <c r="C339" s="63" t="s">
        <v>418</v>
      </c>
      <c r="D339" s="66">
        <v>1466</v>
      </c>
      <c r="E339" s="66">
        <v>1536</v>
      </c>
      <c r="F339" s="66">
        <v>1654</v>
      </c>
      <c r="G339" s="64">
        <v>1647</v>
      </c>
      <c r="H339" s="65">
        <v>1632</v>
      </c>
      <c r="I339" s="65">
        <v>1614</v>
      </c>
      <c r="J339" s="65">
        <v>1593</v>
      </c>
      <c r="K339" s="65">
        <v>1607</v>
      </c>
      <c r="L339" s="65">
        <v>1621</v>
      </c>
      <c r="M339" s="65">
        <v>1623</v>
      </c>
      <c r="N339" s="65">
        <v>1622</v>
      </c>
      <c r="O339" s="65">
        <v>1637</v>
      </c>
      <c r="P339" s="65">
        <v>1633</v>
      </c>
      <c r="Q339" s="65">
        <v>1624</v>
      </c>
      <c r="R339" s="66">
        <v>1617</v>
      </c>
      <c r="S339" s="65">
        <v>1611</v>
      </c>
      <c r="T339" s="65">
        <v>1607</v>
      </c>
      <c r="U339" s="65">
        <v>1612</v>
      </c>
      <c r="V339" s="65">
        <v>1614</v>
      </c>
      <c r="W339" s="65">
        <v>1606</v>
      </c>
      <c r="X339" s="65">
        <v>1607</v>
      </c>
      <c r="Y339" s="65">
        <v>1617</v>
      </c>
      <c r="Z339" s="65">
        <v>1620</v>
      </c>
      <c r="AA339" s="65">
        <v>1624</v>
      </c>
      <c r="AB339" s="65">
        <v>1615</v>
      </c>
      <c r="AC339" s="65">
        <v>1618</v>
      </c>
      <c r="AD339" s="66">
        <v>1615</v>
      </c>
      <c r="AE339" s="65">
        <v>1528</v>
      </c>
      <c r="AF339" s="65">
        <v>1528</v>
      </c>
      <c r="AG339" s="131">
        <v>1537</v>
      </c>
      <c r="AH339" s="65">
        <v>1542</v>
      </c>
      <c r="AI339" s="65">
        <v>1552</v>
      </c>
      <c r="AJ339" s="65">
        <v>1564</v>
      </c>
      <c r="AK339" s="65">
        <v>1577</v>
      </c>
      <c r="AL339" s="65">
        <v>1589</v>
      </c>
      <c r="AM339" s="65">
        <v>1594</v>
      </c>
      <c r="AN339" s="65">
        <v>1605</v>
      </c>
      <c r="AO339" s="65">
        <v>1609</v>
      </c>
      <c r="AP339" s="66">
        <v>1607</v>
      </c>
      <c r="AQ339" s="64">
        <v>1603</v>
      </c>
      <c r="AR339" s="65">
        <v>1598</v>
      </c>
      <c r="AS339" s="65">
        <v>1608</v>
      </c>
      <c r="AT339" s="65">
        <v>1559</v>
      </c>
      <c r="AU339" s="65">
        <v>1566</v>
      </c>
      <c r="AV339" s="65">
        <v>1581</v>
      </c>
      <c r="AW339" s="65">
        <v>1595</v>
      </c>
      <c r="AX339" s="65">
        <v>1603</v>
      </c>
      <c r="AY339" s="65">
        <v>1599</v>
      </c>
      <c r="AZ339" s="65">
        <v>1614</v>
      </c>
      <c r="BA339" s="65">
        <v>1610</v>
      </c>
      <c r="BB339" s="66">
        <v>1606</v>
      </c>
      <c r="BC339" s="64">
        <v>1608</v>
      </c>
      <c r="BD339" s="65">
        <v>1593</v>
      </c>
      <c r="BE339" s="65">
        <v>1587</v>
      </c>
      <c r="BF339" s="65">
        <v>1588</v>
      </c>
      <c r="BG339" s="65">
        <v>1596</v>
      </c>
      <c r="BH339" s="65">
        <v>1601</v>
      </c>
      <c r="BI339" s="65">
        <v>1617</v>
      </c>
      <c r="BJ339" s="65">
        <v>1636</v>
      </c>
      <c r="BK339" s="65">
        <v>1646</v>
      </c>
      <c r="BL339" s="65">
        <v>1659</v>
      </c>
      <c r="BM339" s="65">
        <v>1648</v>
      </c>
      <c r="BN339" s="66">
        <v>1651</v>
      </c>
      <c r="BO339" s="64">
        <v>1646</v>
      </c>
      <c r="BP339" s="65">
        <v>1638</v>
      </c>
      <c r="BQ339" s="65">
        <v>1655</v>
      </c>
      <c r="BR339" s="65">
        <v>1641</v>
      </c>
      <c r="BS339" s="65">
        <v>1652</v>
      </c>
      <c r="BT339" s="65">
        <v>1628</v>
      </c>
      <c r="BU339" s="65">
        <v>1670</v>
      </c>
      <c r="BV339" s="65">
        <v>1621</v>
      </c>
      <c r="BW339" s="65">
        <v>1627</v>
      </c>
      <c r="BX339" s="65">
        <v>1618</v>
      </c>
      <c r="BY339" s="65">
        <v>1618</v>
      </c>
      <c r="BZ339" s="66">
        <v>1615</v>
      </c>
      <c r="CA339" s="65">
        <v>1606</v>
      </c>
      <c r="CB339" s="65">
        <v>1623</v>
      </c>
      <c r="CC339" s="65">
        <v>1606</v>
      </c>
      <c r="CD339" s="65">
        <v>1590</v>
      </c>
      <c r="CE339" s="65">
        <v>1587</v>
      </c>
      <c r="CF339" s="65">
        <v>1569</v>
      </c>
      <c r="CG339" s="65">
        <v>1553</v>
      </c>
      <c r="CH339" s="65">
        <v>1545</v>
      </c>
      <c r="CI339" s="65">
        <v>1525</v>
      </c>
      <c r="CJ339" s="65">
        <v>1507</v>
      </c>
      <c r="CK339" s="65">
        <v>1512</v>
      </c>
      <c r="CL339" s="66">
        <v>1495</v>
      </c>
      <c r="CM339" s="65">
        <v>1476</v>
      </c>
      <c r="CN339" s="65">
        <v>1481</v>
      </c>
      <c r="CO339" s="65">
        <v>1476</v>
      </c>
      <c r="CP339" s="65">
        <v>1482</v>
      </c>
      <c r="CQ339" s="65">
        <v>1491</v>
      </c>
      <c r="CR339" s="65">
        <v>1481</v>
      </c>
      <c r="CS339" s="65">
        <v>1443</v>
      </c>
      <c r="CT339" s="65">
        <v>1445</v>
      </c>
      <c r="CU339" s="65">
        <v>1449</v>
      </c>
      <c r="CV339" s="65">
        <v>1159</v>
      </c>
      <c r="CW339" s="65">
        <v>1119</v>
      </c>
      <c r="CX339" s="66">
        <v>1160</v>
      </c>
      <c r="CY339" s="65">
        <v>1124</v>
      </c>
      <c r="CZ339" s="65">
        <v>1122</v>
      </c>
      <c r="DA339" s="65">
        <v>1111</v>
      </c>
      <c r="DB339" s="65">
        <v>1070</v>
      </c>
      <c r="DC339" s="65">
        <v>1083</v>
      </c>
      <c r="DD339" s="65">
        <v>1061</v>
      </c>
      <c r="DE339" s="65">
        <v>1057</v>
      </c>
      <c r="DF339" s="65">
        <v>1041</v>
      </c>
      <c r="DG339" s="65">
        <v>1171</v>
      </c>
      <c r="DH339" s="65">
        <v>1229</v>
      </c>
      <c r="DI339" s="65">
        <v>1206</v>
      </c>
      <c r="DJ339" s="66">
        <v>1066</v>
      </c>
      <c r="DK339" s="64">
        <v>1059</v>
      </c>
      <c r="DL339" s="65">
        <v>926</v>
      </c>
      <c r="DM339" s="65">
        <v>957</v>
      </c>
      <c r="DN339" s="65">
        <v>937</v>
      </c>
      <c r="DO339" s="65">
        <v>918</v>
      </c>
      <c r="DP339" s="65">
        <v>853</v>
      </c>
      <c r="DQ339" s="65">
        <v>895</v>
      </c>
      <c r="DR339" s="65">
        <v>884</v>
      </c>
      <c r="DS339" s="65">
        <v>877</v>
      </c>
      <c r="DT339" s="65">
        <v>865</v>
      </c>
      <c r="DU339" s="65">
        <v>851</v>
      </c>
      <c r="DV339" s="66">
        <v>634</v>
      </c>
      <c r="DW339" s="65">
        <v>614</v>
      </c>
      <c r="DX339" s="65">
        <v>622</v>
      </c>
      <c r="DY339" s="65">
        <v>612</v>
      </c>
      <c r="DZ339" s="65">
        <v>610</v>
      </c>
      <c r="EA339" s="65">
        <v>586</v>
      </c>
      <c r="EB339" s="66">
        <v>565</v>
      </c>
    </row>
    <row r="340" spans="1:132" x14ac:dyDescent="0.2">
      <c r="A340" s="3"/>
      <c r="B340" s="62"/>
      <c r="C340" s="63" t="s">
        <v>419</v>
      </c>
      <c r="D340" s="66">
        <v>46775</v>
      </c>
      <c r="E340" s="66">
        <v>48825</v>
      </c>
      <c r="F340" s="66">
        <v>53903</v>
      </c>
      <c r="G340" s="64">
        <v>53501</v>
      </c>
      <c r="H340" s="65">
        <v>53265</v>
      </c>
      <c r="I340" s="65">
        <v>53616</v>
      </c>
      <c r="J340" s="65">
        <v>54037</v>
      </c>
      <c r="K340" s="65">
        <v>54208</v>
      </c>
      <c r="L340" s="65">
        <v>54268</v>
      </c>
      <c r="M340" s="65">
        <v>54521</v>
      </c>
      <c r="N340" s="65">
        <v>54558</v>
      </c>
      <c r="O340" s="65">
        <v>54507</v>
      </c>
      <c r="P340" s="65">
        <v>54591</v>
      </c>
      <c r="Q340" s="65">
        <v>54805</v>
      </c>
      <c r="R340" s="66">
        <v>54641</v>
      </c>
      <c r="S340" s="65">
        <v>54311</v>
      </c>
      <c r="T340" s="65">
        <v>54849</v>
      </c>
      <c r="U340" s="65">
        <v>55421</v>
      </c>
      <c r="V340" s="65">
        <v>55688</v>
      </c>
      <c r="W340" s="65">
        <v>56314</v>
      </c>
      <c r="X340" s="65">
        <v>56778</v>
      </c>
      <c r="Y340" s="65">
        <v>56943</v>
      </c>
      <c r="Z340" s="65">
        <v>57545</v>
      </c>
      <c r="AA340" s="65">
        <v>57646</v>
      </c>
      <c r="AB340" s="65">
        <v>57854</v>
      </c>
      <c r="AC340" s="65">
        <v>58119</v>
      </c>
      <c r="AD340" s="66">
        <v>58103</v>
      </c>
      <c r="AE340" s="65">
        <v>58536</v>
      </c>
      <c r="AF340" s="65">
        <v>58527</v>
      </c>
      <c r="AG340" s="131">
        <v>57344</v>
      </c>
      <c r="AH340" s="65">
        <v>58382</v>
      </c>
      <c r="AI340" s="65">
        <v>59040</v>
      </c>
      <c r="AJ340" s="65">
        <v>58948</v>
      </c>
      <c r="AK340" s="65">
        <v>59525</v>
      </c>
      <c r="AL340" s="65">
        <v>60326</v>
      </c>
      <c r="AM340" s="65">
        <v>60451</v>
      </c>
      <c r="AN340" s="65">
        <v>60803</v>
      </c>
      <c r="AO340" s="65">
        <v>60975</v>
      </c>
      <c r="AP340" s="66">
        <v>60822</v>
      </c>
      <c r="AQ340" s="64">
        <v>60726</v>
      </c>
      <c r="AR340" s="65">
        <v>60729</v>
      </c>
      <c r="AS340" s="65">
        <v>58732</v>
      </c>
      <c r="AT340" s="65">
        <v>58496</v>
      </c>
      <c r="AU340" s="65">
        <v>58696</v>
      </c>
      <c r="AV340" s="65">
        <v>59029</v>
      </c>
      <c r="AW340" s="65">
        <v>59485</v>
      </c>
      <c r="AX340" s="65">
        <v>59808</v>
      </c>
      <c r="AY340" s="65">
        <v>59731</v>
      </c>
      <c r="AZ340" s="65">
        <v>59871</v>
      </c>
      <c r="BA340" s="65">
        <v>60439</v>
      </c>
      <c r="BB340" s="66">
        <v>59852</v>
      </c>
      <c r="BC340" s="64">
        <v>60260</v>
      </c>
      <c r="BD340" s="65">
        <v>59522</v>
      </c>
      <c r="BE340" s="65">
        <v>60888</v>
      </c>
      <c r="BF340" s="65">
        <v>61313</v>
      </c>
      <c r="BG340" s="65">
        <v>61447</v>
      </c>
      <c r="BH340" s="65">
        <v>63141</v>
      </c>
      <c r="BI340" s="65">
        <v>63337</v>
      </c>
      <c r="BJ340" s="65">
        <v>63602</v>
      </c>
      <c r="BK340" s="65">
        <v>63553</v>
      </c>
      <c r="BL340" s="65">
        <v>63135</v>
      </c>
      <c r="BM340" s="65">
        <v>63115</v>
      </c>
      <c r="BN340" s="66">
        <v>63078</v>
      </c>
      <c r="BO340" s="64">
        <v>63362</v>
      </c>
      <c r="BP340" s="65">
        <v>63432</v>
      </c>
      <c r="BQ340" s="65">
        <v>64341</v>
      </c>
      <c r="BR340" s="65">
        <v>64695</v>
      </c>
      <c r="BS340" s="65">
        <v>65074</v>
      </c>
      <c r="BT340" s="65">
        <v>65034</v>
      </c>
      <c r="BU340" s="65">
        <v>65747</v>
      </c>
      <c r="BV340" s="65">
        <v>66375</v>
      </c>
      <c r="BW340" s="65">
        <v>67758</v>
      </c>
      <c r="BX340" s="65">
        <v>68155</v>
      </c>
      <c r="BY340" s="65">
        <v>68260</v>
      </c>
      <c r="BZ340" s="66">
        <v>67896</v>
      </c>
      <c r="CA340" s="65">
        <v>68256</v>
      </c>
      <c r="CB340" s="65">
        <v>68285</v>
      </c>
      <c r="CC340" s="65">
        <v>70956</v>
      </c>
      <c r="CD340" s="65">
        <v>74461</v>
      </c>
      <c r="CE340" s="65">
        <v>74933</v>
      </c>
      <c r="CF340" s="65">
        <v>75054</v>
      </c>
      <c r="CG340" s="65">
        <v>74688</v>
      </c>
      <c r="CH340" s="65">
        <v>74722</v>
      </c>
      <c r="CI340" s="65">
        <v>75545</v>
      </c>
      <c r="CJ340" s="65">
        <v>75817</v>
      </c>
      <c r="CK340" s="65">
        <v>76059</v>
      </c>
      <c r="CL340" s="66">
        <v>74825</v>
      </c>
      <c r="CM340" s="65">
        <v>74629</v>
      </c>
      <c r="CN340" s="65">
        <v>75015</v>
      </c>
      <c r="CO340" s="65">
        <v>74821</v>
      </c>
      <c r="CP340" s="65">
        <v>75187</v>
      </c>
      <c r="CQ340" s="65">
        <v>75926</v>
      </c>
      <c r="CR340" s="65">
        <v>76017</v>
      </c>
      <c r="CS340" s="65">
        <v>76145</v>
      </c>
      <c r="CT340" s="65">
        <v>76176</v>
      </c>
      <c r="CU340" s="65">
        <v>76171</v>
      </c>
      <c r="CV340" s="65">
        <v>76369</v>
      </c>
      <c r="CW340" s="65">
        <v>77308</v>
      </c>
      <c r="CX340" s="66">
        <v>77419</v>
      </c>
      <c r="CY340" s="65">
        <v>77067</v>
      </c>
      <c r="CZ340" s="65">
        <v>76228</v>
      </c>
      <c r="DA340" s="65">
        <v>77056</v>
      </c>
      <c r="DB340" s="65">
        <v>77204</v>
      </c>
      <c r="DC340" s="65">
        <v>77079</v>
      </c>
      <c r="DD340" s="65">
        <v>77175</v>
      </c>
      <c r="DE340" s="65">
        <v>77200</v>
      </c>
      <c r="DF340" s="65">
        <v>77265</v>
      </c>
      <c r="DG340" s="65">
        <v>75177</v>
      </c>
      <c r="DH340" s="65">
        <v>75433</v>
      </c>
      <c r="DI340" s="65">
        <v>76112</v>
      </c>
      <c r="DJ340" s="66">
        <v>77336</v>
      </c>
      <c r="DK340" s="64">
        <v>77554</v>
      </c>
      <c r="DL340" s="65">
        <v>77608</v>
      </c>
      <c r="DM340" s="65">
        <v>78126</v>
      </c>
      <c r="DN340" s="65">
        <v>78194</v>
      </c>
      <c r="DO340" s="65">
        <v>78556</v>
      </c>
      <c r="DP340" s="65">
        <v>78978</v>
      </c>
      <c r="DQ340" s="65">
        <v>78813</v>
      </c>
      <c r="DR340" s="65">
        <v>79348</v>
      </c>
      <c r="DS340" s="65">
        <v>79272</v>
      </c>
      <c r="DT340" s="65">
        <v>79754</v>
      </c>
      <c r="DU340" s="65">
        <v>79191</v>
      </c>
      <c r="DV340" s="66">
        <v>79255</v>
      </c>
      <c r="DW340" s="65">
        <v>78835</v>
      </c>
      <c r="DX340" s="65">
        <v>78954</v>
      </c>
      <c r="DY340" s="65">
        <v>79642</v>
      </c>
      <c r="DZ340" s="65">
        <v>79061</v>
      </c>
      <c r="EA340" s="65">
        <v>78222</v>
      </c>
      <c r="EB340" s="66">
        <v>77492</v>
      </c>
    </row>
    <row r="341" spans="1:132" x14ac:dyDescent="0.2">
      <c r="A341" s="3"/>
      <c r="B341" s="62"/>
      <c r="C341" s="63" t="s">
        <v>420</v>
      </c>
      <c r="D341" s="66">
        <v>16025</v>
      </c>
      <c r="E341" s="66">
        <v>18157</v>
      </c>
      <c r="F341" s="66">
        <v>25443</v>
      </c>
      <c r="G341" s="64">
        <v>25450</v>
      </c>
      <c r="H341" s="65">
        <v>25524</v>
      </c>
      <c r="I341" s="65">
        <v>25332</v>
      </c>
      <c r="J341" s="65">
        <v>25597</v>
      </c>
      <c r="K341" s="65">
        <v>26077</v>
      </c>
      <c r="L341" s="65">
        <v>26142</v>
      </c>
      <c r="M341" s="65">
        <v>26502</v>
      </c>
      <c r="N341" s="65">
        <v>26682</v>
      </c>
      <c r="O341" s="65">
        <v>26943</v>
      </c>
      <c r="P341" s="65">
        <v>26220</v>
      </c>
      <c r="Q341" s="65">
        <v>26586</v>
      </c>
      <c r="R341" s="66">
        <v>26523</v>
      </c>
      <c r="S341" s="65">
        <v>26577</v>
      </c>
      <c r="T341" s="65">
        <v>26620</v>
      </c>
      <c r="U341" s="65">
        <v>27027</v>
      </c>
      <c r="V341" s="65">
        <v>27330</v>
      </c>
      <c r="W341" s="65">
        <v>28033</v>
      </c>
      <c r="X341" s="65">
        <v>28705</v>
      </c>
      <c r="Y341" s="65">
        <v>29050</v>
      </c>
      <c r="Z341" s="65">
        <v>29423</v>
      </c>
      <c r="AA341" s="65">
        <v>29651</v>
      </c>
      <c r="AB341" s="65">
        <v>29829</v>
      </c>
      <c r="AC341" s="65">
        <v>29952</v>
      </c>
      <c r="AD341" s="66">
        <v>29934</v>
      </c>
      <c r="AE341" s="65">
        <v>28920</v>
      </c>
      <c r="AF341" s="65">
        <v>28893</v>
      </c>
      <c r="AG341" s="131">
        <v>28994</v>
      </c>
      <c r="AH341" s="65">
        <v>29370</v>
      </c>
      <c r="AI341" s="65">
        <v>29725</v>
      </c>
      <c r="AJ341" s="65">
        <v>29736</v>
      </c>
      <c r="AK341" s="65">
        <v>29991</v>
      </c>
      <c r="AL341" s="65">
        <v>30507</v>
      </c>
      <c r="AM341" s="65">
        <v>30594</v>
      </c>
      <c r="AN341" s="65">
        <v>30757</v>
      </c>
      <c r="AO341" s="65">
        <v>30916</v>
      </c>
      <c r="AP341" s="66">
        <v>30944</v>
      </c>
      <c r="AQ341" s="64">
        <v>30946</v>
      </c>
      <c r="AR341" s="65">
        <v>30933</v>
      </c>
      <c r="AS341" s="65">
        <v>32689</v>
      </c>
      <c r="AT341" s="65">
        <v>31923</v>
      </c>
      <c r="AU341" s="65">
        <v>32670</v>
      </c>
      <c r="AV341" s="65">
        <v>32880</v>
      </c>
      <c r="AW341" s="65">
        <v>33204</v>
      </c>
      <c r="AX341" s="65">
        <v>33317</v>
      </c>
      <c r="AY341" s="65">
        <v>33235</v>
      </c>
      <c r="AZ341" s="65">
        <v>33486</v>
      </c>
      <c r="BA341" s="65">
        <v>33285</v>
      </c>
      <c r="BB341" s="66">
        <v>33207</v>
      </c>
      <c r="BC341" s="64">
        <v>33209</v>
      </c>
      <c r="BD341" s="65">
        <v>32934</v>
      </c>
      <c r="BE341" s="65">
        <v>33433</v>
      </c>
      <c r="BF341" s="65">
        <v>33674</v>
      </c>
      <c r="BG341" s="65">
        <v>33693</v>
      </c>
      <c r="BH341" s="65">
        <v>34176</v>
      </c>
      <c r="BI341" s="65">
        <v>34237</v>
      </c>
      <c r="BJ341" s="65">
        <v>34419</v>
      </c>
      <c r="BK341" s="65">
        <v>34392</v>
      </c>
      <c r="BL341" s="65">
        <v>34530</v>
      </c>
      <c r="BM341" s="65">
        <v>34224</v>
      </c>
      <c r="BN341" s="66">
        <v>34218</v>
      </c>
      <c r="BO341" s="64">
        <v>34356</v>
      </c>
      <c r="BP341" s="65">
        <v>34214</v>
      </c>
      <c r="BQ341" s="65">
        <v>34686</v>
      </c>
      <c r="BR341" s="65">
        <v>34979</v>
      </c>
      <c r="BS341" s="65">
        <v>35190</v>
      </c>
      <c r="BT341" s="65">
        <v>34975</v>
      </c>
      <c r="BU341" s="65">
        <v>35613</v>
      </c>
      <c r="BV341" s="65">
        <v>35780</v>
      </c>
      <c r="BW341" s="65">
        <v>35973</v>
      </c>
      <c r="BX341" s="65">
        <v>36226</v>
      </c>
      <c r="BY341" s="65">
        <v>36359</v>
      </c>
      <c r="BZ341" s="66">
        <v>36372</v>
      </c>
      <c r="CA341" s="65">
        <v>36112</v>
      </c>
      <c r="CB341" s="65">
        <v>36115</v>
      </c>
      <c r="CC341" s="65">
        <v>36434</v>
      </c>
      <c r="CD341" s="65">
        <v>36770</v>
      </c>
      <c r="CE341" s="65">
        <v>37392</v>
      </c>
      <c r="CF341" s="65">
        <v>37724</v>
      </c>
      <c r="CG341" s="65">
        <v>37937</v>
      </c>
      <c r="CH341" s="65">
        <v>38028</v>
      </c>
      <c r="CI341" s="65">
        <v>38283</v>
      </c>
      <c r="CJ341" s="65">
        <v>38518</v>
      </c>
      <c r="CK341" s="65">
        <v>39218</v>
      </c>
      <c r="CL341" s="66">
        <v>39142</v>
      </c>
      <c r="CM341" s="65">
        <v>38805</v>
      </c>
      <c r="CN341" s="65">
        <v>39062</v>
      </c>
      <c r="CO341" s="65">
        <v>38553</v>
      </c>
      <c r="CP341" s="65">
        <v>38544</v>
      </c>
      <c r="CQ341" s="65">
        <v>38887</v>
      </c>
      <c r="CR341" s="65">
        <v>39179</v>
      </c>
      <c r="CS341" s="65">
        <v>39310</v>
      </c>
      <c r="CT341" s="65">
        <v>39528</v>
      </c>
      <c r="CU341" s="65">
        <v>39764</v>
      </c>
      <c r="CV341" s="65">
        <v>39919</v>
      </c>
      <c r="CW341" s="65">
        <v>40336</v>
      </c>
      <c r="CX341" s="66">
        <v>40396</v>
      </c>
      <c r="CY341" s="65">
        <v>40414</v>
      </c>
      <c r="CZ341" s="65">
        <v>40089</v>
      </c>
      <c r="DA341" s="65">
        <v>40555</v>
      </c>
      <c r="DB341" s="65">
        <v>40971</v>
      </c>
      <c r="DC341" s="65">
        <v>41417</v>
      </c>
      <c r="DD341" s="65">
        <v>42081</v>
      </c>
      <c r="DE341" s="65">
        <v>42436</v>
      </c>
      <c r="DF341" s="65">
        <v>43007</v>
      </c>
      <c r="DG341" s="65">
        <v>46974</v>
      </c>
      <c r="DH341" s="65">
        <v>45913</v>
      </c>
      <c r="DI341" s="65">
        <v>46915</v>
      </c>
      <c r="DJ341" s="66">
        <v>46809</v>
      </c>
      <c r="DK341" s="64">
        <v>50415</v>
      </c>
      <c r="DL341" s="65">
        <v>50834</v>
      </c>
      <c r="DM341" s="65">
        <v>51454</v>
      </c>
      <c r="DN341" s="65">
        <v>51326</v>
      </c>
      <c r="DO341" s="65">
        <v>51617</v>
      </c>
      <c r="DP341" s="65">
        <v>52119</v>
      </c>
      <c r="DQ341" s="65">
        <v>52649</v>
      </c>
      <c r="DR341" s="65">
        <v>52853</v>
      </c>
      <c r="DS341" s="65">
        <v>52668</v>
      </c>
      <c r="DT341" s="65">
        <v>52807</v>
      </c>
      <c r="DU341" s="65">
        <v>52972</v>
      </c>
      <c r="DV341" s="66">
        <v>52639</v>
      </c>
      <c r="DW341" s="65">
        <v>52333</v>
      </c>
      <c r="DX341" s="65">
        <v>52172</v>
      </c>
      <c r="DY341" s="65">
        <v>52997</v>
      </c>
      <c r="DZ341" s="65">
        <v>54926</v>
      </c>
      <c r="EA341" s="65">
        <v>55620</v>
      </c>
      <c r="EB341" s="66">
        <v>56448</v>
      </c>
    </row>
    <row r="342" spans="1:132" x14ac:dyDescent="0.2">
      <c r="A342" s="3"/>
      <c r="B342" s="62"/>
      <c r="C342" s="63" t="s">
        <v>421</v>
      </c>
      <c r="D342" s="66">
        <v>43552</v>
      </c>
      <c r="E342" s="66">
        <v>47965</v>
      </c>
      <c r="F342" s="66">
        <v>66122</v>
      </c>
      <c r="G342" s="64">
        <v>66649</v>
      </c>
      <c r="H342" s="65">
        <v>66742</v>
      </c>
      <c r="I342" s="65">
        <v>67421</v>
      </c>
      <c r="J342" s="65">
        <v>68825</v>
      </c>
      <c r="K342" s="65">
        <v>69902</v>
      </c>
      <c r="L342" s="65">
        <v>67945</v>
      </c>
      <c r="M342" s="65">
        <v>69305</v>
      </c>
      <c r="N342" s="65">
        <v>70247</v>
      </c>
      <c r="O342" s="65">
        <v>70540</v>
      </c>
      <c r="P342" s="65">
        <v>69553</v>
      </c>
      <c r="Q342" s="65">
        <v>70727</v>
      </c>
      <c r="R342" s="66">
        <v>70192</v>
      </c>
      <c r="S342" s="65">
        <v>70721</v>
      </c>
      <c r="T342" s="65">
        <v>71114</v>
      </c>
      <c r="U342" s="65">
        <v>73134</v>
      </c>
      <c r="V342" s="65">
        <v>74699</v>
      </c>
      <c r="W342" s="65">
        <v>75757</v>
      </c>
      <c r="X342" s="65">
        <v>76547</v>
      </c>
      <c r="Y342" s="65">
        <v>77150</v>
      </c>
      <c r="Z342" s="65">
        <v>77951</v>
      </c>
      <c r="AA342" s="65">
        <v>78816</v>
      </c>
      <c r="AB342" s="65">
        <v>79685</v>
      </c>
      <c r="AC342" s="65">
        <v>80163</v>
      </c>
      <c r="AD342" s="66">
        <v>80029</v>
      </c>
      <c r="AE342" s="65">
        <v>78288</v>
      </c>
      <c r="AF342" s="65">
        <v>77648</v>
      </c>
      <c r="AG342" s="131">
        <v>77536</v>
      </c>
      <c r="AH342" s="65">
        <v>79162</v>
      </c>
      <c r="AI342" s="65">
        <v>80840</v>
      </c>
      <c r="AJ342" s="65">
        <v>80034</v>
      </c>
      <c r="AK342" s="65">
        <v>81539</v>
      </c>
      <c r="AL342" s="65">
        <v>83934</v>
      </c>
      <c r="AM342" s="65">
        <v>84085</v>
      </c>
      <c r="AN342" s="65">
        <v>83730</v>
      </c>
      <c r="AO342" s="65">
        <v>84021</v>
      </c>
      <c r="AP342" s="66">
        <v>83797</v>
      </c>
      <c r="AQ342" s="64">
        <v>84313</v>
      </c>
      <c r="AR342" s="65">
        <v>84443</v>
      </c>
      <c r="AS342" s="65">
        <v>84285</v>
      </c>
      <c r="AT342" s="65">
        <v>83955</v>
      </c>
      <c r="AU342" s="65">
        <v>86816</v>
      </c>
      <c r="AV342" s="65">
        <v>87068</v>
      </c>
      <c r="AW342" s="65">
        <v>88062</v>
      </c>
      <c r="AX342" s="65">
        <v>87437</v>
      </c>
      <c r="AY342" s="65">
        <v>87409</v>
      </c>
      <c r="AZ342" s="65">
        <v>88189</v>
      </c>
      <c r="BA342" s="65">
        <v>88291</v>
      </c>
      <c r="BB342" s="66">
        <v>87669</v>
      </c>
      <c r="BC342" s="64">
        <v>88057</v>
      </c>
      <c r="BD342" s="65">
        <v>87814</v>
      </c>
      <c r="BE342" s="65">
        <v>90075</v>
      </c>
      <c r="BF342" s="65">
        <v>91111</v>
      </c>
      <c r="BG342" s="65">
        <v>91628</v>
      </c>
      <c r="BH342" s="65">
        <v>92567</v>
      </c>
      <c r="BI342" s="65">
        <v>92725</v>
      </c>
      <c r="BJ342" s="65">
        <v>93031</v>
      </c>
      <c r="BK342" s="65">
        <v>93458</v>
      </c>
      <c r="BL342" s="65">
        <v>94074</v>
      </c>
      <c r="BM342" s="65">
        <v>93707</v>
      </c>
      <c r="BN342" s="66">
        <v>93655</v>
      </c>
      <c r="BO342" s="64">
        <v>93281</v>
      </c>
      <c r="BP342" s="65">
        <v>93298</v>
      </c>
      <c r="BQ342" s="65">
        <v>94834</v>
      </c>
      <c r="BR342" s="65">
        <v>95836</v>
      </c>
      <c r="BS342" s="65">
        <v>96415</v>
      </c>
      <c r="BT342" s="65">
        <v>96677</v>
      </c>
      <c r="BU342" s="65">
        <v>97872</v>
      </c>
      <c r="BV342" s="65">
        <v>98871</v>
      </c>
      <c r="BW342" s="65">
        <v>99394</v>
      </c>
      <c r="BX342" s="65">
        <v>100021</v>
      </c>
      <c r="BY342" s="65">
        <v>100389</v>
      </c>
      <c r="BZ342" s="66">
        <v>100452</v>
      </c>
      <c r="CA342" s="65">
        <v>100089</v>
      </c>
      <c r="CB342" s="65">
        <v>99904</v>
      </c>
      <c r="CC342" s="65">
        <v>100613</v>
      </c>
      <c r="CD342" s="65">
        <v>101683</v>
      </c>
      <c r="CE342" s="65">
        <v>102081</v>
      </c>
      <c r="CF342" s="65">
        <v>102366</v>
      </c>
      <c r="CG342" s="65">
        <v>103960</v>
      </c>
      <c r="CH342" s="65">
        <v>104774</v>
      </c>
      <c r="CI342" s="65">
        <v>105063</v>
      </c>
      <c r="CJ342" s="65">
        <v>105602</v>
      </c>
      <c r="CK342" s="65">
        <v>104337</v>
      </c>
      <c r="CL342" s="66">
        <v>103163</v>
      </c>
      <c r="CM342" s="65">
        <v>104054</v>
      </c>
      <c r="CN342" s="65">
        <v>104823</v>
      </c>
      <c r="CO342" s="65">
        <v>106063</v>
      </c>
      <c r="CP342" s="65">
        <v>106738</v>
      </c>
      <c r="CQ342" s="65">
        <v>108129</v>
      </c>
      <c r="CR342" s="65">
        <v>108327</v>
      </c>
      <c r="CS342" s="65">
        <v>108527</v>
      </c>
      <c r="CT342" s="65">
        <v>109177</v>
      </c>
      <c r="CU342" s="65">
        <v>109663</v>
      </c>
      <c r="CV342" s="65">
        <v>108236</v>
      </c>
      <c r="CW342" s="65">
        <v>108752</v>
      </c>
      <c r="CX342" s="66">
        <v>108904</v>
      </c>
      <c r="CY342" s="65">
        <v>108890</v>
      </c>
      <c r="CZ342" s="65">
        <v>108551</v>
      </c>
      <c r="DA342" s="65">
        <v>109457</v>
      </c>
      <c r="DB342" s="65">
        <v>109941</v>
      </c>
      <c r="DC342" s="65">
        <v>110012</v>
      </c>
      <c r="DD342" s="65">
        <v>110312</v>
      </c>
      <c r="DE342" s="65">
        <v>110335</v>
      </c>
      <c r="DF342" s="65">
        <v>111025</v>
      </c>
      <c r="DG342" s="65">
        <v>112187</v>
      </c>
      <c r="DH342" s="65">
        <v>112337</v>
      </c>
      <c r="DI342" s="65">
        <v>111775</v>
      </c>
      <c r="DJ342" s="66">
        <v>112018</v>
      </c>
      <c r="DK342" s="64">
        <v>116666</v>
      </c>
      <c r="DL342" s="65">
        <v>117004</v>
      </c>
      <c r="DM342" s="65">
        <v>118505</v>
      </c>
      <c r="DN342" s="65">
        <v>118563</v>
      </c>
      <c r="DO342" s="65">
        <v>118891</v>
      </c>
      <c r="DP342" s="65">
        <v>118774</v>
      </c>
      <c r="DQ342" s="65">
        <v>118862</v>
      </c>
      <c r="DR342" s="65">
        <v>120045</v>
      </c>
      <c r="DS342" s="65">
        <v>120181</v>
      </c>
      <c r="DT342" s="65">
        <v>120264</v>
      </c>
      <c r="DU342" s="65">
        <v>122545</v>
      </c>
      <c r="DV342" s="66">
        <v>126218</v>
      </c>
      <c r="DW342" s="65">
        <v>127438</v>
      </c>
      <c r="DX342" s="65">
        <v>127668</v>
      </c>
      <c r="DY342" s="65">
        <v>130092</v>
      </c>
      <c r="DZ342" s="65">
        <v>132219</v>
      </c>
      <c r="EA342" s="65">
        <v>133036</v>
      </c>
      <c r="EB342" s="66">
        <v>133734</v>
      </c>
    </row>
    <row r="343" spans="1:132" x14ac:dyDescent="0.2">
      <c r="A343" s="3"/>
      <c r="B343" s="62"/>
      <c r="C343" s="63" t="s">
        <v>422</v>
      </c>
      <c r="D343" s="66">
        <v>13874</v>
      </c>
      <c r="E343" s="66">
        <v>15575</v>
      </c>
      <c r="F343" s="66">
        <v>24428</v>
      </c>
      <c r="G343" s="64">
        <v>24741</v>
      </c>
      <c r="H343" s="65">
        <v>24900</v>
      </c>
      <c r="I343" s="65">
        <v>24992</v>
      </c>
      <c r="J343" s="65">
        <v>25481</v>
      </c>
      <c r="K343" s="65">
        <v>26941</v>
      </c>
      <c r="L343" s="65">
        <v>26638</v>
      </c>
      <c r="M343" s="65">
        <v>27161</v>
      </c>
      <c r="N343" s="65">
        <v>27907</v>
      </c>
      <c r="O343" s="65">
        <v>28366</v>
      </c>
      <c r="P343" s="65">
        <v>26760</v>
      </c>
      <c r="Q343" s="65">
        <v>27249</v>
      </c>
      <c r="R343" s="66">
        <v>26828</v>
      </c>
      <c r="S343" s="65">
        <v>26971</v>
      </c>
      <c r="T343" s="65">
        <v>26836</v>
      </c>
      <c r="U343" s="65">
        <v>27365</v>
      </c>
      <c r="V343" s="65">
        <v>27842</v>
      </c>
      <c r="W343" s="65">
        <v>27996</v>
      </c>
      <c r="X343" s="65">
        <v>28265</v>
      </c>
      <c r="Y343" s="65">
        <v>28510</v>
      </c>
      <c r="Z343" s="65">
        <v>28871</v>
      </c>
      <c r="AA343" s="65">
        <v>29070</v>
      </c>
      <c r="AB343" s="65">
        <v>29190</v>
      </c>
      <c r="AC343" s="65">
        <v>29408</v>
      </c>
      <c r="AD343" s="66">
        <v>29289</v>
      </c>
      <c r="AE343" s="65">
        <v>29174</v>
      </c>
      <c r="AF343" s="65">
        <v>28460</v>
      </c>
      <c r="AG343" s="131">
        <v>28669</v>
      </c>
      <c r="AH343" s="65">
        <v>29030</v>
      </c>
      <c r="AI343" s="65">
        <v>29520</v>
      </c>
      <c r="AJ343" s="65">
        <v>29251</v>
      </c>
      <c r="AK343" s="65">
        <v>29581</v>
      </c>
      <c r="AL343" s="65">
        <v>30426</v>
      </c>
      <c r="AM343" s="65">
        <v>30355</v>
      </c>
      <c r="AN343" s="65">
        <v>30260</v>
      </c>
      <c r="AO343" s="65">
        <v>30787</v>
      </c>
      <c r="AP343" s="66">
        <v>30917</v>
      </c>
      <c r="AQ343" s="64">
        <v>31085</v>
      </c>
      <c r="AR343" s="65">
        <v>31184</v>
      </c>
      <c r="AS343" s="65">
        <v>30486</v>
      </c>
      <c r="AT343" s="65">
        <v>30550</v>
      </c>
      <c r="AU343" s="65">
        <v>31550</v>
      </c>
      <c r="AV343" s="65">
        <v>31458</v>
      </c>
      <c r="AW343" s="65">
        <v>31526</v>
      </c>
      <c r="AX343" s="65">
        <v>31335</v>
      </c>
      <c r="AY343" s="65">
        <v>31346</v>
      </c>
      <c r="AZ343" s="65">
        <v>31702</v>
      </c>
      <c r="BA343" s="65">
        <v>31765</v>
      </c>
      <c r="BB343" s="66">
        <v>31801</v>
      </c>
      <c r="BC343" s="64">
        <v>31773</v>
      </c>
      <c r="BD343" s="65">
        <v>31585</v>
      </c>
      <c r="BE343" s="65">
        <v>32123</v>
      </c>
      <c r="BF343" s="65">
        <v>32373</v>
      </c>
      <c r="BG343" s="65">
        <v>32714</v>
      </c>
      <c r="BH343" s="65">
        <v>33076</v>
      </c>
      <c r="BI343" s="65">
        <v>33213</v>
      </c>
      <c r="BJ343" s="65">
        <v>33380</v>
      </c>
      <c r="BK343" s="65">
        <v>33495</v>
      </c>
      <c r="BL343" s="65">
        <v>33466</v>
      </c>
      <c r="BM343" s="65">
        <v>33543</v>
      </c>
      <c r="BN343" s="66">
        <v>33522</v>
      </c>
      <c r="BO343" s="64">
        <v>33619</v>
      </c>
      <c r="BP343" s="65">
        <v>33645</v>
      </c>
      <c r="BQ343" s="65">
        <v>34446</v>
      </c>
      <c r="BR343" s="65">
        <v>34982</v>
      </c>
      <c r="BS343" s="65">
        <v>35325</v>
      </c>
      <c r="BT343" s="65">
        <v>35477</v>
      </c>
      <c r="BU343" s="65">
        <v>35941</v>
      </c>
      <c r="BV343" s="65">
        <v>36097</v>
      </c>
      <c r="BW343" s="65">
        <v>36473</v>
      </c>
      <c r="BX343" s="65">
        <v>36652</v>
      </c>
      <c r="BY343" s="65">
        <v>36804</v>
      </c>
      <c r="BZ343" s="66">
        <v>36931</v>
      </c>
      <c r="CA343" s="65">
        <v>36598</v>
      </c>
      <c r="CB343" s="65">
        <v>36659</v>
      </c>
      <c r="CC343" s="65">
        <v>37121</v>
      </c>
      <c r="CD343" s="65">
        <v>37310</v>
      </c>
      <c r="CE343" s="65">
        <v>37561</v>
      </c>
      <c r="CF343" s="65">
        <v>38104</v>
      </c>
      <c r="CG343" s="65">
        <v>38402</v>
      </c>
      <c r="CH343" s="65">
        <v>38377</v>
      </c>
      <c r="CI343" s="65">
        <v>38615</v>
      </c>
      <c r="CJ343" s="65">
        <v>39092</v>
      </c>
      <c r="CK343" s="65">
        <v>39332</v>
      </c>
      <c r="CL343" s="66">
        <v>39163</v>
      </c>
      <c r="CM343" s="65">
        <v>39072</v>
      </c>
      <c r="CN343" s="65">
        <v>39153</v>
      </c>
      <c r="CO343" s="65">
        <v>39303</v>
      </c>
      <c r="CP343" s="65">
        <v>39455</v>
      </c>
      <c r="CQ343" s="65">
        <v>39852</v>
      </c>
      <c r="CR343" s="65">
        <v>40344</v>
      </c>
      <c r="CS343" s="65">
        <v>41095</v>
      </c>
      <c r="CT343" s="65">
        <v>41279</v>
      </c>
      <c r="CU343" s="65">
        <v>41406</v>
      </c>
      <c r="CV343" s="65">
        <v>41064</v>
      </c>
      <c r="CW343" s="65">
        <v>40930</v>
      </c>
      <c r="CX343" s="66">
        <v>41123</v>
      </c>
      <c r="CY343" s="65">
        <v>41046</v>
      </c>
      <c r="CZ343" s="65">
        <v>40826</v>
      </c>
      <c r="DA343" s="65">
        <v>41124</v>
      </c>
      <c r="DB343" s="65">
        <v>41153</v>
      </c>
      <c r="DC343" s="65">
        <v>40998</v>
      </c>
      <c r="DD343" s="65">
        <v>41180</v>
      </c>
      <c r="DE343" s="65">
        <v>41329</v>
      </c>
      <c r="DF343" s="65">
        <v>41691</v>
      </c>
      <c r="DG343" s="65">
        <v>41227</v>
      </c>
      <c r="DH343" s="65">
        <v>42421</v>
      </c>
      <c r="DI343" s="65">
        <v>42319</v>
      </c>
      <c r="DJ343" s="66">
        <v>42441</v>
      </c>
      <c r="DK343" s="64">
        <v>43305</v>
      </c>
      <c r="DL343" s="65">
        <v>43545</v>
      </c>
      <c r="DM343" s="65">
        <v>43939</v>
      </c>
      <c r="DN343" s="65">
        <v>43893</v>
      </c>
      <c r="DO343" s="65">
        <v>44380</v>
      </c>
      <c r="DP343" s="65">
        <v>44514</v>
      </c>
      <c r="DQ343" s="65">
        <v>44606</v>
      </c>
      <c r="DR343" s="65">
        <v>44951</v>
      </c>
      <c r="DS343" s="65">
        <v>44937</v>
      </c>
      <c r="DT343" s="65">
        <v>45189</v>
      </c>
      <c r="DU343" s="65">
        <v>44716</v>
      </c>
      <c r="DV343" s="66">
        <v>44307</v>
      </c>
      <c r="DW343" s="65">
        <v>44198</v>
      </c>
      <c r="DX343" s="65">
        <v>44184</v>
      </c>
      <c r="DY343" s="65">
        <v>46070</v>
      </c>
      <c r="DZ343" s="65">
        <v>46872</v>
      </c>
      <c r="EA343" s="65">
        <v>46851</v>
      </c>
      <c r="EB343" s="66">
        <v>47020</v>
      </c>
    </row>
    <row r="344" spans="1:132" x14ac:dyDescent="0.2">
      <c r="A344" s="3"/>
      <c r="B344" s="62"/>
      <c r="C344" s="63" t="s">
        <v>423</v>
      </c>
      <c r="D344" s="66">
        <v>10656</v>
      </c>
      <c r="E344" s="66">
        <v>11668</v>
      </c>
      <c r="F344" s="66">
        <v>14266</v>
      </c>
      <c r="G344" s="64">
        <v>14280</v>
      </c>
      <c r="H344" s="65">
        <v>14398</v>
      </c>
      <c r="I344" s="65">
        <v>14127</v>
      </c>
      <c r="J344" s="65">
        <v>14238</v>
      </c>
      <c r="K344" s="65">
        <v>14563</v>
      </c>
      <c r="L344" s="65">
        <v>14746</v>
      </c>
      <c r="M344" s="65">
        <v>14971</v>
      </c>
      <c r="N344" s="65">
        <v>14984</v>
      </c>
      <c r="O344" s="65">
        <v>15892</v>
      </c>
      <c r="P344" s="65">
        <v>16666</v>
      </c>
      <c r="Q344" s="65">
        <v>16759</v>
      </c>
      <c r="R344" s="66">
        <v>16781</v>
      </c>
      <c r="S344" s="65">
        <v>16761</v>
      </c>
      <c r="T344" s="65">
        <v>16621</v>
      </c>
      <c r="U344" s="65">
        <v>16765</v>
      </c>
      <c r="V344" s="65">
        <v>16960</v>
      </c>
      <c r="W344" s="65">
        <v>17277</v>
      </c>
      <c r="X344" s="65">
        <v>17627</v>
      </c>
      <c r="Y344" s="65">
        <v>17802</v>
      </c>
      <c r="Z344" s="65">
        <v>17978</v>
      </c>
      <c r="AA344" s="65">
        <v>18098</v>
      </c>
      <c r="AB344" s="65">
        <v>18214</v>
      </c>
      <c r="AC344" s="65">
        <v>18400</v>
      </c>
      <c r="AD344" s="66">
        <v>18459</v>
      </c>
      <c r="AE344" s="65">
        <v>18099</v>
      </c>
      <c r="AF344" s="65">
        <v>18324</v>
      </c>
      <c r="AG344" s="131">
        <v>18277</v>
      </c>
      <c r="AH344" s="65">
        <v>18676</v>
      </c>
      <c r="AI344" s="65">
        <v>18990</v>
      </c>
      <c r="AJ344" s="65">
        <v>18891</v>
      </c>
      <c r="AK344" s="65">
        <v>19055</v>
      </c>
      <c r="AL344" s="65">
        <v>19356</v>
      </c>
      <c r="AM344" s="65">
        <v>19468</v>
      </c>
      <c r="AN344" s="65">
        <v>19853</v>
      </c>
      <c r="AO344" s="65">
        <v>20091</v>
      </c>
      <c r="AP344" s="66">
        <v>20152</v>
      </c>
      <c r="AQ344" s="64">
        <v>20153</v>
      </c>
      <c r="AR344" s="65">
        <v>20161</v>
      </c>
      <c r="AS344" s="65">
        <v>20160</v>
      </c>
      <c r="AT344" s="65">
        <v>20042</v>
      </c>
      <c r="AU344" s="65">
        <v>20109</v>
      </c>
      <c r="AV344" s="65">
        <v>20310</v>
      </c>
      <c r="AW344" s="65">
        <v>20763</v>
      </c>
      <c r="AX344" s="65">
        <v>20711</v>
      </c>
      <c r="AY344" s="65">
        <v>20598</v>
      </c>
      <c r="AZ344" s="65">
        <v>20757</v>
      </c>
      <c r="BA344" s="65">
        <v>20706</v>
      </c>
      <c r="BB344" s="66">
        <v>20694</v>
      </c>
      <c r="BC344" s="64">
        <v>20641</v>
      </c>
      <c r="BD344" s="65">
        <v>20418</v>
      </c>
      <c r="BE344" s="65">
        <v>21302</v>
      </c>
      <c r="BF344" s="65">
        <v>21491</v>
      </c>
      <c r="BG344" s="65">
        <v>21517</v>
      </c>
      <c r="BH344" s="65">
        <v>21864</v>
      </c>
      <c r="BI344" s="65">
        <v>21892</v>
      </c>
      <c r="BJ344" s="65">
        <v>22006</v>
      </c>
      <c r="BK344" s="65">
        <v>22065</v>
      </c>
      <c r="BL344" s="65">
        <v>22295</v>
      </c>
      <c r="BM344" s="65">
        <v>22254</v>
      </c>
      <c r="BN344" s="66">
        <v>22169</v>
      </c>
      <c r="BO344" s="64">
        <v>22217</v>
      </c>
      <c r="BP344" s="65">
        <v>22122</v>
      </c>
      <c r="BQ344" s="65">
        <v>22531</v>
      </c>
      <c r="BR344" s="65">
        <v>22824</v>
      </c>
      <c r="BS344" s="65">
        <v>23041</v>
      </c>
      <c r="BT344" s="65">
        <v>23058</v>
      </c>
      <c r="BU344" s="65">
        <v>23380</v>
      </c>
      <c r="BV344" s="65">
        <v>23777</v>
      </c>
      <c r="BW344" s="65">
        <v>23959</v>
      </c>
      <c r="BX344" s="65">
        <v>24162</v>
      </c>
      <c r="BY344" s="65">
        <v>24263</v>
      </c>
      <c r="BZ344" s="66">
        <v>24299</v>
      </c>
      <c r="CA344" s="65">
        <v>24125</v>
      </c>
      <c r="CB344" s="65">
        <v>24118</v>
      </c>
      <c r="CC344" s="65">
        <v>24445</v>
      </c>
      <c r="CD344" s="65">
        <v>24552</v>
      </c>
      <c r="CE344" s="65">
        <v>24712</v>
      </c>
      <c r="CF344" s="65">
        <v>24777</v>
      </c>
      <c r="CG344" s="65">
        <v>24993</v>
      </c>
      <c r="CH344" s="65">
        <v>25172</v>
      </c>
      <c r="CI344" s="65">
        <v>25296</v>
      </c>
      <c r="CJ344" s="65">
        <v>25484</v>
      </c>
      <c r="CK344" s="65">
        <v>25508</v>
      </c>
      <c r="CL344" s="66">
        <v>25589</v>
      </c>
      <c r="CM344" s="65">
        <v>25492</v>
      </c>
      <c r="CN344" s="65">
        <v>25817</v>
      </c>
      <c r="CO344" s="65">
        <v>25725</v>
      </c>
      <c r="CP344" s="65">
        <v>25857</v>
      </c>
      <c r="CQ344" s="65">
        <v>26294</v>
      </c>
      <c r="CR344" s="65">
        <v>26513</v>
      </c>
      <c r="CS344" s="65">
        <v>26703</v>
      </c>
      <c r="CT344" s="65">
        <v>27074</v>
      </c>
      <c r="CU344" s="65">
        <v>27358</v>
      </c>
      <c r="CV344" s="65">
        <v>27521</v>
      </c>
      <c r="CW344" s="65">
        <v>27745</v>
      </c>
      <c r="CX344" s="66">
        <v>27835</v>
      </c>
      <c r="CY344" s="65">
        <v>27961</v>
      </c>
      <c r="CZ344" s="65">
        <v>27620</v>
      </c>
      <c r="DA344" s="65">
        <v>28306</v>
      </c>
      <c r="DB344" s="65">
        <v>28552</v>
      </c>
      <c r="DC344" s="65">
        <v>28912</v>
      </c>
      <c r="DD344" s="65">
        <v>29455</v>
      </c>
      <c r="DE344" s="65">
        <v>29735</v>
      </c>
      <c r="DF344" s="65">
        <v>30297</v>
      </c>
      <c r="DG344" s="65">
        <v>30545</v>
      </c>
      <c r="DH344" s="65">
        <v>31164</v>
      </c>
      <c r="DI344" s="65">
        <v>31344</v>
      </c>
      <c r="DJ344" s="66">
        <v>31276</v>
      </c>
      <c r="DK344" s="64">
        <v>31597</v>
      </c>
      <c r="DL344" s="65">
        <v>31967</v>
      </c>
      <c r="DM344" s="65">
        <v>32550</v>
      </c>
      <c r="DN344" s="65">
        <v>32617</v>
      </c>
      <c r="DO344" s="65">
        <v>32666</v>
      </c>
      <c r="DP344" s="65">
        <v>32955</v>
      </c>
      <c r="DQ344" s="65">
        <v>33174</v>
      </c>
      <c r="DR344" s="65">
        <v>33286</v>
      </c>
      <c r="DS344" s="65">
        <v>33076</v>
      </c>
      <c r="DT344" s="65">
        <v>32906</v>
      </c>
      <c r="DU344" s="65">
        <v>32693</v>
      </c>
      <c r="DV344" s="66">
        <v>32462</v>
      </c>
      <c r="DW344" s="65">
        <v>32193</v>
      </c>
      <c r="DX344" s="65">
        <v>32108</v>
      </c>
      <c r="DY344" s="65">
        <v>32676</v>
      </c>
      <c r="DZ344" s="65">
        <v>33527</v>
      </c>
      <c r="EA344" s="65">
        <v>33814</v>
      </c>
      <c r="EB344" s="66">
        <v>34084</v>
      </c>
    </row>
    <row r="345" spans="1:132" x14ac:dyDescent="0.2">
      <c r="A345" s="3"/>
      <c r="B345" s="62"/>
      <c r="C345" s="63" t="s">
        <v>424</v>
      </c>
      <c r="D345" s="66">
        <v>12929</v>
      </c>
      <c r="E345" s="66">
        <v>13885</v>
      </c>
      <c r="F345" s="66">
        <v>16725</v>
      </c>
      <c r="G345" s="64">
        <v>16753</v>
      </c>
      <c r="H345" s="65">
        <v>16741</v>
      </c>
      <c r="I345" s="65">
        <v>16551</v>
      </c>
      <c r="J345" s="65">
        <v>16631</v>
      </c>
      <c r="K345" s="65">
        <v>16969</v>
      </c>
      <c r="L345" s="65">
        <v>17217</v>
      </c>
      <c r="M345" s="65">
        <v>17481</v>
      </c>
      <c r="N345" s="65">
        <v>17563</v>
      </c>
      <c r="O345" s="65">
        <v>18168</v>
      </c>
      <c r="P345" s="65">
        <v>18782</v>
      </c>
      <c r="Q345" s="65">
        <v>18940</v>
      </c>
      <c r="R345" s="66">
        <v>18975</v>
      </c>
      <c r="S345" s="65">
        <v>19014</v>
      </c>
      <c r="T345" s="65">
        <v>18887</v>
      </c>
      <c r="U345" s="65">
        <v>19105</v>
      </c>
      <c r="V345" s="65">
        <v>19383</v>
      </c>
      <c r="W345" s="65">
        <v>19618</v>
      </c>
      <c r="X345" s="65">
        <v>19800</v>
      </c>
      <c r="Y345" s="65">
        <v>19903</v>
      </c>
      <c r="Z345" s="65">
        <v>20112</v>
      </c>
      <c r="AA345" s="65">
        <v>20236</v>
      </c>
      <c r="AB345" s="65">
        <v>20398</v>
      </c>
      <c r="AC345" s="65">
        <v>20515</v>
      </c>
      <c r="AD345" s="66">
        <v>20407</v>
      </c>
      <c r="AE345" s="65">
        <v>19898</v>
      </c>
      <c r="AF345" s="65">
        <v>20020</v>
      </c>
      <c r="AG345" s="131">
        <v>19927</v>
      </c>
      <c r="AH345" s="65">
        <v>20475</v>
      </c>
      <c r="AI345" s="65">
        <v>20762</v>
      </c>
      <c r="AJ345" s="65">
        <v>20897</v>
      </c>
      <c r="AK345" s="65">
        <v>21162</v>
      </c>
      <c r="AL345" s="65">
        <v>21358</v>
      </c>
      <c r="AM345" s="65">
        <v>21423</v>
      </c>
      <c r="AN345" s="65">
        <v>21716</v>
      </c>
      <c r="AO345" s="65">
        <v>21842</v>
      </c>
      <c r="AP345" s="66">
        <v>21950</v>
      </c>
      <c r="AQ345" s="64">
        <v>21982</v>
      </c>
      <c r="AR345" s="65">
        <v>21960</v>
      </c>
      <c r="AS345" s="65">
        <v>21959</v>
      </c>
      <c r="AT345" s="65">
        <v>21709</v>
      </c>
      <c r="AU345" s="65">
        <v>21892</v>
      </c>
      <c r="AV345" s="65">
        <v>22056</v>
      </c>
      <c r="AW345" s="65">
        <v>22386</v>
      </c>
      <c r="AX345" s="65">
        <v>22366</v>
      </c>
      <c r="AY345" s="65">
        <v>22339</v>
      </c>
      <c r="AZ345" s="65">
        <v>22509</v>
      </c>
      <c r="BA345" s="65">
        <v>22596</v>
      </c>
      <c r="BB345" s="66">
        <v>22576</v>
      </c>
      <c r="BC345" s="64">
        <v>22569</v>
      </c>
      <c r="BD345" s="65">
        <v>22175</v>
      </c>
      <c r="BE345" s="65">
        <v>22894</v>
      </c>
      <c r="BF345" s="65">
        <v>23107</v>
      </c>
      <c r="BG345" s="65">
        <v>23587</v>
      </c>
      <c r="BH345" s="65">
        <v>23991</v>
      </c>
      <c r="BI345" s="65">
        <v>24154</v>
      </c>
      <c r="BJ345" s="65">
        <v>24288</v>
      </c>
      <c r="BK345" s="65">
        <v>24372</v>
      </c>
      <c r="BL345" s="65">
        <v>24475</v>
      </c>
      <c r="BM345" s="65">
        <v>24399</v>
      </c>
      <c r="BN345" s="66">
        <v>24172</v>
      </c>
      <c r="BO345" s="64">
        <v>24294</v>
      </c>
      <c r="BP345" s="65">
        <v>24224</v>
      </c>
      <c r="BQ345" s="65">
        <v>24557</v>
      </c>
      <c r="BR345" s="65">
        <v>24887</v>
      </c>
      <c r="BS345" s="65">
        <v>25158</v>
      </c>
      <c r="BT345" s="65">
        <v>25077</v>
      </c>
      <c r="BU345" s="65">
        <v>25491</v>
      </c>
      <c r="BV345" s="65">
        <v>25618</v>
      </c>
      <c r="BW345" s="65">
        <v>25739</v>
      </c>
      <c r="BX345" s="65">
        <v>26068</v>
      </c>
      <c r="BY345" s="65">
        <v>26182</v>
      </c>
      <c r="BZ345" s="66">
        <v>26179</v>
      </c>
      <c r="CA345" s="65">
        <v>26192</v>
      </c>
      <c r="CB345" s="65">
        <v>26015</v>
      </c>
      <c r="CC345" s="65">
        <v>26231</v>
      </c>
      <c r="CD345" s="65">
        <v>26345</v>
      </c>
      <c r="CE345" s="65">
        <v>26397</v>
      </c>
      <c r="CF345" s="65">
        <v>26493</v>
      </c>
      <c r="CG345" s="65">
        <v>26671</v>
      </c>
      <c r="CH345" s="65">
        <v>26973</v>
      </c>
      <c r="CI345" s="65">
        <v>27155</v>
      </c>
      <c r="CJ345" s="65">
        <v>27215</v>
      </c>
      <c r="CK345" s="65">
        <v>27361</v>
      </c>
      <c r="CL345" s="66">
        <v>27154</v>
      </c>
      <c r="CM345" s="65">
        <v>27034</v>
      </c>
      <c r="CN345" s="65">
        <v>27167</v>
      </c>
      <c r="CO345" s="65">
        <v>27222</v>
      </c>
      <c r="CP345" s="65">
        <v>27318</v>
      </c>
      <c r="CQ345" s="65">
        <v>27630</v>
      </c>
      <c r="CR345" s="65">
        <v>27740</v>
      </c>
      <c r="CS345" s="65">
        <v>27855</v>
      </c>
      <c r="CT345" s="65">
        <v>28040</v>
      </c>
      <c r="CU345" s="65">
        <v>28230</v>
      </c>
      <c r="CV345" s="65">
        <v>28271</v>
      </c>
      <c r="CW345" s="65">
        <v>28083</v>
      </c>
      <c r="CX345" s="66">
        <v>27923</v>
      </c>
      <c r="CY345" s="65">
        <v>27834</v>
      </c>
      <c r="CZ345" s="65">
        <v>27408</v>
      </c>
      <c r="DA345" s="65">
        <v>27512</v>
      </c>
      <c r="DB345" s="65">
        <v>27641</v>
      </c>
      <c r="DC345" s="65">
        <v>27580</v>
      </c>
      <c r="DD345" s="65">
        <v>27719</v>
      </c>
      <c r="DE345" s="65">
        <v>28027</v>
      </c>
      <c r="DF345" s="65">
        <v>28491</v>
      </c>
      <c r="DG345" s="65">
        <v>29782</v>
      </c>
      <c r="DH345" s="65">
        <v>29643</v>
      </c>
      <c r="DI345" s="65">
        <v>29342</v>
      </c>
      <c r="DJ345" s="66">
        <v>29155</v>
      </c>
      <c r="DK345" s="64">
        <v>29365</v>
      </c>
      <c r="DL345" s="65">
        <v>29410</v>
      </c>
      <c r="DM345" s="65">
        <v>29525</v>
      </c>
      <c r="DN345" s="65">
        <v>29689</v>
      </c>
      <c r="DO345" s="65">
        <v>29571</v>
      </c>
      <c r="DP345" s="65">
        <v>29750</v>
      </c>
      <c r="DQ345" s="65">
        <v>29903</v>
      </c>
      <c r="DR345" s="65">
        <v>29955</v>
      </c>
      <c r="DS345" s="65">
        <v>29810</v>
      </c>
      <c r="DT345" s="65">
        <v>29545</v>
      </c>
      <c r="DU345" s="65">
        <v>29321</v>
      </c>
      <c r="DV345" s="66">
        <v>29134</v>
      </c>
      <c r="DW345" s="65">
        <v>28914</v>
      </c>
      <c r="DX345" s="65">
        <v>28806</v>
      </c>
      <c r="DY345" s="65">
        <v>28946</v>
      </c>
      <c r="DZ345" s="65">
        <v>29242</v>
      </c>
      <c r="EA345" s="65">
        <v>29320</v>
      </c>
      <c r="EB345" s="66">
        <v>29327</v>
      </c>
    </row>
    <row r="346" spans="1:132" x14ac:dyDescent="0.2">
      <c r="A346" s="3"/>
      <c r="B346" s="62"/>
      <c r="C346" s="63" t="s">
        <v>425</v>
      </c>
      <c r="D346" s="66">
        <v>6470</v>
      </c>
      <c r="E346" s="66">
        <v>7810</v>
      </c>
      <c r="F346" s="66">
        <v>10263</v>
      </c>
      <c r="G346" s="64">
        <v>10290</v>
      </c>
      <c r="H346" s="65">
        <v>10193</v>
      </c>
      <c r="I346" s="65">
        <v>10103</v>
      </c>
      <c r="J346" s="65">
        <v>10020</v>
      </c>
      <c r="K346" s="65">
        <v>10353</v>
      </c>
      <c r="L346" s="65">
        <v>10476</v>
      </c>
      <c r="M346" s="65">
        <v>10681</v>
      </c>
      <c r="N346" s="65">
        <v>10875</v>
      </c>
      <c r="O346" s="65">
        <v>11772</v>
      </c>
      <c r="P346" s="65">
        <v>11973</v>
      </c>
      <c r="Q346" s="65">
        <v>12051</v>
      </c>
      <c r="R346" s="66">
        <v>12044</v>
      </c>
      <c r="S346" s="65">
        <v>12090</v>
      </c>
      <c r="T346" s="65">
        <v>12072</v>
      </c>
      <c r="U346" s="65">
        <v>12164</v>
      </c>
      <c r="V346" s="65">
        <v>12226</v>
      </c>
      <c r="W346" s="65">
        <v>12413</v>
      </c>
      <c r="X346" s="65">
        <v>12698</v>
      </c>
      <c r="Y346" s="65">
        <v>12904</v>
      </c>
      <c r="Z346" s="65">
        <v>13156</v>
      </c>
      <c r="AA346" s="65">
        <v>13382</v>
      </c>
      <c r="AB346" s="65">
        <v>13546</v>
      </c>
      <c r="AC346" s="65">
        <v>13726</v>
      </c>
      <c r="AD346" s="66">
        <v>13816</v>
      </c>
      <c r="AE346" s="65">
        <v>13249</v>
      </c>
      <c r="AF346" s="65">
        <v>13417</v>
      </c>
      <c r="AG346" s="131">
        <v>13479</v>
      </c>
      <c r="AH346" s="65">
        <v>13560</v>
      </c>
      <c r="AI346" s="65">
        <v>13682</v>
      </c>
      <c r="AJ346" s="65">
        <v>13767</v>
      </c>
      <c r="AK346" s="65">
        <v>13895</v>
      </c>
      <c r="AL346" s="65">
        <v>13943</v>
      </c>
      <c r="AM346" s="65">
        <v>13964</v>
      </c>
      <c r="AN346" s="65">
        <v>14110</v>
      </c>
      <c r="AO346" s="65">
        <v>14166</v>
      </c>
      <c r="AP346" s="66">
        <v>14155</v>
      </c>
      <c r="AQ346" s="64">
        <v>14174</v>
      </c>
      <c r="AR346" s="65">
        <v>14164</v>
      </c>
      <c r="AS346" s="65">
        <v>14728</v>
      </c>
      <c r="AT346" s="65">
        <v>14349</v>
      </c>
      <c r="AU346" s="65">
        <v>14338</v>
      </c>
      <c r="AV346" s="65">
        <v>14544</v>
      </c>
      <c r="AW346" s="65">
        <v>14777</v>
      </c>
      <c r="AX346" s="65">
        <v>15426</v>
      </c>
      <c r="AY346" s="65">
        <v>15413</v>
      </c>
      <c r="AZ346" s="65">
        <v>15521</v>
      </c>
      <c r="BA346" s="65">
        <v>15395</v>
      </c>
      <c r="BB346" s="66">
        <v>15466</v>
      </c>
      <c r="BC346" s="64">
        <v>15462</v>
      </c>
      <c r="BD346" s="65">
        <v>15206</v>
      </c>
      <c r="BE346" s="65">
        <v>15457</v>
      </c>
      <c r="BF346" s="65">
        <v>15533</v>
      </c>
      <c r="BG346" s="65">
        <v>15564</v>
      </c>
      <c r="BH346" s="65">
        <v>15799</v>
      </c>
      <c r="BI346" s="65">
        <v>15827</v>
      </c>
      <c r="BJ346" s="65">
        <v>15855</v>
      </c>
      <c r="BK346" s="65">
        <v>15955</v>
      </c>
      <c r="BL346" s="65">
        <v>16071</v>
      </c>
      <c r="BM346" s="65">
        <v>15961</v>
      </c>
      <c r="BN346" s="66">
        <v>16034</v>
      </c>
      <c r="BO346" s="64">
        <v>16074</v>
      </c>
      <c r="BP346" s="65">
        <v>15975</v>
      </c>
      <c r="BQ346" s="65">
        <v>16138</v>
      </c>
      <c r="BR346" s="65">
        <v>16322</v>
      </c>
      <c r="BS346" s="65">
        <v>16469</v>
      </c>
      <c r="BT346" s="65">
        <v>16650</v>
      </c>
      <c r="BU346" s="65">
        <v>17078</v>
      </c>
      <c r="BV346" s="65">
        <v>17097</v>
      </c>
      <c r="BW346" s="65">
        <v>17221</v>
      </c>
      <c r="BX346" s="65">
        <v>16765</v>
      </c>
      <c r="BY346" s="65">
        <v>16836</v>
      </c>
      <c r="BZ346" s="66">
        <v>16858</v>
      </c>
      <c r="CA346" s="65">
        <v>16814</v>
      </c>
      <c r="CB346" s="65">
        <v>16811</v>
      </c>
      <c r="CC346" s="65">
        <v>16911</v>
      </c>
      <c r="CD346" s="65">
        <v>16968</v>
      </c>
      <c r="CE346" s="65">
        <v>17078</v>
      </c>
      <c r="CF346" s="65">
        <v>17206</v>
      </c>
      <c r="CG346" s="65">
        <v>17877</v>
      </c>
      <c r="CH346" s="65">
        <v>17942</v>
      </c>
      <c r="CI346" s="65">
        <v>18055</v>
      </c>
      <c r="CJ346" s="65">
        <v>18230</v>
      </c>
      <c r="CK346" s="65">
        <v>18406</v>
      </c>
      <c r="CL346" s="66">
        <v>18243</v>
      </c>
      <c r="CM346" s="65">
        <v>18210</v>
      </c>
      <c r="CN346" s="65">
        <v>18287</v>
      </c>
      <c r="CO346" s="65">
        <v>18173</v>
      </c>
      <c r="CP346" s="65">
        <v>18232</v>
      </c>
      <c r="CQ346" s="65">
        <v>18494</v>
      </c>
      <c r="CR346" s="65">
        <v>18542</v>
      </c>
      <c r="CS346" s="65">
        <v>19060</v>
      </c>
      <c r="CT346" s="65">
        <v>19151</v>
      </c>
      <c r="CU346" s="65">
        <v>19313</v>
      </c>
      <c r="CV346" s="65">
        <v>19167</v>
      </c>
      <c r="CW346" s="65">
        <v>19931</v>
      </c>
      <c r="CX346" s="66">
        <v>20161</v>
      </c>
      <c r="CY346" s="65">
        <v>20144</v>
      </c>
      <c r="CZ346" s="65">
        <v>19987</v>
      </c>
      <c r="DA346" s="65">
        <v>19958</v>
      </c>
      <c r="DB346" s="65">
        <v>20030</v>
      </c>
      <c r="DC346" s="65">
        <v>20004</v>
      </c>
      <c r="DD346" s="65">
        <v>20012</v>
      </c>
      <c r="DE346" s="65">
        <v>19929</v>
      </c>
      <c r="DF346" s="65">
        <v>19900</v>
      </c>
      <c r="DG346" s="65">
        <v>20549</v>
      </c>
      <c r="DH346" s="65">
        <v>20304</v>
      </c>
      <c r="DI346" s="65">
        <v>20667</v>
      </c>
      <c r="DJ346" s="66">
        <v>20363</v>
      </c>
      <c r="DK346" s="64">
        <v>22207</v>
      </c>
      <c r="DL346" s="65">
        <v>22205</v>
      </c>
      <c r="DM346" s="65">
        <v>22356</v>
      </c>
      <c r="DN346" s="65">
        <v>22144</v>
      </c>
      <c r="DO346" s="65">
        <v>23942</v>
      </c>
      <c r="DP346" s="65">
        <v>24084</v>
      </c>
      <c r="DQ346" s="65">
        <v>24270</v>
      </c>
      <c r="DR346" s="65">
        <v>24543</v>
      </c>
      <c r="DS346" s="65">
        <v>24977</v>
      </c>
      <c r="DT346" s="65">
        <v>25081</v>
      </c>
      <c r="DU346" s="65">
        <v>25033</v>
      </c>
      <c r="DV346" s="66">
        <v>24931</v>
      </c>
      <c r="DW346" s="65">
        <v>24933</v>
      </c>
      <c r="DX346" s="65">
        <v>25038</v>
      </c>
      <c r="DY346" s="65">
        <v>25509</v>
      </c>
      <c r="DZ346" s="65">
        <v>26318</v>
      </c>
      <c r="EA346" s="65">
        <v>26757</v>
      </c>
      <c r="EB346" s="66">
        <v>27100</v>
      </c>
    </row>
    <row r="347" spans="1:132" x14ac:dyDescent="0.2">
      <c r="A347" s="3"/>
      <c r="B347" s="62"/>
      <c r="C347" s="63" t="s">
        <v>426</v>
      </c>
      <c r="D347" s="66">
        <v>17447</v>
      </c>
      <c r="E347" s="66">
        <v>19744</v>
      </c>
      <c r="F347" s="66">
        <v>23640</v>
      </c>
      <c r="G347" s="64">
        <v>23806</v>
      </c>
      <c r="H347" s="65">
        <v>23862</v>
      </c>
      <c r="I347" s="65">
        <v>23874</v>
      </c>
      <c r="J347" s="65">
        <v>24115</v>
      </c>
      <c r="K347" s="65">
        <v>24264</v>
      </c>
      <c r="L347" s="65">
        <v>24461</v>
      </c>
      <c r="M347" s="65">
        <v>24854</v>
      </c>
      <c r="N347" s="65">
        <v>25161</v>
      </c>
      <c r="O347" s="65">
        <v>25394</v>
      </c>
      <c r="P347" s="65">
        <v>26262</v>
      </c>
      <c r="Q347" s="65">
        <v>26249</v>
      </c>
      <c r="R347" s="66">
        <v>26793</v>
      </c>
      <c r="S347" s="65">
        <v>26704</v>
      </c>
      <c r="T347" s="65">
        <v>26743</v>
      </c>
      <c r="U347" s="65">
        <v>27064</v>
      </c>
      <c r="V347" s="65">
        <v>27174</v>
      </c>
      <c r="W347" s="65">
        <v>27507</v>
      </c>
      <c r="X347" s="65">
        <v>27830</v>
      </c>
      <c r="Y347" s="65">
        <v>28146</v>
      </c>
      <c r="Z347" s="65">
        <v>28641</v>
      </c>
      <c r="AA347" s="65">
        <v>29171</v>
      </c>
      <c r="AB347" s="65">
        <v>29392</v>
      </c>
      <c r="AC347" s="65">
        <v>29676</v>
      </c>
      <c r="AD347" s="66">
        <v>29699</v>
      </c>
      <c r="AE347" s="65">
        <v>28392</v>
      </c>
      <c r="AF347" s="65">
        <v>28532</v>
      </c>
      <c r="AG347" s="131">
        <v>28521</v>
      </c>
      <c r="AH347" s="65">
        <v>28967</v>
      </c>
      <c r="AI347" s="65">
        <v>29287</v>
      </c>
      <c r="AJ347" s="65">
        <v>29320</v>
      </c>
      <c r="AK347" s="65">
        <v>30345</v>
      </c>
      <c r="AL347" s="65">
        <v>31211</v>
      </c>
      <c r="AM347" s="65">
        <v>31374</v>
      </c>
      <c r="AN347" s="65">
        <v>31781</v>
      </c>
      <c r="AO347" s="65">
        <v>31878</v>
      </c>
      <c r="AP347" s="66">
        <v>31776</v>
      </c>
      <c r="AQ347" s="64">
        <v>31892</v>
      </c>
      <c r="AR347" s="65">
        <v>32029</v>
      </c>
      <c r="AS347" s="65">
        <v>33250</v>
      </c>
      <c r="AT347" s="65">
        <v>32853</v>
      </c>
      <c r="AU347" s="65">
        <v>32978</v>
      </c>
      <c r="AV347" s="65">
        <v>33732</v>
      </c>
      <c r="AW347" s="65">
        <v>34255</v>
      </c>
      <c r="AX347" s="65">
        <v>34361</v>
      </c>
      <c r="AY347" s="65">
        <v>34294</v>
      </c>
      <c r="AZ347" s="65">
        <v>34633</v>
      </c>
      <c r="BA347" s="65">
        <v>34554</v>
      </c>
      <c r="BB347" s="66">
        <v>34379</v>
      </c>
      <c r="BC347" s="64">
        <v>34188</v>
      </c>
      <c r="BD347" s="65">
        <v>33822</v>
      </c>
      <c r="BE347" s="65">
        <v>34655</v>
      </c>
      <c r="BF347" s="65">
        <v>35049</v>
      </c>
      <c r="BG347" s="65">
        <v>35110</v>
      </c>
      <c r="BH347" s="65">
        <v>35629</v>
      </c>
      <c r="BI347" s="65">
        <v>35723</v>
      </c>
      <c r="BJ347" s="65">
        <v>35912</v>
      </c>
      <c r="BK347" s="65">
        <v>35966</v>
      </c>
      <c r="BL347" s="65">
        <v>36018</v>
      </c>
      <c r="BM347" s="65">
        <v>36176</v>
      </c>
      <c r="BN347" s="66">
        <v>35743</v>
      </c>
      <c r="BO347" s="64">
        <v>35680</v>
      </c>
      <c r="BP347" s="65">
        <v>35495</v>
      </c>
      <c r="BQ347" s="65">
        <v>35555</v>
      </c>
      <c r="BR347" s="65">
        <v>36329</v>
      </c>
      <c r="BS347" s="65">
        <v>36797</v>
      </c>
      <c r="BT347" s="65">
        <v>36718</v>
      </c>
      <c r="BU347" s="65">
        <v>37324</v>
      </c>
      <c r="BV347" s="65">
        <v>37629</v>
      </c>
      <c r="BW347" s="65">
        <v>37950</v>
      </c>
      <c r="BX347" s="65">
        <v>38369</v>
      </c>
      <c r="BY347" s="65">
        <v>38661</v>
      </c>
      <c r="BZ347" s="66">
        <v>38776</v>
      </c>
      <c r="CA347" s="65">
        <v>39030</v>
      </c>
      <c r="CB347" s="65">
        <v>39003</v>
      </c>
      <c r="CC347" s="65">
        <v>39210</v>
      </c>
      <c r="CD347" s="65">
        <v>39491</v>
      </c>
      <c r="CE347" s="65">
        <v>39857</v>
      </c>
      <c r="CF347" s="65">
        <v>39991</v>
      </c>
      <c r="CG347" s="65">
        <v>40347</v>
      </c>
      <c r="CH347" s="65">
        <v>40700</v>
      </c>
      <c r="CI347" s="65">
        <v>40823</v>
      </c>
      <c r="CJ347" s="65">
        <v>41042</v>
      </c>
      <c r="CK347" s="65">
        <v>41508</v>
      </c>
      <c r="CL347" s="66">
        <v>41305</v>
      </c>
      <c r="CM347" s="65">
        <v>41164</v>
      </c>
      <c r="CN347" s="65">
        <v>41717</v>
      </c>
      <c r="CO347" s="65">
        <v>41533</v>
      </c>
      <c r="CP347" s="65">
        <v>41629</v>
      </c>
      <c r="CQ347" s="65">
        <v>42439</v>
      </c>
      <c r="CR347" s="65">
        <v>42768</v>
      </c>
      <c r="CS347" s="65">
        <v>43219</v>
      </c>
      <c r="CT347" s="65">
        <v>43328</v>
      </c>
      <c r="CU347" s="65">
        <v>43661</v>
      </c>
      <c r="CV347" s="65">
        <v>44147</v>
      </c>
      <c r="CW347" s="65">
        <v>44014</v>
      </c>
      <c r="CX347" s="66">
        <v>44236</v>
      </c>
      <c r="CY347" s="65">
        <v>44297</v>
      </c>
      <c r="CZ347" s="65">
        <v>44178</v>
      </c>
      <c r="DA347" s="65">
        <v>44082</v>
      </c>
      <c r="DB347" s="65">
        <v>44480</v>
      </c>
      <c r="DC347" s="65">
        <v>44690</v>
      </c>
      <c r="DD347" s="65">
        <v>44848</v>
      </c>
      <c r="DE347" s="65">
        <v>45206</v>
      </c>
      <c r="DF347" s="65">
        <v>45533</v>
      </c>
      <c r="DG347" s="65">
        <v>47087</v>
      </c>
      <c r="DH347" s="65">
        <v>46283</v>
      </c>
      <c r="DI347" s="65">
        <v>46246</v>
      </c>
      <c r="DJ347" s="66">
        <v>45702</v>
      </c>
      <c r="DK347" s="64">
        <v>47606</v>
      </c>
      <c r="DL347" s="65">
        <v>47855</v>
      </c>
      <c r="DM347" s="65">
        <v>48568</v>
      </c>
      <c r="DN347" s="65">
        <v>48493</v>
      </c>
      <c r="DO347" s="65">
        <v>49937</v>
      </c>
      <c r="DP347" s="65">
        <v>51192</v>
      </c>
      <c r="DQ347" s="65">
        <v>51845</v>
      </c>
      <c r="DR347" s="65">
        <v>51944</v>
      </c>
      <c r="DS347" s="65">
        <v>52364</v>
      </c>
      <c r="DT347" s="65">
        <v>52720</v>
      </c>
      <c r="DU347" s="65">
        <v>52601</v>
      </c>
      <c r="DV347" s="66">
        <v>52565</v>
      </c>
      <c r="DW347" s="65">
        <v>52820</v>
      </c>
      <c r="DX347" s="65">
        <v>52977</v>
      </c>
      <c r="DY347" s="65">
        <v>53997</v>
      </c>
      <c r="DZ347" s="65">
        <v>55423</v>
      </c>
      <c r="EA347" s="65">
        <v>55909</v>
      </c>
      <c r="EB347" s="66">
        <v>56730</v>
      </c>
    </row>
    <row r="348" spans="1:132" x14ac:dyDescent="0.2">
      <c r="A348" s="3"/>
      <c r="B348" s="62"/>
      <c r="C348" s="63" t="s">
        <v>427</v>
      </c>
      <c r="D348" s="66">
        <v>7914</v>
      </c>
      <c r="E348" s="66">
        <v>8802</v>
      </c>
      <c r="F348" s="66">
        <v>9862</v>
      </c>
      <c r="G348" s="64">
        <v>9846</v>
      </c>
      <c r="H348" s="65">
        <v>9794</v>
      </c>
      <c r="I348" s="65">
        <v>9725</v>
      </c>
      <c r="J348" s="65">
        <v>9870</v>
      </c>
      <c r="K348" s="65">
        <v>10089</v>
      </c>
      <c r="L348" s="65">
        <v>10249</v>
      </c>
      <c r="M348" s="65">
        <v>10417</v>
      </c>
      <c r="N348" s="65">
        <v>10447</v>
      </c>
      <c r="O348" s="65">
        <v>10550</v>
      </c>
      <c r="P348" s="65">
        <v>10572</v>
      </c>
      <c r="Q348" s="65">
        <v>10541</v>
      </c>
      <c r="R348" s="66">
        <v>10473</v>
      </c>
      <c r="S348" s="65">
        <v>10518</v>
      </c>
      <c r="T348" s="65">
        <v>10467</v>
      </c>
      <c r="U348" s="65">
        <v>10575</v>
      </c>
      <c r="V348" s="65">
        <v>10724</v>
      </c>
      <c r="W348" s="65">
        <v>10857</v>
      </c>
      <c r="X348" s="65">
        <v>11188</v>
      </c>
      <c r="Y348" s="65">
        <v>11374</v>
      </c>
      <c r="Z348" s="65">
        <v>11513</v>
      </c>
      <c r="AA348" s="65">
        <v>11620</v>
      </c>
      <c r="AB348" s="65">
        <v>11703</v>
      </c>
      <c r="AC348" s="65">
        <v>11672</v>
      </c>
      <c r="AD348" s="66">
        <v>11756</v>
      </c>
      <c r="AE348" s="65">
        <v>11568</v>
      </c>
      <c r="AF348" s="65">
        <v>11601</v>
      </c>
      <c r="AG348" s="131">
        <v>11480</v>
      </c>
      <c r="AH348" s="65">
        <v>11695</v>
      </c>
      <c r="AI348" s="65">
        <v>11859</v>
      </c>
      <c r="AJ348" s="65">
        <v>11872</v>
      </c>
      <c r="AK348" s="65">
        <v>11962</v>
      </c>
      <c r="AL348" s="65">
        <v>12215</v>
      </c>
      <c r="AM348" s="65">
        <v>12620</v>
      </c>
      <c r="AN348" s="65">
        <v>12922</v>
      </c>
      <c r="AO348" s="65">
        <v>12997</v>
      </c>
      <c r="AP348" s="66">
        <v>12981</v>
      </c>
      <c r="AQ348" s="64">
        <v>12996</v>
      </c>
      <c r="AR348" s="65">
        <v>12959</v>
      </c>
      <c r="AS348" s="65">
        <v>12656</v>
      </c>
      <c r="AT348" s="65">
        <v>12598</v>
      </c>
      <c r="AU348" s="65">
        <v>12628</v>
      </c>
      <c r="AV348" s="65">
        <v>12836</v>
      </c>
      <c r="AW348" s="65">
        <v>12970</v>
      </c>
      <c r="AX348" s="65">
        <v>13012</v>
      </c>
      <c r="AY348" s="65">
        <v>12919</v>
      </c>
      <c r="AZ348" s="65">
        <v>12984</v>
      </c>
      <c r="BA348" s="65">
        <v>12966</v>
      </c>
      <c r="BB348" s="66">
        <v>12729</v>
      </c>
      <c r="BC348" s="64">
        <v>12681</v>
      </c>
      <c r="BD348" s="65">
        <v>12550</v>
      </c>
      <c r="BE348" s="65">
        <v>12880</v>
      </c>
      <c r="BF348" s="65">
        <v>12928</v>
      </c>
      <c r="BG348" s="65">
        <v>12925</v>
      </c>
      <c r="BH348" s="65">
        <v>13153</v>
      </c>
      <c r="BI348" s="65">
        <v>13137</v>
      </c>
      <c r="BJ348" s="65">
        <v>13212</v>
      </c>
      <c r="BK348" s="65">
        <v>13294</v>
      </c>
      <c r="BL348" s="65">
        <v>13413</v>
      </c>
      <c r="BM348" s="65">
        <v>13405</v>
      </c>
      <c r="BN348" s="66">
        <v>13366</v>
      </c>
      <c r="BO348" s="64">
        <v>13367</v>
      </c>
      <c r="BP348" s="65">
        <v>13299</v>
      </c>
      <c r="BQ348" s="65">
        <v>13614</v>
      </c>
      <c r="BR348" s="65">
        <v>13765</v>
      </c>
      <c r="BS348" s="65">
        <v>13921</v>
      </c>
      <c r="BT348" s="65">
        <v>13876</v>
      </c>
      <c r="BU348" s="65">
        <v>14069</v>
      </c>
      <c r="BV348" s="65">
        <v>14346</v>
      </c>
      <c r="BW348" s="65">
        <v>14423</v>
      </c>
      <c r="BX348" s="65">
        <v>14482</v>
      </c>
      <c r="BY348" s="65">
        <v>14528</v>
      </c>
      <c r="BZ348" s="66">
        <v>14530</v>
      </c>
      <c r="CA348" s="65">
        <v>14413</v>
      </c>
      <c r="CB348" s="65">
        <v>14355</v>
      </c>
      <c r="CC348" s="65">
        <v>14549</v>
      </c>
      <c r="CD348" s="65">
        <v>14696</v>
      </c>
      <c r="CE348" s="65">
        <v>14640</v>
      </c>
      <c r="CF348" s="65">
        <v>14736</v>
      </c>
      <c r="CG348" s="65">
        <v>14750</v>
      </c>
      <c r="CH348" s="65">
        <v>14968</v>
      </c>
      <c r="CI348" s="65">
        <v>14985</v>
      </c>
      <c r="CJ348" s="65">
        <v>15031</v>
      </c>
      <c r="CK348" s="65">
        <v>15003</v>
      </c>
      <c r="CL348" s="66">
        <v>14858</v>
      </c>
      <c r="CM348" s="65">
        <v>14673</v>
      </c>
      <c r="CN348" s="65">
        <v>14787</v>
      </c>
      <c r="CO348" s="65">
        <v>14656</v>
      </c>
      <c r="CP348" s="65">
        <v>14626</v>
      </c>
      <c r="CQ348" s="65">
        <v>14650</v>
      </c>
      <c r="CR348" s="65">
        <v>15513</v>
      </c>
      <c r="CS348" s="65">
        <v>15788</v>
      </c>
      <c r="CT348" s="65">
        <v>15894</v>
      </c>
      <c r="CU348" s="65">
        <v>15966</v>
      </c>
      <c r="CV348" s="65">
        <v>15767</v>
      </c>
      <c r="CW348" s="65">
        <v>15708</v>
      </c>
      <c r="CX348" s="66">
        <v>15648</v>
      </c>
      <c r="CY348" s="65">
        <v>15617</v>
      </c>
      <c r="CZ348" s="65">
        <v>15509</v>
      </c>
      <c r="DA348" s="65">
        <v>15653</v>
      </c>
      <c r="DB348" s="65">
        <v>15821</v>
      </c>
      <c r="DC348" s="65">
        <v>15965</v>
      </c>
      <c r="DD348" s="65">
        <v>16201</v>
      </c>
      <c r="DE348" s="65">
        <v>16349</v>
      </c>
      <c r="DF348" s="65">
        <v>16467</v>
      </c>
      <c r="DG348" s="65">
        <v>17039</v>
      </c>
      <c r="DH348" s="65">
        <v>17064</v>
      </c>
      <c r="DI348" s="65">
        <v>17154</v>
      </c>
      <c r="DJ348" s="66">
        <v>16988</v>
      </c>
      <c r="DK348" s="64">
        <v>17043</v>
      </c>
      <c r="DL348" s="65">
        <v>17027</v>
      </c>
      <c r="DM348" s="65">
        <v>17186</v>
      </c>
      <c r="DN348" s="65">
        <v>17230</v>
      </c>
      <c r="DO348" s="65">
        <v>17141</v>
      </c>
      <c r="DP348" s="65">
        <v>17252</v>
      </c>
      <c r="DQ348" s="65">
        <v>17340</v>
      </c>
      <c r="DR348" s="65">
        <v>17379</v>
      </c>
      <c r="DS348" s="65">
        <v>17354</v>
      </c>
      <c r="DT348" s="65">
        <v>17333</v>
      </c>
      <c r="DU348" s="65">
        <v>17242</v>
      </c>
      <c r="DV348" s="66">
        <v>17311</v>
      </c>
      <c r="DW348" s="65">
        <v>17373</v>
      </c>
      <c r="DX348" s="65">
        <v>17527</v>
      </c>
      <c r="DY348" s="65">
        <v>17897</v>
      </c>
      <c r="DZ348" s="65">
        <v>18120</v>
      </c>
      <c r="EA348" s="65">
        <v>18217</v>
      </c>
      <c r="EB348" s="66">
        <v>18279</v>
      </c>
    </row>
    <row r="349" spans="1:132" x14ac:dyDescent="0.2">
      <c r="A349" s="3"/>
      <c r="B349" s="62"/>
      <c r="C349" s="63" t="s">
        <v>428</v>
      </c>
      <c r="D349" s="66">
        <v>794</v>
      </c>
      <c r="E349" s="66">
        <v>927</v>
      </c>
      <c r="F349" s="66">
        <v>1093</v>
      </c>
      <c r="G349" s="64">
        <v>1091</v>
      </c>
      <c r="H349" s="65">
        <v>1087</v>
      </c>
      <c r="I349" s="65">
        <v>1084</v>
      </c>
      <c r="J349" s="65">
        <v>1096</v>
      </c>
      <c r="K349" s="65">
        <v>1107</v>
      </c>
      <c r="L349" s="65">
        <v>1130</v>
      </c>
      <c r="M349" s="65">
        <v>1153</v>
      </c>
      <c r="N349" s="65">
        <v>1176</v>
      </c>
      <c r="O349" s="65">
        <v>1190</v>
      </c>
      <c r="P349" s="65">
        <v>1196</v>
      </c>
      <c r="Q349" s="65">
        <v>1198</v>
      </c>
      <c r="R349" s="66">
        <v>1195</v>
      </c>
      <c r="S349" s="65">
        <v>1188</v>
      </c>
      <c r="T349" s="65">
        <v>1191</v>
      </c>
      <c r="U349" s="65">
        <v>1221</v>
      </c>
      <c r="V349" s="65">
        <v>1228</v>
      </c>
      <c r="W349" s="65">
        <v>1237</v>
      </c>
      <c r="X349" s="65">
        <v>1232</v>
      </c>
      <c r="Y349" s="65">
        <v>1239</v>
      </c>
      <c r="Z349" s="65">
        <v>1243</v>
      </c>
      <c r="AA349" s="65">
        <v>1241</v>
      </c>
      <c r="AB349" s="65">
        <v>1241</v>
      </c>
      <c r="AC349" s="65">
        <v>1251</v>
      </c>
      <c r="AD349" s="66">
        <v>1256</v>
      </c>
      <c r="AE349" s="65">
        <v>1213</v>
      </c>
      <c r="AF349" s="65">
        <v>1214</v>
      </c>
      <c r="AG349" s="131">
        <v>1210</v>
      </c>
      <c r="AH349" s="65">
        <v>1213</v>
      </c>
      <c r="AI349" s="65">
        <v>1221</v>
      </c>
      <c r="AJ349" s="65">
        <v>1233</v>
      </c>
      <c r="AK349" s="65">
        <v>1243</v>
      </c>
      <c r="AL349" s="65">
        <v>1253</v>
      </c>
      <c r="AM349" s="65">
        <v>1257</v>
      </c>
      <c r="AN349" s="65">
        <v>1266</v>
      </c>
      <c r="AO349" s="65">
        <v>1268</v>
      </c>
      <c r="AP349" s="66">
        <v>1268</v>
      </c>
      <c r="AQ349" s="64">
        <v>1265</v>
      </c>
      <c r="AR349" s="65">
        <v>1263</v>
      </c>
      <c r="AS349" s="65">
        <v>1251</v>
      </c>
      <c r="AT349" s="65">
        <v>1212</v>
      </c>
      <c r="AU349" s="65">
        <v>1224</v>
      </c>
      <c r="AV349" s="65">
        <v>1223</v>
      </c>
      <c r="AW349" s="65">
        <v>1232</v>
      </c>
      <c r="AX349" s="65">
        <v>1238</v>
      </c>
      <c r="AY349" s="65">
        <v>1243</v>
      </c>
      <c r="AZ349" s="65">
        <v>1250</v>
      </c>
      <c r="BA349" s="65">
        <v>1257</v>
      </c>
      <c r="BB349" s="66">
        <v>1267</v>
      </c>
      <c r="BC349" s="64">
        <v>1281</v>
      </c>
      <c r="BD349" s="65">
        <v>1259</v>
      </c>
      <c r="BE349" s="65">
        <v>1284</v>
      </c>
      <c r="BF349" s="65">
        <v>1288</v>
      </c>
      <c r="BG349" s="65">
        <v>1272</v>
      </c>
      <c r="BH349" s="65">
        <v>1293</v>
      </c>
      <c r="BI349" s="65">
        <v>1294</v>
      </c>
      <c r="BJ349" s="65">
        <v>1311</v>
      </c>
      <c r="BK349" s="65">
        <v>1321</v>
      </c>
      <c r="BL349" s="65">
        <v>1335</v>
      </c>
      <c r="BM349" s="65">
        <v>1337</v>
      </c>
      <c r="BN349" s="66">
        <v>1348</v>
      </c>
      <c r="BO349" s="64">
        <v>1361</v>
      </c>
      <c r="BP349" s="65">
        <v>1356</v>
      </c>
      <c r="BQ349" s="65">
        <v>1365</v>
      </c>
      <c r="BR349" s="65">
        <v>1374</v>
      </c>
      <c r="BS349" s="65">
        <v>1396</v>
      </c>
      <c r="BT349" s="65">
        <v>1375</v>
      </c>
      <c r="BU349" s="65">
        <v>1407</v>
      </c>
      <c r="BV349" s="65">
        <v>1382</v>
      </c>
      <c r="BW349" s="65">
        <v>1390</v>
      </c>
      <c r="BX349" s="65">
        <v>1390</v>
      </c>
      <c r="BY349" s="65">
        <v>1394</v>
      </c>
      <c r="BZ349" s="66">
        <v>1390</v>
      </c>
      <c r="CA349" s="65">
        <v>1378</v>
      </c>
      <c r="CB349" s="65">
        <v>1373</v>
      </c>
      <c r="CC349" s="65">
        <v>1365</v>
      </c>
      <c r="CD349" s="65">
        <v>1359</v>
      </c>
      <c r="CE349" s="65">
        <v>1360</v>
      </c>
      <c r="CF349" s="65">
        <v>1352</v>
      </c>
      <c r="CG349" s="65">
        <v>1357</v>
      </c>
      <c r="CH349" s="65">
        <v>1357</v>
      </c>
      <c r="CI349" s="65">
        <v>1364</v>
      </c>
      <c r="CJ349" s="65">
        <v>1363</v>
      </c>
      <c r="CK349" s="65">
        <v>1365</v>
      </c>
      <c r="CL349" s="66">
        <v>1363</v>
      </c>
      <c r="CM349" s="65">
        <v>1349</v>
      </c>
      <c r="CN349" s="65">
        <v>1354</v>
      </c>
      <c r="CO349" s="65">
        <v>1355</v>
      </c>
      <c r="CP349" s="65">
        <v>1701</v>
      </c>
      <c r="CQ349" s="65">
        <v>1900</v>
      </c>
      <c r="CR349" s="65">
        <v>1907</v>
      </c>
      <c r="CS349" s="65">
        <v>1903</v>
      </c>
      <c r="CT349" s="65">
        <v>1905</v>
      </c>
      <c r="CU349" s="65">
        <v>1916</v>
      </c>
      <c r="CV349" s="65">
        <v>1509</v>
      </c>
      <c r="CW349" s="65">
        <v>1413</v>
      </c>
      <c r="CX349" s="66">
        <v>1382</v>
      </c>
      <c r="CY349" s="65">
        <v>1352</v>
      </c>
      <c r="CZ349" s="65">
        <v>1324</v>
      </c>
      <c r="DA349" s="65">
        <v>1345</v>
      </c>
      <c r="DB349" s="65">
        <v>1315</v>
      </c>
      <c r="DC349" s="65">
        <v>1312</v>
      </c>
      <c r="DD349" s="65">
        <v>1327</v>
      </c>
      <c r="DE349" s="65">
        <v>1518</v>
      </c>
      <c r="DF349" s="65">
        <v>1524</v>
      </c>
      <c r="DG349" s="65">
        <v>1643</v>
      </c>
      <c r="DH349" s="65">
        <v>1704</v>
      </c>
      <c r="DI349" s="65">
        <v>1715</v>
      </c>
      <c r="DJ349" s="66">
        <v>1714</v>
      </c>
      <c r="DK349" s="64">
        <v>1666</v>
      </c>
      <c r="DL349" s="65">
        <v>1624</v>
      </c>
      <c r="DM349" s="65">
        <v>1593</v>
      </c>
      <c r="DN349" s="65">
        <v>1558</v>
      </c>
      <c r="DO349" s="65">
        <v>1536</v>
      </c>
      <c r="DP349" s="65">
        <v>1520</v>
      </c>
      <c r="DQ349" s="65">
        <v>1498</v>
      </c>
      <c r="DR349" s="65">
        <v>1504</v>
      </c>
      <c r="DS349" s="65">
        <v>1481</v>
      </c>
      <c r="DT349" s="65">
        <v>1463</v>
      </c>
      <c r="DU349" s="65">
        <v>1451</v>
      </c>
      <c r="DV349" s="66">
        <v>1430</v>
      </c>
      <c r="DW349" s="65">
        <v>1387</v>
      </c>
      <c r="DX349" s="65">
        <v>1353</v>
      </c>
      <c r="DY349" s="65">
        <v>1331</v>
      </c>
      <c r="DZ349" s="65">
        <v>1292</v>
      </c>
      <c r="EA349" s="65">
        <v>1270</v>
      </c>
      <c r="EB349" s="66">
        <v>1236</v>
      </c>
    </row>
    <row r="350" spans="1:132" x14ac:dyDescent="0.2">
      <c r="A350" s="3"/>
      <c r="B350" s="62"/>
      <c r="C350" s="63" t="s">
        <v>429</v>
      </c>
      <c r="D350" s="66">
        <v>14848</v>
      </c>
      <c r="E350" s="66">
        <v>15744</v>
      </c>
      <c r="F350" s="66">
        <v>17173</v>
      </c>
      <c r="G350" s="64">
        <v>17202</v>
      </c>
      <c r="H350" s="65">
        <v>17223</v>
      </c>
      <c r="I350" s="65">
        <v>17068</v>
      </c>
      <c r="J350" s="65">
        <v>17147</v>
      </c>
      <c r="K350" s="65">
        <v>17449</v>
      </c>
      <c r="L350" s="65">
        <v>17767</v>
      </c>
      <c r="M350" s="65">
        <v>18115</v>
      </c>
      <c r="N350" s="65">
        <v>18241</v>
      </c>
      <c r="O350" s="65">
        <v>18292</v>
      </c>
      <c r="P350" s="65">
        <v>18825</v>
      </c>
      <c r="Q350" s="65">
        <v>18850</v>
      </c>
      <c r="R350" s="66">
        <v>19301</v>
      </c>
      <c r="S350" s="65">
        <v>19363</v>
      </c>
      <c r="T350" s="65">
        <v>19381</v>
      </c>
      <c r="U350" s="65">
        <v>19595</v>
      </c>
      <c r="V350" s="65">
        <v>19802</v>
      </c>
      <c r="W350" s="65">
        <v>20024</v>
      </c>
      <c r="X350" s="65">
        <v>20299</v>
      </c>
      <c r="Y350" s="65">
        <v>20514</v>
      </c>
      <c r="Z350" s="65">
        <v>20735</v>
      </c>
      <c r="AA350" s="65">
        <v>20923</v>
      </c>
      <c r="AB350" s="65">
        <v>21020</v>
      </c>
      <c r="AC350" s="65">
        <v>21151</v>
      </c>
      <c r="AD350" s="66">
        <v>21271</v>
      </c>
      <c r="AE350" s="65">
        <v>20892</v>
      </c>
      <c r="AF350" s="65">
        <v>21220</v>
      </c>
      <c r="AG350" s="131">
        <v>21191</v>
      </c>
      <c r="AH350" s="65">
        <v>21602</v>
      </c>
      <c r="AI350" s="65">
        <v>21869</v>
      </c>
      <c r="AJ350" s="65">
        <v>21850</v>
      </c>
      <c r="AK350" s="65">
        <v>22099</v>
      </c>
      <c r="AL350" s="65">
        <v>22314</v>
      </c>
      <c r="AM350" s="65">
        <v>22370</v>
      </c>
      <c r="AN350" s="65">
        <v>22720</v>
      </c>
      <c r="AO350" s="65">
        <v>22735</v>
      </c>
      <c r="AP350" s="66">
        <v>22725</v>
      </c>
      <c r="AQ350" s="64">
        <v>22847</v>
      </c>
      <c r="AR350" s="65">
        <v>22927</v>
      </c>
      <c r="AS350" s="65">
        <v>23295</v>
      </c>
      <c r="AT350" s="65">
        <v>23227</v>
      </c>
      <c r="AU350" s="65">
        <v>23153</v>
      </c>
      <c r="AV350" s="65">
        <v>23479</v>
      </c>
      <c r="AW350" s="65">
        <v>23982</v>
      </c>
      <c r="AX350" s="65">
        <v>24084</v>
      </c>
      <c r="AY350" s="65">
        <v>24149</v>
      </c>
      <c r="AZ350" s="65">
        <v>24330</v>
      </c>
      <c r="BA350" s="65">
        <v>24359</v>
      </c>
      <c r="BB350" s="66">
        <v>24318</v>
      </c>
      <c r="BC350" s="64">
        <v>24269</v>
      </c>
      <c r="BD350" s="65">
        <v>24159</v>
      </c>
      <c r="BE350" s="65">
        <v>24740</v>
      </c>
      <c r="BF350" s="65">
        <v>25083</v>
      </c>
      <c r="BG350" s="65">
        <v>25178</v>
      </c>
      <c r="BH350" s="65">
        <v>25775</v>
      </c>
      <c r="BI350" s="65">
        <v>25972</v>
      </c>
      <c r="BJ350" s="65">
        <v>26052</v>
      </c>
      <c r="BK350" s="65">
        <v>26257</v>
      </c>
      <c r="BL350" s="65">
        <v>26344</v>
      </c>
      <c r="BM350" s="65">
        <v>26368</v>
      </c>
      <c r="BN350" s="66">
        <v>26412</v>
      </c>
      <c r="BO350" s="64">
        <v>26522</v>
      </c>
      <c r="BP350" s="65">
        <v>26564</v>
      </c>
      <c r="BQ350" s="65">
        <v>27148</v>
      </c>
      <c r="BR350" s="65">
        <v>27548</v>
      </c>
      <c r="BS350" s="65">
        <v>27883</v>
      </c>
      <c r="BT350" s="65">
        <v>27925</v>
      </c>
      <c r="BU350" s="65">
        <v>28365</v>
      </c>
      <c r="BV350" s="65">
        <v>28885</v>
      </c>
      <c r="BW350" s="65">
        <v>29139</v>
      </c>
      <c r="BX350" s="65">
        <v>29305</v>
      </c>
      <c r="BY350" s="65">
        <v>29336</v>
      </c>
      <c r="BZ350" s="66">
        <v>29451</v>
      </c>
      <c r="CA350" s="65">
        <v>29841</v>
      </c>
      <c r="CB350" s="65">
        <v>30015</v>
      </c>
      <c r="CC350" s="65">
        <v>30344</v>
      </c>
      <c r="CD350" s="65">
        <v>30550</v>
      </c>
      <c r="CE350" s="65">
        <v>30783</v>
      </c>
      <c r="CF350" s="65">
        <v>31006</v>
      </c>
      <c r="CG350" s="65">
        <v>31180</v>
      </c>
      <c r="CH350" s="65">
        <v>31345</v>
      </c>
      <c r="CI350" s="65">
        <v>31295</v>
      </c>
      <c r="CJ350" s="65">
        <v>31464</v>
      </c>
      <c r="CK350" s="65">
        <v>31556</v>
      </c>
      <c r="CL350" s="66">
        <v>31505</v>
      </c>
      <c r="CM350" s="65">
        <v>31430</v>
      </c>
      <c r="CN350" s="65">
        <v>31768</v>
      </c>
      <c r="CO350" s="65">
        <v>31739</v>
      </c>
      <c r="CP350" s="65">
        <v>32003</v>
      </c>
      <c r="CQ350" s="65">
        <v>32346</v>
      </c>
      <c r="CR350" s="65">
        <v>32534</v>
      </c>
      <c r="CS350" s="65">
        <v>32737</v>
      </c>
      <c r="CT350" s="65">
        <v>32920</v>
      </c>
      <c r="CU350" s="65">
        <v>33063</v>
      </c>
      <c r="CV350" s="65">
        <v>33144</v>
      </c>
      <c r="CW350" s="65">
        <v>33038</v>
      </c>
      <c r="CX350" s="66">
        <v>33362</v>
      </c>
      <c r="CY350" s="65">
        <v>33775</v>
      </c>
      <c r="CZ350" s="65">
        <v>34070</v>
      </c>
      <c r="DA350" s="65">
        <v>34482</v>
      </c>
      <c r="DB350" s="65">
        <v>34761</v>
      </c>
      <c r="DC350" s="65">
        <v>35128</v>
      </c>
      <c r="DD350" s="65">
        <v>35418</v>
      </c>
      <c r="DE350" s="65">
        <v>35721</v>
      </c>
      <c r="DF350" s="65">
        <v>36363</v>
      </c>
      <c r="DG350" s="65">
        <v>37590</v>
      </c>
      <c r="DH350" s="65">
        <v>38681</v>
      </c>
      <c r="DI350" s="65">
        <v>39536</v>
      </c>
      <c r="DJ350" s="66">
        <v>39443</v>
      </c>
      <c r="DK350" s="64">
        <v>39653</v>
      </c>
      <c r="DL350" s="65">
        <v>39797</v>
      </c>
      <c r="DM350" s="65">
        <v>40433</v>
      </c>
      <c r="DN350" s="65">
        <v>41013</v>
      </c>
      <c r="DO350" s="65">
        <v>41339</v>
      </c>
      <c r="DP350" s="65">
        <v>42112</v>
      </c>
      <c r="DQ350" s="65">
        <v>42585</v>
      </c>
      <c r="DR350" s="65">
        <v>43040</v>
      </c>
      <c r="DS350" s="65">
        <v>43082</v>
      </c>
      <c r="DT350" s="65">
        <v>43338</v>
      </c>
      <c r="DU350" s="65">
        <v>43286</v>
      </c>
      <c r="DV350" s="66">
        <v>43466</v>
      </c>
      <c r="DW350" s="65">
        <v>43407</v>
      </c>
      <c r="DX350" s="65">
        <v>43701</v>
      </c>
      <c r="DY350" s="65">
        <v>44358</v>
      </c>
      <c r="DZ350" s="65">
        <v>44927</v>
      </c>
      <c r="EA350" s="65">
        <v>44614</v>
      </c>
      <c r="EB350" s="66">
        <v>44633</v>
      </c>
    </row>
    <row r="351" spans="1:132" x14ac:dyDescent="0.2">
      <c r="A351" s="3"/>
      <c r="B351" s="62"/>
      <c r="C351" s="63" t="s">
        <v>430</v>
      </c>
      <c r="D351" s="66">
        <v>5</v>
      </c>
      <c r="E351" s="66"/>
      <c r="F351" s="66"/>
      <c r="G351" s="64"/>
      <c r="H351" s="65"/>
      <c r="I351" s="65"/>
      <c r="J351" s="65">
        <v>1</v>
      </c>
      <c r="K351" s="65">
        <v>1</v>
      </c>
      <c r="L351" s="65">
        <v>1</v>
      </c>
      <c r="M351" s="65">
        <v>1</v>
      </c>
      <c r="N351" s="65">
        <v>1</v>
      </c>
      <c r="O351" s="65">
        <v>1</v>
      </c>
      <c r="P351" s="65">
        <v>1</v>
      </c>
      <c r="Q351" s="65">
        <v>1</v>
      </c>
      <c r="R351" s="66">
        <v>1</v>
      </c>
      <c r="S351" s="65">
        <v>1</v>
      </c>
      <c r="T351" s="65">
        <v>1</v>
      </c>
      <c r="U351" s="65">
        <v>1</v>
      </c>
      <c r="V351" s="65">
        <v>1</v>
      </c>
      <c r="W351" s="65">
        <v>1</v>
      </c>
      <c r="X351" s="65">
        <v>1</v>
      </c>
      <c r="Y351" s="65">
        <v>1</v>
      </c>
      <c r="Z351" s="65">
        <v>1</v>
      </c>
      <c r="AA351" s="65">
        <v>1</v>
      </c>
      <c r="AB351" s="65">
        <v>1</v>
      </c>
      <c r="AC351" s="65">
        <v>1</v>
      </c>
      <c r="AD351" s="66">
        <v>1</v>
      </c>
      <c r="AE351" s="65">
        <v>1</v>
      </c>
      <c r="AF351" s="65"/>
      <c r="AG351" s="131"/>
      <c r="AH351" s="65"/>
      <c r="AI351" s="65"/>
      <c r="AJ351" s="65"/>
      <c r="AK351" s="65"/>
      <c r="AL351" s="65"/>
      <c r="AM351" s="65"/>
      <c r="AN351" s="65"/>
      <c r="AO351" s="65"/>
      <c r="AP351" s="66"/>
      <c r="AQ351" s="64"/>
      <c r="AR351" s="65"/>
      <c r="AS351" s="65">
        <v>5</v>
      </c>
      <c r="AT351" s="65">
        <v>5</v>
      </c>
      <c r="AU351" s="65">
        <v>5</v>
      </c>
      <c r="AV351" s="65">
        <v>6</v>
      </c>
      <c r="AW351" s="65">
        <v>5</v>
      </c>
      <c r="AX351" s="65">
        <v>5</v>
      </c>
      <c r="AY351" s="65">
        <v>5</v>
      </c>
      <c r="AZ351" s="65">
        <v>5</v>
      </c>
      <c r="BA351" s="65">
        <v>5</v>
      </c>
      <c r="BB351" s="66">
        <v>6</v>
      </c>
      <c r="BC351" s="64">
        <v>6</v>
      </c>
      <c r="BD351" s="65">
        <v>6</v>
      </c>
      <c r="BE351" s="65">
        <v>6</v>
      </c>
      <c r="BF351" s="65">
        <v>6</v>
      </c>
      <c r="BG351" s="65">
        <v>5</v>
      </c>
      <c r="BH351" s="65">
        <v>5</v>
      </c>
      <c r="BI351" s="65">
        <v>5</v>
      </c>
      <c r="BJ351" s="65">
        <v>5</v>
      </c>
      <c r="BK351" s="65">
        <v>5</v>
      </c>
      <c r="BL351" s="65">
        <v>4</v>
      </c>
      <c r="BM351" s="65">
        <v>4</v>
      </c>
      <c r="BN351" s="66">
        <v>4</v>
      </c>
      <c r="BO351" s="64">
        <v>4</v>
      </c>
      <c r="BP351" s="65">
        <v>4</v>
      </c>
      <c r="BQ351" s="65">
        <v>4</v>
      </c>
      <c r="BR351" s="65">
        <v>4</v>
      </c>
      <c r="BS351" s="65">
        <v>4</v>
      </c>
      <c r="BT351" s="65">
        <v>4</v>
      </c>
      <c r="BU351" s="65">
        <v>4</v>
      </c>
      <c r="BV351" s="65">
        <v>4</v>
      </c>
      <c r="BW351" s="65">
        <v>4</v>
      </c>
      <c r="BX351" s="65">
        <v>5</v>
      </c>
      <c r="BY351" s="65">
        <v>5</v>
      </c>
      <c r="BZ351" s="66">
        <v>6</v>
      </c>
      <c r="CA351" s="65">
        <v>6</v>
      </c>
      <c r="CB351" s="65">
        <v>6</v>
      </c>
      <c r="CC351" s="65">
        <v>6</v>
      </c>
      <c r="CD351" s="65">
        <v>6</v>
      </c>
      <c r="CE351" s="65">
        <v>6</v>
      </c>
      <c r="CF351" s="65">
        <v>6</v>
      </c>
      <c r="CG351" s="65">
        <v>6</v>
      </c>
      <c r="CH351" s="65">
        <v>6</v>
      </c>
      <c r="CI351" s="65">
        <v>6</v>
      </c>
      <c r="CJ351" s="65">
        <v>6</v>
      </c>
      <c r="CK351" s="65">
        <v>7</v>
      </c>
      <c r="CL351" s="66">
        <v>7</v>
      </c>
      <c r="CM351" s="65">
        <v>7</v>
      </c>
      <c r="CN351" s="65">
        <v>7</v>
      </c>
      <c r="CO351" s="65">
        <v>7</v>
      </c>
      <c r="CP351" s="65">
        <v>7</v>
      </c>
      <c r="CQ351" s="65">
        <v>7</v>
      </c>
      <c r="CR351" s="65">
        <v>7</v>
      </c>
      <c r="CS351" s="65">
        <v>7</v>
      </c>
      <c r="CT351" s="65">
        <v>6</v>
      </c>
      <c r="CU351" s="65">
        <v>6</v>
      </c>
      <c r="CV351" s="65">
        <v>6</v>
      </c>
      <c r="CW351" s="65">
        <v>6</v>
      </c>
      <c r="CX351" s="66">
        <v>6</v>
      </c>
      <c r="CY351" s="65">
        <v>6</v>
      </c>
      <c r="CZ351" s="65">
        <v>6</v>
      </c>
      <c r="DA351" s="65">
        <v>6</v>
      </c>
      <c r="DB351" s="65">
        <v>6</v>
      </c>
      <c r="DC351" s="65">
        <v>6</v>
      </c>
      <c r="DD351" s="65">
        <v>6</v>
      </c>
      <c r="DE351" s="65">
        <v>6</v>
      </c>
      <c r="DF351" s="65">
        <v>6</v>
      </c>
      <c r="DG351" s="65">
        <v>5</v>
      </c>
      <c r="DH351" s="65">
        <v>5</v>
      </c>
      <c r="DI351" s="65">
        <v>5</v>
      </c>
      <c r="DJ351" s="66">
        <v>5</v>
      </c>
      <c r="DK351" s="64">
        <v>5</v>
      </c>
      <c r="DL351" s="65">
        <v>5</v>
      </c>
      <c r="DM351" s="65">
        <v>5</v>
      </c>
      <c r="DN351" s="65">
        <v>5</v>
      </c>
      <c r="DO351" s="65">
        <v>5</v>
      </c>
      <c r="DP351" s="65">
        <v>5</v>
      </c>
      <c r="DQ351" s="65">
        <v>5</v>
      </c>
      <c r="DR351" s="65">
        <v>6</v>
      </c>
      <c r="DS351" s="65">
        <v>6</v>
      </c>
      <c r="DT351" s="65">
        <v>6</v>
      </c>
      <c r="DU351" s="65">
        <v>6</v>
      </c>
      <c r="DV351" s="66">
        <v>6</v>
      </c>
      <c r="DW351" s="65">
        <v>6</v>
      </c>
      <c r="DX351" s="65">
        <v>65</v>
      </c>
      <c r="DY351" s="65">
        <v>6</v>
      </c>
      <c r="DZ351" s="65">
        <v>6</v>
      </c>
      <c r="EA351" s="65">
        <v>6</v>
      </c>
      <c r="EB351" s="66">
        <v>16</v>
      </c>
    </row>
    <row r="352" spans="1:132" x14ac:dyDescent="0.2">
      <c r="A352" s="3"/>
      <c r="B352" s="62"/>
      <c r="C352" s="63" t="s">
        <v>431</v>
      </c>
      <c r="D352" s="66">
        <v>5329</v>
      </c>
      <c r="E352" s="66">
        <v>5794</v>
      </c>
      <c r="F352" s="66">
        <v>7254</v>
      </c>
      <c r="G352" s="64">
        <v>7308</v>
      </c>
      <c r="H352" s="65">
        <v>7234</v>
      </c>
      <c r="I352" s="65">
        <v>7307</v>
      </c>
      <c r="J352" s="65">
        <v>7350</v>
      </c>
      <c r="K352" s="65">
        <v>7483</v>
      </c>
      <c r="L352" s="65">
        <v>7593</v>
      </c>
      <c r="M352" s="65">
        <v>7755</v>
      </c>
      <c r="N352" s="65">
        <v>7814</v>
      </c>
      <c r="O352" s="65">
        <v>7848</v>
      </c>
      <c r="P352" s="65">
        <v>7915</v>
      </c>
      <c r="Q352" s="65">
        <v>7941</v>
      </c>
      <c r="R352" s="66">
        <v>7961</v>
      </c>
      <c r="S352" s="65">
        <v>8012</v>
      </c>
      <c r="T352" s="65">
        <v>7967</v>
      </c>
      <c r="U352" s="65">
        <v>8003</v>
      </c>
      <c r="V352" s="65">
        <v>8076</v>
      </c>
      <c r="W352" s="65">
        <v>8185</v>
      </c>
      <c r="X352" s="65">
        <v>8315</v>
      </c>
      <c r="Y352" s="65">
        <v>9417</v>
      </c>
      <c r="Z352" s="65">
        <v>9585</v>
      </c>
      <c r="AA352" s="65">
        <v>9744</v>
      </c>
      <c r="AB352" s="65">
        <v>9897</v>
      </c>
      <c r="AC352" s="65">
        <v>9830</v>
      </c>
      <c r="AD352" s="66">
        <v>9836</v>
      </c>
      <c r="AE352" s="65">
        <v>9828</v>
      </c>
      <c r="AF352" s="65">
        <v>9849</v>
      </c>
      <c r="AG352" s="131">
        <v>9929</v>
      </c>
      <c r="AH352" s="65">
        <v>9986</v>
      </c>
      <c r="AI352" s="65">
        <v>10108</v>
      </c>
      <c r="AJ352" s="65">
        <v>10246</v>
      </c>
      <c r="AK352" s="65">
        <v>10377</v>
      </c>
      <c r="AL352" s="65">
        <v>10316</v>
      </c>
      <c r="AM352" s="65">
        <v>10339</v>
      </c>
      <c r="AN352" s="65">
        <v>10473</v>
      </c>
      <c r="AO352" s="65">
        <v>10520</v>
      </c>
      <c r="AP352" s="66">
        <v>10523</v>
      </c>
      <c r="AQ352" s="64">
        <v>10538</v>
      </c>
      <c r="AR352" s="65">
        <v>10537</v>
      </c>
      <c r="AS352" s="65">
        <v>11023</v>
      </c>
      <c r="AT352" s="65">
        <v>10740</v>
      </c>
      <c r="AU352" s="65">
        <v>10828</v>
      </c>
      <c r="AV352" s="65">
        <v>10934</v>
      </c>
      <c r="AW352" s="65">
        <v>11043</v>
      </c>
      <c r="AX352" s="65">
        <v>11021</v>
      </c>
      <c r="AY352" s="65">
        <v>10993</v>
      </c>
      <c r="AZ352" s="65">
        <v>11127</v>
      </c>
      <c r="BA352" s="65">
        <v>11077</v>
      </c>
      <c r="BB352" s="66">
        <v>11049</v>
      </c>
      <c r="BC352" s="64">
        <v>11013</v>
      </c>
      <c r="BD352" s="65">
        <v>10821</v>
      </c>
      <c r="BE352" s="65">
        <v>11085</v>
      </c>
      <c r="BF352" s="65">
        <v>11209</v>
      </c>
      <c r="BG352" s="65">
        <v>11165</v>
      </c>
      <c r="BH352" s="65">
        <v>11300</v>
      </c>
      <c r="BI352" s="65">
        <v>11337</v>
      </c>
      <c r="BJ352" s="65">
        <v>11458</v>
      </c>
      <c r="BK352" s="65">
        <v>11496</v>
      </c>
      <c r="BL352" s="65">
        <v>11635</v>
      </c>
      <c r="BM352" s="65">
        <v>11539</v>
      </c>
      <c r="BN352" s="66">
        <v>11528</v>
      </c>
      <c r="BO352" s="64">
        <v>11491</v>
      </c>
      <c r="BP352" s="65">
        <v>11386</v>
      </c>
      <c r="BQ352" s="65">
        <v>11543</v>
      </c>
      <c r="BR352" s="65">
        <v>11582</v>
      </c>
      <c r="BS352" s="65">
        <v>11688</v>
      </c>
      <c r="BT352" s="65">
        <v>11588</v>
      </c>
      <c r="BU352" s="65">
        <v>11871</v>
      </c>
      <c r="BV352" s="65">
        <v>11832</v>
      </c>
      <c r="BW352" s="65">
        <v>11813</v>
      </c>
      <c r="BX352" s="65">
        <v>11814</v>
      </c>
      <c r="BY352" s="65">
        <v>11865</v>
      </c>
      <c r="BZ352" s="66">
        <v>11833</v>
      </c>
      <c r="CA352" s="65">
        <v>11769</v>
      </c>
      <c r="CB352" s="65">
        <v>11692</v>
      </c>
      <c r="CC352" s="65">
        <v>11756</v>
      </c>
      <c r="CD352" s="65">
        <v>11812</v>
      </c>
      <c r="CE352" s="65">
        <v>11854</v>
      </c>
      <c r="CF352" s="65">
        <v>11838</v>
      </c>
      <c r="CG352" s="65">
        <v>11857</v>
      </c>
      <c r="CH352" s="65">
        <v>11954</v>
      </c>
      <c r="CI352" s="65">
        <v>11998</v>
      </c>
      <c r="CJ352" s="65">
        <v>11982</v>
      </c>
      <c r="CK352" s="65">
        <v>11976</v>
      </c>
      <c r="CL352" s="66">
        <v>11987</v>
      </c>
      <c r="CM352" s="65">
        <v>11874</v>
      </c>
      <c r="CN352" s="65">
        <v>11970</v>
      </c>
      <c r="CO352" s="65">
        <v>11819</v>
      </c>
      <c r="CP352" s="65">
        <v>12235</v>
      </c>
      <c r="CQ352" s="65">
        <v>12510</v>
      </c>
      <c r="CR352" s="65">
        <v>12652</v>
      </c>
      <c r="CS352" s="65">
        <v>12721</v>
      </c>
      <c r="CT352" s="65">
        <v>12801</v>
      </c>
      <c r="CU352" s="65">
        <v>12848</v>
      </c>
      <c r="CV352" s="65">
        <v>12974</v>
      </c>
      <c r="CW352" s="65">
        <v>12883</v>
      </c>
      <c r="CX352" s="66">
        <v>12775</v>
      </c>
      <c r="CY352" s="65">
        <v>12705</v>
      </c>
      <c r="CZ352" s="65">
        <v>12528</v>
      </c>
      <c r="DA352" s="65">
        <v>12527</v>
      </c>
      <c r="DB352" s="65">
        <v>12489</v>
      </c>
      <c r="DC352" s="65">
        <v>12491</v>
      </c>
      <c r="DD352" s="65">
        <v>12537</v>
      </c>
      <c r="DE352" s="65">
        <v>12516</v>
      </c>
      <c r="DF352" s="65">
        <v>12548</v>
      </c>
      <c r="DG352" s="65">
        <v>12788</v>
      </c>
      <c r="DH352" s="65">
        <v>12518</v>
      </c>
      <c r="DI352" s="65">
        <v>12769</v>
      </c>
      <c r="DJ352" s="66">
        <v>12294</v>
      </c>
      <c r="DK352" s="64">
        <v>13392</v>
      </c>
      <c r="DL352" s="65">
        <v>13333</v>
      </c>
      <c r="DM352" s="65">
        <v>13260</v>
      </c>
      <c r="DN352" s="65">
        <v>13058</v>
      </c>
      <c r="DO352" s="65">
        <v>12928</v>
      </c>
      <c r="DP352" s="65">
        <v>12715</v>
      </c>
      <c r="DQ352" s="65">
        <v>12595</v>
      </c>
      <c r="DR352" s="65">
        <v>12456</v>
      </c>
      <c r="DS352" s="65">
        <v>12567</v>
      </c>
      <c r="DT352" s="65">
        <v>13314</v>
      </c>
      <c r="DU352" s="65">
        <v>13433</v>
      </c>
      <c r="DV352" s="66">
        <v>13116</v>
      </c>
      <c r="DW352" s="65">
        <v>12846</v>
      </c>
      <c r="DX352" s="65">
        <v>12651</v>
      </c>
      <c r="DY352" s="65">
        <v>12774</v>
      </c>
      <c r="DZ352" s="65">
        <v>12858</v>
      </c>
      <c r="EA352" s="65">
        <v>12652</v>
      </c>
      <c r="EB352" s="66">
        <v>12724</v>
      </c>
    </row>
    <row r="353" spans="1:132" x14ac:dyDescent="0.2">
      <c r="A353" s="3"/>
      <c r="B353" s="62"/>
      <c r="C353" s="63" t="s">
        <v>432</v>
      </c>
      <c r="D353" s="66">
        <v>75294</v>
      </c>
      <c r="E353" s="66">
        <v>70237</v>
      </c>
      <c r="F353" s="66">
        <v>73520</v>
      </c>
      <c r="G353" s="64">
        <v>73229</v>
      </c>
      <c r="H353" s="65">
        <v>71013</v>
      </c>
      <c r="I353" s="65">
        <v>71043</v>
      </c>
      <c r="J353" s="65">
        <v>74254</v>
      </c>
      <c r="K353" s="65">
        <v>74752</v>
      </c>
      <c r="L353" s="65">
        <v>75370</v>
      </c>
      <c r="M353" s="65">
        <v>75756</v>
      </c>
      <c r="N353" s="65">
        <v>76652</v>
      </c>
      <c r="O353" s="65">
        <v>77177</v>
      </c>
      <c r="P353" s="65">
        <v>77776</v>
      </c>
      <c r="Q353" s="65">
        <v>78536</v>
      </c>
      <c r="R353" s="66">
        <v>78436</v>
      </c>
      <c r="S353" s="65">
        <v>78528</v>
      </c>
      <c r="T353" s="65">
        <v>79246</v>
      </c>
      <c r="U353" s="65">
        <v>80832</v>
      </c>
      <c r="V353" s="65">
        <v>82066</v>
      </c>
      <c r="W353" s="65">
        <v>84612</v>
      </c>
      <c r="X353" s="65">
        <v>86085</v>
      </c>
      <c r="Y353" s="65">
        <v>87505</v>
      </c>
      <c r="Z353" s="65">
        <v>88681</v>
      </c>
      <c r="AA353" s="65">
        <v>89421</v>
      </c>
      <c r="AB353" s="65">
        <v>90025</v>
      </c>
      <c r="AC353" s="65">
        <v>90686</v>
      </c>
      <c r="AD353" s="66">
        <v>91127</v>
      </c>
      <c r="AE353" s="65">
        <v>94467</v>
      </c>
      <c r="AF353" s="65">
        <v>95021</v>
      </c>
      <c r="AG353" s="131">
        <v>99315</v>
      </c>
      <c r="AH353" s="65">
        <v>101021</v>
      </c>
      <c r="AI353" s="65">
        <v>102252</v>
      </c>
      <c r="AJ353" s="65">
        <v>102650</v>
      </c>
      <c r="AK353" s="65">
        <v>103660</v>
      </c>
      <c r="AL353" s="65">
        <v>104779</v>
      </c>
      <c r="AM353" s="65">
        <v>105051</v>
      </c>
      <c r="AN353" s="65">
        <v>105896</v>
      </c>
      <c r="AO353" s="65">
        <v>106297</v>
      </c>
      <c r="AP353" s="66">
        <v>106234</v>
      </c>
      <c r="AQ353" s="64">
        <v>105968</v>
      </c>
      <c r="AR353" s="65">
        <v>105962</v>
      </c>
      <c r="AS353" s="65">
        <v>112422</v>
      </c>
      <c r="AT353" s="65">
        <v>109665</v>
      </c>
      <c r="AU353" s="65">
        <v>109845</v>
      </c>
      <c r="AV353" s="65">
        <v>109633</v>
      </c>
      <c r="AW353" s="65">
        <v>111600</v>
      </c>
      <c r="AX353" s="65">
        <v>112433</v>
      </c>
      <c r="AY353" s="65">
        <v>113999</v>
      </c>
      <c r="AZ353" s="65">
        <v>115621</v>
      </c>
      <c r="BA353" s="65">
        <v>117188</v>
      </c>
      <c r="BB353" s="66">
        <v>116590</v>
      </c>
      <c r="BC353" s="64">
        <v>114998</v>
      </c>
      <c r="BD353" s="65">
        <v>111567</v>
      </c>
      <c r="BE353" s="65">
        <v>119694</v>
      </c>
      <c r="BF353" s="65">
        <v>121654</v>
      </c>
      <c r="BG353" s="65">
        <v>123008</v>
      </c>
      <c r="BH353" s="65">
        <v>122583</v>
      </c>
      <c r="BI353" s="65">
        <v>124141</v>
      </c>
      <c r="BJ353" s="65">
        <v>126303</v>
      </c>
      <c r="BK353" s="65">
        <v>127811</v>
      </c>
      <c r="BL353" s="65">
        <v>128042</v>
      </c>
      <c r="BM353" s="65">
        <v>129270</v>
      </c>
      <c r="BN353" s="66">
        <v>128748</v>
      </c>
      <c r="BO353" s="64">
        <v>129096</v>
      </c>
      <c r="BP353" s="65">
        <v>128212</v>
      </c>
      <c r="BQ353" s="65">
        <v>130805</v>
      </c>
      <c r="BR353" s="65">
        <v>132646</v>
      </c>
      <c r="BS353" s="65">
        <v>134070</v>
      </c>
      <c r="BT353" s="65">
        <v>132741</v>
      </c>
      <c r="BU353" s="65">
        <v>135677</v>
      </c>
      <c r="BV353" s="65">
        <v>136004</v>
      </c>
      <c r="BW353" s="65">
        <v>138534</v>
      </c>
      <c r="BX353" s="65">
        <v>140644</v>
      </c>
      <c r="BY353" s="65">
        <v>140928</v>
      </c>
      <c r="BZ353" s="66">
        <v>140355</v>
      </c>
      <c r="CA353" s="65">
        <v>143433</v>
      </c>
      <c r="CB353" s="65">
        <v>142683</v>
      </c>
      <c r="CC353" s="65">
        <v>144096</v>
      </c>
      <c r="CD353" s="65">
        <v>143501</v>
      </c>
      <c r="CE353" s="65">
        <v>146098</v>
      </c>
      <c r="CF353" s="65">
        <v>148515</v>
      </c>
      <c r="CG353" s="65">
        <v>149910</v>
      </c>
      <c r="CH353" s="65">
        <v>150142</v>
      </c>
      <c r="CI353" s="65">
        <v>151421</v>
      </c>
      <c r="CJ353" s="65">
        <v>152863</v>
      </c>
      <c r="CK353" s="65">
        <v>152887</v>
      </c>
      <c r="CL353" s="66">
        <v>151691</v>
      </c>
      <c r="CM353" s="65">
        <v>151735</v>
      </c>
      <c r="CN353" s="65">
        <v>152224</v>
      </c>
      <c r="CO353" s="65">
        <v>154422</v>
      </c>
      <c r="CP353" s="65">
        <v>155715</v>
      </c>
      <c r="CQ353" s="65">
        <v>157589</v>
      </c>
      <c r="CR353" s="65">
        <v>157642</v>
      </c>
      <c r="CS353" s="65">
        <v>158536</v>
      </c>
      <c r="CT353" s="65">
        <v>159573</v>
      </c>
      <c r="CU353" s="65">
        <v>160580</v>
      </c>
      <c r="CV353" s="65">
        <v>160013</v>
      </c>
      <c r="CW353" s="65">
        <v>158592</v>
      </c>
      <c r="CX353" s="66">
        <v>158237</v>
      </c>
      <c r="CY353" s="65">
        <v>157366</v>
      </c>
      <c r="CZ353" s="65">
        <v>155044</v>
      </c>
      <c r="DA353" s="65">
        <v>159555</v>
      </c>
      <c r="DB353" s="65">
        <v>162211</v>
      </c>
      <c r="DC353" s="65">
        <v>164659</v>
      </c>
      <c r="DD353" s="65">
        <v>167910</v>
      </c>
      <c r="DE353" s="65">
        <v>170539</v>
      </c>
      <c r="DF353" s="65">
        <v>173417</v>
      </c>
      <c r="DG353" s="65">
        <v>173014</v>
      </c>
      <c r="DH353" s="65">
        <v>165042</v>
      </c>
      <c r="DI353" s="65">
        <v>166233</v>
      </c>
      <c r="DJ353" s="66">
        <v>169462</v>
      </c>
      <c r="DK353" s="64">
        <v>170977</v>
      </c>
      <c r="DL353" s="65">
        <v>170129</v>
      </c>
      <c r="DM353" s="65">
        <v>171863</v>
      </c>
      <c r="DN353" s="65">
        <v>172104</v>
      </c>
      <c r="DO353" s="65">
        <v>171999</v>
      </c>
      <c r="DP353" s="65">
        <v>173487</v>
      </c>
      <c r="DQ353" s="65">
        <v>174374</v>
      </c>
      <c r="DR353" s="65">
        <v>175582</v>
      </c>
      <c r="DS353" s="65">
        <v>175035</v>
      </c>
      <c r="DT353" s="65">
        <v>175419</v>
      </c>
      <c r="DU353" s="65">
        <v>174274</v>
      </c>
      <c r="DV353" s="66">
        <v>173222</v>
      </c>
      <c r="DW353" s="65">
        <v>171884</v>
      </c>
      <c r="DX353" s="65">
        <v>171562</v>
      </c>
      <c r="DY353" s="65">
        <v>173613</v>
      </c>
      <c r="DZ353" s="65">
        <v>171554</v>
      </c>
      <c r="EA353" s="65">
        <v>170452</v>
      </c>
      <c r="EB353" s="66">
        <v>168897</v>
      </c>
    </row>
    <row r="354" spans="1:132" x14ac:dyDescent="0.2">
      <c r="A354" s="3"/>
      <c r="B354" s="62"/>
      <c r="C354" s="63" t="s">
        <v>433</v>
      </c>
      <c r="D354" s="66">
        <v>4207</v>
      </c>
      <c r="E354" s="66">
        <v>4588</v>
      </c>
      <c r="F354" s="66">
        <v>5164</v>
      </c>
      <c r="G354" s="64">
        <v>5197</v>
      </c>
      <c r="H354" s="65">
        <v>5174</v>
      </c>
      <c r="I354" s="65">
        <v>5199</v>
      </c>
      <c r="J354" s="65">
        <v>5168</v>
      </c>
      <c r="K354" s="65">
        <v>5217</v>
      </c>
      <c r="L354" s="65">
        <v>5319</v>
      </c>
      <c r="M354" s="65">
        <v>5405</v>
      </c>
      <c r="N354" s="65">
        <v>5476</v>
      </c>
      <c r="O354" s="65">
        <v>5481</v>
      </c>
      <c r="P354" s="65">
        <v>5509</v>
      </c>
      <c r="Q354" s="65">
        <v>5525</v>
      </c>
      <c r="R354" s="66">
        <v>5519</v>
      </c>
      <c r="S354" s="65">
        <v>5501</v>
      </c>
      <c r="T354" s="65">
        <v>5499</v>
      </c>
      <c r="U354" s="65">
        <v>5532</v>
      </c>
      <c r="V354" s="65">
        <v>5506</v>
      </c>
      <c r="W354" s="65">
        <v>5576</v>
      </c>
      <c r="X354" s="65">
        <v>5652</v>
      </c>
      <c r="Y354" s="65">
        <v>5735</v>
      </c>
      <c r="Z354" s="65">
        <v>5833</v>
      </c>
      <c r="AA354" s="65">
        <v>5881</v>
      </c>
      <c r="AB354" s="65">
        <v>5992</v>
      </c>
      <c r="AC354" s="65">
        <v>6058</v>
      </c>
      <c r="AD354" s="66">
        <v>6105</v>
      </c>
      <c r="AE354" s="65">
        <v>6034</v>
      </c>
      <c r="AF354" s="65">
        <v>6046</v>
      </c>
      <c r="AG354" s="131">
        <v>6109</v>
      </c>
      <c r="AH354" s="65">
        <v>6121</v>
      </c>
      <c r="AI354" s="65">
        <v>6160</v>
      </c>
      <c r="AJ354" s="65">
        <v>6234</v>
      </c>
      <c r="AK354" s="65">
        <v>6281</v>
      </c>
      <c r="AL354" s="65">
        <v>6325</v>
      </c>
      <c r="AM354" s="65">
        <v>6335</v>
      </c>
      <c r="AN354" s="65">
        <v>6383</v>
      </c>
      <c r="AO354" s="65">
        <v>6406</v>
      </c>
      <c r="AP354" s="66">
        <v>6380</v>
      </c>
      <c r="AQ354" s="64">
        <v>6366</v>
      </c>
      <c r="AR354" s="65">
        <v>6349</v>
      </c>
      <c r="AS354" s="65">
        <v>6895</v>
      </c>
      <c r="AT354" s="65">
        <v>6692</v>
      </c>
      <c r="AU354" s="65">
        <v>6722</v>
      </c>
      <c r="AV354" s="65">
        <v>6686</v>
      </c>
      <c r="AW354" s="65">
        <v>6764</v>
      </c>
      <c r="AX354" s="65">
        <v>6803</v>
      </c>
      <c r="AY354" s="65">
        <v>6866</v>
      </c>
      <c r="AZ354" s="65">
        <v>6976</v>
      </c>
      <c r="BA354" s="65">
        <v>6946</v>
      </c>
      <c r="BB354" s="66">
        <v>6914</v>
      </c>
      <c r="BC354" s="64">
        <v>6935</v>
      </c>
      <c r="BD354" s="65">
        <v>6816</v>
      </c>
      <c r="BE354" s="65">
        <v>7107</v>
      </c>
      <c r="BF354" s="65">
        <v>7182</v>
      </c>
      <c r="BG354" s="65">
        <v>7273</v>
      </c>
      <c r="BH354" s="65">
        <v>7428</v>
      </c>
      <c r="BI354" s="65">
        <v>7565</v>
      </c>
      <c r="BJ354" s="65">
        <v>7698</v>
      </c>
      <c r="BK354" s="65">
        <v>7785</v>
      </c>
      <c r="BL354" s="65">
        <v>7891</v>
      </c>
      <c r="BM354" s="65">
        <v>7975</v>
      </c>
      <c r="BN354" s="66">
        <v>8008</v>
      </c>
      <c r="BO354" s="64">
        <v>8050</v>
      </c>
      <c r="BP354" s="65">
        <v>8051</v>
      </c>
      <c r="BQ354" s="65">
        <v>8249</v>
      </c>
      <c r="BR354" s="65">
        <v>8531</v>
      </c>
      <c r="BS354" s="65">
        <v>8572</v>
      </c>
      <c r="BT354" s="65">
        <v>8480</v>
      </c>
      <c r="BU354" s="65">
        <v>8699</v>
      </c>
      <c r="BV354" s="65">
        <v>8817</v>
      </c>
      <c r="BW354" s="65">
        <v>8772</v>
      </c>
      <c r="BX354" s="65">
        <v>7748</v>
      </c>
      <c r="BY354" s="65">
        <v>7746</v>
      </c>
      <c r="BZ354" s="66">
        <v>7721</v>
      </c>
      <c r="CA354" s="65">
        <v>8729</v>
      </c>
      <c r="CB354" s="65">
        <v>8663</v>
      </c>
      <c r="CC354" s="65">
        <v>8684</v>
      </c>
      <c r="CD354" s="65">
        <v>8907</v>
      </c>
      <c r="CE354" s="65">
        <v>9673</v>
      </c>
      <c r="CF354" s="65">
        <v>9761</v>
      </c>
      <c r="CG354" s="65">
        <v>9841</v>
      </c>
      <c r="CH354" s="65">
        <v>9849</v>
      </c>
      <c r="CI354" s="65">
        <v>9823</v>
      </c>
      <c r="CJ354" s="65">
        <v>9741</v>
      </c>
      <c r="CK354" s="65">
        <v>9774</v>
      </c>
      <c r="CL354" s="66">
        <v>9603</v>
      </c>
      <c r="CM354" s="65">
        <v>9526</v>
      </c>
      <c r="CN354" s="65">
        <v>9632</v>
      </c>
      <c r="CO354" s="65">
        <v>9578</v>
      </c>
      <c r="CP354" s="65">
        <v>9656</v>
      </c>
      <c r="CQ354" s="65">
        <v>9758</v>
      </c>
      <c r="CR354" s="65">
        <v>9741</v>
      </c>
      <c r="CS354" s="65">
        <v>9736</v>
      </c>
      <c r="CT354" s="65">
        <v>9774</v>
      </c>
      <c r="CU354" s="65">
        <v>9801</v>
      </c>
      <c r="CV354" s="65">
        <v>9851</v>
      </c>
      <c r="CW354" s="65">
        <v>9770</v>
      </c>
      <c r="CX354" s="66">
        <v>9733</v>
      </c>
      <c r="CY354" s="65">
        <v>9733</v>
      </c>
      <c r="CZ354" s="65">
        <v>9651</v>
      </c>
      <c r="DA354" s="65">
        <v>9733</v>
      </c>
      <c r="DB354" s="65">
        <v>9753</v>
      </c>
      <c r="DC354" s="65">
        <v>9750</v>
      </c>
      <c r="DD354" s="65">
        <v>9787</v>
      </c>
      <c r="DE354" s="65">
        <v>9763</v>
      </c>
      <c r="DF354" s="65">
        <v>9775</v>
      </c>
      <c r="DG354" s="65">
        <v>9677</v>
      </c>
      <c r="DH354" s="65">
        <v>9787</v>
      </c>
      <c r="DI354" s="65">
        <v>9922</v>
      </c>
      <c r="DJ354" s="66">
        <v>10119</v>
      </c>
      <c r="DK354" s="64">
        <v>10347</v>
      </c>
      <c r="DL354" s="65">
        <v>10587</v>
      </c>
      <c r="DM354" s="65">
        <v>10756</v>
      </c>
      <c r="DN354" s="65">
        <v>10808</v>
      </c>
      <c r="DO354" s="65">
        <v>10975</v>
      </c>
      <c r="DP354" s="65">
        <v>11067</v>
      </c>
      <c r="DQ354" s="65">
        <v>11068</v>
      </c>
      <c r="DR354" s="65">
        <v>11019</v>
      </c>
      <c r="DS354" s="65">
        <v>11006</v>
      </c>
      <c r="DT354" s="65">
        <v>10935</v>
      </c>
      <c r="DU354" s="65">
        <v>10960</v>
      </c>
      <c r="DV354" s="66">
        <v>10921</v>
      </c>
      <c r="DW354" s="65">
        <v>10914</v>
      </c>
      <c r="DX354" s="65">
        <v>11034</v>
      </c>
      <c r="DY354" s="65">
        <v>11064</v>
      </c>
      <c r="DZ354" s="65">
        <v>11219</v>
      </c>
      <c r="EA354" s="65">
        <v>11156</v>
      </c>
      <c r="EB354" s="66">
        <v>11286</v>
      </c>
    </row>
    <row r="355" spans="1:132" x14ac:dyDescent="0.2">
      <c r="A355" s="3"/>
      <c r="B355" s="62"/>
      <c r="C355" s="63" t="s">
        <v>434</v>
      </c>
      <c r="D355" s="66">
        <v>504</v>
      </c>
      <c r="E355" s="66">
        <v>650</v>
      </c>
      <c r="F355" s="66">
        <v>675</v>
      </c>
      <c r="G355" s="64">
        <v>676</v>
      </c>
      <c r="H355" s="65">
        <v>673</v>
      </c>
      <c r="I355" s="65">
        <v>673</v>
      </c>
      <c r="J355" s="65">
        <v>671</v>
      </c>
      <c r="K355" s="65">
        <v>668</v>
      </c>
      <c r="L355" s="65">
        <v>665</v>
      </c>
      <c r="M355" s="65">
        <v>674</v>
      </c>
      <c r="N355" s="65">
        <v>690</v>
      </c>
      <c r="O355" s="65">
        <v>705</v>
      </c>
      <c r="P355" s="65">
        <v>709</v>
      </c>
      <c r="Q355" s="65">
        <v>732</v>
      </c>
      <c r="R355" s="66">
        <v>724</v>
      </c>
      <c r="S355" s="65">
        <v>722</v>
      </c>
      <c r="T355" s="65">
        <v>727</v>
      </c>
      <c r="U355" s="65">
        <v>726</v>
      </c>
      <c r="V355" s="65">
        <v>717</v>
      </c>
      <c r="W355" s="65">
        <v>727</v>
      </c>
      <c r="X355" s="65">
        <v>747</v>
      </c>
      <c r="Y355" s="65">
        <v>756</v>
      </c>
      <c r="Z355" s="65">
        <v>781</v>
      </c>
      <c r="AA355" s="65">
        <v>779</v>
      </c>
      <c r="AB355" s="65">
        <v>799</v>
      </c>
      <c r="AC355" s="65">
        <v>808</v>
      </c>
      <c r="AD355" s="66">
        <v>802</v>
      </c>
      <c r="AE355" s="65">
        <v>814</v>
      </c>
      <c r="AF355" s="65">
        <v>814</v>
      </c>
      <c r="AG355" s="131">
        <v>818</v>
      </c>
      <c r="AH355" s="65">
        <v>822</v>
      </c>
      <c r="AI355" s="65">
        <v>827</v>
      </c>
      <c r="AJ355" s="65">
        <v>834</v>
      </c>
      <c r="AK355" s="65">
        <v>841</v>
      </c>
      <c r="AL355" s="65">
        <v>856</v>
      </c>
      <c r="AM355" s="65">
        <v>859</v>
      </c>
      <c r="AN355" s="65">
        <v>861</v>
      </c>
      <c r="AO355" s="65">
        <v>868</v>
      </c>
      <c r="AP355" s="66">
        <v>866</v>
      </c>
      <c r="AQ355" s="64">
        <v>863</v>
      </c>
      <c r="AR355" s="65">
        <v>864</v>
      </c>
      <c r="AS355" s="65">
        <v>1211</v>
      </c>
      <c r="AT355" s="65">
        <v>1195</v>
      </c>
      <c r="AU355" s="65">
        <v>1203</v>
      </c>
      <c r="AV355" s="65">
        <v>1192</v>
      </c>
      <c r="AW355" s="65">
        <v>1203</v>
      </c>
      <c r="AX355" s="65">
        <v>1214</v>
      </c>
      <c r="AY355" s="65">
        <v>1236</v>
      </c>
      <c r="AZ355" s="65">
        <v>1260</v>
      </c>
      <c r="BA355" s="65">
        <v>1295</v>
      </c>
      <c r="BB355" s="66">
        <v>1307</v>
      </c>
      <c r="BC355" s="64">
        <v>1313</v>
      </c>
      <c r="BD355" s="65">
        <v>1302</v>
      </c>
      <c r="BE355" s="65">
        <v>1337</v>
      </c>
      <c r="BF355" s="65">
        <v>1325</v>
      </c>
      <c r="BG355" s="65">
        <v>1327</v>
      </c>
      <c r="BH355" s="65">
        <v>1334</v>
      </c>
      <c r="BI355" s="65">
        <v>1349</v>
      </c>
      <c r="BJ355" s="65">
        <v>1366</v>
      </c>
      <c r="BK355" s="65">
        <v>1392</v>
      </c>
      <c r="BL355" s="65">
        <v>1406</v>
      </c>
      <c r="BM355" s="65">
        <v>1506</v>
      </c>
      <c r="BN355" s="66">
        <v>1705</v>
      </c>
      <c r="BO355" s="64">
        <v>1349</v>
      </c>
      <c r="BP355" s="65">
        <v>1372</v>
      </c>
      <c r="BQ355" s="65">
        <v>1752</v>
      </c>
      <c r="BR355" s="65">
        <v>1779</v>
      </c>
      <c r="BS355" s="65">
        <v>1803</v>
      </c>
      <c r="BT355" s="65">
        <v>1789</v>
      </c>
      <c r="BU355" s="65">
        <v>1829</v>
      </c>
      <c r="BV355" s="65">
        <v>1769</v>
      </c>
      <c r="BW355" s="65">
        <v>1821</v>
      </c>
      <c r="BX355" s="65">
        <v>1845</v>
      </c>
      <c r="BY355" s="65">
        <v>1855</v>
      </c>
      <c r="BZ355" s="66">
        <v>1854</v>
      </c>
      <c r="CA355" s="65">
        <v>1852</v>
      </c>
      <c r="CB355" s="65">
        <v>1834</v>
      </c>
      <c r="CC355" s="65">
        <v>1832</v>
      </c>
      <c r="CD355" s="65">
        <v>1838</v>
      </c>
      <c r="CE355" s="65">
        <v>1863</v>
      </c>
      <c r="CF355" s="65">
        <v>1865</v>
      </c>
      <c r="CG355" s="65">
        <v>1875</v>
      </c>
      <c r="CH355" s="65">
        <v>1860</v>
      </c>
      <c r="CI355" s="65">
        <v>1848</v>
      </c>
      <c r="CJ355" s="65">
        <v>1836</v>
      </c>
      <c r="CK355" s="65">
        <v>1840</v>
      </c>
      <c r="CL355" s="66">
        <v>1816</v>
      </c>
      <c r="CM355" s="65">
        <v>1804</v>
      </c>
      <c r="CN355" s="65">
        <v>1799</v>
      </c>
      <c r="CO355" s="65">
        <v>1784</v>
      </c>
      <c r="CP355" s="65">
        <v>1785</v>
      </c>
      <c r="CQ355" s="65">
        <v>1793</v>
      </c>
      <c r="CR355" s="65">
        <v>1788</v>
      </c>
      <c r="CS355" s="65">
        <v>1786</v>
      </c>
      <c r="CT355" s="65">
        <v>1768</v>
      </c>
      <c r="CU355" s="65">
        <v>1870</v>
      </c>
      <c r="CV355" s="65">
        <v>1866</v>
      </c>
      <c r="CW355" s="65">
        <v>1812</v>
      </c>
      <c r="CX355" s="66">
        <v>1782</v>
      </c>
      <c r="CY355" s="65">
        <v>1759</v>
      </c>
      <c r="CZ355" s="65">
        <v>1725</v>
      </c>
      <c r="DA355" s="65">
        <v>1715</v>
      </c>
      <c r="DB355" s="65">
        <v>1708</v>
      </c>
      <c r="DC355" s="65">
        <v>1708</v>
      </c>
      <c r="DD355" s="65">
        <v>1722</v>
      </c>
      <c r="DE355" s="65">
        <v>1707</v>
      </c>
      <c r="DF355" s="65">
        <v>1718</v>
      </c>
      <c r="DG355" s="65">
        <v>1624</v>
      </c>
      <c r="DH355" s="65">
        <v>1677</v>
      </c>
      <c r="DI355" s="65">
        <v>1652</v>
      </c>
      <c r="DJ355" s="66">
        <v>1632</v>
      </c>
      <c r="DK355" s="64">
        <v>1627</v>
      </c>
      <c r="DL355" s="65">
        <v>1634</v>
      </c>
      <c r="DM355" s="65">
        <v>1554</v>
      </c>
      <c r="DN355" s="65">
        <v>1555</v>
      </c>
      <c r="DO355" s="65">
        <v>1557</v>
      </c>
      <c r="DP355" s="65">
        <v>1577</v>
      </c>
      <c r="DQ355" s="65">
        <v>1564</v>
      </c>
      <c r="DR355" s="65">
        <v>1554</v>
      </c>
      <c r="DS355" s="65">
        <v>1564</v>
      </c>
      <c r="DT355" s="65">
        <v>1600</v>
      </c>
      <c r="DU355" s="65">
        <v>1529</v>
      </c>
      <c r="DV355" s="66">
        <v>1521</v>
      </c>
      <c r="DW355" s="65">
        <v>1490</v>
      </c>
      <c r="DX355" s="65">
        <v>1450</v>
      </c>
      <c r="DY355" s="65">
        <v>1435</v>
      </c>
      <c r="DZ355" s="65">
        <v>1441</v>
      </c>
      <c r="EA355" s="65">
        <v>1484</v>
      </c>
      <c r="EB355" s="66">
        <v>1469</v>
      </c>
    </row>
    <row r="356" spans="1:132" x14ac:dyDescent="0.2">
      <c r="A356" s="3"/>
      <c r="B356" s="62"/>
      <c r="C356" s="63" t="s">
        <v>435</v>
      </c>
      <c r="D356" s="66">
        <v>22783</v>
      </c>
      <c r="E356" s="66">
        <v>23564</v>
      </c>
      <c r="F356" s="66">
        <v>24654</v>
      </c>
      <c r="G356" s="64">
        <v>24327</v>
      </c>
      <c r="H356" s="65">
        <v>24296</v>
      </c>
      <c r="I356" s="65">
        <v>24334</v>
      </c>
      <c r="J356" s="65">
        <v>24489</v>
      </c>
      <c r="K356" s="65">
        <v>24615</v>
      </c>
      <c r="L356" s="65">
        <v>24755</v>
      </c>
      <c r="M356" s="65">
        <v>24945</v>
      </c>
      <c r="N356" s="65">
        <v>25111</v>
      </c>
      <c r="O356" s="65">
        <v>25157</v>
      </c>
      <c r="P356" s="65">
        <v>25192</v>
      </c>
      <c r="Q356" s="65">
        <v>25293</v>
      </c>
      <c r="R356" s="66">
        <v>25361</v>
      </c>
      <c r="S356" s="65">
        <v>25285</v>
      </c>
      <c r="T356" s="65">
        <v>25375</v>
      </c>
      <c r="U356" s="65">
        <v>25620</v>
      </c>
      <c r="V356" s="65">
        <v>25731</v>
      </c>
      <c r="W356" s="65">
        <v>25926</v>
      </c>
      <c r="X356" s="65">
        <v>26021</v>
      </c>
      <c r="Y356" s="65">
        <v>26043</v>
      </c>
      <c r="Z356" s="65">
        <v>26223</v>
      </c>
      <c r="AA356" s="65">
        <v>26233</v>
      </c>
      <c r="AB356" s="65">
        <v>26230</v>
      </c>
      <c r="AC356" s="65">
        <v>26261</v>
      </c>
      <c r="AD356" s="66">
        <v>26285</v>
      </c>
      <c r="AE356" s="65">
        <v>26789</v>
      </c>
      <c r="AF356" s="65">
        <v>26879</v>
      </c>
      <c r="AG356" s="131">
        <v>26924</v>
      </c>
      <c r="AH356" s="65">
        <v>27298</v>
      </c>
      <c r="AI356" s="65">
        <v>27430</v>
      </c>
      <c r="AJ356" s="65">
        <v>27319</v>
      </c>
      <c r="AK356" s="65">
        <v>27500</v>
      </c>
      <c r="AL356" s="65">
        <v>27710</v>
      </c>
      <c r="AM356" s="65">
        <v>27727</v>
      </c>
      <c r="AN356" s="65">
        <v>27846</v>
      </c>
      <c r="AO356" s="65">
        <v>27813</v>
      </c>
      <c r="AP356" s="66">
        <v>27733</v>
      </c>
      <c r="AQ356" s="64">
        <v>27706</v>
      </c>
      <c r="AR356" s="65">
        <v>27718</v>
      </c>
      <c r="AS356" s="65">
        <v>26736</v>
      </c>
      <c r="AT356" s="65">
        <v>26793</v>
      </c>
      <c r="AU356" s="65">
        <v>26874</v>
      </c>
      <c r="AV356" s="65">
        <v>26973</v>
      </c>
      <c r="AW356" s="65">
        <v>26993</v>
      </c>
      <c r="AX356" s="65">
        <v>27038</v>
      </c>
      <c r="AY356" s="65">
        <v>27072</v>
      </c>
      <c r="AZ356" s="65">
        <v>27068</v>
      </c>
      <c r="BA356" s="65">
        <v>27208</v>
      </c>
      <c r="BB356" s="66">
        <v>27137</v>
      </c>
      <c r="BC356" s="64">
        <v>26992</v>
      </c>
      <c r="BD356" s="65">
        <v>27089</v>
      </c>
      <c r="BE356" s="65">
        <v>27210</v>
      </c>
      <c r="BF356" s="65">
        <v>27365</v>
      </c>
      <c r="BG356" s="65">
        <v>27387</v>
      </c>
      <c r="BH356" s="65">
        <v>27626</v>
      </c>
      <c r="BI356" s="65">
        <v>27652</v>
      </c>
      <c r="BJ356" s="65">
        <v>27678</v>
      </c>
      <c r="BK356" s="65">
        <v>27700</v>
      </c>
      <c r="BL356" s="65">
        <v>27498</v>
      </c>
      <c r="BM356" s="65">
        <v>27587</v>
      </c>
      <c r="BN356" s="66">
        <v>27495</v>
      </c>
      <c r="BO356" s="64">
        <v>27463</v>
      </c>
      <c r="BP356" s="65">
        <v>27489</v>
      </c>
      <c r="BQ356" s="65">
        <v>28166</v>
      </c>
      <c r="BR356" s="65">
        <v>28303</v>
      </c>
      <c r="BS356" s="65">
        <v>28434</v>
      </c>
      <c r="BT356" s="65">
        <v>28456</v>
      </c>
      <c r="BU356" s="65">
        <v>28622</v>
      </c>
      <c r="BV356" s="65">
        <v>28721</v>
      </c>
      <c r="BW356" s="65">
        <v>29137</v>
      </c>
      <c r="BX356" s="65">
        <v>29217</v>
      </c>
      <c r="BY356" s="65">
        <v>29249</v>
      </c>
      <c r="BZ356" s="66">
        <v>29281</v>
      </c>
      <c r="CA356" s="65">
        <v>29217</v>
      </c>
      <c r="CB356" s="65">
        <v>29246</v>
      </c>
      <c r="CC356" s="65">
        <v>29404</v>
      </c>
      <c r="CD356" s="65">
        <v>29511</v>
      </c>
      <c r="CE356" s="65">
        <v>29611</v>
      </c>
      <c r="CF356" s="65">
        <v>29760</v>
      </c>
      <c r="CG356" s="65">
        <v>29869</v>
      </c>
      <c r="CH356" s="65">
        <v>30013</v>
      </c>
      <c r="CI356" s="65">
        <v>30080</v>
      </c>
      <c r="CJ356" s="65">
        <v>30136</v>
      </c>
      <c r="CK356" s="65">
        <v>30239</v>
      </c>
      <c r="CL356" s="66">
        <v>30241</v>
      </c>
      <c r="CM356" s="65">
        <v>30302</v>
      </c>
      <c r="CN356" s="65">
        <v>30430</v>
      </c>
      <c r="CO356" s="65">
        <v>30438</v>
      </c>
      <c r="CP356" s="65">
        <v>30562</v>
      </c>
      <c r="CQ356" s="65">
        <v>31012</v>
      </c>
      <c r="CR356" s="65">
        <v>31224</v>
      </c>
      <c r="CS356" s="65">
        <v>31145</v>
      </c>
      <c r="CT356" s="65">
        <v>30430</v>
      </c>
      <c r="CU356" s="65">
        <v>30423</v>
      </c>
      <c r="CV356" s="65">
        <v>31008</v>
      </c>
      <c r="CW356" s="65">
        <v>30102</v>
      </c>
      <c r="CX356" s="66">
        <v>30186</v>
      </c>
      <c r="CY356" s="65">
        <v>30244</v>
      </c>
      <c r="CZ356" s="65">
        <v>30261</v>
      </c>
      <c r="DA356" s="65">
        <v>30310</v>
      </c>
      <c r="DB356" s="65">
        <v>30408</v>
      </c>
      <c r="DC356" s="65">
        <v>30502</v>
      </c>
      <c r="DD356" s="65">
        <v>30491</v>
      </c>
      <c r="DE356" s="65">
        <v>30559</v>
      </c>
      <c r="DF356" s="65">
        <v>30713</v>
      </c>
      <c r="DG356" s="65">
        <v>30213</v>
      </c>
      <c r="DH356" s="65">
        <v>30500</v>
      </c>
      <c r="DI356" s="65">
        <v>30667</v>
      </c>
      <c r="DJ356" s="66">
        <v>30738</v>
      </c>
      <c r="DK356" s="64">
        <v>30808</v>
      </c>
      <c r="DL356" s="65">
        <v>30835</v>
      </c>
      <c r="DM356" s="65">
        <v>30955</v>
      </c>
      <c r="DN356" s="65">
        <v>31150</v>
      </c>
      <c r="DO356" s="65">
        <v>31135</v>
      </c>
      <c r="DP356" s="65">
        <v>31283</v>
      </c>
      <c r="DQ356" s="65">
        <v>31254</v>
      </c>
      <c r="DR356" s="65">
        <v>31441</v>
      </c>
      <c r="DS356" s="65">
        <v>31459</v>
      </c>
      <c r="DT356" s="65">
        <v>33221</v>
      </c>
      <c r="DU356" s="65">
        <v>31414</v>
      </c>
      <c r="DV356" s="66">
        <v>31567</v>
      </c>
      <c r="DW356" s="65">
        <v>31594</v>
      </c>
      <c r="DX356" s="65">
        <v>31626</v>
      </c>
      <c r="DY356" s="65">
        <v>31621</v>
      </c>
      <c r="DZ356" s="65">
        <v>31794</v>
      </c>
      <c r="EA356" s="65">
        <v>31518</v>
      </c>
      <c r="EB356" s="66">
        <v>31161</v>
      </c>
    </row>
    <row r="357" spans="1:132" ht="13.5" thickBot="1" x14ac:dyDescent="0.25">
      <c r="A357" s="3"/>
      <c r="B357" s="81"/>
      <c r="C357" s="82" t="s">
        <v>436</v>
      </c>
      <c r="D357" s="85">
        <v>5</v>
      </c>
      <c r="E357" s="85"/>
      <c r="F357" s="85"/>
      <c r="G357" s="83"/>
      <c r="H357" s="84"/>
      <c r="I357" s="84"/>
      <c r="J357" s="84"/>
      <c r="K357" s="84"/>
      <c r="L357" s="84"/>
      <c r="M357" s="84"/>
      <c r="N357" s="84"/>
      <c r="O357" s="84"/>
      <c r="P357" s="84"/>
      <c r="Q357" s="84"/>
      <c r="R357" s="85"/>
      <c r="S357" s="84"/>
      <c r="T357" s="84"/>
      <c r="U357" s="84"/>
      <c r="V357" s="84"/>
      <c r="W357" s="84"/>
      <c r="X357" s="84"/>
      <c r="Y357" s="84"/>
      <c r="Z357" s="84"/>
      <c r="AA357" s="84"/>
      <c r="AB357" s="84"/>
      <c r="AC357" s="84"/>
      <c r="AD357" s="85"/>
      <c r="AE357" s="84"/>
      <c r="AF357" s="84"/>
      <c r="AG357" s="136"/>
      <c r="AH357" s="84"/>
      <c r="AI357" s="84"/>
      <c r="AJ357" s="84"/>
      <c r="AK357" s="84"/>
      <c r="AL357" s="84"/>
      <c r="AM357" s="84"/>
      <c r="AN357" s="84"/>
      <c r="AO357" s="84"/>
      <c r="AP357" s="85"/>
      <c r="AQ357" s="83"/>
      <c r="AR357" s="84"/>
      <c r="AS357" s="84"/>
      <c r="AT357" s="84"/>
      <c r="AU357" s="84"/>
      <c r="AV357" s="84"/>
      <c r="AW357" s="84"/>
      <c r="AX357" s="84"/>
      <c r="AY357" s="84"/>
      <c r="AZ357" s="84"/>
      <c r="BA357" s="84"/>
      <c r="BB357" s="85"/>
      <c r="BC357" s="83"/>
      <c r="BD357" s="84"/>
      <c r="BE357" s="84"/>
      <c r="BF357" s="84"/>
      <c r="BG357" s="84"/>
      <c r="BH357" s="84"/>
      <c r="BI357" s="84"/>
      <c r="BJ357" s="84"/>
      <c r="BK357" s="84"/>
      <c r="BL357" s="84"/>
      <c r="BM357" s="84"/>
      <c r="BN357" s="85"/>
      <c r="BO357" s="83"/>
      <c r="BP357" s="84"/>
      <c r="BQ357" s="84"/>
      <c r="BR357" s="84"/>
      <c r="BS357" s="84"/>
      <c r="BT357" s="84"/>
      <c r="BU357" s="84"/>
      <c r="BV357" s="84"/>
      <c r="BW357" s="84"/>
      <c r="BX357" s="84"/>
      <c r="BY357" s="84"/>
      <c r="BZ357" s="85"/>
      <c r="CA357" s="84"/>
      <c r="CB357" s="84"/>
      <c r="CC357" s="84"/>
      <c r="CD357" s="84"/>
      <c r="CE357" s="84"/>
      <c r="CF357" s="84"/>
      <c r="CG357" s="84"/>
      <c r="CH357" s="84"/>
      <c r="CI357" s="84"/>
      <c r="CJ357" s="84"/>
      <c r="CK357" s="84"/>
      <c r="CL357" s="85"/>
      <c r="CM357" s="84"/>
      <c r="CN357" s="84"/>
      <c r="CO357" s="84"/>
      <c r="CP357" s="84"/>
      <c r="CQ357" s="84"/>
      <c r="CR357" s="84"/>
      <c r="CS357" s="84"/>
      <c r="CT357" s="84"/>
      <c r="CU357" s="84"/>
      <c r="CV357" s="84"/>
      <c r="CW357" s="84"/>
      <c r="CX357" s="85"/>
      <c r="CY357" s="84"/>
      <c r="CZ357" s="84"/>
      <c r="DA357" s="84"/>
      <c r="DB357" s="84"/>
      <c r="DC357" s="84"/>
      <c r="DD357" s="84"/>
      <c r="DE357" s="84"/>
      <c r="DF357" s="84"/>
      <c r="DG357" s="84"/>
      <c r="DH357" s="84"/>
      <c r="DI357" s="84"/>
      <c r="DJ357" s="85"/>
      <c r="DK357" s="83"/>
      <c r="DL357" s="84"/>
      <c r="DM357" s="84"/>
      <c r="DN357" s="84"/>
      <c r="DO357" s="84"/>
      <c r="DP357" s="84"/>
      <c r="DQ357" s="84"/>
      <c r="DR357" s="84"/>
      <c r="DS357" s="84"/>
      <c r="DT357" s="84"/>
      <c r="DU357" s="84"/>
      <c r="DV357" s="85"/>
      <c r="DW357" s="84"/>
      <c r="DX357" s="84"/>
      <c r="DY357" s="84"/>
      <c r="DZ357" s="84"/>
      <c r="EA357" s="84"/>
      <c r="EB357" s="85"/>
    </row>
    <row r="358" spans="1:132" ht="13.5" thickBot="1" x14ac:dyDescent="0.25">
      <c r="A358" s="3"/>
      <c r="B358" s="72" t="s">
        <v>437</v>
      </c>
      <c r="C358" s="73"/>
      <c r="D358" s="76">
        <f t="shared" ref="D358:P358" si="174">SUM(D305:D357)</f>
        <v>727150</v>
      </c>
      <c r="E358" s="76">
        <f t="shared" si="174"/>
        <v>765930</v>
      </c>
      <c r="F358" s="76">
        <f t="shared" si="174"/>
        <v>906965</v>
      </c>
      <c r="G358" s="74">
        <f t="shared" si="174"/>
        <v>907691</v>
      </c>
      <c r="H358" s="75">
        <f t="shared" si="174"/>
        <v>905731</v>
      </c>
      <c r="I358" s="75">
        <f t="shared" si="174"/>
        <v>907752</v>
      </c>
      <c r="J358" s="75">
        <f t="shared" si="174"/>
        <v>920280</v>
      </c>
      <c r="K358" s="75">
        <f t="shared" si="174"/>
        <v>931739</v>
      </c>
      <c r="L358" s="75">
        <f t="shared" si="174"/>
        <v>929858</v>
      </c>
      <c r="M358" s="75">
        <f t="shared" si="174"/>
        <v>942902</v>
      </c>
      <c r="N358" s="75">
        <f t="shared" si="174"/>
        <v>954277</v>
      </c>
      <c r="O358" s="75">
        <f t="shared" si="174"/>
        <v>963269</v>
      </c>
      <c r="P358" s="75">
        <f t="shared" si="174"/>
        <v>957657</v>
      </c>
      <c r="Q358" s="75">
        <f t="shared" ref="Q358:X358" si="175">SUM(Q305:Q357)</f>
        <v>964717</v>
      </c>
      <c r="R358" s="76">
        <f t="shared" si="175"/>
        <v>965878</v>
      </c>
      <c r="S358" s="75">
        <f t="shared" si="175"/>
        <v>965970</v>
      </c>
      <c r="T358" s="75">
        <f t="shared" si="175"/>
        <v>968287</v>
      </c>
      <c r="U358" s="75">
        <f t="shared" si="175"/>
        <v>982446</v>
      </c>
      <c r="V358" s="75">
        <f t="shared" si="175"/>
        <v>994120</v>
      </c>
      <c r="W358" s="75">
        <f t="shared" si="175"/>
        <v>1009047</v>
      </c>
      <c r="X358" s="75">
        <f t="shared" si="175"/>
        <v>1020757</v>
      </c>
      <c r="Y358" s="75">
        <f t="shared" ref="Y358:AD358" si="176">SUM(Y305:Y357)</f>
        <v>1030108</v>
      </c>
      <c r="Z358" s="75">
        <f t="shared" si="176"/>
        <v>1042133</v>
      </c>
      <c r="AA358" s="75">
        <f t="shared" si="176"/>
        <v>1049187</v>
      </c>
      <c r="AB358" s="75">
        <f t="shared" si="176"/>
        <v>1055633</v>
      </c>
      <c r="AC358" s="75">
        <f t="shared" si="176"/>
        <v>1061735</v>
      </c>
      <c r="AD358" s="76">
        <f t="shared" si="176"/>
        <v>1061594</v>
      </c>
      <c r="AE358" s="75">
        <f t="shared" ref="AE358:AJ358" si="177">SUM(AE305:AE357)</f>
        <v>1063908</v>
      </c>
      <c r="AF358" s="75">
        <f t="shared" si="177"/>
        <v>1064308</v>
      </c>
      <c r="AG358" s="133">
        <f t="shared" si="177"/>
        <v>1066958</v>
      </c>
      <c r="AH358" s="75">
        <f t="shared" si="177"/>
        <v>1084652</v>
      </c>
      <c r="AI358" s="75">
        <f t="shared" si="177"/>
        <v>1098941</v>
      </c>
      <c r="AJ358" s="75">
        <f t="shared" si="177"/>
        <v>1097189</v>
      </c>
      <c r="AK358" s="75">
        <f t="shared" ref="AK358:AP358" si="178">SUM(AK305:AK357)</f>
        <v>1110291</v>
      </c>
      <c r="AL358" s="75">
        <f t="shared" si="178"/>
        <v>1126424</v>
      </c>
      <c r="AM358" s="75">
        <f t="shared" si="178"/>
        <v>1128833</v>
      </c>
      <c r="AN358" s="75">
        <f t="shared" si="178"/>
        <v>1135604</v>
      </c>
      <c r="AO358" s="75">
        <f t="shared" si="178"/>
        <v>1140238</v>
      </c>
      <c r="AP358" s="76">
        <f t="shared" si="178"/>
        <v>1139079</v>
      </c>
      <c r="AQ358" s="74">
        <f t="shared" ref="AQ358:AV358" si="179">SUM(AQ305:AQ357)</f>
        <v>1140482</v>
      </c>
      <c r="AR358" s="75">
        <f t="shared" si="179"/>
        <v>1142213</v>
      </c>
      <c r="AS358" s="75">
        <f t="shared" si="179"/>
        <v>1147646</v>
      </c>
      <c r="AT358" s="75">
        <f t="shared" si="179"/>
        <v>1136826</v>
      </c>
      <c r="AU358" s="75">
        <f t="shared" si="179"/>
        <v>1149445</v>
      </c>
      <c r="AV358" s="75">
        <f t="shared" si="179"/>
        <v>1154410</v>
      </c>
      <c r="AW358" s="75">
        <f t="shared" ref="AW358:BE358" si="180">SUM(AW305:AW357)</f>
        <v>1167833</v>
      </c>
      <c r="AX358" s="75">
        <f t="shared" si="180"/>
        <v>1167859</v>
      </c>
      <c r="AY358" s="75">
        <f t="shared" si="180"/>
        <v>1169110</v>
      </c>
      <c r="AZ358" s="75">
        <f t="shared" si="180"/>
        <v>1180618</v>
      </c>
      <c r="BA358" s="75">
        <f t="shared" si="180"/>
        <v>1181774</v>
      </c>
      <c r="BB358" s="76">
        <f t="shared" si="180"/>
        <v>1179399</v>
      </c>
      <c r="BC358" s="74">
        <f t="shared" si="180"/>
        <v>1176885</v>
      </c>
      <c r="BD358" s="75">
        <f t="shared" si="180"/>
        <v>1163846</v>
      </c>
      <c r="BE358" s="75">
        <f t="shared" si="180"/>
        <v>1195683</v>
      </c>
      <c r="BF358" s="75">
        <f t="shared" ref="BF358:CR358" si="181">SUM(BF305:BF357)</f>
        <v>1208037</v>
      </c>
      <c r="BG358" s="75">
        <f t="shared" si="181"/>
        <v>1214850</v>
      </c>
      <c r="BH358" s="75">
        <f t="shared" si="181"/>
        <v>1233520</v>
      </c>
      <c r="BI358" s="75">
        <f t="shared" si="181"/>
        <v>1238599</v>
      </c>
      <c r="BJ358" s="75">
        <f t="shared" si="181"/>
        <v>1247314</v>
      </c>
      <c r="BK358" s="75">
        <f t="shared" si="181"/>
        <v>1252926</v>
      </c>
      <c r="BL358" s="75">
        <f t="shared" si="181"/>
        <v>1257149</v>
      </c>
      <c r="BM358" s="75">
        <f t="shared" si="181"/>
        <v>1259075</v>
      </c>
      <c r="BN358" s="76">
        <f t="shared" si="181"/>
        <v>1256430</v>
      </c>
      <c r="BO358" s="74">
        <f t="shared" si="181"/>
        <v>1257533</v>
      </c>
      <c r="BP358" s="75">
        <f t="shared" si="181"/>
        <v>1256233</v>
      </c>
      <c r="BQ358" s="75">
        <f t="shared" si="181"/>
        <v>1277027</v>
      </c>
      <c r="BR358" s="75">
        <f t="shared" si="181"/>
        <v>1292438</v>
      </c>
      <c r="BS358" s="75">
        <f t="shared" si="181"/>
        <v>1302398</v>
      </c>
      <c r="BT358" s="75">
        <f t="shared" si="181"/>
        <v>1300510</v>
      </c>
      <c r="BU358" s="75">
        <f t="shared" si="181"/>
        <v>1320228</v>
      </c>
      <c r="BV358" s="75">
        <f t="shared" si="181"/>
        <v>1328656</v>
      </c>
      <c r="BW358" s="75">
        <f t="shared" si="181"/>
        <v>1338744</v>
      </c>
      <c r="BX358" s="75">
        <f t="shared" si="181"/>
        <v>1346290</v>
      </c>
      <c r="BY358" s="75">
        <f t="shared" si="181"/>
        <v>1350450</v>
      </c>
      <c r="BZ358" s="76">
        <f t="shared" si="181"/>
        <v>1350059</v>
      </c>
      <c r="CA358" s="75">
        <f t="shared" si="181"/>
        <v>1353950</v>
      </c>
      <c r="CB358" s="75">
        <f t="shared" si="181"/>
        <v>1351651</v>
      </c>
      <c r="CC358" s="75">
        <f t="shared" si="181"/>
        <v>1365104</v>
      </c>
      <c r="CD358" s="75">
        <f t="shared" si="181"/>
        <v>1375702</v>
      </c>
      <c r="CE358" s="75">
        <f t="shared" si="181"/>
        <v>1385048</v>
      </c>
      <c r="CF358" s="75">
        <f t="shared" si="181"/>
        <v>1388647</v>
      </c>
      <c r="CG358" s="75">
        <f t="shared" si="181"/>
        <v>1402403</v>
      </c>
      <c r="CH358" s="75">
        <f t="shared" si="181"/>
        <v>1410017</v>
      </c>
      <c r="CI358" s="75">
        <f t="shared" si="181"/>
        <v>1414864</v>
      </c>
      <c r="CJ358" s="75">
        <f t="shared" si="181"/>
        <v>1421664</v>
      </c>
      <c r="CK358" s="75">
        <f t="shared" si="181"/>
        <v>1426918</v>
      </c>
      <c r="CL358" s="76">
        <f t="shared" si="181"/>
        <v>1421974</v>
      </c>
      <c r="CM358" s="75">
        <f t="shared" si="181"/>
        <v>1419429</v>
      </c>
      <c r="CN358" s="75">
        <f t="shared" si="181"/>
        <v>1427989</v>
      </c>
      <c r="CO358" s="75">
        <f t="shared" si="181"/>
        <v>1431557</v>
      </c>
      <c r="CP358" s="75">
        <f t="shared" si="181"/>
        <v>1441243</v>
      </c>
      <c r="CQ358" s="75">
        <f t="shared" si="181"/>
        <v>1456074</v>
      </c>
      <c r="CR358" s="75">
        <f t="shared" si="181"/>
        <v>1460974</v>
      </c>
      <c r="CS358" s="75">
        <f t="shared" ref="CS358:CX358" si="182">SUM(CS305:CS357)</f>
        <v>1467230</v>
      </c>
      <c r="CT358" s="75">
        <f t="shared" si="182"/>
        <v>1478330</v>
      </c>
      <c r="CU358" s="75">
        <f t="shared" si="182"/>
        <v>1486571</v>
      </c>
      <c r="CV358" s="75">
        <f t="shared" si="182"/>
        <v>1489541</v>
      </c>
      <c r="CW358" s="75">
        <f t="shared" si="182"/>
        <v>1484678</v>
      </c>
      <c r="CX358" s="76">
        <f t="shared" si="182"/>
        <v>1486501</v>
      </c>
      <c r="CY358" s="75">
        <f t="shared" ref="CY358:DG358" si="183">SUM(CY305:CY357)</f>
        <v>1485862</v>
      </c>
      <c r="CZ358" s="75">
        <f t="shared" si="183"/>
        <v>1477507</v>
      </c>
      <c r="DA358" s="75">
        <f t="shared" si="183"/>
        <v>1494723</v>
      </c>
      <c r="DB358" s="75">
        <f t="shared" si="183"/>
        <v>1505297</v>
      </c>
      <c r="DC358" s="75">
        <f t="shared" si="183"/>
        <v>1511133</v>
      </c>
      <c r="DD358" s="75">
        <f t="shared" si="183"/>
        <v>1519527</v>
      </c>
      <c r="DE358" s="75">
        <f t="shared" si="183"/>
        <v>1525292</v>
      </c>
      <c r="DF358" s="75">
        <f t="shared" si="183"/>
        <v>1536744</v>
      </c>
      <c r="DG358" s="75">
        <f t="shared" si="183"/>
        <v>1545649</v>
      </c>
      <c r="DH358" s="75">
        <f t="shared" ref="DH358:DM358" si="184">SUM(DH305:DH357)</f>
        <v>1545275</v>
      </c>
      <c r="DI358" s="75">
        <f t="shared" si="184"/>
        <v>1548739</v>
      </c>
      <c r="DJ358" s="76">
        <f t="shared" si="184"/>
        <v>1554904</v>
      </c>
      <c r="DK358" s="74">
        <f t="shared" si="184"/>
        <v>1589827</v>
      </c>
      <c r="DL358" s="75">
        <f t="shared" si="184"/>
        <v>1594531</v>
      </c>
      <c r="DM358" s="75">
        <f t="shared" si="184"/>
        <v>1609939</v>
      </c>
      <c r="DN358" s="75">
        <f t="shared" ref="DN358:DS358" si="185">SUM(DN305:DN357)</f>
        <v>1614432</v>
      </c>
      <c r="DO358" s="75">
        <f t="shared" si="185"/>
        <v>1622137</v>
      </c>
      <c r="DP358" s="75">
        <f t="shared" si="185"/>
        <v>1636767</v>
      </c>
      <c r="DQ358" s="75">
        <f t="shared" si="185"/>
        <v>1646451</v>
      </c>
      <c r="DR358" s="75">
        <f t="shared" si="185"/>
        <v>1658029</v>
      </c>
      <c r="DS358" s="75">
        <f t="shared" si="185"/>
        <v>1661042</v>
      </c>
      <c r="DT358" s="75">
        <f t="shared" ref="DT358:DV358" si="186">SUM(DT305:DT357)</f>
        <v>1664019</v>
      </c>
      <c r="DU358" s="75">
        <f t="shared" si="186"/>
        <v>1664237</v>
      </c>
      <c r="DV358" s="76">
        <f t="shared" si="186"/>
        <v>1664025</v>
      </c>
      <c r="DW358" s="75">
        <f t="shared" ref="DW358:DY358" si="187">SUM(DW305:DW357)</f>
        <v>1662577</v>
      </c>
      <c r="DX358" s="75">
        <f t="shared" si="187"/>
        <v>1665575</v>
      </c>
      <c r="DY358" s="75">
        <f t="shared" si="187"/>
        <v>1694191</v>
      </c>
      <c r="DZ358" s="75">
        <f t="shared" ref="DZ358:EB358" si="188">SUM(DZ305:DZ357)</f>
        <v>1719723</v>
      </c>
      <c r="EA358" s="75">
        <f t="shared" si="188"/>
        <v>1730225</v>
      </c>
      <c r="EB358" s="76">
        <f t="shared" si="188"/>
        <v>1740253</v>
      </c>
    </row>
    <row r="359" spans="1:132" x14ac:dyDescent="0.2">
      <c r="A359" s="3"/>
      <c r="B359" s="86">
        <v>14</v>
      </c>
      <c r="C359" s="77" t="s">
        <v>438</v>
      </c>
      <c r="D359" s="80">
        <v>92</v>
      </c>
      <c r="E359" s="80">
        <v>128</v>
      </c>
      <c r="F359" s="80">
        <v>143</v>
      </c>
      <c r="G359" s="78">
        <v>150</v>
      </c>
      <c r="H359" s="79">
        <v>148</v>
      </c>
      <c r="I359" s="79">
        <v>156</v>
      </c>
      <c r="J359" s="79">
        <v>158</v>
      </c>
      <c r="K359" s="79">
        <v>165</v>
      </c>
      <c r="L359" s="79">
        <v>172</v>
      </c>
      <c r="M359" s="79">
        <v>171</v>
      </c>
      <c r="N359" s="79">
        <v>174</v>
      </c>
      <c r="O359" s="79">
        <v>176</v>
      </c>
      <c r="P359" s="79">
        <v>180</v>
      </c>
      <c r="Q359" s="79">
        <v>188</v>
      </c>
      <c r="R359" s="80">
        <v>187</v>
      </c>
      <c r="S359" s="79">
        <v>191</v>
      </c>
      <c r="T359" s="79">
        <v>192</v>
      </c>
      <c r="U359" s="79">
        <v>196</v>
      </c>
      <c r="V359" s="79">
        <v>201</v>
      </c>
      <c r="W359" s="79">
        <v>201</v>
      </c>
      <c r="X359" s="79">
        <v>201</v>
      </c>
      <c r="Y359" s="79">
        <v>202</v>
      </c>
      <c r="Z359" s="79">
        <v>206</v>
      </c>
      <c r="AA359" s="79">
        <v>207</v>
      </c>
      <c r="AB359" s="79">
        <v>207</v>
      </c>
      <c r="AC359" s="79">
        <v>213</v>
      </c>
      <c r="AD359" s="80">
        <v>220</v>
      </c>
      <c r="AE359" s="79">
        <v>219</v>
      </c>
      <c r="AF359" s="79">
        <v>218</v>
      </c>
      <c r="AG359" s="135">
        <v>229</v>
      </c>
      <c r="AH359" s="79">
        <v>222</v>
      </c>
      <c r="AI359" s="79">
        <v>222</v>
      </c>
      <c r="AJ359" s="79">
        <v>224</v>
      </c>
      <c r="AK359" s="79">
        <v>227</v>
      </c>
      <c r="AL359" s="79">
        <v>231</v>
      </c>
      <c r="AM359" s="79">
        <v>232</v>
      </c>
      <c r="AN359" s="79">
        <v>231</v>
      </c>
      <c r="AO359" s="79">
        <v>233</v>
      </c>
      <c r="AP359" s="80">
        <v>231</v>
      </c>
      <c r="AQ359" s="78">
        <v>239</v>
      </c>
      <c r="AR359" s="79">
        <v>244</v>
      </c>
      <c r="AS359" s="79">
        <v>271</v>
      </c>
      <c r="AT359" s="79">
        <v>273</v>
      </c>
      <c r="AU359" s="79">
        <v>278</v>
      </c>
      <c r="AV359" s="79">
        <v>292</v>
      </c>
      <c r="AW359" s="79">
        <v>294</v>
      </c>
      <c r="AX359" s="79">
        <v>295</v>
      </c>
      <c r="AY359" s="79">
        <v>299</v>
      </c>
      <c r="AZ359" s="79">
        <v>298</v>
      </c>
      <c r="BA359" s="79">
        <v>299</v>
      </c>
      <c r="BB359" s="80">
        <v>302</v>
      </c>
      <c r="BC359" s="78">
        <v>301</v>
      </c>
      <c r="BD359" s="79">
        <v>298</v>
      </c>
      <c r="BE359" s="79">
        <v>311</v>
      </c>
      <c r="BF359" s="79">
        <v>312</v>
      </c>
      <c r="BG359" s="79">
        <v>312</v>
      </c>
      <c r="BH359" s="79">
        <v>312</v>
      </c>
      <c r="BI359" s="79">
        <v>312</v>
      </c>
      <c r="BJ359" s="79">
        <v>309</v>
      </c>
      <c r="BK359" s="79">
        <v>310</v>
      </c>
      <c r="BL359" s="79">
        <v>312</v>
      </c>
      <c r="BM359" s="79">
        <v>315</v>
      </c>
      <c r="BN359" s="80">
        <v>311</v>
      </c>
      <c r="BO359" s="78">
        <v>320</v>
      </c>
      <c r="BP359" s="79">
        <v>327</v>
      </c>
      <c r="BQ359" s="79">
        <v>333</v>
      </c>
      <c r="BR359" s="79">
        <v>337</v>
      </c>
      <c r="BS359" s="79">
        <v>340</v>
      </c>
      <c r="BT359" s="79">
        <v>341</v>
      </c>
      <c r="BU359" s="79">
        <v>345</v>
      </c>
      <c r="BV359" s="79">
        <v>352</v>
      </c>
      <c r="BW359" s="79">
        <v>358</v>
      </c>
      <c r="BX359" s="79">
        <v>359</v>
      </c>
      <c r="BY359" s="79">
        <v>353</v>
      </c>
      <c r="BZ359" s="80">
        <v>353</v>
      </c>
      <c r="CA359" s="79">
        <v>349</v>
      </c>
      <c r="CB359" s="79">
        <v>349</v>
      </c>
      <c r="CC359" s="79">
        <v>350</v>
      </c>
      <c r="CD359" s="79">
        <v>353</v>
      </c>
      <c r="CE359" s="79">
        <v>359</v>
      </c>
      <c r="CF359" s="79">
        <v>354</v>
      </c>
      <c r="CG359" s="79">
        <v>349</v>
      </c>
      <c r="CH359" s="79">
        <v>346</v>
      </c>
      <c r="CI359" s="79">
        <v>348</v>
      </c>
      <c r="CJ359" s="79">
        <v>345</v>
      </c>
      <c r="CK359" s="79">
        <v>341</v>
      </c>
      <c r="CL359" s="80">
        <v>339</v>
      </c>
      <c r="CM359" s="79">
        <v>335</v>
      </c>
      <c r="CN359" s="79">
        <v>334</v>
      </c>
      <c r="CO359" s="79">
        <v>333</v>
      </c>
      <c r="CP359" s="79">
        <v>332</v>
      </c>
      <c r="CQ359" s="79">
        <v>327</v>
      </c>
      <c r="CR359" s="79">
        <v>327</v>
      </c>
      <c r="CS359" s="79">
        <v>324</v>
      </c>
      <c r="CT359" s="79">
        <v>326</v>
      </c>
      <c r="CU359" s="79">
        <v>326</v>
      </c>
      <c r="CV359" s="79">
        <v>326</v>
      </c>
      <c r="CW359" s="79">
        <v>326</v>
      </c>
      <c r="CX359" s="80">
        <v>322</v>
      </c>
      <c r="CY359" s="79">
        <v>322</v>
      </c>
      <c r="CZ359" s="79">
        <v>322</v>
      </c>
      <c r="DA359" s="79">
        <v>312</v>
      </c>
      <c r="DB359" s="79">
        <v>310</v>
      </c>
      <c r="DC359" s="79">
        <v>303</v>
      </c>
      <c r="DD359" s="79">
        <v>300</v>
      </c>
      <c r="DE359" s="79">
        <v>296</v>
      </c>
      <c r="DF359" s="79">
        <v>292</v>
      </c>
      <c r="DG359" s="79">
        <v>291</v>
      </c>
      <c r="DH359" s="79">
        <v>284</v>
      </c>
      <c r="DI359" s="79">
        <v>278</v>
      </c>
      <c r="DJ359" s="80">
        <v>269</v>
      </c>
      <c r="DK359" s="78">
        <v>268</v>
      </c>
      <c r="DL359" s="79">
        <v>266</v>
      </c>
      <c r="DM359" s="79">
        <v>266</v>
      </c>
      <c r="DN359" s="79">
        <v>260</v>
      </c>
      <c r="DO359" s="79">
        <v>256</v>
      </c>
      <c r="DP359" s="79">
        <v>251</v>
      </c>
      <c r="DQ359" s="79">
        <v>250</v>
      </c>
      <c r="DR359" s="79">
        <v>249</v>
      </c>
      <c r="DS359" s="79">
        <v>265</v>
      </c>
      <c r="DT359" s="79">
        <v>269</v>
      </c>
      <c r="DU359" s="79">
        <v>276</v>
      </c>
      <c r="DV359" s="80">
        <v>286</v>
      </c>
      <c r="DW359" s="79">
        <v>283</v>
      </c>
      <c r="DX359" s="79">
        <v>283</v>
      </c>
      <c r="DY359" s="79">
        <v>287</v>
      </c>
      <c r="DZ359" s="79">
        <v>290</v>
      </c>
      <c r="EA359" s="79">
        <v>297</v>
      </c>
      <c r="EB359" s="80">
        <v>301</v>
      </c>
    </row>
    <row r="360" spans="1:132" x14ac:dyDescent="0.2">
      <c r="A360" s="3"/>
      <c r="B360" s="62"/>
      <c r="C360" s="63" t="s">
        <v>439</v>
      </c>
      <c r="D360" s="66">
        <v>186</v>
      </c>
      <c r="E360" s="66">
        <v>271</v>
      </c>
      <c r="F360" s="66">
        <v>362</v>
      </c>
      <c r="G360" s="64">
        <v>364</v>
      </c>
      <c r="H360" s="65">
        <v>361</v>
      </c>
      <c r="I360" s="65">
        <v>378</v>
      </c>
      <c r="J360" s="65">
        <v>386</v>
      </c>
      <c r="K360" s="65">
        <v>385</v>
      </c>
      <c r="L360" s="65">
        <v>394</v>
      </c>
      <c r="M360" s="65">
        <v>397</v>
      </c>
      <c r="N360" s="65">
        <v>406</v>
      </c>
      <c r="O360" s="65">
        <v>411</v>
      </c>
      <c r="P360" s="65">
        <v>415</v>
      </c>
      <c r="Q360" s="65">
        <v>411</v>
      </c>
      <c r="R360" s="66">
        <v>413</v>
      </c>
      <c r="S360" s="65">
        <v>420</v>
      </c>
      <c r="T360" s="65">
        <v>416</v>
      </c>
      <c r="U360" s="65">
        <v>430</v>
      </c>
      <c r="V360" s="65">
        <v>432</v>
      </c>
      <c r="W360" s="65">
        <v>443</v>
      </c>
      <c r="X360" s="65">
        <v>436</v>
      </c>
      <c r="Y360" s="65">
        <v>434</v>
      </c>
      <c r="Z360" s="65">
        <v>444</v>
      </c>
      <c r="AA360" s="65">
        <v>453</v>
      </c>
      <c r="AB360" s="65">
        <v>453</v>
      </c>
      <c r="AC360" s="65">
        <v>454</v>
      </c>
      <c r="AD360" s="66">
        <v>463</v>
      </c>
      <c r="AE360" s="65">
        <v>468</v>
      </c>
      <c r="AF360" s="65">
        <v>468</v>
      </c>
      <c r="AG360" s="131">
        <v>469</v>
      </c>
      <c r="AH360" s="65">
        <v>477</v>
      </c>
      <c r="AI360" s="65">
        <v>481</v>
      </c>
      <c r="AJ360" s="65">
        <v>482</v>
      </c>
      <c r="AK360" s="65">
        <v>486</v>
      </c>
      <c r="AL360" s="65">
        <v>501</v>
      </c>
      <c r="AM360" s="65">
        <v>502</v>
      </c>
      <c r="AN360" s="65">
        <v>499</v>
      </c>
      <c r="AO360" s="65">
        <v>508</v>
      </c>
      <c r="AP360" s="66">
        <v>512</v>
      </c>
      <c r="AQ360" s="64">
        <v>512</v>
      </c>
      <c r="AR360" s="65">
        <v>515</v>
      </c>
      <c r="AS360" s="65">
        <v>529</v>
      </c>
      <c r="AT360" s="65">
        <v>530</v>
      </c>
      <c r="AU360" s="65">
        <v>544</v>
      </c>
      <c r="AV360" s="65">
        <v>548</v>
      </c>
      <c r="AW360" s="65">
        <v>556</v>
      </c>
      <c r="AX360" s="65">
        <v>554</v>
      </c>
      <c r="AY360" s="65">
        <v>552</v>
      </c>
      <c r="AZ360" s="65">
        <v>561</v>
      </c>
      <c r="BA360" s="65">
        <v>568</v>
      </c>
      <c r="BB360" s="66">
        <v>575</v>
      </c>
      <c r="BC360" s="64">
        <v>596</v>
      </c>
      <c r="BD360" s="65">
        <v>593</v>
      </c>
      <c r="BE360" s="65">
        <v>597</v>
      </c>
      <c r="BF360" s="65">
        <v>592</v>
      </c>
      <c r="BG360" s="65">
        <v>592</v>
      </c>
      <c r="BH360" s="65">
        <v>591</v>
      </c>
      <c r="BI360" s="65">
        <v>597</v>
      </c>
      <c r="BJ360" s="65">
        <v>600</v>
      </c>
      <c r="BK360" s="65">
        <v>598</v>
      </c>
      <c r="BL360" s="65">
        <v>603</v>
      </c>
      <c r="BM360" s="65">
        <v>605</v>
      </c>
      <c r="BN360" s="66">
        <v>606</v>
      </c>
      <c r="BO360" s="64">
        <v>611</v>
      </c>
      <c r="BP360" s="65">
        <v>612</v>
      </c>
      <c r="BQ360" s="65">
        <v>612</v>
      </c>
      <c r="BR360" s="65">
        <v>626</v>
      </c>
      <c r="BS360" s="65">
        <v>634</v>
      </c>
      <c r="BT360" s="65">
        <v>643</v>
      </c>
      <c r="BU360" s="65">
        <v>643</v>
      </c>
      <c r="BV360" s="65">
        <v>646</v>
      </c>
      <c r="BW360" s="65">
        <v>653</v>
      </c>
      <c r="BX360" s="65">
        <v>643</v>
      </c>
      <c r="BY360" s="65">
        <v>638</v>
      </c>
      <c r="BZ360" s="66">
        <v>633</v>
      </c>
      <c r="CA360" s="65">
        <v>611</v>
      </c>
      <c r="CB360" s="65">
        <v>599</v>
      </c>
      <c r="CC360" s="65">
        <v>597</v>
      </c>
      <c r="CD360" s="65">
        <v>591</v>
      </c>
      <c r="CE360" s="65">
        <v>585</v>
      </c>
      <c r="CF360" s="65">
        <v>580</v>
      </c>
      <c r="CG360" s="65">
        <v>574</v>
      </c>
      <c r="CH360" s="65">
        <v>561</v>
      </c>
      <c r="CI360" s="65">
        <v>550</v>
      </c>
      <c r="CJ360" s="65">
        <v>550</v>
      </c>
      <c r="CK360" s="65">
        <v>530</v>
      </c>
      <c r="CL360" s="66">
        <v>523</v>
      </c>
      <c r="CM360" s="65">
        <v>524</v>
      </c>
      <c r="CN360" s="65">
        <v>514</v>
      </c>
      <c r="CO360" s="65">
        <v>503</v>
      </c>
      <c r="CP360" s="65">
        <v>489</v>
      </c>
      <c r="CQ360" s="65">
        <v>479</v>
      </c>
      <c r="CR360" s="65">
        <v>471</v>
      </c>
      <c r="CS360" s="65">
        <v>468</v>
      </c>
      <c r="CT360" s="65">
        <v>460</v>
      </c>
      <c r="CU360" s="65">
        <v>457</v>
      </c>
      <c r="CV360" s="65">
        <v>452</v>
      </c>
      <c r="CW360" s="65">
        <v>443</v>
      </c>
      <c r="CX360" s="66">
        <v>437</v>
      </c>
      <c r="CY360" s="65">
        <v>436</v>
      </c>
      <c r="CZ360" s="65">
        <v>428</v>
      </c>
      <c r="DA360" s="65">
        <v>417</v>
      </c>
      <c r="DB360" s="65">
        <v>409</v>
      </c>
      <c r="DC360" s="65">
        <v>399</v>
      </c>
      <c r="DD360" s="65">
        <v>394</v>
      </c>
      <c r="DE360" s="65">
        <v>387</v>
      </c>
      <c r="DF360" s="65">
        <v>382</v>
      </c>
      <c r="DG360" s="65">
        <v>377</v>
      </c>
      <c r="DH360" s="65">
        <v>377</v>
      </c>
      <c r="DI360" s="65">
        <v>371</v>
      </c>
      <c r="DJ360" s="66">
        <v>354</v>
      </c>
      <c r="DK360" s="64">
        <v>351</v>
      </c>
      <c r="DL360" s="65">
        <v>346</v>
      </c>
      <c r="DM360" s="65">
        <v>343</v>
      </c>
      <c r="DN360" s="65">
        <v>341</v>
      </c>
      <c r="DO360" s="65">
        <v>329</v>
      </c>
      <c r="DP360" s="65">
        <v>323</v>
      </c>
      <c r="DQ360" s="65">
        <v>325</v>
      </c>
      <c r="DR360" s="65">
        <v>428</v>
      </c>
      <c r="DS360" s="65">
        <v>455</v>
      </c>
      <c r="DT360" s="65">
        <v>458</v>
      </c>
      <c r="DU360" s="65">
        <v>460</v>
      </c>
      <c r="DV360" s="66">
        <v>457</v>
      </c>
      <c r="DW360" s="65">
        <v>455</v>
      </c>
      <c r="DX360" s="65">
        <v>452</v>
      </c>
      <c r="DY360" s="65">
        <v>468</v>
      </c>
      <c r="DZ360" s="65">
        <v>468</v>
      </c>
      <c r="EA360" s="65">
        <v>486</v>
      </c>
      <c r="EB360" s="66">
        <v>489</v>
      </c>
    </row>
    <row r="361" spans="1:132" x14ac:dyDescent="0.2">
      <c r="A361" s="3"/>
      <c r="B361" s="62"/>
      <c r="C361" s="63" t="s">
        <v>440</v>
      </c>
      <c r="D361" s="66">
        <v>907</v>
      </c>
      <c r="E361" s="66">
        <v>1214</v>
      </c>
      <c r="F361" s="66">
        <v>1476</v>
      </c>
      <c r="G361" s="64">
        <v>1476</v>
      </c>
      <c r="H361" s="65">
        <v>1451</v>
      </c>
      <c r="I361" s="65">
        <v>1499</v>
      </c>
      <c r="J361" s="65">
        <v>1523</v>
      </c>
      <c r="K361" s="65">
        <v>1551</v>
      </c>
      <c r="L361" s="65">
        <v>1572</v>
      </c>
      <c r="M361" s="65">
        <v>1572</v>
      </c>
      <c r="N361" s="65">
        <v>1579</v>
      </c>
      <c r="O361" s="65">
        <v>1594</v>
      </c>
      <c r="P361" s="65">
        <v>1641</v>
      </c>
      <c r="Q361" s="65">
        <v>1654</v>
      </c>
      <c r="R361" s="66">
        <v>1670</v>
      </c>
      <c r="S361" s="65">
        <v>1700</v>
      </c>
      <c r="T361" s="65">
        <v>1734</v>
      </c>
      <c r="U361" s="65">
        <v>1789</v>
      </c>
      <c r="V361" s="65">
        <v>1943</v>
      </c>
      <c r="W361" s="65">
        <v>1998</v>
      </c>
      <c r="X361" s="65">
        <v>2028</v>
      </c>
      <c r="Y361" s="65">
        <v>2080</v>
      </c>
      <c r="Z361" s="65">
        <v>2123</v>
      </c>
      <c r="AA361" s="65">
        <v>2158</v>
      </c>
      <c r="AB361" s="65">
        <v>2203</v>
      </c>
      <c r="AC361" s="65">
        <v>2244</v>
      </c>
      <c r="AD361" s="66">
        <v>2273</v>
      </c>
      <c r="AE361" s="65">
        <v>2287</v>
      </c>
      <c r="AF361" s="65">
        <v>2307</v>
      </c>
      <c r="AG361" s="131">
        <v>2336</v>
      </c>
      <c r="AH361" s="65">
        <v>2344</v>
      </c>
      <c r="AI361" s="65">
        <v>2374</v>
      </c>
      <c r="AJ361" s="65">
        <v>2412</v>
      </c>
      <c r="AK361" s="65">
        <v>2421</v>
      </c>
      <c r="AL361" s="65">
        <v>2451</v>
      </c>
      <c r="AM361" s="65">
        <v>2464</v>
      </c>
      <c r="AN361" s="65">
        <v>2477</v>
      </c>
      <c r="AO361" s="65">
        <v>2503</v>
      </c>
      <c r="AP361" s="66">
        <v>2509</v>
      </c>
      <c r="AQ361" s="64">
        <v>2530</v>
      </c>
      <c r="AR361" s="65">
        <v>2553</v>
      </c>
      <c r="AS361" s="65">
        <v>2613</v>
      </c>
      <c r="AT361" s="65">
        <v>2668</v>
      </c>
      <c r="AU361" s="65">
        <v>2740</v>
      </c>
      <c r="AV361" s="65">
        <v>2779</v>
      </c>
      <c r="AW361" s="65">
        <v>2811</v>
      </c>
      <c r="AX361" s="65">
        <v>2829</v>
      </c>
      <c r="AY361" s="65">
        <v>2864</v>
      </c>
      <c r="AZ361" s="65">
        <v>2888</v>
      </c>
      <c r="BA361" s="65">
        <v>2916</v>
      </c>
      <c r="BB361" s="66">
        <v>2933</v>
      </c>
      <c r="BC361" s="64">
        <v>2963</v>
      </c>
      <c r="BD361" s="65">
        <v>2989</v>
      </c>
      <c r="BE361" s="65">
        <v>3050</v>
      </c>
      <c r="BF361" s="65">
        <v>3090</v>
      </c>
      <c r="BG361" s="65">
        <v>3119</v>
      </c>
      <c r="BH361" s="65">
        <v>3163</v>
      </c>
      <c r="BI361" s="65">
        <v>3248</v>
      </c>
      <c r="BJ361" s="65">
        <v>3401</v>
      </c>
      <c r="BK361" s="65">
        <v>3558</v>
      </c>
      <c r="BL361" s="65">
        <v>3612</v>
      </c>
      <c r="BM361" s="65">
        <v>3664</v>
      </c>
      <c r="BN361" s="66">
        <v>3716</v>
      </c>
      <c r="BO361" s="64">
        <v>3752</v>
      </c>
      <c r="BP361" s="65">
        <v>3771</v>
      </c>
      <c r="BQ361" s="65">
        <v>3831</v>
      </c>
      <c r="BR361" s="65">
        <v>3911</v>
      </c>
      <c r="BS361" s="65">
        <v>3970</v>
      </c>
      <c r="BT361" s="65">
        <v>4012</v>
      </c>
      <c r="BU361" s="65">
        <v>4019</v>
      </c>
      <c r="BV361" s="65">
        <v>4058</v>
      </c>
      <c r="BW361" s="65">
        <v>4088</v>
      </c>
      <c r="BX361" s="65">
        <v>4107</v>
      </c>
      <c r="BY361" s="65">
        <v>4102</v>
      </c>
      <c r="BZ361" s="66">
        <v>4104</v>
      </c>
      <c r="CA361" s="65">
        <v>4118</v>
      </c>
      <c r="CB361" s="65">
        <v>4119</v>
      </c>
      <c r="CC361" s="65">
        <v>4144</v>
      </c>
      <c r="CD361" s="65">
        <v>4185</v>
      </c>
      <c r="CE361" s="65">
        <v>4217</v>
      </c>
      <c r="CF361" s="65">
        <v>4297</v>
      </c>
      <c r="CG361" s="65">
        <v>4362</v>
      </c>
      <c r="CH361" s="65">
        <v>4367</v>
      </c>
      <c r="CI361" s="65">
        <v>4368</v>
      </c>
      <c r="CJ361" s="65">
        <v>4367</v>
      </c>
      <c r="CK361" s="65">
        <v>4380</v>
      </c>
      <c r="CL361" s="66">
        <v>4393</v>
      </c>
      <c r="CM361" s="65">
        <v>4396</v>
      </c>
      <c r="CN361" s="65">
        <v>4410</v>
      </c>
      <c r="CO361" s="65">
        <v>4444</v>
      </c>
      <c r="CP361" s="65">
        <v>4499</v>
      </c>
      <c r="CQ361" s="65">
        <v>4558</v>
      </c>
      <c r="CR361" s="65">
        <v>4561</v>
      </c>
      <c r="CS361" s="65">
        <v>4569</v>
      </c>
      <c r="CT361" s="65">
        <v>4578</v>
      </c>
      <c r="CU361" s="65">
        <v>4594</v>
      </c>
      <c r="CV361" s="65">
        <v>4580</v>
      </c>
      <c r="CW361" s="65">
        <v>4577</v>
      </c>
      <c r="CX361" s="66">
        <v>4568</v>
      </c>
      <c r="CY361" s="65">
        <v>4563</v>
      </c>
      <c r="CZ361" s="65">
        <v>4533</v>
      </c>
      <c r="DA361" s="65">
        <v>4521</v>
      </c>
      <c r="DB361" s="65">
        <v>4514</v>
      </c>
      <c r="DC361" s="65">
        <v>4498</v>
      </c>
      <c r="DD361" s="65">
        <v>4506</v>
      </c>
      <c r="DE361" s="65">
        <v>4516</v>
      </c>
      <c r="DF361" s="65">
        <v>4517</v>
      </c>
      <c r="DG361" s="65">
        <v>4609</v>
      </c>
      <c r="DH361" s="65">
        <v>4634</v>
      </c>
      <c r="DI361" s="65">
        <v>4595</v>
      </c>
      <c r="DJ361" s="66">
        <v>4600</v>
      </c>
      <c r="DK361" s="64">
        <v>4592</v>
      </c>
      <c r="DL361" s="65">
        <v>4581</v>
      </c>
      <c r="DM361" s="65">
        <v>4582</v>
      </c>
      <c r="DN361" s="65">
        <v>4575</v>
      </c>
      <c r="DO361" s="65">
        <v>4561</v>
      </c>
      <c r="DP361" s="65">
        <v>4562</v>
      </c>
      <c r="DQ361" s="65">
        <v>4549</v>
      </c>
      <c r="DR361" s="65">
        <v>4538</v>
      </c>
      <c r="DS361" s="65">
        <v>4562</v>
      </c>
      <c r="DT361" s="65">
        <v>4538</v>
      </c>
      <c r="DU361" s="65">
        <v>4535</v>
      </c>
      <c r="DV361" s="66">
        <v>4538</v>
      </c>
      <c r="DW361" s="65">
        <v>4536</v>
      </c>
      <c r="DX361" s="65">
        <v>4509</v>
      </c>
      <c r="DY361" s="65">
        <v>4561</v>
      </c>
      <c r="DZ361" s="65">
        <v>4587</v>
      </c>
      <c r="EA361" s="65">
        <v>4652</v>
      </c>
      <c r="EB361" s="66">
        <v>4697</v>
      </c>
    </row>
    <row r="362" spans="1:132" x14ac:dyDescent="0.2">
      <c r="A362" s="3"/>
      <c r="B362" s="62"/>
      <c r="C362" s="63" t="s">
        <v>441</v>
      </c>
      <c r="D362" s="66">
        <v>76</v>
      </c>
      <c r="E362" s="66">
        <v>84</v>
      </c>
      <c r="F362" s="66">
        <v>98</v>
      </c>
      <c r="G362" s="64">
        <v>98</v>
      </c>
      <c r="H362" s="65">
        <v>98</v>
      </c>
      <c r="I362" s="65">
        <v>102</v>
      </c>
      <c r="J362" s="65">
        <v>103</v>
      </c>
      <c r="K362" s="65">
        <v>99</v>
      </c>
      <c r="L362" s="65">
        <v>98</v>
      </c>
      <c r="M362" s="65">
        <v>100</v>
      </c>
      <c r="N362" s="65">
        <v>98</v>
      </c>
      <c r="O362" s="65">
        <v>99</v>
      </c>
      <c r="P362" s="65">
        <v>102</v>
      </c>
      <c r="Q362" s="65">
        <v>108</v>
      </c>
      <c r="R362" s="66">
        <v>108</v>
      </c>
      <c r="S362" s="65">
        <v>112</v>
      </c>
      <c r="T362" s="65">
        <v>112</v>
      </c>
      <c r="U362" s="65">
        <v>110</v>
      </c>
      <c r="V362" s="65">
        <v>108</v>
      </c>
      <c r="W362" s="65">
        <v>106</v>
      </c>
      <c r="X362" s="65">
        <v>105</v>
      </c>
      <c r="Y362" s="65">
        <v>108</v>
      </c>
      <c r="Z362" s="65">
        <v>108</v>
      </c>
      <c r="AA362" s="65">
        <v>110</v>
      </c>
      <c r="AB362" s="65">
        <v>108</v>
      </c>
      <c r="AC362" s="65">
        <v>133</v>
      </c>
      <c r="AD362" s="66">
        <v>139</v>
      </c>
      <c r="AE362" s="65">
        <v>143</v>
      </c>
      <c r="AF362" s="65">
        <v>144</v>
      </c>
      <c r="AG362" s="131">
        <v>149</v>
      </c>
      <c r="AH362" s="65">
        <v>153</v>
      </c>
      <c r="AI362" s="65">
        <v>150</v>
      </c>
      <c r="AJ362" s="65">
        <v>140</v>
      </c>
      <c r="AK362" s="65">
        <v>143</v>
      </c>
      <c r="AL362" s="65">
        <v>144</v>
      </c>
      <c r="AM362" s="65">
        <v>146</v>
      </c>
      <c r="AN362" s="65">
        <v>147</v>
      </c>
      <c r="AO362" s="65">
        <v>150</v>
      </c>
      <c r="AP362" s="66">
        <v>151</v>
      </c>
      <c r="AQ362" s="64">
        <v>152</v>
      </c>
      <c r="AR362" s="65">
        <v>149</v>
      </c>
      <c r="AS362" s="65">
        <v>145</v>
      </c>
      <c r="AT362" s="65">
        <v>144</v>
      </c>
      <c r="AU362" s="65">
        <v>143</v>
      </c>
      <c r="AV362" s="65">
        <v>144</v>
      </c>
      <c r="AW362" s="65">
        <v>144</v>
      </c>
      <c r="AX362" s="65">
        <v>142</v>
      </c>
      <c r="AY362" s="65">
        <v>144</v>
      </c>
      <c r="AZ362" s="65">
        <v>144</v>
      </c>
      <c r="BA362" s="65">
        <v>144</v>
      </c>
      <c r="BB362" s="66">
        <v>144</v>
      </c>
      <c r="BC362" s="64">
        <v>145</v>
      </c>
      <c r="BD362" s="65">
        <v>144</v>
      </c>
      <c r="BE362" s="65">
        <v>144</v>
      </c>
      <c r="BF362" s="65">
        <v>143</v>
      </c>
      <c r="BG362" s="65">
        <v>144</v>
      </c>
      <c r="BH362" s="65">
        <v>143</v>
      </c>
      <c r="BI362" s="65">
        <v>146</v>
      </c>
      <c r="BJ362" s="65">
        <v>148</v>
      </c>
      <c r="BK362" s="65">
        <v>145</v>
      </c>
      <c r="BL362" s="65">
        <v>147</v>
      </c>
      <c r="BM362" s="65">
        <v>150</v>
      </c>
      <c r="BN362" s="66">
        <v>150</v>
      </c>
      <c r="BO362" s="64">
        <v>151</v>
      </c>
      <c r="BP362" s="65">
        <v>151</v>
      </c>
      <c r="BQ362" s="65">
        <v>153</v>
      </c>
      <c r="BR362" s="65">
        <v>157</v>
      </c>
      <c r="BS362" s="65">
        <v>156</v>
      </c>
      <c r="BT362" s="65">
        <v>155</v>
      </c>
      <c r="BU362" s="65">
        <v>157</v>
      </c>
      <c r="BV362" s="65">
        <v>158</v>
      </c>
      <c r="BW362" s="65">
        <v>157</v>
      </c>
      <c r="BX362" s="65">
        <v>155</v>
      </c>
      <c r="BY362" s="65">
        <v>158</v>
      </c>
      <c r="BZ362" s="66">
        <v>156</v>
      </c>
      <c r="CA362" s="65">
        <v>158</v>
      </c>
      <c r="CB362" s="65">
        <v>158</v>
      </c>
      <c r="CC362" s="65">
        <v>158</v>
      </c>
      <c r="CD362" s="65">
        <v>160</v>
      </c>
      <c r="CE362" s="65">
        <v>157</v>
      </c>
      <c r="CF362" s="65">
        <v>154</v>
      </c>
      <c r="CG362" s="65">
        <v>155</v>
      </c>
      <c r="CH362" s="65">
        <v>153</v>
      </c>
      <c r="CI362" s="65">
        <v>150</v>
      </c>
      <c r="CJ362" s="65">
        <v>150</v>
      </c>
      <c r="CK362" s="65">
        <v>146</v>
      </c>
      <c r="CL362" s="66">
        <v>145</v>
      </c>
      <c r="CM362" s="65">
        <v>144</v>
      </c>
      <c r="CN362" s="65">
        <v>143</v>
      </c>
      <c r="CO362" s="65">
        <v>140</v>
      </c>
      <c r="CP362" s="65">
        <v>139</v>
      </c>
      <c r="CQ362" s="65">
        <v>137</v>
      </c>
      <c r="CR362" s="65">
        <v>138</v>
      </c>
      <c r="CS362" s="65">
        <v>135</v>
      </c>
      <c r="CT362" s="65">
        <v>134</v>
      </c>
      <c r="CU362" s="65">
        <v>132</v>
      </c>
      <c r="CV362" s="65">
        <v>132</v>
      </c>
      <c r="CW362" s="65">
        <v>130</v>
      </c>
      <c r="CX362" s="66">
        <v>127</v>
      </c>
      <c r="CY362" s="65">
        <v>127</v>
      </c>
      <c r="CZ362" s="65">
        <v>125</v>
      </c>
      <c r="DA362" s="65">
        <v>123</v>
      </c>
      <c r="DB362" s="65">
        <v>122</v>
      </c>
      <c r="DC362" s="65">
        <v>119</v>
      </c>
      <c r="DD362" s="65">
        <v>117</v>
      </c>
      <c r="DE362" s="65">
        <v>117</v>
      </c>
      <c r="DF362" s="65">
        <v>116</v>
      </c>
      <c r="DG362" s="65">
        <v>115</v>
      </c>
      <c r="DH362" s="65">
        <v>115</v>
      </c>
      <c r="DI362" s="65">
        <v>111</v>
      </c>
      <c r="DJ362" s="66">
        <v>108</v>
      </c>
      <c r="DK362" s="64">
        <v>108</v>
      </c>
      <c r="DL362" s="65">
        <v>107</v>
      </c>
      <c r="DM362" s="65">
        <v>103</v>
      </c>
      <c r="DN362" s="65">
        <v>99</v>
      </c>
      <c r="DO362" s="65">
        <v>96</v>
      </c>
      <c r="DP362" s="65">
        <v>96</v>
      </c>
      <c r="DQ362" s="65">
        <v>92</v>
      </c>
      <c r="DR362" s="65">
        <v>92</v>
      </c>
      <c r="DS362" s="65">
        <v>128</v>
      </c>
      <c r="DT362" s="65">
        <v>137</v>
      </c>
      <c r="DU362" s="65">
        <v>132</v>
      </c>
      <c r="DV362" s="66">
        <v>138</v>
      </c>
      <c r="DW362" s="65">
        <v>139</v>
      </c>
      <c r="DX362" s="65">
        <v>137</v>
      </c>
      <c r="DY362" s="65">
        <v>139</v>
      </c>
      <c r="DZ362" s="65">
        <v>140</v>
      </c>
      <c r="EA362" s="65">
        <v>143</v>
      </c>
      <c r="EB362" s="66">
        <v>156</v>
      </c>
    </row>
    <row r="363" spans="1:132" x14ac:dyDescent="0.2">
      <c r="A363" s="3"/>
      <c r="B363" s="62"/>
      <c r="C363" s="63" t="s">
        <v>442</v>
      </c>
      <c r="D363" s="66">
        <v>318</v>
      </c>
      <c r="E363" s="66">
        <v>352</v>
      </c>
      <c r="F363" s="66">
        <v>411</v>
      </c>
      <c r="G363" s="64">
        <v>414</v>
      </c>
      <c r="H363" s="65">
        <v>412</v>
      </c>
      <c r="I363" s="65">
        <v>416</v>
      </c>
      <c r="J363" s="65">
        <v>415</v>
      </c>
      <c r="K363" s="65">
        <v>420</v>
      </c>
      <c r="L363" s="65">
        <v>423</v>
      </c>
      <c r="M363" s="65">
        <v>424</v>
      </c>
      <c r="N363" s="65">
        <v>427</v>
      </c>
      <c r="O363" s="65">
        <v>428</v>
      </c>
      <c r="P363" s="65">
        <v>435</v>
      </c>
      <c r="Q363" s="65">
        <v>436</v>
      </c>
      <c r="R363" s="66">
        <v>433</v>
      </c>
      <c r="S363" s="65">
        <v>435</v>
      </c>
      <c r="T363" s="65">
        <v>429</v>
      </c>
      <c r="U363" s="65">
        <v>440</v>
      </c>
      <c r="V363" s="65">
        <v>474</v>
      </c>
      <c r="W363" s="65">
        <v>497</v>
      </c>
      <c r="X363" s="65">
        <v>501</v>
      </c>
      <c r="Y363" s="65">
        <v>502</v>
      </c>
      <c r="Z363" s="65">
        <v>510</v>
      </c>
      <c r="AA363" s="65">
        <v>513</v>
      </c>
      <c r="AB363" s="65">
        <v>512</v>
      </c>
      <c r="AC363" s="65">
        <v>514</v>
      </c>
      <c r="AD363" s="66">
        <v>526</v>
      </c>
      <c r="AE363" s="65">
        <v>523</v>
      </c>
      <c r="AF363" s="65">
        <v>529</v>
      </c>
      <c r="AG363" s="131">
        <v>542</v>
      </c>
      <c r="AH363" s="65">
        <v>541</v>
      </c>
      <c r="AI363" s="65">
        <v>538</v>
      </c>
      <c r="AJ363" s="65">
        <v>538</v>
      </c>
      <c r="AK363" s="65">
        <v>536</v>
      </c>
      <c r="AL363" s="65">
        <v>544</v>
      </c>
      <c r="AM363" s="65">
        <v>543</v>
      </c>
      <c r="AN363" s="65">
        <v>548</v>
      </c>
      <c r="AO363" s="65">
        <v>555</v>
      </c>
      <c r="AP363" s="66">
        <v>564</v>
      </c>
      <c r="AQ363" s="64">
        <v>577</v>
      </c>
      <c r="AR363" s="65">
        <v>578</v>
      </c>
      <c r="AS363" s="65">
        <v>602</v>
      </c>
      <c r="AT363" s="65">
        <v>625</v>
      </c>
      <c r="AU363" s="65">
        <v>629</v>
      </c>
      <c r="AV363" s="65">
        <v>646</v>
      </c>
      <c r="AW363" s="65">
        <v>658</v>
      </c>
      <c r="AX363" s="65">
        <v>670</v>
      </c>
      <c r="AY363" s="65">
        <v>679</v>
      </c>
      <c r="AZ363" s="65">
        <v>686</v>
      </c>
      <c r="BA363" s="65">
        <v>687</v>
      </c>
      <c r="BB363" s="66">
        <v>692</v>
      </c>
      <c r="BC363" s="64">
        <v>701</v>
      </c>
      <c r="BD363" s="65">
        <v>704</v>
      </c>
      <c r="BE363" s="65">
        <v>725</v>
      </c>
      <c r="BF363" s="65">
        <v>719</v>
      </c>
      <c r="BG363" s="65">
        <v>723</v>
      </c>
      <c r="BH363" s="65">
        <v>728</v>
      </c>
      <c r="BI363" s="65">
        <v>748</v>
      </c>
      <c r="BJ363" s="65">
        <v>759</v>
      </c>
      <c r="BK363" s="65">
        <v>765</v>
      </c>
      <c r="BL363" s="65">
        <v>776</v>
      </c>
      <c r="BM363" s="65">
        <v>786</v>
      </c>
      <c r="BN363" s="66">
        <v>794</v>
      </c>
      <c r="BO363" s="64">
        <v>804</v>
      </c>
      <c r="BP363" s="65">
        <v>807</v>
      </c>
      <c r="BQ363" s="65">
        <v>818</v>
      </c>
      <c r="BR363" s="65">
        <v>820</v>
      </c>
      <c r="BS363" s="65">
        <v>835</v>
      </c>
      <c r="BT363" s="65">
        <v>849</v>
      </c>
      <c r="BU363" s="65">
        <v>865</v>
      </c>
      <c r="BV363" s="65">
        <v>886</v>
      </c>
      <c r="BW363" s="65">
        <v>887</v>
      </c>
      <c r="BX363" s="65">
        <v>911</v>
      </c>
      <c r="BY363" s="65">
        <v>920</v>
      </c>
      <c r="BZ363" s="66">
        <v>914</v>
      </c>
      <c r="CA363" s="65">
        <v>911</v>
      </c>
      <c r="CB363" s="65">
        <v>902</v>
      </c>
      <c r="CC363" s="65">
        <v>901</v>
      </c>
      <c r="CD363" s="65">
        <v>905</v>
      </c>
      <c r="CE363" s="65">
        <v>914</v>
      </c>
      <c r="CF363" s="65">
        <v>914</v>
      </c>
      <c r="CG363" s="65">
        <v>917</v>
      </c>
      <c r="CH363" s="65">
        <v>915</v>
      </c>
      <c r="CI363" s="65">
        <v>912</v>
      </c>
      <c r="CJ363" s="65">
        <v>976</v>
      </c>
      <c r="CK363" s="65">
        <v>1006</v>
      </c>
      <c r="CL363" s="66">
        <v>1023</v>
      </c>
      <c r="CM363" s="65">
        <v>1034</v>
      </c>
      <c r="CN363" s="65">
        <v>1035</v>
      </c>
      <c r="CO363" s="65">
        <v>1051</v>
      </c>
      <c r="CP363" s="65">
        <v>1061</v>
      </c>
      <c r="CQ363" s="65">
        <v>1064</v>
      </c>
      <c r="CR363" s="65">
        <v>1065</v>
      </c>
      <c r="CS363" s="65">
        <v>1068</v>
      </c>
      <c r="CT363" s="65">
        <v>1071</v>
      </c>
      <c r="CU363" s="65">
        <v>1072</v>
      </c>
      <c r="CV363" s="65">
        <v>1066</v>
      </c>
      <c r="CW363" s="65">
        <v>1074</v>
      </c>
      <c r="CX363" s="66">
        <v>1073</v>
      </c>
      <c r="CY363" s="65">
        <v>1079</v>
      </c>
      <c r="CZ363" s="65">
        <v>1072</v>
      </c>
      <c r="DA363" s="65">
        <v>1078</v>
      </c>
      <c r="DB363" s="65">
        <v>1077</v>
      </c>
      <c r="DC363" s="65">
        <v>1074</v>
      </c>
      <c r="DD363" s="65">
        <v>1075</v>
      </c>
      <c r="DE363" s="65">
        <v>1071</v>
      </c>
      <c r="DF363" s="65">
        <v>1074</v>
      </c>
      <c r="DG363" s="65">
        <v>1066</v>
      </c>
      <c r="DH363" s="65">
        <v>1064</v>
      </c>
      <c r="DI363" s="65">
        <v>1060</v>
      </c>
      <c r="DJ363" s="66">
        <v>1054</v>
      </c>
      <c r="DK363" s="64">
        <v>1053</v>
      </c>
      <c r="DL363" s="65">
        <v>1042</v>
      </c>
      <c r="DM363" s="65">
        <v>1038</v>
      </c>
      <c r="DN363" s="65">
        <v>1031</v>
      </c>
      <c r="DO363" s="65">
        <v>1024</v>
      </c>
      <c r="DP363" s="65">
        <v>1037</v>
      </c>
      <c r="DQ363" s="65">
        <v>1063</v>
      </c>
      <c r="DR363" s="65">
        <v>1062</v>
      </c>
      <c r="DS363" s="65">
        <v>1050</v>
      </c>
      <c r="DT363" s="65">
        <v>1056</v>
      </c>
      <c r="DU363" s="65">
        <v>1052</v>
      </c>
      <c r="DV363" s="66">
        <v>1049</v>
      </c>
      <c r="DW363" s="65">
        <v>1044</v>
      </c>
      <c r="DX363" s="65">
        <v>1064</v>
      </c>
      <c r="DY363" s="65">
        <v>1078</v>
      </c>
      <c r="DZ363" s="65">
        <v>1066</v>
      </c>
      <c r="EA363" s="65">
        <v>1083</v>
      </c>
      <c r="EB363" s="66">
        <v>1088</v>
      </c>
    </row>
    <row r="364" spans="1:132" x14ac:dyDescent="0.2">
      <c r="A364" s="3"/>
      <c r="B364" s="62"/>
      <c r="C364" s="63" t="s">
        <v>443</v>
      </c>
      <c r="D364" s="66">
        <v>283</v>
      </c>
      <c r="E364" s="66">
        <v>368</v>
      </c>
      <c r="F364" s="66">
        <v>443</v>
      </c>
      <c r="G364" s="64">
        <v>453</v>
      </c>
      <c r="H364" s="65">
        <v>459</v>
      </c>
      <c r="I364" s="65">
        <v>474</v>
      </c>
      <c r="J364" s="65">
        <v>482</v>
      </c>
      <c r="K364" s="65">
        <v>502</v>
      </c>
      <c r="L364" s="65">
        <v>510</v>
      </c>
      <c r="M364" s="65">
        <v>500</v>
      </c>
      <c r="N364" s="65">
        <v>511</v>
      </c>
      <c r="O364" s="65">
        <v>522</v>
      </c>
      <c r="P364" s="65">
        <v>529</v>
      </c>
      <c r="Q364" s="65">
        <v>532</v>
      </c>
      <c r="R364" s="66">
        <v>534</v>
      </c>
      <c r="S364" s="65">
        <v>529</v>
      </c>
      <c r="T364" s="65">
        <v>522</v>
      </c>
      <c r="U364" s="65">
        <v>526</v>
      </c>
      <c r="V364" s="65">
        <v>544</v>
      </c>
      <c r="W364" s="65">
        <v>556</v>
      </c>
      <c r="X364" s="65">
        <v>554</v>
      </c>
      <c r="Y364" s="65">
        <v>562</v>
      </c>
      <c r="Z364" s="65">
        <v>581</v>
      </c>
      <c r="AA364" s="65">
        <v>584</v>
      </c>
      <c r="AB364" s="65">
        <v>574</v>
      </c>
      <c r="AC364" s="65">
        <v>576</v>
      </c>
      <c r="AD364" s="66">
        <v>579</v>
      </c>
      <c r="AE364" s="65">
        <v>590</v>
      </c>
      <c r="AF364" s="65">
        <v>595</v>
      </c>
      <c r="AG364" s="131">
        <v>609</v>
      </c>
      <c r="AH364" s="65">
        <v>619</v>
      </c>
      <c r="AI364" s="65">
        <v>622</v>
      </c>
      <c r="AJ364" s="65">
        <v>643</v>
      </c>
      <c r="AK364" s="65">
        <v>647</v>
      </c>
      <c r="AL364" s="65">
        <v>667</v>
      </c>
      <c r="AM364" s="65">
        <v>688</v>
      </c>
      <c r="AN364" s="65">
        <v>713</v>
      </c>
      <c r="AO364" s="65">
        <v>744</v>
      </c>
      <c r="AP364" s="66">
        <v>748</v>
      </c>
      <c r="AQ364" s="64">
        <v>751</v>
      </c>
      <c r="AR364" s="65">
        <v>756</v>
      </c>
      <c r="AS364" s="65">
        <v>768</v>
      </c>
      <c r="AT364" s="65">
        <v>769</v>
      </c>
      <c r="AU364" s="65">
        <v>787</v>
      </c>
      <c r="AV364" s="65">
        <v>801</v>
      </c>
      <c r="AW364" s="65">
        <v>815</v>
      </c>
      <c r="AX364" s="65">
        <v>829</v>
      </c>
      <c r="AY364" s="65">
        <v>833</v>
      </c>
      <c r="AZ364" s="65">
        <v>837</v>
      </c>
      <c r="BA364" s="65">
        <v>838</v>
      </c>
      <c r="BB364" s="66">
        <v>840</v>
      </c>
      <c r="BC364" s="64">
        <v>841</v>
      </c>
      <c r="BD364" s="65">
        <v>850</v>
      </c>
      <c r="BE364" s="65">
        <v>874</v>
      </c>
      <c r="BF364" s="65">
        <v>867</v>
      </c>
      <c r="BG364" s="65">
        <v>884</v>
      </c>
      <c r="BH364" s="65">
        <v>900</v>
      </c>
      <c r="BI364" s="65">
        <v>915</v>
      </c>
      <c r="BJ364" s="65">
        <v>931</v>
      </c>
      <c r="BK364" s="65">
        <v>943</v>
      </c>
      <c r="BL364" s="65">
        <v>945</v>
      </c>
      <c r="BM364" s="65">
        <v>958</v>
      </c>
      <c r="BN364" s="66">
        <v>958</v>
      </c>
      <c r="BO364" s="64">
        <v>966</v>
      </c>
      <c r="BP364" s="65">
        <v>975</v>
      </c>
      <c r="BQ364" s="65">
        <v>1063</v>
      </c>
      <c r="BR364" s="65">
        <v>1109</v>
      </c>
      <c r="BS364" s="65">
        <v>1173</v>
      </c>
      <c r="BT364" s="65">
        <v>1207</v>
      </c>
      <c r="BU364" s="65">
        <v>1240</v>
      </c>
      <c r="BV364" s="65">
        <v>1266</v>
      </c>
      <c r="BW364" s="65">
        <v>1300</v>
      </c>
      <c r="BX364" s="65">
        <v>1304</v>
      </c>
      <c r="BY364" s="65">
        <v>1294</v>
      </c>
      <c r="BZ364" s="66">
        <v>1277</v>
      </c>
      <c r="CA364" s="65">
        <v>1278</v>
      </c>
      <c r="CB364" s="65">
        <v>1265</v>
      </c>
      <c r="CC364" s="65">
        <v>1273</v>
      </c>
      <c r="CD364" s="65">
        <v>1275</v>
      </c>
      <c r="CE364" s="65">
        <v>1271</v>
      </c>
      <c r="CF364" s="65">
        <v>1268</v>
      </c>
      <c r="CG364" s="65">
        <v>1256</v>
      </c>
      <c r="CH364" s="65">
        <v>1265</v>
      </c>
      <c r="CI364" s="65">
        <v>1266</v>
      </c>
      <c r="CJ364" s="65">
        <v>1264</v>
      </c>
      <c r="CK364" s="65">
        <v>1261</v>
      </c>
      <c r="CL364" s="66">
        <v>1248</v>
      </c>
      <c r="CM364" s="65">
        <v>1246</v>
      </c>
      <c r="CN364" s="65">
        <v>1235</v>
      </c>
      <c r="CO364" s="65">
        <v>1241</v>
      </c>
      <c r="CP364" s="65">
        <v>1242</v>
      </c>
      <c r="CQ364" s="65">
        <v>1223</v>
      </c>
      <c r="CR364" s="65">
        <v>1226</v>
      </c>
      <c r="CS364" s="65">
        <v>1230</v>
      </c>
      <c r="CT364" s="65">
        <v>1231</v>
      </c>
      <c r="CU364" s="65">
        <v>1233</v>
      </c>
      <c r="CV364" s="65">
        <v>1236</v>
      </c>
      <c r="CW364" s="65">
        <v>1232</v>
      </c>
      <c r="CX364" s="66">
        <v>1230</v>
      </c>
      <c r="CY364" s="65">
        <v>1229</v>
      </c>
      <c r="CZ364" s="65">
        <v>1222</v>
      </c>
      <c r="DA364" s="65">
        <v>1218</v>
      </c>
      <c r="DB364" s="65">
        <v>1200</v>
      </c>
      <c r="DC364" s="65">
        <v>1190</v>
      </c>
      <c r="DD364" s="65">
        <v>1179</v>
      </c>
      <c r="DE364" s="65">
        <v>1167</v>
      </c>
      <c r="DF364" s="65">
        <v>1160</v>
      </c>
      <c r="DG364" s="65">
        <v>1157</v>
      </c>
      <c r="DH364" s="65">
        <v>1156</v>
      </c>
      <c r="DI364" s="65">
        <v>1149</v>
      </c>
      <c r="DJ364" s="66">
        <v>1139</v>
      </c>
      <c r="DK364" s="64">
        <v>1128</v>
      </c>
      <c r="DL364" s="65">
        <v>1120</v>
      </c>
      <c r="DM364" s="65">
        <v>1115</v>
      </c>
      <c r="DN364" s="65">
        <v>1122</v>
      </c>
      <c r="DO364" s="65">
        <v>1113</v>
      </c>
      <c r="DP364" s="65">
        <v>1106</v>
      </c>
      <c r="DQ364" s="65">
        <v>1101</v>
      </c>
      <c r="DR364" s="65">
        <v>1098</v>
      </c>
      <c r="DS364" s="65">
        <v>1093</v>
      </c>
      <c r="DT364" s="65">
        <v>1084</v>
      </c>
      <c r="DU364" s="65">
        <v>1081</v>
      </c>
      <c r="DV364" s="66">
        <v>1080</v>
      </c>
      <c r="DW364" s="65">
        <v>1082</v>
      </c>
      <c r="DX364" s="65">
        <v>1077</v>
      </c>
      <c r="DY364" s="65">
        <v>1098</v>
      </c>
      <c r="DZ364" s="65">
        <v>1100</v>
      </c>
      <c r="EA364" s="65">
        <v>1100</v>
      </c>
      <c r="EB364" s="66">
        <v>1109</v>
      </c>
    </row>
    <row r="365" spans="1:132" x14ac:dyDescent="0.2">
      <c r="A365" s="3"/>
      <c r="B365" s="62"/>
      <c r="C365" s="63" t="s">
        <v>444</v>
      </c>
      <c r="D365" s="66">
        <v>84</v>
      </c>
      <c r="E365" s="66">
        <v>92</v>
      </c>
      <c r="F365" s="66">
        <v>140</v>
      </c>
      <c r="G365" s="64">
        <v>140</v>
      </c>
      <c r="H365" s="65">
        <v>139</v>
      </c>
      <c r="I365" s="65">
        <v>141</v>
      </c>
      <c r="J365" s="65">
        <v>144</v>
      </c>
      <c r="K365" s="65">
        <v>141</v>
      </c>
      <c r="L365" s="65">
        <v>151</v>
      </c>
      <c r="M365" s="65">
        <v>154</v>
      </c>
      <c r="N365" s="65">
        <v>157</v>
      </c>
      <c r="O365" s="65">
        <v>158</v>
      </c>
      <c r="P365" s="65">
        <v>165</v>
      </c>
      <c r="Q365" s="65">
        <v>162</v>
      </c>
      <c r="R365" s="66">
        <v>162</v>
      </c>
      <c r="S365" s="65">
        <v>163</v>
      </c>
      <c r="T365" s="65">
        <v>162</v>
      </c>
      <c r="U365" s="65">
        <v>165</v>
      </c>
      <c r="V365" s="65">
        <v>172</v>
      </c>
      <c r="W365" s="65">
        <v>178</v>
      </c>
      <c r="X365" s="65">
        <v>178</v>
      </c>
      <c r="Y365" s="65">
        <v>177</v>
      </c>
      <c r="Z365" s="65">
        <v>182</v>
      </c>
      <c r="AA365" s="65">
        <v>188</v>
      </c>
      <c r="AB365" s="65">
        <v>187</v>
      </c>
      <c r="AC365" s="65">
        <v>190</v>
      </c>
      <c r="AD365" s="66">
        <v>193</v>
      </c>
      <c r="AE365" s="65">
        <v>193</v>
      </c>
      <c r="AF365" s="65">
        <v>190</v>
      </c>
      <c r="AG365" s="131">
        <v>198</v>
      </c>
      <c r="AH365" s="65">
        <v>197</v>
      </c>
      <c r="AI365" s="65">
        <v>200</v>
      </c>
      <c r="AJ365" s="65">
        <v>204</v>
      </c>
      <c r="AK365" s="65">
        <v>206</v>
      </c>
      <c r="AL365" s="65">
        <v>206</v>
      </c>
      <c r="AM365" s="65">
        <v>207</v>
      </c>
      <c r="AN365" s="65">
        <v>218</v>
      </c>
      <c r="AO365" s="65">
        <v>235</v>
      </c>
      <c r="AP365" s="66">
        <v>244</v>
      </c>
      <c r="AQ365" s="64">
        <v>245</v>
      </c>
      <c r="AR365" s="65">
        <v>256</v>
      </c>
      <c r="AS365" s="65">
        <v>257</v>
      </c>
      <c r="AT365" s="65">
        <v>270</v>
      </c>
      <c r="AU365" s="65">
        <v>280</v>
      </c>
      <c r="AV365" s="65">
        <v>286</v>
      </c>
      <c r="AW365" s="65">
        <v>281</v>
      </c>
      <c r="AX365" s="65">
        <v>288</v>
      </c>
      <c r="AY365" s="65">
        <v>292</v>
      </c>
      <c r="AZ365" s="65">
        <v>304</v>
      </c>
      <c r="BA365" s="65">
        <v>313</v>
      </c>
      <c r="BB365" s="66">
        <v>317</v>
      </c>
      <c r="BC365" s="64">
        <v>325</v>
      </c>
      <c r="BD365" s="65">
        <v>324</v>
      </c>
      <c r="BE365" s="65">
        <v>335</v>
      </c>
      <c r="BF365" s="65">
        <v>338</v>
      </c>
      <c r="BG365" s="65">
        <v>338</v>
      </c>
      <c r="BH365" s="65">
        <v>341</v>
      </c>
      <c r="BI365" s="65">
        <v>347</v>
      </c>
      <c r="BJ365" s="65">
        <v>361</v>
      </c>
      <c r="BK365" s="65">
        <v>366</v>
      </c>
      <c r="BL365" s="65">
        <v>369</v>
      </c>
      <c r="BM365" s="65">
        <v>374</v>
      </c>
      <c r="BN365" s="66">
        <v>379</v>
      </c>
      <c r="BO365" s="64">
        <v>376</v>
      </c>
      <c r="BP365" s="65">
        <v>386</v>
      </c>
      <c r="BQ365" s="65">
        <v>399</v>
      </c>
      <c r="BR365" s="65">
        <v>400</v>
      </c>
      <c r="BS365" s="65">
        <v>412</v>
      </c>
      <c r="BT365" s="65">
        <v>416</v>
      </c>
      <c r="BU365" s="65">
        <v>422</v>
      </c>
      <c r="BV365" s="65">
        <v>429</v>
      </c>
      <c r="BW365" s="65">
        <v>431</v>
      </c>
      <c r="BX365" s="65">
        <v>431</v>
      </c>
      <c r="BY365" s="65">
        <v>431</v>
      </c>
      <c r="BZ365" s="66">
        <v>432</v>
      </c>
      <c r="CA365" s="65">
        <v>429</v>
      </c>
      <c r="CB365" s="65">
        <v>424</v>
      </c>
      <c r="CC365" s="65">
        <v>428</v>
      </c>
      <c r="CD365" s="65">
        <v>428</v>
      </c>
      <c r="CE365" s="65">
        <v>429</v>
      </c>
      <c r="CF365" s="65">
        <v>425</v>
      </c>
      <c r="CG365" s="65">
        <v>425</v>
      </c>
      <c r="CH365" s="65">
        <v>424</v>
      </c>
      <c r="CI365" s="65">
        <v>421</v>
      </c>
      <c r="CJ365" s="65">
        <v>420</v>
      </c>
      <c r="CK365" s="65">
        <v>419</v>
      </c>
      <c r="CL365" s="66">
        <v>537</v>
      </c>
      <c r="CM365" s="65">
        <v>554</v>
      </c>
      <c r="CN365" s="65">
        <v>554</v>
      </c>
      <c r="CO365" s="65">
        <v>562</v>
      </c>
      <c r="CP365" s="65">
        <v>563</v>
      </c>
      <c r="CQ365" s="65">
        <v>565</v>
      </c>
      <c r="CR365" s="65">
        <v>573</v>
      </c>
      <c r="CS365" s="65">
        <v>576</v>
      </c>
      <c r="CT365" s="65">
        <v>565</v>
      </c>
      <c r="CU365" s="65">
        <v>570</v>
      </c>
      <c r="CV365" s="65">
        <v>566</v>
      </c>
      <c r="CW365" s="65">
        <v>566</v>
      </c>
      <c r="CX365" s="66">
        <v>565</v>
      </c>
      <c r="CY365" s="65">
        <v>573</v>
      </c>
      <c r="CZ365" s="65">
        <v>573</v>
      </c>
      <c r="DA365" s="65">
        <v>568</v>
      </c>
      <c r="DB365" s="65">
        <v>568</v>
      </c>
      <c r="DC365" s="65">
        <v>560</v>
      </c>
      <c r="DD365" s="65">
        <v>552</v>
      </c>
      <c r="DE365" s="65">
        <v>551</v>
      </c>
      <c r="DF365" s="65">
        <v>557</v>
      </c>
      <c r="DG365" s="65">
        <v>574</v>
      </c>
      <c r="DH365" s="65">
        <v>574</v>
      </c>
      <c r="DI365" s="65">
        <v>572</v>
      </c>
      <c r="DJ365" s="66">
        <v>568</v>
      </c>
      <c r="DK365" s="64">
        <v>563</v>
      </c>
      <c r="DL365" s="65">
        <v>561</v>
      </c>
      <c r="DM365" s="65">
        <v>561</v>
      </c>
      <c r="DN365" s="65">
        <v>555</v>
      </c>
      <c r="DO365" s="65">
        <v>573</v>
      </c>
      <c r="DP365" s="65">
        <v>569</v>
      </c>
      <c r="DQ365" s="65">
        <v>566</v>
      </c>
      <c r="DR365" s="65">
        <v>567</v>
      </c>
      <c r="DS365" s="65">
        <v>564</v>
      </c>
      <c r="DT365" s="65">
        <v>564</v>
      </c>
      <c r="DU365" s="65">
        <v>562</v>
      </c>
      <c r="DV365" s="66">
        <v>554</v>
      </c>
      <c r="DW365" s="65">
        <v>556</v>
      </c>
      <c r="DX365" s="65">
        <v>557</v>
      </c>
      <c r="DY365" s="65">
        <v>571</v>
      </c>
      <c r="DZ365" s="65">
        <v>561</v>
      </c>
      <c r="EA365" s="65">
        <v>565</v>
      </c>
      <c r="EB365" s="66">
        <v>565</v>
      </c>
    </row>
    <row r="366" spans="1:132" x14ac:dyDescent="0.2">
      <c r="A366" s="3"/>
      <c r="B366" s="62"/>
      <c r="C366" s="63" t="s">
        <v>533</v>
      </c>
      <c r="D366" s="66">
        <v>299</v>
      </c>
      <c r="E366" s="66">
        <v>366</v>
      </c>
      <c r="F366" s="66">
        <v>437</v>
      </c>
      <c r="G366" s="64">
        <v>443</v>
      </c>
      <c r="H366" s="65">
        <v>439</v>
      </c>
      <c r="I366" s="65">
        <v>454</v>
      </c>
      <c r="J366" s="65">
        <v>464</v>
      </c>
      <c r="K366" s="65">
        <v>473</v>
      </c>
      <c r="L366" s="65">
        <v>482</v>
      </c>
      <c r="M366" s="65">
        <v>477</v>
      </c>
      <c r="N366" s="65">
        <v>493</v>
      </c>
      <c r="O366" s="65">
        <v>520</v>
      </c>
      <c r="P366" s="65">
        <v>531</v>
      </c>
      <c r="Q366" s="65">
        <v>534</v>
      </c>
      <c r="R366" s="66">
        <v>536</v>
      </c>
      <c r="S366" s="65">
        <v>533</v>
      </c>
      <c r="T366" s="65">
        <v>536</v>
      </c>
      <c r="U366" s="65">
        <v>542</v>
      </c>
      <c r="V366" s="65">
        <v>550</v>
      </c>
      <c r="W366" s="65">
        <v>571</v>
      </c>
      <c r="X366" s="65">
        <v>575</v>
      </c>
      <c r="Y366" s="65">
        <v>581</v>
      </c>
      <c r="Z366" s="65">
        <v>593</v>
      </c>
      <c r="AA366" s="65">
        <v>600</v>
      </c>
      <c r="AB366" s="65">
        <v>602</v>
      </c>
      <c r="AC366" s="65">
        <v>607</v>
      </c>
      <c r="AD366" s="66">
        <v>615</v>
      </c>
      <c r="AE366" s="65">
        <v>617</v>
      </c>
      <c r="AF366" s="65">
        <v>626</v>
      </c>
      <c r="AG366" s="131">
        <v>631</v>
      </c>
      <c r="AH366" s="65">
        <v>634</v>
      </c>
      <c r="AI366" s="65">
        <v>633</v>
      </c>
      <c r="AJ366" s="65">
        <v>654</v>
      </c>
      <c r="AK366" s="65">
        <v>670</v>
      </c>
      <c r="AL366" s="65">
        <v>673</v>
      </c>
      <c r="AM366" s="65">
        <v>681</v>
      </c>
      <c r="AN366" s="65">
        <v>686</v>
      </c>
      <c r="AO366" s="65">
        <v>700</v>
      </c>
      <c r="AP366" s="66">
        <v>702</v>
      </c>
      <c r="AQ366" s="64">
        <v>703</v>
      </c>
      <c r="AR366" s="65">
        <v>700</v>
      </c>
      <c r="AS366" s="65">
        <v>719</v>
      </c>
      <c r="AT366" s="65">
        <v>741</v>
      </c>
      <c r="AU366" s="65">
        <v>748</v>
      </c>
      <c r="AV366" s="65">
        <v>741</v>
      </c>
      <c r="AW366" s="65">
        <v>740</v>
      </c>
      <c r="AX366" s="65">
        <v>746</v>
      </c>
      <c r="AY366" s="65">
        <v>783</v>
      </c>
      <c r="AZ366" s="65">
        <v>819</v>
      </c>
      <c r="BA366" s="65">
        <v>877</v>
      </c>
      <c r="BB366" s="66">
        <v>893</v>
      </c>
      <c r="BC366" s="64">
        <v>903</v>
      </c>
      <c r="BD366" s="65">
        <v>913</v>
      </c>
      <c r="BE366" s="65">
        <v>939</v>
      </c>
      <c r="BF366" s="65">
        <v>947</v>
      </c>
      <c r="BG366" s="65">
        <v>945</v>
      </c>
      <c r="BH366" s="65">
        <v>953</v>
      </c>
      <c r="BI366" s="65">
        <v>967</v>
      </c>
      <c r="BJ366" s="65">
        <v>982</v>
      </c>
      <c r="BK366" s="65">
        <v>996</v>
      </c>
      <c r="BL366" s="65">
        <v>1007</v>
      </c>
      <c r="BM366" s="65">
        <v>1013</v>
      </c>
      <c r="BN366" s="66">
        <v>1024</v>
      </c>
      <c r="BO366" s="64">
        <v>1034</v>
      </c>
      <c r="BP366" s="65">
        <v>1040</v>
      </c>
      <c r="BQ366" s="65">
        <v>1057</v>
      </c>
      <c r="BR366" s="65">
        <v>1078</v>
      </c>
      <c r="BS366" s="65">
        <v>1092</v>
      </c>
      <c r="BT366" s="65">
        <v>1114</v>
      </c>
      <c r="BU366" s="65">
        <v>1128</v>
      </c>
      <c r="BV366" s="65">
        <v>1151</v>
      </c>
      <c r="BW366" s="65">
        <v>1164</v>
      </c>
      <c r="BX366" s="65">
        <v>1156</v>
      </c>
      <c r="BY366" s="65">
        <v>1156</v>
      </c>
      <c r="BZ366" s="66">
        <v>1152</v>
      </c>
      <c r="CA366" s="65">
        <v>1156</v>
      </c>
      <c r="CB366" s="65">
        <v>1152</v>
      </c>
      <c r="CC366" s="65">
        <v>1148</v>
      </c>
      <c r="CD366" s="65">
        <v>1149</v>
      </c>
      <c r="CE366" s="65">
        <v>1145</v>
      </c>
      <c r="CF366" s="65">
        <v>1145</v>
      </c>
      <c r="CG366" s="65">
        <v>1147</v>
      </c>
      <c r="CH366" s="65">
        <v>1131</v>
      </c>
      <c r="CI366" s="65">
        <v>1125</v>
      </c>
      <c r="CJ366" s="65">
        <v>1120</v>
      </c>
      <c r="CK366" s="65">
        <v>1114</v>
      </c>
      <c r="CL366" s="66">
        <v>1111</v>
      </c>
      <c r="CM366" s="65">
        <v>1103</v>
      </c>
      <c r="CN366" s="65">
        <v>1099</v>
      </c>
      <c r="CO366" s="65">
        <v>1095</v>
      </c>
      <c r="CP366" s="65">
        <v>1081</v>
      </c>
      <c r="CQ366" s="65">
        <v>1077</v>
      </c>
      <c r="CR366" s="65">
        <v>1089</v>
      </c>
      <c r="CS366" s="65">
        <v>1160</v>
      </c>
      <c r="CT366" s="65">
        <v>1192</v>
      </c>
      <c r="CU366" s="65">
        <v>1206</v>
      </c>
      <c r="CV366" s="65">
        <v>1204</v>
      </c>
      <c r="CW366" s="65">
        <v>1194</v>
      </c>
      <c r="CX366" s="66">
        <v>1205</v>
      </c>
      <c r="CY366" s="65">
        <v>1224</v>
      </c>
      <c r="CZ366" s="65">
        <v>1216</v>
      </c>
      <c r="DA366" s="65">
        <v>1204</v>
      </c>
      <c r="DB366" s="65">
        <v>1204</v>
      </c>
      <c r="DC366" s="65">
        <v>1199</v>
      </c>
      <c r="DD366" s="65">
        <v>1195</v>
      </c>
      <c r="DE366" s="65">
        <v>1185</v>
      </c>
      <c r="DF366" s="65">
        <v>1180</v>
      </c>
      <c r="DG366" s="65">
        <v>1184</v>
      </c>
      <c r="DH366" s="65">
        <v>1181</v>
      </c>
      <c r="DI366" s="65">
        <v>1171</v>
      </c>
      <c r="DJ366" s="66">
        <v>1161</v>
      </c>
      <c r="DK366" s="64">
        <v>1196</v>
      </c>
      <c r="DL366" s="65">
        <v>1230</v>
      </c>
      <c r="DM366" s="65">
        <v>1252</v>
      </c>
      <c r="DN366" s="65">
        <v>1255</v>
      </c>
      <c r="DO366" s="65">
        <v>1262</v>
      </c>
      <c r="DP366" s="65">
        <v>1258</v>
      </c>
      <c r="DQ366" s="65">
        <v>1260</v>
      </c>
      <c r="DR366" s="65">
        <v>1257</v>
      </c>
      <c r="DS366" s="65">
        <v>1258</v>
      </c>
      <c r="DT366" s="65">
        <v>1265</v>
      </c>
      <c r="DU366" s="65">
        <v>1329</v>
      </c>
      <c r="DV366" s="66">
        <v>1344</v>
      </c>
      <c r="DW366" s="65">
        <v>1371</v>
      </c>
      <c r="DX366" s="65">
        <v>1391</v>
      </c>
      <c r="DY366" s="65">
        <v>1406</v>
      </c>
      <c r="DZ366" s="65">
        <v>1413</v>
      </c>
      <c r="EA366" s="65">
        <v>1416</v>
      </c>
      <c r="EB366" s="66">
        <v>1440</v>
      </c>
    </row>
    <row r="367" spans="1:132" x14ac:dyDescent="0.2">
      <c r="A367" s="3"/>
      <c r="B367" s="62"/>
      <c r="C367" s="63" t="s">
        <v>445</v>
      </c>
      <c r="D367" s="66">
        <v>423</v>
      </c>
      <c r="E367" s="66">
        <v>464</v>
      </c>
      <c r="F367" s="66">
        <v>623</v>
      </c>
      <c r="G367" s="64">
        <v>629</v>
      </c>
      <c r="H367" s="65">
        <v>633</v>
      </c>
      <c r="I367" s="65">
        <v>640</v>
      </c>
      <c r="J367" s="65">
        <v>654</v>
      </c>
      <c r="K367" s="65">
        <v>667</v>
      </c>
      <c r="L367" s="65">
        <v>675</v>
      </c>
      <c r="M367" s="65">
        <v>666</v>
      </c>
      <c r="N367" s="65">
        <v>685</v>
      </c>
      <c r="O367" s="65">
        <v>684</v>
      </c>
      <c r="P367" s="65">
        <v>700</v>
      </c>
      <c r="Q367" s="65">
        <v>714</v>
      </c>
      <c r="R367" s="66">
        <v>716</v>
      </c>
      <c r="S367" s="65">
        <v>714</v>
      </c>
      <c r="T367" s="65">
        <v>710</v>
      </c>
      <c r="U367" s="65">
        <v>723</v>
      </c>
      <c r="V367" s="65">
        <v>738</v>
      </c>
      <c r="W367" s="65">
        <v>742</v>
      </c>
      <c r="X367" s="65">
        <v>745</v>
      </c>
      <c r="Y367" s="65">
        <v>749</v>
      </c>
      <c r="Z367" s="65">
        <v>777</v>
      </c>
      <c r="AA367" s="65">
        <v>782</v>
      </c>
      <c r="AB367" s="65">
        <v>775</v>
      </c>
      <c r="AC367" s="65">
        <v>781</v>
      </c>
      <c r="AD367" s="66">
        <v>786</v>
      </c>
      <c r="AE367" s="65">
        <v>797</v>
      </c>
      <c r="AF367" s="65">
        <v>795</v>
      </c>
      <c r="AG367" s="131">
        <v>814</v>
      </c>
      <c r="AH367" s="65">
        <v>817</v>
      </c>
      <c r="AI367" s="65">
        <v>807</v>
      </c>
      <c r="AJ367" s="65">
        <v>816</v>
      </c>
      <c r="AK367" s="65">
        <v>827</v>
      </c>
      <c r="AL367" s="65">
        <v>838</v>
      </c>
      <c r="AM367" s="65">
        <v>842</v>
      </c>
      <c r="AN367" s="65">
        <v>876</v>
      </c>
      <c r="AO367" s="65">
        <v>902</v>
      </c>
      <c r="AP367" s="66">
        <v>910</v>
      </c>
      <c r="AQ367" s="64">
        <v>902</v>
      </c>
      <c r="AR367" s="65">
        <v>910</v>
      </c>
      <c r="AS367" s="65">
        <v>939</v>
      </c>
      <c r="AT367" s="65">
        <v>956</v>
      </c>
      <c r="AU367" s="65">
        <v>972</v>
      </c>
      <c r="AV367" s="65">
        <v>999</v>
      </c>
      <c r="AW367" s="65">
        <v>1022</v>
      </c>
      <c r="AX367" s="65">
        <v>1077</v>
      </c>
      <c r="AY367" s="65">
        <v>1085</v>
      </c>
      <c r="AZ367" s="65">
        <v>1082</v>
      </c>
      <c r="BA367" s="65">
        <v>1086</v>
      </c>
      <c r="BB367" s="66">
        <v>1082</v>
      </c>
      <c r="BC367" s="64">
        <v>1081</v>
      </c>
      <c r="BD367" s="65">
        <v>1083</v>
      </c>
      <c r="BE367" s="65">
        <v>1111</v>
      </c>
      <c r="BF367" s="65">
        <v>1159</v>
      </c>
      <c r="BG367" s="65">
        <v>1179</v>
      </c>
      <c r="BH367" s="65">
        <v>1181</v>
      </c>
      <c r="BI367" s="65">
        <v>1195</v>
      </c>
      <c r="BJ367" s="65">
        <v>1198</v>
      </c>
      <c r="BK367" s="65">
        <v>1209</v>
      </c>
      <c r="BL367" s="65">
        <v>1218</v>
      </c>
      <c r="BM367" s="65">
        <v>1225</v>
      </c>
      <c r="BN367" s="66">
        <v>1234</v>
      </c>
      <c r="BO367" s="64">
        <v>1235</v>
      </c>
      <c r="BP367" s="65">
        <v>1237</v>
      </c>
      <c r="BQ367" s="65">
        <v>1255</v>
      </c>
      <c r="BR367" s="65">
        <v>1276</v>
      </c>
      <c r="BS367" s="65">
        <v>1305</v>
      </c>
      <c r="BT367" s="65">
        <v>1323</v>
      </c>
      <c r="BU367" s="65">
        <v>1346</v>
      </c>
      <c r="BV367" s="65">
        <v>1360</v>
      </c>
      <c r="BW367" s="65">
        <v>1370</v>
      </c>
      <c r="BX367" s="65">
        <v>1360</v>
      </c>
      <c r="BY367" s="65">
        <v>1353</v>
      </c>
      <c r="BZ367" s="66">
        <v>1353</v>
      </c>
      <c r="CA367" s="65">
        <v>1344</v>
      </c>
      <c r="CB367" s="65">
        <v>1371</v>
      </c>
      <c r="CC367" s="65">
        <v>1376</v>
      </c>
      <c r="CD367" s="65">
        <v>1383</v>
      </c>
      <c r="CE367" s="65">
        <v>1389</v>
      </c>
      <c r="CF367" s="65">
        <v>1382</v>
      </c>
      <c r="CG367" s="65">
        <v>1377</v>
      </c>
      <c r="CH367" s="65">
        <v>1398</v>
      </c>
      <c r="CI367" s="65">
        <v>1430</v>
      </c>
      <c r="CJ367" s="65">
        <v>1454</v>
      </c>
      <c r="CK367" s="65">
        <v>1474</v>
      </c>
      <c r="CL367" s="66">
        <v>1478</v>
      </c>
      <c r="CM367" s="65">
        <v>1478</v>
      </c>
      <c r="CN367" s="65">
        <v>1480</v>
      </c>
      <c r="CO367" s="65">
        <v>1481</v>
      </c>
      <c r="CP367" s="65">
        <v>1474</v>
      </c>
      <c r="CQ367" s="65">
        <v>1511</v>
      </c>
      <c r="CR367" s="65">
        <v>1514</v>
      </c>
      <c r="CS367" s="65">
        <v>1515</v>
      </c>
      <c r="CT367" s="65">
        <v>1510</v>
      </c>
      <c r="CU367" s="65">
        <v>1501</v>
      </c>
      <c r="CV367" s="65">
        <v>1498</v>
      </c>
      <c r="CW367" s="65">
        <v>1502</v>
      </c>
      <c r="CX367" s="66">
        <v>1491</v>
      </c>
      <c r="CY367" s="65">
        <v>1494</v>
      </c>
      <c r="CZ367" s="65">
        <v>1499</v>
      </c>
      <c r="DA367" s="65">
        <v>1490</v>
      </c>
      <c r="DB367" s="65">
        <v>1495</v>
      </c>
      <c r="DC367" s="65">
        <v>1495</v>
      </c>
      <c r="DD367" s="65">
        <v>1480</v>
      </c>
      <c r="DE367" s="65">
        <v>1477</v>
      </c>
      <c r="DF367" s="65">
        <v>1477</v>
      </c>
      <c r="DG367" s="65">
        <v>1473</v>
      </c>
      <c r="DH367" s="65">
        <v>1466</v>
      </c>
      <c r="DI367" s="65">
        <v>1466</v>
      </c>
      <c r="DJ367" s="66">
        <v>1540</v>
      </c>
      <c r="DK367" s="64">
        <v>1557</v>
      </c>
      <c r="DL367" s="65">
        <v>1561</v>
      </c>
      <c r="DM367" s="65">
        <v>1565</v>
      </c>
      <c r="DN367" s="65">
        <v>1567</v>
      </c>
      <c r="DO367" s="65">
        <v>1575</v>
      </c>
      <c r="DP367" s="65">
        <v>1566</v>
      </c>
      <c r="DQ367" s="65">
        <v>1570</v>
      </c>
      <c r="DR367" s="65">
        <v>1567</v>
      </c>
      <c r="DS367" s="65">
        <v>1559</v>
      </c>
      <c r="DT367" s="65">
        <v>1556</v>
      </c>
      <c r="DU367" s="65">
        <v>1558</v>
      </c>
      <c r="DV367" s="66">
        <v>1558</v>
      </c>
      <c r="DW367" s="65">
        <v>1559</v>
      </c>
      <c r="DX367" s="65">
        <v>1548</v>
      </c>
      <c r="DY367" s="65">
        <v>1567</v>
      </c>
      <c r="DZ367" s="65">
        <v>1567</v>
      </c>
      <c r="EA367" s="65">
        <v>1608</v>
      </c>
      <c r="EB367" s="66">
        <v>1623</v>
      </c>
    </row>
    <row r="368" spans="1:132" x14ac:dyDescent="0.2">
      <c r="A368" s="3"/>
      <c r="B368" s="62"/>
      <c r="C368" s="63" t="s">
        <v>446</v>
      </c>
      <c r="D368" s="66">
        <v>485</v>
      </c>
      <c r="E368" s="66">
        <v>585</v>
      </c>
      <c r="F368" s="66">
        <v>664</v>
      </c>
      <c r="G368" s="64">
        <v>671</v>
      </c>
      <c r="H368" s="65">
        <v>670</v>
      </c>
      <c r="I368" s="65">
        <v>678</v>
      </c>
      <c r="J368" s="65">
        <v>679</v>
      </c>
      <c r="K368" s="65">
        <v>689</v>
      </c>
      <c r="L368" s="65">
        <v>692</v>
      </c>
      <c r="M368" s="65">
        <v>716</v>
      </c>
      <c r="N368" s="65">
        <v>729</v>
      </c>
      <c r="O368" s="65">
        <v>756</v>
      </c>
      <c r="P368" s="65">
        <v>798</v>
      </c>
      <c r="Q368" s="65">
        <v>810</v>
      </c>
      <c r="R368" s="66">
        <v>815</v>
      </c>
      <c r="S368" s="65">
        <v>830</v>
      </c>
      <c r="T368" s="65">
        <v>852</v>
      </c>
      <c r="U368" s="65">
        <v>912</v>
      </c>
      <c r="V368" s="65">
        <v>939</v>
      </c>
      <c r="W368" s="65">
        <v>962</v>
      </c>
      <c r="X368" s="65">
        <v>969</v>
      </c>
      <c r="Y368" s="65">
        <v>978</v>
      </c>
      <c r="Z368" s="65">
        <v>984</v>
      </c>
      <c r="AA368" s="65">
        <v>1088</v>
      </c>
      <c r="AB368" s="65">
        <v>1101</v>
      </c>
      <c r="AC368" s="65">
        <v>1166</v>
      </c>
      <c r="AD368" s="66">
        <v>1205</v>
      </c>
      <c r="AE368" s="65">
        <v>1215</v>
      </c>
      <c r="AF368" s="65">
        <v>1247</v>
      </c>
      <c r="AG368" s="131">
        <v>1269</v>
      </c>
      <c r="AH368" s="65">
        <v>1270</v>
      </c>
      <c r="AI368" s="65">
        <v>1256</v>
      </c>
      <c r="AJ368" s="65">
        <v>1270</v>
      </c>
      <c r="AK368" s="65">
        <v>1259</v>
      </c>
      <c r="AL368" s="65">
        <v>1268</v>
      </c>
      <c r="AM368" s="65">
        <v>1261</v>
      </c>
      <c r="AN368" s="65">
        <v>1275</v>
      </c>
      <c r="AO368" s="65">
        <v>1280</v>
      </c>
      <c r="AP368" s="66">
        <v>1281</v>
      </c>
      <c r="AQ368" s="64">
        <v>1305</v>
      </c>
      <c r="AR368" s="65">
        <v>1319</v>
      </c>
      <c r="AS368" s="65">
        <v>1352</v>
      </c>
      <c r="AT368" s="65">
        <v>1400</v>
      </c>
      <c r="AU368" s="65">
        <v>1428</v>
      </c>
      <c r="AV368" s="65">
        <v>1444</v>
      </c>
      <c r="AW368" s="65">
        <v>1457</v>
      </c>
      <c r="AX368" s="65">
        <v>1462</v>
      </c>
      <c r="AY368" s="65">
        <v>1469</v>
      </c>
      <c r="AZ368" s="65">
        <v>1463</v>
      </c>
      <c r="BA368" s="65">
        <v>1460</v>
      </c>
      <c r="BB368" s="66">
        <v>1457</v>
      </c>
      <c r="BC368" s="64">
        <v>1476</v>
      </c>
      <c r="BD368" s="65">
        <v>1498</v>
      </c>
      <c r="BE368" s="65">
        <v>1538</v>
      </c>
      <c r="BF368" s="65">
        <v>1547</v>
      </c>
      <c r="BG368" s="65">
        <v>1566</v>
      </c>
      <c r="BH368" s="65">
        <v>1589</v>
      </c>
      <c r="BI368" s="65">
        <v>1610</v>
      </c>
      <c r="BJ368" s="65">
        <v>1628</v>
      </c>
      <c r="BK368" s="65">
        <v>1643</v>
      </c>
      <c r="BL368" s="65">
        <v>1649</v>
      </c>
      <c r="BM368" s="65">
        <v>1686</v>
      </c>
      <c r="BN368" s="66">
        <v>1688</v>
      </c>
      <c r="BO368" s="64">
        <v>1705</v>
      </c>
      <c r="BP368" s="65">
        <v>1702</v>
      </c>
      <c r="BQ368" s="65">
        <v>1751</v>
      </c>
      <c r="BR368" s="65">
        <v>1784</v>
      </c>
      <c r="BS368" s="65">
        <v>1812</v>
      </c>
      <c r="BT368" s="65">
        <v>1848</v>
      </c>
      <c r="BU368" s="65">
        <v>1871</v>
      </c>
      <c r="BV368" s="65">
        <v>1894</v>
      </c>
      <c r="BW368" s="65">
        <v>1913</v>
      </c>
      <c r="BX368" s="65">
        <v>1952</v>
      </c>
      <c r="BY368" s="65">
        <v>1994</v>
      </c>
      <c r="BZ368" s="66">
        <v>2008</v>
      </c>
      <c r="CA368" s="65">
        <v>2009</v>
      </c>
      <c r="CB368" s="65">
        <v>2029</v>
      </c>
      <c r="CC368" s="65">
        <v>2069</v>
      </c>
      <c r="CD368" s="65">
        <v>2087</v>
      </c>
      <c r="CE368" s="65">
        <v>2091</v>
      </c>
      <c r="CF368" s="65">
        <v>2088</v>
      </c>
      <c r="CG368" s="65">
        <v>2077</v>
      </c>
      <c r="CH368" s="65">
        <v>2085</v>
      </c>
      <c r="CI368" s="65">
        <v>2086</v>
      </c>
      <c r="CJ368" s="65">
        <v>2111</v>
      </c>
      <c r="CK368" s="65">
        <v>2089</v>
      </c>
      <c r="CL368" s="66">
        <v>2097</v>
      </c>
      <c r="CM368" s="65">
        <v>1885</v>
      </c>
      <c r="CN368" s="65">
        <v>2130</v>
      </c>
      <c r="CO368" s="65">
        <v>2153</v>
      </c>
      <c r="CP368" s="65">
        <v>2158</v>
      </c>
      <c r="CQ368" s="65">
        <v>2194</v>
      </c>
      <c r="CR368" s="65">
        <v>2219</v>
      </c>
      <c r="CS368" s="65">
        <v>2180</v>
      </c>
      <c r="CT368" s="65">
        <v>2186</v>
      </c>
      <c r="CU368" s="65">
        <v>2175</v>
      </c>
      <c r="CV368" s="65">
        <v>2178</v>
      </c>
      <c r="CW368" s="65">
        <v>2198</v>
      </c>
      <c r="CX368" s="66">
        <v>2202</v>
      </c>
      <c r="CY368" s="65">
        <v>2232</v>
      </c>
      <c r="CZ368" s="65">
        <v>2209</v>
      </c>
      <c r="DA368" s="65">
        <v>2235</v>
      </c>
      <c r="DB368" s="65">
        <v>2266</v>
      </c>
      <c r="DC368" s="65">
        <v>2245</v>
      </c>
      <c r="DD368" s="65">
        <v>2233</v>
      </c>
      <c r="DE368" s="65">
        <v>2256</v>
      </c>
      <c r="DF368" s="65">
        <v>2282</v>
      </c>
      <c r="DG368" s="65">
        <v>2279</v>
      </c>
      <c r="DH368" s="65">
        <v>2274</v>
      </c>
      <c r="DI368" s="65">
        <v>2245</v>
      </c>
      <c r="DJ368" s="66">
        <v>2228</v>
      </c>
      <c r="DK368" s="64">
        <v>2243</v>
      </c>
      <c r="DL368" s="65">
        <v>2251</v>
      </c>
      <c r="DM368" s="65">
        <v>2231</v>
      </c>
      <c r="DN368" s="65">
        <v>2235</v>
      </c>
      <c r="DO368" s="65">
        <v>2253</v>
      </c>
      <c r="DP368" s="65">
        <v>2228</v>
      </c>
      <c r="DQ368" s="65">
        <v>2217</v>
      </c>
      <c r="DR368" s="65">
        <v>2119</v>
      </c>
      <c r="DS368" s="65">
        <v>2097</v>
      </c>
      <c r="DT368" s="65">
        <v>2082</v>
      </c>
      <c r="DU368" s="65">
        <v>2086</v>
      </c>
      <c r="DV368" s="66">
        <v>2073</v>
      </c>
      <c r="DW368" s="65">
        <v>2069</v>
      </c>
      <c r="DX368" s="65">
        <v>2050</v>
      </c>
      <c r="DY368" s="65">
        <v>2031</v>
      </c>
      <c r="DZ368" s="65">
        <v>2012</v>
      </c>
      <c r="EA368" s="65">
        <v>2010</v>
      </c>
      <c r="EB368" s="66">
        <v>2009</v>
      </c>
    </row>
    <row r="369" spans="1:132" x14ac:dyDescent="0.2">
      <c r="A369" s="3"/>
      <c r="B369" s="62"/>
      <c r="C369" s="63" t="s">
        <v>447</v>
      </c>
      <c r="D369" s="66">
        <v>622</v>
      </c>
      <c r="E369" s="66">
        <v>854</v>
      </c>
      <c r="F369" s="66">
        <v>1115</v>
      </c>
      <c r="G369" s="64">
        <v>1108</v>
      </c>
      <c r="H369" s="65">
        <v>1098</v>
      </c>
      <c r="I369" s="65">
        <v>1139</v>
      </c>
      <c r="J369" s="65">
        <v>1160</v>
      </c>
      <c r="K369" s="65">
        <v>1165</v>
      </c>
      <c r="L369" s="65">
        <v>1169</v>
      </c>
      <c r="M369" s="65">
        <v>1165</v>
      </c>
      <c r="N369" s="65">
        <v>1184</v>
      </c>
      <c r="O369" s="65">
        <v>1175</v>
      </c>
      <c r="P369" s="65">
        <v>1195</v>
      </c>
      <c r="Q369" s="65">
        <v>1199</v>
      </c>
      <c r="R369" s="66">
        <v>1196</v>
      </c>
      <c r="S369" s="65">
        <v>1198</v>
      </c>
      <c r="T369" s="65">
        <v>1205</v>
      </c>
      <c r="U369" s="65">
        <v>1236</v>
      </c>
      <c r="V369" s="65">
        <v>1268</v>
      </c>
      <c r="W369" s="65">
        <v>1351</v>
      </c>
      <c r="X369" s="65">
        <v>1355</v>
      </c>
      <c r="Y369" s="65">
        <v>1378</v>
      </c>
      <c r="Z369" s="65">
        <v>1402</v>
      </c>
      <c r="AA369" s="65">
        <v>1403</v>
      </c>
      <c r="AB369" s="65">
        <v>1426</v>
      </c>
      <c r="AC369" s="65">
        <v>1451</v>
      </c>
      <c r="AD369" s="66">
        <v>1458</v>
      </c>
      <c r="AE369" s="65">
        <v>1461</v>
      </c>
      <c r="AF369" s="65">
        <v>1522</v>
      </c>
      <c r="AG369" s="131">
        <v>1550</v>
      </c>
      <c r="AH369" s="65">
        <v>1563</v>
      </c>
      <c r="AI369" s="65">
        <v>1581</v>
      </c>
      <c r="AJ369" s="65">
        <v>1570</v>
      </c>
      <c r="AK369" s="65">
        <v>1568</v>
      </c>
      <c r="AL369" s="65">
        <v>1581</v>
      </c>
      <c r="AM369" s="65">
        <v>1596</v>
      </c>
      <c r="AN369" s="65">
        <v>1593</v>
      </c>
      <c r="AO369" s="65">
        <v>1612</v>
      </c>
      <c r="AP369" s="66">
        <v>1624</v>
      </c>
      <c r="AQ369" s="64">
        <v>1627</v>
      </c>
      <c r="AR369" s="65">
        <v>1644</v>
      </c>
      <c r="AS369" s="65">
        <v>1697</v>
      </c>
      <c r="AT369" s="65">
        <v>1702</v>
      </c>
      <c r="AU369" s="65">
        <v>1710</v>
      </c>
      <c r="AV369" s="65">
        <v>1737</v>
      </c>
      <c r="AW369" s="65">
        <v>1761</v>
      </c>
      <c r="AX369" s="65">
        <v>1775</v>
      </c>
      <c r="AY369" s="65">
        <v>1772</v>
      </c>
      <c r="AZ369" s="65">
        <v>1806</v>
      </c>
      <c r="BA369" s="65">
        <v>1812</v>
      </c>
      <c r="BB369" s="66">
        <v>1840</v>
      </c>
      <c r="BC369" s="64">
        <v>1860</v>
      </c>
      <c r="BD369" s="65">
        <v>1870</v>
      </c>
      <c r="BE369" s="65">
        <v>1916</v>
      </c>
      <c r="BF369" s="65">
        <v>1930</v>
      </c>
      <c r="BG369" s="65">
        <v>1997</v>
      </c>
      <c r="BH369" s="65">
        <v>2009</v>
      </c>
      <c r="BI369" s="65">
        <v>2020</v>
      </c>
      <c r="BJ369" s="65">
        <v>2049</v>
      </c>
      <c r="BK369" s="65">
        <v>2066</v>
      </c>
      <c r="BL369" s="65">
        <v>2096</v>
      </c>
      <c r="BM369" s="65">
        <v>2104</v>
      </c>
      <c r="BN369" s="66">
        <v>2130</v>
      </c>
      <c r="BO369" s="64">
        <v>2175</v>
      </c>
      <c r="BP369" s="65">
        <v>2183</v>
      </c>
      <c r="BQ369" s="65">
        <v>2261</v>
      </c>
      <c r="BR369" s="65">
        <v>2316</v>
      </c>
      <c r="BS369" s="65">
        <v>2334</v>
      </c>
      <c r="BT369" s="65">
        <v>2350</v>
      </c>
      <c r="BU369" s="65">
        <v>2385</v>
      </c>
      <c r="BV369" s="65">
        <v>2429</v>
      </c>
      <c r="BW369" s="65">
        <v>2450</v>
      </c>
      <c r="BX369" s="65">
        <v>2463</v>
      </c>
      <c r="BY369" s="65">
        <v>2473</v>
      </c>
      <c r="BZ369" s="66">
        <v>2477</v>
      </c>
      <c r="CA369" s="65">
        <v>2489</v>
      </c>
      <c r="CB369" s="65">
        <v>2495</v>
      </c>
      <c r="CC369" s="65">
        <v>2523</v>
      </c>
      <c r="CD369" s="65">
        <v>2553</v>
      </c>
      <c r="CE369" s="65">
        <v>2607</v>
      </c>
      <c r="CF369" s="65">
        <v>2612</v>
      </c>
      <c r="CG369" s="65">
        <v>2625</v>
      </c>
      <c r="CH369" s="65">
        <v>2637</v>
      </c>
      <c r="CI369" s="65">
        <v>2739</v>
      </c>
      <c r="CJ369" s="65">
        <v>2752</v>
      </c>
      <c r="CK369" s="65">
        <v>2794</v>
      </c>
      <c r="CL369" s="66">
        <v>2797</v>
      </c>
      <c r="CM369" s="65">
        <v>2820</v>
      </c>
      <c r="CN369" s="65">
        <v>2853</v>
      </c>
      <c r="CO369" s="65">
        <v>2876</v>
      </c>
      <c r="CP369" s="65">
        <v>2878</v>
      </c>
      <c r="CQ369" s="65">
        <v>2892</v>
      </c>
      <c r="CR369" s="65">
        <v>2902</v>
      </c>
      <c r="CS369" s="65">
        <v>2919</v>
      </c>
      <c r="CT369" s="65">
        <v>2937</v>
      </c>
      <c r="CU369" s="65">
        <v>2933</v>
      </c>
      <c r="CV369" s="65">
        <v>2941</v>
      </c>
      <c r="CW369" s="65">
        <v>2940</v>
      </c>
      <c r="CX369" s="66">
        <v>2938</v>
      </c>
      <c r="CY369" s="65">
        <v>2942</v>
      </c>
      <c r="CZ369" s="65">
        <v>2917</v>
      </c>
      <c r="DA369" s="65">
        <v>2925</v>
      </c>
      <c r="DB369" s="65">
        <v>2914</v>
      </c>
      <c r="DC369" s="65">
        <v>2943</v>
      </c>
      <c r="DD369" s="65">
        <v>2935</v>
      </c>
      <c r="DE369" s="65">
        <v>2941</v>
      </c>
      <c r="DF369" s="65">
        <v>2927</v>
      </c>
      <c r="DG369" s="65">
        <v>2939</v>
      </c>
      <c r="DH369" s="65">
        <v>2953</v>
      </c>
      <c r="DI369" s="65">
        <v>2949</v>
      </c>
      <c r="DJ369" s="66">
        <v>2941</v>
      </c>
      <c r="DK369" s="64">
        <v>2918</v>
      </c>
      <c r="DL369" s="65">
        <v>2917</v>
      </c>
      <c r="DM369" s="65">
        <v>2913</v>
      </c>
      <c r="DN369" s="65">
        <v>2932</v>
      </c>
      <c r="DO369" s="65">
        <v>2935</v>
      </c>
      <c r="DP369" s="65">
        <v>2925</v>
      </c>
      <c r="DQ369" s="65">
        <v>2919</v>
      </c>
      <c r="DR369" s="65">
        <v>2913</v>
      </c>
      <c r="DS369" s="65">
        <v>2898</v>
      </c>
      <c r="DT369" s="65">
        <v>2891</v>
      </c>
      <c r="DU369" s="65">
        <v>2875</v>
      </c>
      <c r="DV369" s="66">
        <v>2866</v>
      </c>
      <c r="DW369" s="65">
        <v>2862</v>
      </c>
      <c r="DX369" s="65">
        <v>2919</v>
      </c>
      <c r="DY369" s="65">
        <v>2902</v>
      </c>
      <c r="DZ369" s="65">
        <v>2923</v>
      </c>
      <c r="EA369" s="65">
        <v>2946</v>
      </c>
      <c r="EB369" s="66">
        <v>2980</v>
      </c>
    </row>
    <row r="370" spans="1:132" ht="13.5" thickBot="1" x14ac:dyDescent="0.25">
      <c r="A370" s="3"/>
      <c r="B370" s="81"/>
      <c r="C370" s="82" t="s">
        <v>448</v>
      </c>
      <c r="D370" s="85">
        <v>14864</v>
      </c>
      <c r="E370" s="85">
        <v>17137</v>
      </c>
      <c r="F370" s="85">
        <v>19719</v>
      </c>
      <c r="G370" s="83">
        <v>19782</v>
      </c>
      <c r="H370" s="84">
        <v>19894</v>
      </c>
      <c r="I370" s="84">
        <v>20289</v>
      </c>
      <c r="J370" s="84">
        <v>20626</v>
      </c>
      <c r="K370" s="84">
        <v>20778</v>
      </c>
      <c r="L370" s="84">
        <v>20868</v>
      </c>
      <c r="M370" s="84">
        <v>20829</v>
      </c>
      <c r="N370" s="84">
        <v>21157</v>
      </c>
      <c r="O370" s="84">
        <v>21216</v>
      </c>
      <c r="P370" s="84">
        <v>21418</v>
      </c>
      <c r="Q370" s="84">
        <v>21612</v>
      </c>
      <c r="R370" s="85">
        <v>21723</v>
      </c>
      <c r="S370" s="84">
        <v>21789</v>
      </c>
      <c r="T370" s="84">
        <v>21705</v>
      </c>
      <c r="U370" s="84">
        <v>22393</v>
      </c>
      <c r="V370" s="84">
        <v>22837</v>
      </c>
      <c r="W370" s="84">
        <v>23196</v>
      </c>
      <c r="X370" s="84">
        <v>23335</v>
      </c>
      <c r="Y370" s="84">
        <v>23594</v>
      </c>
      <c r="Z370" s="84">
        <v>24023</v>
      </c>
      <c r="AA370" s="84">
        <v>24519</v>
      </c>
      <c r="AB370" s="84">
        <v>24916</v>
      </c>
      <c r="AC370" s="84">
        <v>25171</v>
      </c>
      <c r="AD370" s="85">
        <v>25308</v>
      </c>
      <c r="AE370" s="84">
        <v>25110</v>
      </c>
      <c r="AF370" s="84">
        <v>25387</v>
      </c>
      <c r="AG370" s="136">
        <v>25787</v>
      </c>
      <c r="AH370" s="84">
        <v>26216</v>
      </c>
      <c r="AI370" s="84">
        <v>26323</v>
      </c>
      <c r="AJ370" s="84">
        <v>26495</v>
      </c>
      <c r="AK370" s="84">
        <v>26768</v>
      </c>
      <c r="AL370" s="84">
        <v>26839</v>
      </c>
      <c r="AM370" s="84">
        <v>26991</v>
      </c>
      <c r="AN370" s="84">
        <v>27193</v>
      </c>
      <c r="AO370" s="84">
        <v>27277</v>
      </c>
      <c r="AP370" s="85">
        <v>27304</v>
      </c>
      <c r="AQ370" s="83">
        <v>27441</v>
      </c>
      <c r="AR370" s="84">
        <v>27522</v>
      </c>
      <c r="AS370" s="84">
        <v>28422</v>
      </c>
      <c r="AT370" s="84">
        <v>28704</v>
      </c>
      <c r="AU370" s="84">
        <v>29082</v>
      </c>
      <c r="AV370" s="84">
        <v>29460</v>
      </c>
      <c r="AW370" s="84">
        <v>29439</v>
      </c>
      <c r="AX370" s="84">
        <v>29556</v>
      </c>
      <c r="AY370" s="84">
        <v>29584</v>
      </c>
      <c r="AZ370" s="84">
        <v>29957</v>
      </c>
      <c r="BA370" s="84">
        <v>29956</v>
      </c>
      <c r="BB370" s="85">
        <v>29866</v>
      </c>
      <c r="BC370" s="83">
        <v>29946</v>
      </c>
      <c r="BD370" s="84">
        <v>29995</v>
      </c>
      <c r="BE370" s="84">
        <v>30667</v>
      </c>
      <c r="BF370" s="84">
        <v>30869</v>
      </c>
      <c r="BG370" s="84">
        <v>30973</v>
      </c>
      <c r="BH370" s="84">
        <v>31372</v>
      </c>
      <c r="BI370" s="84">
        <v>31755</v>
      </c>
      <c r="BJ370" s="84">
        <v>32023</v>
      </c>
      <c r="BK370" s="84">
        <v>32172</v>
      </c>
      <c r="BL370" s="84">
        <v>32381</v>
      </c>
      <c r="BM370" s="84">
        <v>32659</v>
      </c>
      <c r="BN370" s="85">
        <v>32758</v>
      </c>
      <c r="BO370" s="83">
        <v>32850</v>
      </c>
      <c r="BP370" s="84">
        <v>33026</v>
      </c>
      <c r="BQ370" s="84">
        <v>33729</v>
      </c>
      <c r="BR370" s="84">
        <v>34041</v>
      </c>
      <c r="BS370" s="84">
        <v>34288</v>
      </c>
      <c r="BT370" s="84">
        <v>34421</v>
      </c>
      <c r="BU370" s="84">
        <v>34671</v>
      </c>
      <c r="BV370" s="84">
        <v>35018</v>
      </c>
      <c r="BW370" s="84">
        <v>35240</v>
      </c>
      <c r="BX370" s="84">
        <v>35417</v>
      </c>
      <c r="BY370" s="84">
        <v>35464</v>
      </c>
      <c r="BZ370" s="85">
        <v>35521</v>
      </c>
      <c r="CA370" s="84">
        <v>35670</v>
      </c>
      <c r="CB370" s="84">
        <v>35674</v>
      </c>
      <c r="CC370" s="84">
        <v>36189</v>
      </c>
      <c r="CD370" s="84">
        <v>36530</v>
      </c>
      <c r="CE370" s="84">
        <v>36743</v>
      </c>
      <c r="CF370" s="84">
        <v>36961</v>
      </c>
      <c r="CG370" s="84">
        <v>37143</v>
      </c>
      <c r="CH370" s="84">
        <v>37367</v>
      </c>
      <c r="CI370" s="84">
        <v>37521</v>
      </c>
      <c r="CJ370" s="84">
        <v>37585</v>
      </c>
      <c r="CK370" s="84">
        <v>37616</v>
      </c>
      <c r="CL370" s="85">
        <v>37654</v>
      </c>
      <c r="CM370" s="84">
        <v>37828</v>
      </c>
      <c r="CN370" s="84">
        <v>37987</v>
      </c>
      <c r="CO370" s="84">
        <v>38485</v>
      </c>
      <c r="CP370" s="84">
        <v>38663</v>
      </c>
      <c r="CQ370" s="84">
        <v>38944</v>
      </c>
      <c r="CR370" s="84">
        <v>39084</v>
      </c>
      <c r="CS370" s="84">
        <v>39236</v>
      </c>
      <c r="CT370" s="84">
        <v>39405</v>
      </c>
      <c r="CU370" s="84">
        <v>39454</v>
      </c>
      <c r="CV370" s="84">
        <v>39674</v>
      </c>
      <c r="CW370" s="84">
        <v>39564</v>
      </c>
      <c r="CX370" s="85">
        <v>39381</v>
      </c>
      <c r="CY370" s="84">
        <v>39383</v>
      </c>
      <c r="CZ370" s="84">
        <v>39369</v>
      </c>
      <c r="DA370" s="84">
        <v>39450</v>
      </c>
      <c r="DB370" s="84">
        <v>39875</v>
      </c>
      <c r="DC370" s="84">
        <v>40063</v>
      </c>
      <c r="DD370" s="84">
        <v>40212</v>
      </c>
      <c r="DE370" s="84">
        <v>40453</v>
      </c>
      <c r="DF370" s="84">
        <v>40613</v>
      </c>
      <c r="DG370" s="84">
        <v>40434</v>
      </c>
      <c r="DH370" s="84">
        <v>41069</v>
      </c>
      <c r="DI370" s="84">
        <v>41082</v>
      </c>
      <c r="DJ370" s="85">
        <v>40774</v>
      </c>
      <c r="DK370" s="83">
        <v>40568</v>
      </c>
      <c r="DL370" s="84">
        <v>40457</v>
      </c>
      <c r="DM370" s="84">
        <v>40709</v>
      </c>
      <c r="DN370" s="84">
        <v>40721</v>
      </c>
      <c r="DO370" s="84">
        <v>40361</v>
      </c>
      <c r="DP370" s="84">
        <v>40735</v>
      </c>
      <c r="DQ370" s="84">
        <v>40673</v>
      </c>
      <c r="DR370" s="84">
        <v>40586</v>
      </c>
      <c r="DS370" s="84">
        <v>40450</v>
      </c>
      <c r="DT370" s="84">
        <v>40359</v>
      </c>
      <c r="DU370" s="84">
        <v>40270</v>
      </c>
      <c r="DV370" s="85">
        <v>40030</v>
      </c>
      <c r="DW370" s="84">
        <v>39931</v>
      </c>
      <c r="DX370" s="84">
        <v>40054</v>
      </c>
      <c r="DY370" s="84">
        <v>40474</v>
      </c>
      <c r="DZ370" s="84">
        <v>40522</v>
      </c>
      <c r="EA370" s="84">
        <v>40582</v>
      </c>
      <c r="EB370" s="85">
        <v>40752</v>
      </c>
    </row>
    <row r="371" spans="1:132" ht="13.5" thickBot="1" x14ac:dyDescent="0.25">
      <c r="A371" s="3"/>
      <c r="B371" s="72" t="s">
        <v>449</v>
      </c>
      <c r="C371" s="73"/>
      <c r="D371" s="76">
        <f t="shared" ref="D371:AI371" si="189">SUM(D359:D370)</f>
        <v>18639</v>
      </c>
      <c r="E371" s="76">
        <f t="shared" si="189"/>
        <v>21915</v>
      </c>
      <c r="F371" s="76">
        <f t="shared" si="189"/>
        <v>25631</v>
      </c>
      <c r="G371" s="74">
        <f t="shared" si="189"/>
        <v>25728</v>
      </c>
      <c r="H371" s="75">
        <f t="shared" si="189"/>
        <v>25802</v>
      </c>
      <c r="I371" s="75">
        <f t="shared" si="189"/>
        <v>26366</v>
      </c>
      <c r="J371" s="75">
        <f t="shared" si="189"/>
        <v>26794</v>
      </c>
      <c r="K371" s="75">
        <f t="shared" si="189"/>
        <v>27035</v>
      </c>
      <c r="L371" s="75">
        <f t="shared" si="189"/>
        <v>27206</v>
      </c>
      <c r="M371" s="75">
        <f t="shared" si="189"/>
        <v>27171</v>
      </c>
      <c r="N371" s="75">
        <f t="shared" si="189"/>
        <v>27600</v>
      </c>
      <c r="O371" s="75">
        <f t="shared" si="189"/>
        <v>27739</v>
      </c>
      <c r="P371" s="75">
        <f t="shared" si="189"/>
        <v>28109</v>
      </c>
      <c r="Q371" s="75">
        <f t="shared" si="189"/>
        <v>28360</v>
      </c>
      <c r="R371" s="76">
        <f t="shared" si="189"/>
        <v>28493</v>
      </c>
      <c r="S371" s="75">
        <f t="shared" si="189"/>
        <v>28614</v>
      </c>
      <c r="T371" s="75">
        <f t="shared" si="189"/>
        <v>28575</v>
      </c>
      <c r="U371" s="75">
        <f t="shared" si="189"/>
        <v>29462</v>
      </c>
      <c r="V371" s="75">
        <f t="shared" si="189"/>
        <v>30206</v>
      </c>
      <c r="W371" s="75">
        <f t="shared" si="189"/>
        <v>30801</v>
      </c>
      <c r="X371" s="75">
        <f t="shared" si="189"/>
        <v>30982</v>
      </c>
      <c r="Y371" s="75">
        <f t="shared" si="189"/>
        <v>31345</v>
      </c>
      <c r="Z371" s="75">
        <f t="shared" si="189"/>
        <v>31933</v>
      </c>
      <c r="AA371" s="75">
        <f t="shared" si="189"/>
        <v>32605</v>
      </c>
      <c r="AB371" s="75">
        <f t="shared" si="189"/>
        <v>33064</v>
      </c>
      <c r="AC371" s="75">
        <f t="shared" si="189"/>
        <v>33500</v>
      </c>
      <c r="AD371" s="76">
        <f t="shared" si="189"/>
        <v>33765</v>
      </c>
      <c r="AE371" s="75">
        <f t="shared" si="189"/>
        <v>33623</v>
      </c>
      <c r="AF371" s="75">
        <f t="shared" si="189"/>
        <v>34028</v>
      </c>
      <c r="AG371" s="133">
        <f t="shared" si="189"/>
        <v>34583</v>
      </c>
      <c r="AH371" s="75">
        <f t="shared" si="189"/>
        <v>35053</v>
      </c>
      <c r="AI371" s="75">
        <f t="shared" si="189"/>
        <v>35187</v>
      </c>
      <c r="AJ371" s="75">
        <f t="shared" ref="AJ371:BO371" si="190">SUM(AJ359:AJ370)</f>
        <v>35448</v>
      </c>
      <c r="AK371" s="75">
        <f t="shared" si="190"/>
        <v>35758</v>
      </c>
      <c r="AL371" s="75">
        <f t="shared" si="190"/>
        <v>35943</v>
      </c>
      <c r="AM371" s="75">
        <f t="shared" si="190"/>
        <v>36153</v>
      </c>
      <c r="AN371" s="75">
        <f t="shared" si="190"/>
        <v>36456</v>
      </c>
      <c r="AO371" s="75">
        <f t="shared" si="190"/>
        <v>36699</v>
      </c>
      <c r="AP371" s="76">
        <f t="shared" si="190"/>
        <v>36780</v>
      </c>
      <c r="AQ371" s="74">
        <f t="shared" si="190"/>
        <v>36984</v>
      </c>
      <c r="AR371" s="75">
        <f t="shared" si="190"/>
        <v>37146</v>
      </c>
      <c r="AS371" s="75">
        <f t="shared" si="190"/>
        <v>38314</v>
      </c>
      <c r="AT371" s="75">
        <f t="shared" si="190"/>
        <v>38782</v>
      </c>
      <c r="AU371" s="75">
        <f t="shared" si="190"/>
        <v>39341</v>
      </c>
      <c r="AV371" s="75">
        <f t="shared" si="190"/>
        <v>39877</v>
      </c>
      <c r="AW371" s="75">
        <f t="shared" si="190"/>
        <v>39978</v>
      </c>
      <c r="AX371" s="75">
        <f t="shared" si="190"/>
        <v>40223</v>
      </c>
      <c r="AY371" s="75">
        <f t="shared" si="190"/>
        <v>40356</v>
      </c>
      <c r="AZ371" s="75">
        <f t="shared" si="190"/>
        <v>40845</v>
      </c>
      <c r="BA371" s="75">
        <f t="shared" si="190"/>
        <v>40956</v>
      </c>
      <c r="BB371" s="76">
        <f t="shared" si="190"/>
        <v>40941</v>
      </c>
      <c r="BC371" s="74">
        <f t="shared" si="190"/>
        <v>41138</v>
      </c>
      <c r="BD371" s="75">
        <f t="shared" si="190"/>
        <v>41261</v>
      </c>
      <c r="BE371" s="75">
        <f t="shared" si="190"/>
        <v>42207</v>
      </c>
      <c r="BF371" s="75">
        <f t="shared" si="190"/>
        <v>42513</v>
      </c>
      <c r="BG371" s="75">
        <f t="shared" si="190"/>
        <v>42772</v>
      </c>
      <c r="BH371" s="75">
        <f t="shared" si="190"/>
        <v>43282</v>
      </c>
      <c r="BI371" s="75">
        <f t="shared" si="190"/>
        <v>43860</v>
      </c>
      <c r="BJ371" s="75">
        <f t="shared" si="190"/>
        <v>44389</v>
      </c>
      <c r="BK371" s="75">
        <f t="shared" si="190"/>
        <v>44771</v>
      </c>
      <c r="BL371" s="75">
        <f t="shared" si="190"/>
        <v>45115</v>
      </c>
      <c r="BM371" s="75">
        <f t="shared" si="190"/>
        <v>45539</v>
      </c>
      <c r="BN371" s="76">
        <f t="shared" si="190"/>
        <v>45748</v>
      </c>
      <c r="BO371" s="74">
        <f t="shared" si="190"/>
        <v>45979</v>
      </c>
      <c r="BP371" s="75">
        <f t="shared" ref="BP371:CU371" si="191">SUM(BP359:BP370)</f>
        <v>46217</v>
      </c>
      <c r="BQ371" s="75">
        <f t="shared" si="191"/>
        <v>47262</v>
      </c>
      <c r="BR371" s="75">
        <f t="shared" si="191"/>
        <v>47855</v>
      </c>
      <c r="BS371" s="75">
        <f t="shared" si="191"/>
        <v>48351</v>
      </c>
      <c r="BT371" s="75">
        <f t="shared" si="191"/>
        <v>48679</v>
      </c>
      <c r="BU371" s="75">
        <f t="shared" si="191"/>
        <v>49092</v>
      </c>
      <c r="BV371" s="75">
        <f t="shared" si="191"/>
        <v>49647</v>
      </c>
      <c r="BW371" s="75">
        <f t="shared" si="191"/>
        <v>50011</v>
      </c>
      <c r="BX371" s="75">
        <f t="shared" si="191"/>
        <v>50258</v>
      </c>
      <c r="BY371" s="75">
        <f t="shared" si="191"/>
        <v>50336</v>
      </c>
      <c r="BZ371" s="76">
        <f t="shared" si="191"/>
        <v>50380</v>
      </c>
      <c r="CA371" s="75">
        <f t="shared" si="191"/>
        <v>50522</v>
      </c>
      <c r="CB371" s="75">
        <f t="shared" si="191"/>
        <v>50537</v>
      </c>
      <c r="CC371" s="75">
        <f t="shared" si="191"/>
        <v>51156</v>
      </c>
      <c r="CD371" s="75">
        <f t="shared" si="191"/>
        <v>51599</v>
      </c>
      <c r="CE371" s="75">
        <f t="shared" si="191"/>
        <v>51907</v>
      </c>
      <c r="CF371" s="75">
        <f t="shared" si="191"/>
        <v>52180</v>
      </c>
      <c r="CG371" s="75">
        <f t="shared" si="191"/>
        <v>52407</v>
      </c>
      <c r="CH371" s="75">
        <f t="shared" si="191"/>
        <v>52649</v>
      </c>
      <c r="CI371" s="75">
        <f t="shared" si="191"/>
        <v>52916</v>
      </c>
      <c r="CJ371" s="75">
        <f t="shared" si="191"/>
        <v>53094</v>
      </c>
      <c r="CK371" s="75">
        <f t="shared" si="191"/>
        <v>53170</v>
      </c>
      <c r="CL371" s="76">
        <f t="shared" si="191"/>
        <v>53345</v>
      </c>
      <c r="CM371" s="75">
        <f t="shared" si="191"/>
        <v>53347</v>
      </c>
      <c r="CN371" s="75">
        <f t="shared" si="191"/>
        <v>53774</v>
      </c>
      <c r="CO371" s="75">
        <f t="shared" si="191"/>
        <v>54364</v>
      </c>
      <c r="CP371" s="75">
        <f t="shared" si="191"/>
        <v>54579</v>
      </c>
      <c r="CQ371" s="75">
        <f t="shared" si="191"/>
        <v>54971</v>
      </c>
      <c r="CR371" s="75">
        <f t="shared" si="191"/>
        <v>55169</v>
      </c>
      <c r="CS371" s="75">
        <f t="shared" si="191"/>
        <v>55380</v>
      </c>
      <c r="CT371" s="75">
        <f t="shared" si="191"/>
        <v>55595</v>
      </c>
      <c r="CU371" s="75">
        <f t="shared" si="191"/>
        <v>55653</v>
      </c>
      <c r="CV371" s="75">
        <f t="shared" ref="CV371:DG371" si="192">SUM(CV359:CV370)</f>
        <v>55853</v>
      </c>
      <c r="CW371" s="75">
        <f t="shared" si="192"/>
        <v>55746</v>
      </c>
      <c r="CX371" s="76">
        <f t="shared" si="192"/>
        <v>55539</v>
      </c>
      <c r="CY371" s="75">
        <f t="shared" si="192"/>
        <v>55604</v>
      </c>
      <c r="CZ371" s="75">
        <f t="shared" si="192"/>
        <v>55485</v>
      </c>
      <c r="DA371" s="75">
        <f t="shared" si="192"/>
        <v>55541</v>
      </c>
      <c r="DB371" s="75">
        <f t="shared" si="192"/>
        <v>55954</v>
      </c>
      <c r="DC371" s="75">
        <f t="shared" si="192"/>
        <v>56088</v>
      </c>
      <c r="DD371" s="75">
        <f t="shared" si="192"/>
        <v>56178</v>
      </c>
      <c r="DE371" s="75">
        <f t="shared" si="192"/>
        <v>56417</v>
      </c>
      <c r="DF371" s="75">
        <f t="shared" si="192"/>
        <v>56577</v>
      </c>
      <c r="DG371" s="75">
        <f t="shared" si="192"/>
        <v>56498</v>
      </c>
      <c r="DH371" s="75">
        <f t="shared" ref="DH371:DM371" si="193">SUM(DH359:DH370)</f>
        <v>57147</v>
      </c>
      <c r="DI371" s="75">
        <f t="shared" si="193"/>
        <v>57049</v>
      </c>
      <c r="DJ371" s="76">
        <f t="shared" si="193"/>
        <v>56736</v>
      </c>
      <c r="DK371" s="74">
        <f t="shared" si="193"/>
        <v>56545</v>
      </c>
      <c r="DL371" s="75">
        <f t="shared" si="193"/>
        <v>56439</v>
      </c>
      <c r="DM371" s="75">
        <f t="shared" si="193"/>
        <v>56678</v>
      </c>
      <c r="DN371" s="75">
        <f t="shared" ref="DN371:DS371" si="194">SUM(DN359:DN370)</f>
        <v>56693</v>
      </c>
      <c r="DO371" s="75">
        <f t="shared" si="194"/>
        <v>56338</v>
      </c>
      <c r="DP371" s="75">
        <f t="shared" si="194"/>
        <v>56656</v>
      </c>
      <c r="DQ371" s="75">
        <f t="shared" si="194"/>
        <v>56585</v>
      </c>
      <c r="DR371" s="75">
        <f t="shared" si="194"/>
        <v>56476</v>
      </c>
      <c r="DS371" s="75">
        <f t="shared" si="194"/>
        <v>56379</v>
      </c>
      <c r="DT371" s="75">
        <f t="shared" ref="DT371:DV371" si="195">SUM(DT359:DT370)</f>
        <v>56259</v>
      </c>
      <c r="DU371" s="75">
        <f t="shared" si="195"/>
        <v>56216</v>
      </c>
      <c r="DV371" s="76">
        <f t="shared" si="195"/>
        <v>55973</v>
      </c>
      <c r="DW371" s="75">
        <f t="shared" ref="DW371:DY371" si="196">SUM(DW359:DW370)</f>
        <v>55887</v>
      </c>
      <c r="DX371" s="75">
        <f t="shared" si="196"/>
        <v>56041</v>
      </c>
      <c r="DY371" s="75">
        <f t="shared" si="196"/>
        <v>56582</v>
      </c>
      <c r="DZ371" s="75">
        <f t="shared" ref="DZ371:EB371" si="197">SUM(DZ359:DZ370)</f>
        <v>56649</v>
      </c>
      <c r="EA371" s="75">
        <f t="shared" si="197"/>
        <v>56888</v>
      </c>
      <c r="EB371" s="76">
        <f t="shared" si="197"/>
        <v>57209</v>
      </c>
    </row>
    <row r="372" spans="1:132" x14ac:dyDescent="0.2">
      <c r="A372" s="3"/>
      <c r="B372" s="86">
        <v>15</v>
      </c>
      <c r="C372" s="77" t="s">
        <v>450</v>
      </c>
      <c r="D372" s="80">
        <v>15946</v>
      </c>
      <c r="E372" s="80">
        <v>18292</v>
      </c>
      <c r="F372" s="80">
        <v>21105</v>
      </c>
      <c r="G372" s="78">
        <v>21296</v>
      </c>
      <c r="H372" s="79">
        <v>21349</v>
      </c>
      <c r="I372" s="79">
        <v>21332</v>
      </c>
      <c r="J372" s="79">
        <v>21774</v>
      </c>
      <c r="K372" s="79">
        <v>21826</v>
      </c>
      <c r="L372" s="79">
        <v>22057</v>
      </c>
      <c r="M372" s="79">
        <v>22120</v>
      </c>
      <c r="N372" s="79">
        <v>22322</v>
      </c>
      <c r="O372" s="79">
        <v>22451</v>
      </c>
      <c r="P372" s="79">
        <v>22548</v>
      </c>
      <c r="Q372" s="79">
        <v>22646</v>
      </c>
      <c r="R372" s="80">
        <v>22646</v>
      </c>
      <c r="S372" s="79">
        <v>22629</v>
      </c>
      <c r="T372" s="79">
        <v>22712</v>
      </c>
      <c r="U372" s="79">
        <v>23197</v>
      </c>
      <c r="V372" s="79">
        <v>23507</v>
      </c>
      <c r="W372" s="79">
        <v>24123</v>
      </c>
      <c r="X372" s="79">
        <v>24384</v>
      </c>
      <c r="Y372" s="79">
        <v>24622</v>
      </c>
      <c r="Z372" s="79">
        <v>24902</v>
      </c>
      <c r="AA372" s="79">
        <v>25056</v>
      </c>
      <c r="AB372" s="79">
        <v>25288</v>
      </c>
      <c r="AC372" s="79">
        <v>25541</v>
      </c>
      <c r="AD372" s="80">
        <v>25909</v>
      </c>
      <c r="AE372" s="79">
        <v>25377</v>
      </c>
      <c r="AF372" s="79">
        <v>25539</v>
      </c>
      <c r="AG372" s="135">
        <v>25342</v>
      </c>
      <c r="AH372" s="79">
        <v>26167</v>
      </c>
      <c r="AI372" s="79">
        <v>26561</v>
      </c>
      <c r="AJ372" s="79">
        <v>26559</v>
      </c>
      <c r="AK372" s="79">
        <v>26892</v>
      </c>
      <c r="AL372" s="79">
        <v>27139</v>
      </c>
      <c r="AM372" s="79">
        <v>27049</v>
      </c>
      <c r="AN372" s="79">
        <v>27437</v>
      </c>
      <c r="AO372" s="79">
        <v>27479</v>
      </c>
      <c r="AP372" s="80">
        <v>27514</v>
      </c>
      <c r="AQ372" s="78">
        <v>27478</v>
      </c>
      <c r="AR372" s="79">
        <v>27626</v>
      </c>
      <c r="AS372" s="79">
        <v>28014</v>
      </c>
      <c r="AT372" s="79">
        <v>28121</v>
      </c>
      <c r="AU372" s="79">
        <v>28290</v>
      </c>
      <c r="AV372" s="79">
        <v>28600</v>
      </c>
      <c r="AW372" s="79">
        <v>28973</v>
      </c>
      <c r="AX372" s="79">
        <v>29053</v>
      </c>
      <c r="AY372" s="79">
        <v>29197</v>
      </c>
      <c r="AZ372" s="79">
        <v>29688</v>
      </c>
      <c r="BA372" s="79">
        <v>29682</v>
      </c>
      <c r="BB372" s="80">
        <v>29660</v>
      </c>
      <c r="BC372" s="78">
        <v>29751</v>
      </c>
      <c r="BD372" s="79">
        <v>29407</v>
      </c>
      <c r="BE372" s="79">
        <v>30224</v>
      </c>
      <c r="BF372" s="79">
        <v>30432</v>
      </c>
      <c r="BG372" s="79">
        <v>30560</v>
      </c>
      <c r="BH372" s="79">
        <v>31174</v>
      </c>
      <c r="BI372" s="79">
        <v>31465</v>
      </c>
      <c r="BJ372" s="79">
        <v>31726</v>
      </c>
      <c r="BK372" s="79">
        <v>31995</v>
      </c>
      <c r="BL372" s="79">
        <v>32320</v>
      </c>
      <c r="BM372" s="79">
        <v>32525</v>
      </c>
      <c r="BN372" s="80">
        <v>32592</v>
      </c>
      <c r="BO372" s="78">
        <v>32830</v>
      </c>
      <c r="BP372" s="79">
        <v>32901</v>
      </c>
      <c r="BQ372" s="79">
        <v>33499</v>
      </c>
      <c r="BR372" s="79">
        <v>33929</v>
      </c>
      <c r="BS372" s="79">
        <v>34332</v>
      </c>
      <c r="BT372" s="79">
        <v>34413</v>
      </c>
      <c r="BU372" s="79">
        <v>34813</v>
      </c>
      <c r="BV372" s="79">
        <v>35058</v>
      </c>
      <c r="BW372" s="79">
        <v>35317</v>
      </c>
      <c r="BX372" s="79">
        <v>35822</v>
      </c>
      <c r="BY372" s="79">
        <v>35926</v>
      </c>
      <c r="BZ372" s="80">
        <v>35952</v>
      </c>
      <c r="CA372" s="79">
        <v>36136</v>
      </c>
      <c r="CB372" s="79">
        <v>36217</v>
      </c>
      <c r="CC372" s="79">
        <v>36489</v>
      </c>
      <c r="CD372" s="79">
        <v>36706</v>
      </c>
      <c r="CE372" s="79">
        <v>37062</v>
      </c>
      <c r="CF372" s="79">
        <v>37013</v>
      </c>
      <c r="CG372" s="79">
        <v>37968</v>
      </c>
      <c r="CH372" s="79">
        <v>38609</v>
      </c>
      <c r="CI372" s="79">
        <v>38979</v>
      </c>
      <c r="CJ372" s="79">
        <v>39566</v>
      </c>
      <c r="CK372" s="79">
        <v>40080</v>
      </c>
      <c r="CL372" s="80">
        <v>40374</v>
      </c>
      <c r="CM372" s="79">
        <v>40865</v>
      </c>
      <c r="CN372" s="79">
        <v>41271</v>
      </c>
      <c r="CO372" s="79">
        <v>41825</v>
      </c>
      <c r="CP372" s="79">
        <v>42210</v>
      </c>
      <c r="CQ372" s="79">
        <v>42499</v>
      </c>
      <c r="CR372" s="79">
        <v>42967</v>
      </c>
      <c r="CS372" s="79">
        <v>43221</v>
      </c>
      <c r="CT372" s="79">
        <v>43714</v>
      </c>
      <c r="CU372" s="79">
        <v>44117</v>
      </c>
      <c r="CV372" s="79">
        <v>44053</v>
      </c>
      <c r="CW372" s="79">
        <v>44066</v>
      </c>
      <c r="CX372" s="80">
        <v>44131</v>
      </c>
      <c r="CY372" s="79">
        <v>44254</v>
      </c>
      <c r="CZ372" s="79">
        <v>43824</v>
      </c>
      <c r="DA372" s="79">
        <v>43802</v>
      </c>
      <c r="DB372" s="79">
        <v>44383</v>
      </c>
      <c r="DC372" s="79">
        <v>44574</v>
      </c>
      <c r="DD372" s="79">
        <v>44909</v>
      </c>
      <c r="DE372" s="79">
        <v>44805</v>
      </c>
      <c r="DF372" s="79">
        <v>45216</v>
      </c>
      <c r="DG372" s="79">
        <v>45838</v>
      </c>
      <c r="DH372" s="79">
        <v>46757</v>
      </c>
      <c r="DI372" s="79">
        <v>46379</v>
      </c>
      <c r="DJ372" s="80">
        <v>46451</v>
      </c>
      <c r="DK372" s="78">
        <v>47614</v>
      </c>
      <c r="DL372" s="79">
        <v>47681</v>
      </c>
      <c r="DM372" s="79">
        <v>47695</v>
      </c>
      <c r="DN372" s="79">
        <v>47879</v>
      </c>
      <c r="DO372" s="79">
        <v>47853</v>
      </c>
      <c r="DP372" s="79">
        <v>47846</v>
      </c>
      <c r="DQ372" s="79">
        <v>47794</v>
      </c>
      <c r="DR372" s="79">
        <v>47779</v>
      </c>
      <c r="DS372" s="79">
        <v>47855</v>
      </c>
      <c r="DT372" s="79">
        <v>47902</v>
      </c>
      <c r="DU372" s="79">
        <v>47927</v>
      </c>
      <c r="DV372" s="80">
        <v>48027</v>
      </c>
      <c r="DW372" s="79">
        <v>47980</v>
      </c>
      <c r="DX372" s="79">
        <v>48231</v>
      </c>
      <c r="DY372" s="79">
        <v>48672</v>
      </c>
      <c r="DZ372" s="79">
        <v>49466</v>
      </c>
      <c r="EA372" s="79">
        <v>49821</v>
      </c>
      <c r="EB372" s="80">
        <v>50548</v>
      </c>
    </row>
    <row r="373" spans="1:132" x14ac:dyDescent="0.2">
      <c r="A373" s="3"/>
      <c r="B373" s="62"/>
      <c r="C373" s="63" t="s">
        <v>451</v>
      </c>
      <c r="D373" s="66">
        <v>1</v>
      </c>
      <c r="E373" s="66">
        <v>2</v>
      </c>
      <c r="F373" s="66">
        <v>6</v>
      </c>
      <c r="G373" s="64">
        <v>7</v>
      </c>
      <c r="H373" s="65">
        <v>7</v>
      </c>
      <c r="I373" s="65">
        <v>7</v>
      </c>
      <c r="J373" s="65">
        <v>1</v>
      </c>
      <c r="K373" s="65">
        <v>1</v>
      </c>
      <c r="L373" s="65">
        <v>1</v>
      </c>
      <c r="M373" s="65">
        <v>1</v>
      </c>
      <c r="N373" s="65">
        <v>1</v>
      </c>
      <c r="O373" s="65">
        <v>1</v>
      </c>
      <c r="P373" s="65">
        <v>1</v>
      </c>
      <c r="Q373" s="65">
        <v>1</v>
      </c>
      <c r="R373" s="66">
        <v>1</v>
      </c>
      <c r="S373" s="65">
        <v>1</v>
      </c>
      <c r="T373" s="65">
        <v>1</v>
      </c>
      <c r="U373" s="65">
        <v>1</v>
      </c>
      <c r="V373" s="65">
        <v>1</v>
      </c>
      <c r="W373" s="65">
        <v>1</v>
      </c>
      <c r="X373" s="65">
        <v>1</v>
      </c>
      <c r="Y373" s="65"/>
      <c r="Z373" s="65"/>
      <c r="AA373" s="65"/>
      <c r="AB373" s="65"/>
      <c r="AC373" s="65"/>
      <c r="AD373" s="66"/>
      <c r="AE373" s="65"/>
      <c r="AF373" s="65"/>
      <c r="AG373" s="131"/>
      <c r="AH373" s="65"/>
      <c r="AI373" s="65"/>
      <c r="AJ373" s="65"/>
      <c r="AK373" s="65"/>
      <c r="AL373" s="65"/>
      <c r="AM373" s="65"/>
      <c r="AN373" s="65"/>
      <c r="AO373" s="65"/>
      <c r="AP373" s="66"/>
      <c r="AQ373" s="64"/>
      <c r="AR373" s="65"/>
      <c r="AS373" s="65">
        <v>1</v>
      </c>
      <c r="AT373" s="65">
        <v>1</v>
      </c>
      <c r="AU373" s="65">
        <v>1</v>
      </c>
      <c r="AV373" s="65">
        <v>1</v>
      </c>
      <c r="AW373" s="65">
        <v>1</v>
      </c>
      <c r="AX373" s="65">
        <v>1</v>
      </c>
      <c r="AY373" s="65">
        <v>1</v>
      </c>
      <c r="AZ373" s="65">
        <v>1</v>
      </c>
      <c r="BA373" s="65">
        <v>1</v>
      </c>
      <c r="BB373" s="66">
        <v>1</v>
      </c>
      <c r="BC373" s="64">
        <v>1</v>
      </c>
      <c r="BD373" s="65">
        <v>1</v>
      </c>
      <c r="BE373" s="65">
        <v>1</v>
      </c>
      <c r="BF373" s="65">
        <v>1</v>
      </c>
      <c r="BG373" s="65">
        <v>1</v>
      </c>
      <c r="BH373" s="65">
        <v>1</v>
      </c>
      <c r="BI373" s="65">
        <v>1</v>
      </c>
      <c r="BJ373" s="65">
        <v>1</v>
      </c>
      <c r="BK373" s="65">
        <v>1</v>
      </c>
      <c r="BL373" s="65">
        <v>1</v>
      </c>
      <c r="BM373" s="65">
        <v>1</v>
      </c>
      <c r="BN373" s="66">
        <v>1</v>
      </c>
      <c r="BO373" s="64">
        <v>1</v>
      </c>
      <c r="BP373" s="65">
        <v>1</v>
      </c>
      <c r="BQ373" s="65">
        <v>1</v>
      </c>
      <c r="BR373" s="65">
        <v>1</v>
      </c>
      <c r="BS373" s="65">
        <v>1</v>
      </c>
      <c r="BT373" s="65">
        <v>1</v>
      </c>
      <c r="BU373" s="65">
        <v>1</v>
      </c>
      <c r="BV373" s="65">
        <v>1</v>
      </c>
      <c r="BW373" s="65">
        <v>1</v>
      </c>
      <c r="BX373" s="65">
        <v>1</v>
      </c>
      <c r="BY373" s="65">
        <v>1</v>
      </c>
      <c r="BZ373" s="66">
        <v>1</v>
      </c>
      <c r="CA373" s="65">
        <v>1</v>
      </c>
      <c r="CB373" s="65">
        <v>1</v>
      </c>
      <c r="CC373" s="65">
        <v>1</v>
      </c>
      <c r="CD373" s="65">
        <v>1</v>
      </c>
      <c r="CE373" s="65">
        <v>1</v>
      </c>
      <c r="CF373" s="65">
        <v>1</v>
      </c>
      <c r="CG373" s="65">
        <v>1</v>
      </c>
      <c r="CH373" s="65">
        <v>2</v>
      </c>
      <c r="CI373" s="65">
        <v>2</v>
      </c>
      <c r="CJ373" s="65">
        <v>2</v>
      </c>
      <c r="CK373" s="65">
        <v>2</v>
      </c>
      <c r="CL373" s="66">
        <v>2</v>
      </c>
      <c r="CM373" s="65">
        <v>2</v>
      </c>
      <c r="CN373" s="65">
        <v>2</v>
      </c>
      <c r="CO373" s="65">
        <v>2</v>
      </c>
      <c r="CP373" s="65">
        <v>2</v>
      </c>
      <c r="CQ373" s="65">
        <v>2</v>
      </c>
      <c r="CR373" s="65">
        <v>2</v>
      </c>
      <c r="CS373" s="65">
        <v>2</v>
      </c>
      <c r="CT373" s="65">
        <v>2</v>
      </c>
      <c r="CU373" s="65">
        <v>2</v>
      </c>
      <c r="CV373" s="65">
        <v>2</v>
      </c>
      <c r="CW373" s="65">
        <v>2</v>
      </c>
      <c r="CX373" s="66">
        <v>2</v>
      </c>
      <c r="CY373" s="65">
        <v>2</v>
      </c>
      <c r="CZ373" s="65">
        <v>2</v>
      </c>
      <c r="DA373" s="65">
        <v>2</v>
      </c>
      <c r="DB373" s="65">
        <v>2</v>
      </c>
      <c r="DC373" s="65">
        <v>2</v>
      </c>
      <c r="DD373" s="65">
        <v>1</v>
      </c>
      <c r="DE373" s="65">
        <v>1</v>
      </c>
      <c r="DF373" s="65">
        <v>1</v>
      </c>
      <c r="DG373" s="65">
        <v>1</v>
      </c>
      <c r="DH373" s="65">
        <v>1</v>
      </c>
      <c r="DI373" s="65">
        <v>1</v>
      </c>
      <c r="DJ373" s="66">
        <v>1</v>
      </c>
      <c r="DK373" s="64">
        <v>1</v>
      </c>
      <c r="DL373" s="65">
        <v>1</v>
      </c>
      <c r="DM373" s="65">
        <v>1</v>
      </c>
      <c r="DN373" s="65">
        <v>1</v>
      </c>
      <c r="DO373" s="65">
        <v>1</v>
      </c>
      <c r="DP373" s="65">
        <v>1</v>
      </c>
      <c r="DQ373" s="65">
        <v>1</v>
      </c>
      <c r="DR373" s="65">
        <v>1</v>
      </c>
      <c r="DS373" s="65">
        <v>1</v>
      </c>
      <c r="DT373" s="65">
        <v>1</v>
      </c>
      <c r="DU373" s="65">
        <v>1</v>
      </c>
      <c r="DV373" s="66">
        <v>1</v>
      </c>
      <c r="DW373" s="65">
        <v>1</v>
      </c>
      <c r="DX373" s="65">
        <v>1</v>
      </c>
      <c r="DY373" s="65">
        <v>1</v>
      </c>
      <c r="DZ373" s="65">
        <v>1</v>
      </c>
      <c r="EA373" s="65">
        <v>1</v>
      </c>
      <c r="EB373" s="66">
        <v>1</v>
      </c>
    </row>
    <row r="374" spans="1:132" x14ac:dyDescent="0.2">
      <c r="A374" s="3"/>
      <c r="B374" s="81"/>
      <c r="C374" s="82" t="s">
        <v>474</v>
      </c>
      <c r="D374" s="85"/>
      <c r="E374" s="85"/>
      <c r="F374" s="85"/>
      <c r="G374" s="83"/>
      <c r="H374" s="84"/>
      <c r="I374" s="84"/>
      <c r="J374" s="84"/>
      <c r="K374" s="84"/>
      <c r="L374" s="84"/>
      <c r="M374" s="84"/>
      <c r="N374" s="84"/>
      <c r="O374" s="84"/>
      <c r="P374" s="84"/>
      <c r="Q374" s="84"/>
      <c r="R374" s="85"/>
      <c r="S374" s="84"/>
      <c r="T374" s="84"/>
      <c r="U374" s="84"/>
      <c r="V374" s="84"/>
      <c r="W374" s="84"/>
      <c r="X374" s="84"/>
      <c r="Y374" s="84">
        <v>1</v>
      </c>
      <c r="Z374" s="84">
        <v>1</v>
      </c>
      <c r="AA374" s="84">
        <v>1</v>
      </c>
      <c r="AB374" s="84">
        <v>1</v>
      </c>
      <c r="AC374" s="84">
        <v>1</v>
      </c>
      <c r="AD374" s="85">
        <v>1</v>
      </c>
      <c r="AE374" s="84">
        <v>1</v>
      </c>
      <c r="AF374" s="84">
        <v>1</v>
      </c>
      <c r="AG374" s="136"/>
      <c r="AH374" s="84"/>
      <c r="AI374" s="84"/>
      <c r="AJ374" s="84"/>
      <c r="AK374" s="84"/>
      <c r="AL374" s="84"/>
      <c r="AM374" s="84"/>
      <c r="AN374" s="84"/>
      <c r="AO374" s="84"/>
      <c r="AP374" s="85"/>
      <c r="AQ374" s="83"/>
      <c r="AR374" s="84"/>
      <c r="AS374" s="84"/>
      <c r="AT374" s="84"/>
      <c r="AU374" s="84"/>
      <c r="AV374" s="84"/>
      <c r="AW374" s="84"/>
      <c r="AX374" s="84"/>
      <c r="AY374" s="84"/>
      <c r="AZ374" s="84"/>
      <c r="BA374" s="84"/>
      <c r="BB374" s="85"/>
      <c r="BC374" s="83"/>
      <c r="BD374" s="84"/>
      <c r="BE374" s="84"/>
      <c r="BF374" s="84"/>
      <c r="BG374" s="84"/>
      <c r="BH374" s="84"/>
      <c r="BI374" s="84"/>
      <c r="BJ374" s="84"/>
      <c r="BK374" s="84"/>
      <c r="BL374" s="84"/>
      <c r="BM374" s="84"/>
      <c r="BN374" s="85"/>
      <c r="BO374" s="83"/>
      <c r="BP374" s="84"/>
      <c r="BQ374" s="84"/>
      <c r="BR374" s="84"/>
      <c r="BS374" s="84"/>
      <c r="BT374" s="84"/>
      <c r="BU374" s="84"/>
      <c r="BV374" s="84"/>
      <c r="BW374" s="84"/>
      <c r="BX374" s="84"/>
      <c r="BY374" s="84"/>
      <c r="BZ374" s="85"/>
      <c r="CA374" s="84"/>
      <c r="CB374" s="84"/>
      <c r="CC374" s="84"/>
      <c r="CD374" s="84"/>
      <c r="CE374" s="84"/>
      <c r="CF374" s="84"/>
      <c r="CG374" s="84"/>
      <c r="CH374" s="84">
        <v>1</v>
      </c>
      <c r="CI374" s="84">
        <v>1</v>
      </c>
      <c r="CJ374" s="84">
        <v>1</v>
      </c>
      <c r="CK374" s="84">
        <v>1</v>
      </c>
      <c r="CL374" s="85">
        <v>1</v>
      </c>
      <c r="CM374" s="84">
        <v>1</v>
      </c>
      <c r="CN374" s="84">
        <v>1</v>
      </c>
      <c r="CO374" s="84">
        <v>1</v>
      </c>
      <c r="CP374" s="84">
        <v>1</v>
      </c>
      <c r="CQ374" s="84">
        <v>1</v>
      </c>
      <c r="CR374" s="84">
        <v>1</v>
      </c>
      <c r="CS374" s="84">
        <v>1</v>
      </c>
      <c r="CT374" s="84">
        <v>1</v>
      </c>
      <c r="CU374" s="84">
        <v>1</v>
      </c>
      <c r="CV374" s="84">
        <v>1</v>
      </c>
      <c r="CW374" s="84">
        <v>1</v>
      </c>
      <c r="CX374" s="85">
        <v>1</v>
      </c>
      <c r="CY374" s="84">
        <v>1</v>
      </c>
      <c r="CZ374" s="84">
        <v>1</v>
      </c>
      <c r="DA374" s="84">
        <v>1</v>
      </c>
      <c r="DB374" s="84">
        <v>1</v>
      </c>
      <c r="DC374" s="84">
        <v>1</v>
      </c>
      <c r="DD374" s="84">
        <v>0</v>
      </c>
      <c r="DE374" s="84">
        <v>0</v>
      </c>
      <c r="DF374" s="84">
        <v>0</v>
      </c>
      <c r="DG374" s="84"/>
      <c r="DH374" s="84"/>
      <c r="DI374" s="84"/>
      <c r="DJ374" s="85"/>
      <c r="DK374" s="83"/>
      <c r="DL374" s="84"/>
      <c r="DM374" s="84"/>
      <c r="DN374" s="84"/>
      <c r="DO374" s="84"/>
      <c r="DP374" s="84"/>
      <c r="DQ374" s="84"/>
      <c r="DR374" s="84"/>
      <c r="DS374" s="84"/>
      <c r="DT374" s="84"/>
      <c r="DU374" s="84"/>
      <c r="DV374" s="85"/>
      <c r="DW374" s="84"/>
      <c r="DX374" s="84"/>
      <c r="DY374" s="84"/>
      <c r="DZ374" s="84"/>
      <c r="EA374" s="84"/>
      <c r="EB374" s="85"/>
    </row>
    <row r="375" spans="1:132" ht="13.5" thickBot="1" x14ac:dyDescent="0.25">
      <c r="A375" s="3"/>
      <c r="B375" s="81"/>
      <c r="C375" s="82" t="s">
        <v>452</v>
      </c>
      <c r="D375" s="85">
        <v>7</v>
      </c>
      <c r="E375" s="85">
        <v>16</v>
      </c>
      <c r="F375" s="85">
        <v>16</v>
      </c>
      <c r="G375" s="83">
        <v>16</v>
      </c>
      <c r="H375" s="84">
        <v>16</v>
      </c>
      <c r="I375" s="84">
        <v>16</v>
      </c>
      <c r="J375" s="84">
        <v>16</v>
      </c>
      <c r="K375" s="84">
        <v>16</v>
      </c>
      <c r="L375" s="84">
        <v>16</v>
      </c>
      <c r="M375" s="84">
        <v>17</v>
      </c>
      <c r="N375" s="84">
        <v>17</v>
      </c>
      <c r="O375" s="84">
        <v>17</v>
      </c>
      <c r="P375" s="84">
        <v>17</v>
      </c>
      <c r="Q375" s="84">
        <v>17</v>
      </c>
      <c r="R375" s="85">
        <v>17</v>
      </c>
      <c r="S375" s="84">
        <v>17</v>
      </c>
      <c r="T375" s="84">
        <v>18</v>
      </c>
      <c r="U375" s="84">
        <v>18</v>
      </c>
      <c r="V375" s="84">
        <v>18</v>
      </c>
      <c r="W375" s="84">
        <v>18</v>
      </c>
      <c r="X375" s="84">
        <v>18</v>
      </c>
      <c r="Y375" s="84">
        <v>18</v>
      </c>
      <c r="Z375" s="84">
        <v>18</v>
      </c>
      <c r="AA375" s="84">
        <v>18</v>
      </c>
      <c r="AB375" s="84">
        <v>18</v>
      </c>
      <c r="AC375" s="84">
        <v>18</v>
      </c>
      <c r="AD375" s="85">
        <v>18</v>
      </c>
      <c r="AE375" s="84">
        <v>18</v>
      </c>
      <c r="AF375" s="84">
        <v>18</v>
      </c>
      <c r="AG375" s="136">
        <v>18</v>
      </c>
      <c r="AH375" s="84">
        <v>18</v>
      </c>
      <c r="AI375" s="84">
        <v>18</v>
      </c>
      <c r="AJ375" s="84">
        <v>18</v>
      </c>
      <c r="AK375" s="84">
        <v>18</v>
      </c>
      <c r="AL375" s="84">
        <v>19</v>
      </c>
      <c r="AM375" s="84">
        <v>19</v>
      </c>
      <c r="AN375" s="84">
        <v>18</v>
      </c>
      <c r="AO375" s="84">
        <v>19</v>
      </c>
      <c r="AP375" s="85">
        <v>20</v>
      </c>
      <c r="AQ375" s="83">
        <v>19</v>
      </c>
      <c r="AR375" s="84">
        <v>19</v>
      </c>
      <c r="AS375" s="84">
        <v>39</v>
      </c>
      <c r="AT375" s="84">
        <v>40</v>
      </c>
      <c r="AU375" s="84">
        <v>41</v>
      </c>
      <c r="AV375" s="84">
        <v>42</v>
      </c>
      <c r="AW375" s="84">
        <v>42</v>
      </c>
      <c r="AX375" s="84">
        <v>44</v>
      </c>
      <c r="AY375" s="84">
        <v>41</v>
      </c>
      <c r="AZ375" s="84">
        <v>41</v>
      </c>
      <c r="BA375" s="84">
        <v>43</v>
      </c>
      <c r="BB375" s="85">
        <v>43</v>
      </c>
      <c r="BC375" s="83">
        <v>43</v>
      </c>
      <c r="BD375" s="84">
        <v>44</v>
      </c>
      <c r="BE375" s="84">
        <v>45</v>
      </c>
      <c r="BF375" s="84">
        <v>45</v>
      </c>
      <c r="BG375" s="84">
        <v>47</v>
      </c>
      <c r="BH375" s="84">
        <v>47</v>
      </c>
      <c r="BI375" s="84">
        <v>47</v>
      </c>
      <c r="BJ375" s="84">
        <v>46</v>
      </c>
      <c r="BK375" s="84">
        <v>46</v>
      </c>
      <c r="BL375" s="84">
        <v>49</v>
      </c>
      <c r="BM375" s="84">
        <v>49</v>
      </c>
      <c r="BN375" s="85">
        <v>49</v>
      </c>
      <c r="BO375" s="83">
        <v>50</v>
      </c>
      <c r="BP375" s="84">
        <v>50</v>
      </c>
      <c r="BQ375" s="84">
        <v>50</v>
      </c>
      <c r="BR375" s="84">
        <v>48</v>
      </c>
      <c r="BS375" s="84">
        <v>47</v>
      </c>
      <c r="BT375" s="84">
        <v>47</v>
      </c>
      <c r="BU375" s="84">
        <v>47</v>
      </c>
      <c r="BV375" s="84">
        <v>46</v>
      </c>
      <c r="BW375" s="84">
        <v>46</v>
      </c>
      <c r="BX375" s="84">
        <v>47</v>
      </c>
      <c r="BY375" s="84">
        <v>47</v>
      </c>
      <c r="BZ375" s="85">
        <v>47</v>
      </c>
      <c r="CA375" s="84">
        <v>49</v>
      </c>
      <c r="CB375" s="84">
        <v>45</v>
      </c>
      <c r="CC375" s="84">
        <v>45</v>
      </c>
      <c r="CD375" s="84">
        <v>43</v>
      </c>
      <c r="CE375" s="84">
        <v>43</v>
      </c>
      <c r="CF375" s="84">
        <v>44</v>
      </c>
      <c r="CG375" s="84">
        <v>44</v>
      </c>
      <c r="CH375" s="84">
        <v>45</v>
      </c>
      <c r="CI375" s="84">
        <v>45</v>
      </c>
      <c r="CJ375" s="84">
        <v>46</v>
      </c>
      <c r="CK375" s="84">
        <v>46</v>
      </c>
      <c r="CL375" s="85">
        <v>46</v>
      </c>
      <c r="CM375" s="84">
        <v>46</v>
      </c>
      <c r="CN375" s="84">
        <v>46</v>
      </c>
      <c r="CO375" s="84">
        <v>47</v>
      </c>
      <c r="CP375" s="84">
        <v>47</v>
      </c>
      <c r="CQ375" s="84">
        <v>45</v>
      </c>
      <c r="CR375" s="84">
        <v>45</v>
      </c>
      <c r="CS375" s="84">
        <v>46</v>
      </c>
      <c r="CT375" s="84">
        <v>47</v>
      </c>
      <c r="CU375" s="84">
        <v>48</v>
      </c>
      <c r="CV375" s="84">
        <v>48</v>
      </c>
      <c r="CW375" s="84">
        <v>48</v>
      </c>
      <c r="CX375" s="85">
        <v>48</v>
      </c>
      <c r="CY375" s="84">
        <v>49</v>
      </c>
      <c r="CZ375" s="84">
        <v>49</v>
      </c>
      <c r="DA375" s="84">
        <v>49</v>
      </c>
      <c r="DB375" s="84">
        <v>49</v>
      </c>
      <c r="DC375" s="84">
        <v>49</v>
      </c>
      <c r="DD375" s="84">
        <v>47</v>
      </c>
      <c r="DE375" s="84">
        <v>47</v>
      </c>
      <c r="DF375" s="84">
        <v>47</v>
      </c>
      <c r="DG375" s="84">
        <v>46</v>
      </c>
      <c r="DH375" s="84">
        <v>42</v>
      </c>
      <c r="DI375" s="84">
        <v>42</v>
      </c>
      <c r="DJ375" s="85">
        <v>42</v>
      </c>
      <c r="DK375" s="83">
        <v>42</v>
      </c>
      <c r="DL375" s="84">
        <v>42</v>
      </c>
      <c r="DM375" s="84">
        <v>42</v>
      </c>
      <c r="DN375" s="84">
        <v>42</v>
      </c>
      <c r="DO375" s="84">
        <v>42</v>
      </c>
      <c r="DP375" s="84">
        <v>41</v>
      </c>
      <c r="DQ375" s="84">
        <v>41</v>
      </c>
      <c r="DR375" s="84">
        <v>41</v>
      </c>
      <c r="DS375" s="84">
        <v>41</v>
      </c>
      <c r="DT375" s="84">
        <v>41</v>
      </c>
      <c r="DU375" s="84">
        <v>41</v>
      </c>
      <c r="DV375" s="85">
        <v>41</v>
      </c>
      <c r="DW375" s="84">
        <v>41</v>
      </c>
      <c r="DX375" s="84">
        <v>41</v>
      </c>
      <c r="DY375" s="84">
        <v>41</v>
      </c>
      <c r="DZ375" s="84">
        <v>41</v>
      </c>
      <c r="EA375" s="84">
        <v>41</v>
      </c>
      <c r="EB375" s="85">
        <v>41</v>
      </c>
    </row>
    <row r="376" spans="1:132" ht="13.5" thickBot="1" x14ac:dyDescent="0.25">
      <c r="A376" s="3"/>
      <c r="B376" s="72" t="s">
        <v>453</v>
      </c>
      <c r="C376" s="73"/>
      <c r="D376" s="76">
        <f t="shared" ref="D376:P376" si="198">SUM(D372:D375)</f>
        <v>15954</v>
      </c>
      <c r="E376" s="76">
        <f t="shared" si="198"/>
        <v>18310</v>
      </c>
      <c r="F376" s="76">
        <f t="shared" si="198"/>
        <v>21127</v>
      </c>
      <c r="G376" s="74">
        <f t="shared" si="198"/>
        <v>21319</v>
      </c>
      <c r="H376" s="75">
        <f t="shared" si="198"/>
        <v>21372</v>
      </c>
      <c r="I376" s="75">
        <f t="shared" si="198"/>
        <v>21355</v>
      </c>
      <c r="J376" s="75">
        <f t="shared" si="198"/>
        <v>21791</v>
      </c>
      <c r="K376" s="75">
        <f t="shared" si="198"/>
        <v>21843</v>
      </c>
      <c r="L376" s="75">
        <f t="shared" si="198"/>
        <v>22074</v>
      </c>
      <c r="M376" s="75">
        <f t="shared" si="198"/>
        <v>22138</v>
      </c>
      <c r="N376" s="75">
        <f t="shared" si="198"/>
        <v>22340</v>
      </c>
      <c r="O376" s="75">
        <f t="shared" si="198"/>
        <v>22469</v>
      </c>
      <c r="P376" s="75">
        <f t="shared" si="198"/>
        <v>22566</v>
      </c>
      <c r="Q376" s="75">
        <f t="shared" ref="Q376:X376" si="199">SUM(Q372:Q375)</f>
        <v>22664</v>
      </c>
      <c r="R376" s="76">
        <f t="shared" si="199"/>
        <v>22664</v>
      </c>
      <c r="S376" s="75">
        <f t="shared" si="199"/>
        <v>22647</v>
      </c>
      <c r="T376" s="75">
        <f t="shared" si="199"/>
        <v>22731</v>
      </c>
      <c r="U376" s="75">
        <f t="shared" si="199"/>
        <v>23216</v>
      </c>
      <c r="V376" s="75">
        <f t="shared" si="199"/>
        <v>23526</v>
      </c>
      <c r="W376" s="75">
        <f t="shared" si="199"/>
        <v>24142</v>
      </c>
      <c r="X376" s="75">
        <f t="shared" si="199"/>
        <v>24403</v>
      </c>
      <c r="Y376" s="75">
        <f t="shared" ref="Y376:AD376" si="200">SUM(Y372:Y375)</f>
        <v>24641</v>
      </c>
      <c r="Z376" s="75">
        <f t="shared" si="200"/>
        <v>24921</v>
      </c>
      <c r="AA376" s="75">
        <f t="shared" si="200"/>
        <v>25075</v>
      </c>
      <c r="AB376" s="75">
        <f t="shared" si="200"/>
        <v>25307</v>
      </c>
      <c r="AC376" s="75">
        <f t="shared" si="200"/>
        <v>25560</v>
      </c>
      <c r="AD376" s="76">
        <f t="shared" si="200"/>
        <v>25928</v>
      </c>
      <c r="AE376" s="75">
        <f t="shared" ref="AE376:AJ376" si="201">SUM(AE372:AE375)</f>
        <v>25396</v>
      </c>
      <c r="AF376" s="75">
        <f t="shared" si="201"/>
        <v>25558</v>
      </c>
      <c r="AG376" s="133">
        <f t="shared" si="201"/>
        <v>25360</v>
      </c>
      <c r="AH376" s="75">
        <f t="shared" si="201"/>
        <v>26185</v>
      </c>
      <c r="AI376" s="75">
        <f t="shared" si="201"/>
        <v>26579</v>
      </c>
      <c r="AJ376" s="75">
        <f t="shared" si="201"/>
        <v>26577</v>
      </c>
      <c r="AK376" s="75">
        <f t="shared" ref="AK376:AP376" si="202">SUM(AK372:AK375)</f>
        <v>26910</v>
      </c>
      <c r="AL376" s="75">
        <f t="shared" si="202"/>
        <v>27158</v>
      </c>
      <c r="AM376" s="75">
        <f t="shared" si="202"/>
        <v>27068</v>
      </c>
      <c r="AN376" s="75">
        <f t="shared" si="202"/>
        <v>27455</v>
      </c>
      <c r="AO376" s="75">
        <f t="shared" si="202"/>
        <v>27498</v>
      </c>
      <c r="AP376" s="76">
        <f t="shared" si="202"/>
        <v>27534</v>
      </c>
      <c r="AQ376" s="74">
        <f t="shared" ref="AQ376:AV376" si="203">SUM(AQ372:AQ375)</f>
        <v>27497</v>
      </c>
      <c r="AR376" s="75">
        <f t="shared" si="203"/>
        <v>27645</v>
      </c>
      <c r="AS376" s="75">
        <f t="shared" si="203"/>
        <v>28054</v>
      </c>
      <c r="AT376" s="75">
        <f t="shared" si="203"/>
        <v>28162</v>
      </c>
      <c r="AU376" s="75">
        <f t="shared" si="203"/>
        <v>28332</v>
      </c>
      <c r="AV376" s="75">
        <f t="shared" si="203"/>
        <v>28643</v>
      </c>
      <c r="AW376" s="75">
        <f t="shared" ref="AW376:BE376" si="204">SUM(AW372:AW375)</f>
        <v>29016</v>
      </c>
      <c r="AX376" s="75">
        <f t="shared" si="204"/>
        <v>29098</v>
      </c>
      <c r="AY376" s="75">
        <f t="shared" si="204"/>
        <v>29239</v>
      </c>
      <c r="AZ376" s="75">
        <f t="shared" si="204"/>
        <v>29730</v>
      </c>
      <c r="BA376" s="75">
        <f t="shared" si="204"/>
        <v>29726</v>
      </c>
      <c r="BB376" s="76">
        <f t="shared" si="204"/>
        <v>29704</v>
      </c>
      <c r="BC376" s="74">
        <f t="shared" si="204"/>
        <v>29795</v>
      </c>
      <c r="BD376" s="75">
        <f t="shared" si="204"/>
        <v>29452</v>
      </c>
      <c r="BE376" s="75">
        <f t="shared" si="204"/>
        <v>30270</v>
      </c>
      <c r="BF376" s="75">
        <f t="shared" ref="BF376:CR376" si="205">SUM(BF372:BF375)</f>
        <v>30478</v>
      </c>
      <c r="BG376" s="75">
        <f t="shared" si="205"/>
        <v>30608</v>
      </c>
      <c r="BH376" s="75">
        <f t="shared" si="205"/>
        <v>31222</v>
      </c>
      <c r="BI376" s="75">
        <f t="shared" si="205"/>
        <v>31513</v>
      </c>
      <c r="BJ376" s="75">
        <f t="shared" si="205"/>
        <v>31773</v>
      </c>
      <c r="BK376" s="75">
        <f t="shared" si="205"/>
        <v>32042</v>
      </c>
      <c r="BL376" s="75">
        <f t="shared" si="205"/>
        <v>32370</v>
      </c>
      <c r="BM376" s="75">
        <f t="shared" si="205"/>
        <v>32575</v>
      </c>
      <c r="BN376" s="76">
        <f t="shared" si="205"/>
        <v>32642</v>
      </c>
      <c r="BO376" s="74">
        <f t="shared" si="205"/>
        <v>32881</v>
      </c>
      <c r="BP376" s="75">
        <f t="shared" si="205"/>
        <v>32952</v>
      </c>
      <c r="BQ376" s="75">
        <f t="shared" si="205"/>
        <v>33550</v>
      </c>
      <c r="BR376" s="75">
        <f t="shared" si="205"/>
        <v>33978</v>
      </c>
      <c r="BS376" s="75">
        <f t="shared" si="205"/>
        <v>34380</v>
      </c>
      <c r="BT376" s="75">
        <f t="shared" si="205"/>
        <v>34461</v>
      </c>
      <c r="BU376" s="75">
        <f t="shared" si="205"/>
        <v>34861</v>
      </c>
      <c r="BV376" s="75">
        <f t="shared" si="205"/>
        <v>35105</v>
      </c>
      <c r="BW376" s="75">
        <f t="shared" si="205"/>
        <v>35364</v>
      </c>
      <c r="BX376" s="75">
        <f t="shared" si="205"/>
        <v>35870</v>
      </c>
      <c r="BY376" s="75">
        <f t="shared" si="205"/>
        <v>35974</v>
      </c>
      <c r="BZ376" s="76">
        <f t="shared" si="205"/>
        <v>36000</v>
      </c>
      <c r="CA376" s="75">
        <f t="shared" si="205"/>
        <v>36186</v>
      </c>
      <c r="CB376" s="75">
        <f t="shared" si="205"/>
        <v>36263</v>
      </c>
      <c r="CC376" s="75">
        <f t="shared" si="205"/>
        <v>36535</v>
      </c>
      <c r="CD376" s="75">
        <f t="shared" si="205"/>
        <v>36750</v>
      </c>
      <c r="CE376" s="75">
        <f t="shared" si="205"/>
        <v>37106</v>
      </c>
      <c r="CF376" s="75">
        <f t="shared" si="205"/>
        <v>37058</v>
      </c>
      <c r="CG376" s="75">
        <f t="shared" si="205"/>
        <v>38013</v>
      </c>
      <c r="CH376" s="75">
        <f t="shared" si="205"/>
        <v>38657</v>
      </c>
      <c r="CI376" s="75">
        <f t="shared" si="205"/>
        <v>39027</v>
      </c>
      <c r="CJ376" s="75">
        <f t="shared" si="205"/>
        <v>39615</v>
      </c>
      <c r="CK376" s="75">
        <f t="shared" si="205"/>
        <v>40129</v>
      </c>
      <c r="CL376" s="76">
        <f t="shared" si="205"/>
        <v>40423</v>
      </c>
      <c r="CM376" s="75">
        <f t="shared" si="205"/>
        <v>40914</v>
      </c>
      <c r="CN376" s="75">
        <f t="shared" si="205"/>
        <v>41320</v>
      </c>
      <c r="CO376" s="75">
        <f t="shared" si="205"/>
        <v>41875</v>
      </c>
      <c r="CP376" s="75">
        <f t="shared" si="205"/>
        <v>42260</v>
      </c>
      <c r="CQ376" s="75">
        <f t="shared" si="205"/>
        <v>42547</v>
      </c>
      <c r="CR376" s="75">
        <f t="shared" si="205"/>
        <v>43015</v>
      </c>
      <c r="CS376" s="75">
        <f t="shared" ref="CS376:CX376" si="206">SUM(CS372:CS375)</f>
        <v>43270</v>
      </c>
      <c r="CT376" s="75">
        <f t="shared" si="206"/>
        <v>43764</v>
      </c>
      <c r="CU376" s="75">
        <f t="shared" si="206"/>
        <v>44168</v>
      </c>
      <c r="CV376" s="75">
        <f t="shared" si="206"/>
        <v>44104</v>
      </c>
      <c r="CW376" s="75">
        <f t="shared" si="206"/>
        <v>44117</v>
      </c>
      <c r="CX376" s="76">
        <f t="shared" si="206"/>
        <v>44182</v>
      </c>
      <c r="CY376" s="75">
        <f t="shared" ref="CY376:DG376" si="207">SUM(CY372:CY375)</f>
        <v>44306</v>
      </c>
      <c r="CZ376" s="75">
        <f t="shared" si="207"/>
        <v>43876</v>
      </c>
      <c r="DA376" s="75">
        <f t="shared" si="207"/>
        <v>43854</v>
      </c>
      <c r="DB376" s="75">
        <f t="shared" si="207"/>
        <v>44435</v>
      </c>
      <c r="DC376" s="75">
        <f t="shared" si="207"/>
        <v>44626</v>
      </c>
      <c r="DD376" s="75">
        <f t="shared" si="207"/>
        <v>44957</v>
      </c>
      <c r="DE376" s="75">
        <f t="shared" si="207"/>
        <v>44853</v>
      </c>
      <c r="DF376" s="75">
        <f t="shared" si="207"/>
        <v>45264</v>
      </c>
      <c r="DG376" s="75">
        <f t="shared" si="207"/>
        <v>45885</v>
      </c>
      <c r="DH376" s="75">
        <f t="shared" ref="DH376:DM376" si="208">SUM(DH372:DH375)</f>
        <v>46800</v>
      </c>
      <c r="DI376" s="75">
        <f t="shared" si="208"/>
        <v>46422</v>
      </c>
      <c r="DJ376" s="76">
        <f t="shared" si="208"/>
        <v>46494</v>
      </c>
      <c r="DK376" s="74">
        <f t="shared" si="208"/>
        <v>47657</v>
      </c>
      <c r="DL376" s="75">
        <f t="shared" si="208"/>
        <v>47724</v>
      </c>
      <c r="DM376" s="75">
        <f t="shared" si="208"/>
        <v>47738</v>
      </c>
      <c r="DN376" s="75">
        <f t="shared" ref="DN376:DS376" si="209">SUM(DN372:DN375)</f>
        <v>47922</v>
      </c>
      <c r="DO376" s="75">
        <f t="shared" si="209"/>
        <v>47896</v>
      </c>
      <c r="DP376" s="75">
        <f t="shared" si="209"/>
        <v>47888</v>
      </c>
      <c r="DQ376" s="75">
        <f t="shared" si="209"/>
        <v>47836</v>
      </c>
      <c r="DR376" s="75">
        <f t="shared" si="209"/>
        <v>47821</v>
      </c>
      <c r="DS376" s="75">
        <f t="shared" si="209"/>
        <v>47897</v>
      </c>
      <c r="DT376" s="75">
        <f t="shared" ref="DT376:DV376" si="210">SUM(DT372:DT375)</f>
        <v>47944</v>
      </c>
      <c r="DU376" s="75">
        <f t="shared" si="210"/>
        <v>47969</v>
      </c>
      <c r="DV376" s="76">
        <f t="shared" si="210"/>
        <v>48069</v>
      </c>
      <c r="DW376" s="75">
        <f t="shared" ref="DW376:DY376" si="211">SUM(DW372:DW375)</f>
        <v>48022</v>
      </c>
      <c r="DX376" s="75">
        <f t="shared" si="211"/>
        <v>48273</v>
      </c>
      <c r="DY376" s="75">
        <f t="shared" si="211"/>
        <v>48714</v>
      </c>
      <c r="DZ376" s="75">
        <f t="shared" ref="DZ376:EB376" si="212">SUM(DZ372:DZ375)</f>
        <v>49508</v>
      </c>
      <c r="EA376" s="75">
        <f t="shared" si="212"/>
        <v>49863</v>
      </c>
      <c r="EB376" s="76">
        <f t="shared" si="212"/>
        <v>50590</v>
      </c>
    </row>
    <row r="377" spans="1:132" x14ac:dyDescent="0.2">
      <c r="A377" s="3"/>
      <c r="B377" s="304"/>
      <c r="C377" s="58" t="s">
        <v>247</v>
      </c>
      <c r="D377" s="292"/>
      <c r="E377" s="292"/>
      <c r="F377" s="292"/>
      <c r="G377" s="293"/>
      <c r="H377" s="294"/>
      <c r="I377" s="294"/>
      <c r="J377" s="294"/>
      <c r="K377" s="294"/>
      <c r="L377" s="294"/>
      <c r="M377" s="294"/>
      <c r="N377" s="294"/>
      <c r="O377" s="294"/>
      <c r="P377" s="294"/>
      <c r="Q377" s="294"/>
      <c r="R377" s="292"/>
      <c r="S377" s="294"/>
      <c r="T377" s="294"/>
      <c r="U377" s="294"/>
      <c r="V377" s="294"/>
      <c r="W377" s="294"/>
      <c r="X377" s="294"/>
      <c r="Y377" s="294"/>
      <c r="Z377" s="294"/>
      <c r="AA377" s="294"/>
      <c r="AB377" s="294"/>
      <c r="AC377" s="294"/>
      <c r="AD377" s="292"/>
      <c r="AE377" s="294"/>
      <c r="AF377" s="294"/>
      <c r="AG377" s="295"/>
      <c r="AH377" s="294"/>
      <c r="AI377" s="294"/>
      <c r="AJ377" s="294"/>
      <c r="AK377" s="294"/>
      <c r="AL377" s="294"/>
      <c r="AM377" s="294"/>
      <c r="AN377" s="294"/>
      <c r="AO377" s="294"/>
      <c r="AP377" s="292"/>
      <c r="AQ377" s="293"/>
      <c r="AR377" s="294"/>
      <c r="AS377" s="294"/>
      <c r="AT377" s="294"/>
      <c r="AU377" s="294"/>
      <c r="AV377" s="294"/>
      <c r="AW377" s="294"/>
      <c r="AX377" s="294"/>
      <c r="AY377" s="294"/>
      <c r="AZ377" s="294"/>
      <c r="BA377" s="294"/>
      <c r="BB377" s="292"/>
      <c r="BC377" s="293"/>
      <c r="BD377" s="294"/>
      <c r="BE377" s="294"/>
      <c r="BF377" s="294"/>
      <c r="BG377" s="294"/>
      <c r="BH377" s="294"/>
      <c r="BI377" s="294"/>
      <c r="BJ377" s="294"/>
      <c r="BK377" s="294"/>
      <c r="BL377" s="294"/>
      <c r="BM377" s="294"/>
      <c r="BN377" s="292"/>
      <c r="BO377" s="293"/>
      <c r="BP377" s="294"/>
      <c r="BQ377" s="294"/>
      <c r="BR377" s="294"/>
      <c r="BS377" s="294"/>
      <c r="BT377" s="294"/>
      <c r="BU377" s="294"/>
      <c r="BV377" s="294"/>
      <c r="BW377" s="294"/>
      <c r="BX377" s="294"/>
      <c r="BY377" s="294"/>
      <c r="BZ377" s="292"/>
      <c r="CA377" s="294"/>
      <c r="CB377" s="294"/>
      <c r="CC377" s="294"/>
      <c r="CD377" s="294"/>
      <c r="CE377" s="294"/>
      <c r="CF377" s="294"/>
      <c r="CG377" s="294"/>
      <c r="CH377" s="294"/>
      <c r="CI377" s="294"/>
      <c r="CJ377" s="294"/>
      <c r="CK377" s="294"/>
      <c r="CL377" s="292"/>
      <c r="CM377" s="294"/>
      <c r="CN377" s="294"/>
      <c r="CO377" s="294"/>
      <c r="CP377" s="294"/>
      <c r="CQ377" s="294"/>
      <c r="CR377" s="294"/>
      <c r="CS377" s="294"/>
      <c r="CT377" s="294"/>
      <c r="CU377" s="294"/>
      <c r="CV377" s="294"/>
      <c r="CW377" s="294"/>
      <c r="CX377" s="292"/>
      <c r="CY377" s="294"/>
      <c r="CZ377" s="294"/>
      <c r="DA377" s="294"/>
      <c r="DB377" s="294"/>
      <c r="DC377" s="294"/>
      <c r="DD377" s="294"/>
      <c r="DE377" s="294"/>
      <c r="DF377" s="294"/>
      <c r="DG377" s="60">
        <v>1564</v>
      </c>
      <c r="DH377" s="60">
        <v>1621</v>
      </c>
      <c r="DI377" s="60">
        <v>1623</v>
      </c>
      <c r="DJ377" s="61">
        <v>1577</v>
      </c>
      <c r="DK377" s="59">
        <v>1581</v>
      </c>
      <c r="DL377" s="60">
        <v>1547</v>
      </c>
      <c r="DM377" s="60">
        <v>1567</v>
      </c>
      <c r="DN377" s="60">
        <v>1631</v>
      </c>
      <c r="DO377" s="60">
        <v>1576</v>
      </c>
      <c r="DP377" s="60">
        <v>1609</v>
      </c>
      <c r="DQ377" s="60">
        <v>1613</v>
      </c>
      <c r="DR377" s="60">
        <v>1613</v>
      </c>
      <c r="DS377" s="60">
        <v>1609</v>
      </c>
      <c r="DT377" s="60">
        <v>1634</v>
      </c>
      <c r="DU377" s="60">
        <v>1635</v>
      </c>
      <c r="DV377" s="61">
        <v>1650</v>
      </c>
      <c r="DW377" s="60">
        <v>1653</v>
      </c>
      <c r="DX377" s="60">
        <v>1666</v>
      </c>
      <c r="DY377" s="60">
        <v>1671</v>
      </c>
      <c r="DZ377" s="60">
        <v>1679</v>
      </c>
      <c r="EA377" s="60">
        <v>1738</v>
      </c>
      <c r="EB377" s="61">
        <v>1779</v>
      </c>
    </row>
    <row r="378" spans="1:132" x14ac:dyDescent="0.2">
      <c r="A378" s="3"/>
      <c r="B378" s="305"/>
      <c r="C378" s="63" t="s">
        <v>251</v>
      </c>
      <c r="D378" s="296"/>
      <c r="E378" s="296"/>
      <c r="F378" s="296"/>
      <c r="G378" s="297"/>
      <c r="H378" s="298"/>
      <c r="I378" s="298"/>
      <c r="J378" s="298"/>
      <c r="K378" s="298"/>
      <c r="L378" s="298"/>
      <c r="M378" s="298"/>
      <c r="N378" s="298"/>
      <c r="O378" s="298"/>
      <c r="P378" s="298"/>
      <c r="Q378" s="298"/>
      <c r="R378" s="296"/>
      <c r="S378" s="298"/>
      <c r="T378" s="298"/>
      <c r="U378" s="298"/>
      <c r="V378" s="298"/>
      <c r="W378" s="298"/>
      <c r="X378" s="298"/>
      <c r="Y378" s="298"/>
      <c r="Z378" s="298"/>
      <c r="AA378" s="298"/>
      <c r="AB378" s="298"/>
      <c r="AC378" s="298"/>
      <c r="AD378" s="296"/>
      <c r="AE378" s="298"/>
      <c r="AF378" s="298"/>
      <c r="AG378" s="299"/>
      <c r="AH378" s="298"/>
      <c r="AI378" s="298"/>
      <c r="AJ378" s="298"/>
      <c r="AK378" s="298"/>
      <c r="AL378" s="298"/>
      <c r="AM378" s="298"/>
      <c r="AN378" s="298"/>
      <c r="AO378" s="298"/>
      <c r="AP378" s="296"/>
      <c r="AQ378" s="297"/>
      <c r="AR378" s="298"/>
      <c r="AS378" s="298"/>
      <c r="AT378" s="298"/>
      <c r="AU378" s="298"/>
      <c r="AV378" s="298"/>
      <c r="AW378" s="298"/>
      <c r="AX378" s="298"/>
      <c r="AY378" s="298"/>
      <c r="AZ378" s="298"/>
      <c r="BA378" s="298"/>
      <c r="BB378" s="296"/>
      <c r="BC378" s="297"/>
      <c r="BD378" s="298"/>
      <c r="BE378" s="298"/>
      <c r="BF378" s="298"/>
      <c r="BG378" s="298"/>
      <c r="BH378" s="298"/>
      <c r="BI378" s="298"/>
      <c r="BJ378" s="298"/>
      <c r="BK378" s="298"/>
      <c r="BL378" s="298"/>
      <c r="BM378" s="298"/>
      <c r="BN378" s="296"/>
      <c r="BO378" s="297"/>
      <c r="BP378" s="298"/>
      <c r="BQ378" s="298"/>
      <c r="BR378" s="298"/>
      <c r="BS378" s="298"/>
      <c r="BT378" s="298"/>
      <c r="BU378" s="298"/>
      <c r="BV378" s="298"/>
      <c r="BW378" s="298"/>
      <c r="BX378" s="298"/>
      <c r="BY378" s="298"/>
      <c r="BZ378" s="296"/>
      <c r="CA378" s="298"/>
      <c r="CB378" s="298"/>
      <c r="CC378" s="298"/>
      <c r="CD378" s="298"/>
      <c r="CE378" s="298"/>
      <c r="CF378" s="298"/>
      <c r="CG378" s="298"/>
      <c r="CH378" s="298"/>
      <c r="CI378" s="298"/>
      <c r="CJ378" s="298"/>
      <c r="CK378" s="298"/>
      <c r="CL378" s="296"/>
      <c r="CM378" s="298"/>
      <c r="CN378" s="298"/>
      <c r="CO378" s="298"/>
      <c r="CP378" s="298"/>
      <c r="CQ378" s="298"/>
      <c r="CR378" s="298"/>
      <c r="CS378" s="298"/>
      <c r="CT378" s="298"/>
      <c r="CU378" s="298"/>
      <c r="CV378" s="298"/>
      <c r="CW378" s="298"/>
      <c r="CX378" s="296"/>
      <c r="CY378" s="298"/>
      <c r="CZ378" s="298"/>
      <c r="DA378" s="298"/>
      <c r="DB378" s="298"/>
      <c r="DC378" s="298"/>
      <c r="DD378" s="298"/>
      <c r="DE378" s="298"/>
      <c r="DF378" s="298"/>
      <c r="DG378" s="65">
        <v>39496</v>
      </c>
      <c r="DH378" s="65">
        <v>40037</v>
      </c>
      <c r="DI378" s="65">
        <v>40347</v>
      </c>
      <c r="DJ378" s="66">
        <v>40731</v>
      </c>
      <c r="DK378" s="64">
        <v>41405</v>
      </c>
      <c r="DL378" s="65">
        <v>41530</v>
      </c>
      <c r="DM378" s="65">
        <v>42143</v>
      </c>
      <c r="DN378" s="65">
        <v>42268</v>
      </c>
      <c r="DO378" s="65">
        <v>41888</v>
      </c>
      <c r="DP378" s="65">
        <v>41998</v>
      </c>
      <c r="DQ378" s="65">
        <v>42212</v>
      </c>
      <c r="DR378" s="65">
        <v>42294</v>
      </c>
      <c r="DS378" s="65">
        <v>42262</v>
      </c>
      <c r="DT378" s="65">
        <v>42365</v>
      </c>
      <c r="DU378" s="65">
        <v>42432</v>
      </c>
      <c r="DV378" s="66">
        <v>42293</v>
      </c>
      <c r="DW378" s="65">
        <v>42192</v>
      </c>
      <c r="DX378" s="65">
        <v>42285</v>
      </c>
      <c r="DY378" s="65">
        <v>42979</v>
      </c>
      <c r="DZ378" s="65">
        <v>43610</v>
      </c>
      <c r="EA378" s="65">
        <v>44205</v>
      </c>
      <c r="EB378" s="66">
        <v>44695</v>
      </c>
    </row>
    <row r="379" spans="1:132" x14ac:dyDescent="0.2">
      <c r="A379" s="3"/>
      <c r="B379" s="305"/>
      <c r="C379" s="63" t="s">
        <v>252</v>
      </c>
      <c r="D379" s="296"/>
      <c r="E379" s="296"/>
      <c r="F379" s="296"/>
      <c r="G379" s="297"/>
      <c r="H379" s="298"/>
      <c r="I379" s="298"/>
      <c r="J379" s="298"/>
      <c r="K379" s="298"/>
      <c r="L379" s="298"/>
      <c r="M379" s="298"/>
      <c r="N379" s="298"/>
      <c r="O379" s="298"/>
      <c r="P379" s="298"/>
      <c r="Q379" s="298"/>
      <c r="R379" s="296"/>
      <c r="S379" s="298"/>
      <c r="T379" s="298"/>
      <c r="U379" s="298"/>
      <c r="V379" s="298"/>
      <c r="W379" s="298"/>
      <c r="X379" s="298"/>
      <c r="Y379" s="298"/>
      <c r="Z379" s="298"/>
      <c r="AA379" s="298"/>
      <c r="AB379" s="298"/>
      <c r="AC379" s="298"/>
      <c r="AD379" s="296"/>
      <c r="AE379" s="298"/>
      <c r="AF379" s="298"/>
      <c r="AG379" s="299"/>
      <c r="AH379" s="298"/>
      <c r="AI379" s="298"/>
      <c r="AJ379" s="298"/>
      <c r="AK379" s="298"/>
      <c r="AL379" s="298"/>
      <c r="AM379" s="298"/>
      <c r="AN379" s="298"/>
      <c r="AO379" s="298"/>
      <c r="AP379" s="296"/>
      <c r="AQ379" s="297"/>
      <c r="AR379" s="298"/>
      <c r="AS379" s="298"/>
      <c r="AT379" s="298"/>
      <c r="AU379" s="298"/>
      <c r="AV379" s="298"/>
      <c r="AW379" s="298"/>
      <c r="AX379" s="298"/>
      <c r="AY379" s="298"/>
      <c r="AZ379" s="298"/>
      <c r="BA379" s="298"/>
      <c r="BB379" s="296"/>
      <c r="BC379" s="297"/>
      <c r="BD379" s="298"/>
      <c r="BE379" s="298"/>
      <c r="BF379" s="298"/>
      <c r="BG379" s="298"/>
      <c r="BH379" s="298"/>
      <c r="BI379" s="298"/>
      <c r="BJ379" s="298"/>
      <c r="BK379" s="298"/>
      <c r="BL379" s="298"/>
      <c r="BM379" s="298"/>
      <c r="BN379" s="296"/>
      <c r="BO379" s="297"/>
      <c r="BP379" s="298"/>
      <c r="BQ379" s="298"/>
      <c r="BR379" s="298"/>
      <c r="BS379" s="298"/>
      <c r="BT379" s="298"/>
      <c r="BU379" s="298"/>
      <c r="BV379" s="298"/>
      <c r="BW379" s="298"/>
      <c r="BX379" s="298"/>
      <c r="BY379" s="298"/>
      <c r="BZ379" s="296"/>
      <c r="CA379" s="298"/>
      <c r="CB379" s="298"/>
      <c r="CC379" s="298"/>
      <c r="CD379" s="298"/>
      <c r="CE379" s="298"/>
      <c r="CF379" s="298"/>
      <c r="CG379" s="298"/>
      <c r="CH379" s="298"/>
      <c r="CI379" s="298"/>
      <c r="CJ379" s="298"/>
      <c r="CK379" s="298"/>
      <c r="CL379" s="296"/>
      <c r="CM379" s="298"/>
      <c r="CN379" s="298"/>
      <c r="CO379" s="298"/>
      <c r="CP379" s="298"/>
      <c r="CQ379" s="298"/>
      <c r="CR379" s="298"/>
      <c r="CS379" s="298"/>
      <c r="CT379" s="298"/>
      <c r="CU379" s="298"/>
      <c r="CV379" s="298"/>
      <c r="CW379" s="298"/>
      <c r="CX379" s="296"/>
      <c r="CY379" s="298"/>
      <c r="CZ379" s="298"/>
      <c r="DA379" s="298"/>
      <c r="DB379" s="298"/>
      <c r="DC379" s="298"/>
      <c r="DD379" s="298"/>
      <c r="DE379" s="298"/>
      <c r="DF379" s="298"/>
      <c r="DG379" s="65">
        <v>3071</v>
      </c>
      <c r="DH379" s="65">
        <v>3107</v>
      </c>
      <c r="DI379" s="65">
        <v>3123</v>
      </c>
      <c r="DJ379" s="66">
        <v>3165</v>
      </c>
      <c r="DK379" s="64">
        <v>3203</v>
      </c>
      <c r="DL379" s="65">
        <v>3292</v>
      </c>
      <c r="DM379" s="65">
        <v>3334</v>
      </c>
      <c r="DN379" s="65">
        <v>3376</v>
      </c>
      <c r="DO379" s="65">
        <v>3308</v>
      </c>
      <c r="DP379" s="65">
        <v>3286</v>
      </c>
      <c r="DQ379" s="65">
        <v>3295</v>
      </c>
      <c r="DR379" s="65">
        <v>3287</v>
      </c>
      <c r="DS379" s="65">
        <v>3300</v>
      </c>
      <c r="DT379" s="65">
        <v>3298</v>
      </c>
      <c r="DU379" s="65">
        <v>3311</v>
      </c>
      <c r="DV379" s="66">
        <v>3274</v>
      </c>
      <c r="DW379" s="65">
        <v>3276</v>
      </c>
      <c r="DX379" s="65">
        <v>3291</v>
      </c>
      <c r="DY379" s="65">
        <v>3323</v>
      </c>
      <c r="DZ379" s="65">
        <v>3426</v>
      </c>
      <c r="EA379" s="65">
        <v>3513</v>
      </c>
      <c r="EB379" s="66">
        <v>3582</v>
      </c>
    </row>
    <row r="380" spans="1:132" x14ac:dyDescent="0.2">
      <c r="A380" s="3"/>
      <c r="B380" s="305"/>
      <c r="C380" s="63" t="s">
        <v>253</v>
      </c>
      <c r="D380" s="296"/>
      <c r="E380" s="296"/>
      <c r="F380" s="296"/>
      <c r="G380" s="297"/>
      <c r="H380" s="298"/>
      <c r="I380" s="298"/>
      <c r="J380" s="298"/>
      <c r="K380" s="298"/>
      <c r="L380" s="298"/>
      <c r="M380" s="298"/>
      <c r="N380" s="298"/>
      <c r="O380" s="298"/>
      <c r="P380" s="298"/>
      <c r="Q380" s="298"/>
      <c r="R380" s="296"/>
      <c r="S380" s="298"/>
      <c r="T380" s="298"/>
      <c r="U380" s="298"/>
      <c r="V380" s="298"/>
      <c r="W380" s="298"/>
      <c r="X380" s="298"/>
      <c r="Y380" s="298"/>
      <c r="Z380" s="298"/>
      <c r="AA380" s="298"/>
      <c r="AB380" s="298"/>
      <c r="AC380" s="298"/>
      <c r="AD380" s="296"/>
      <c r="AE380" s="298"/>
      <c r="AF380" s="298"/>
      <c r="AG380" s="299"/>
      <c r="AH380" s="298"/>
      <c r="AI380" s="298"/>
      <c r="AJ380" s="298"/>
      <c r="AK380" s="298"/>
      <c r="AL380" s="298"/>
      <c r="AM380" s="298"/>
      <c r="AN380" s="298"/>
      <c r="AO380" s="298"/>
      <c r="AP380" s="296"/>
      <c r="AQ380" s="297"/>
      <c r="AR380" s="298"/>
      <c r="AS380" s="298"/>
      <c r="AT380" s="298"/>
      <c r="AU380" s="298"/>
      <c r="AV380" s="298"/>
      <c r="AW380" s="298"/>
      <c r="AX380" s="298"/>
      <c r="AY380" s="298"/>
      <c r="AZ380" s="298"/>
      <c r="BA380" s="298"/>
      <c r="BB380" s="296"/>
      <c r="BC380" s="297"/>
      <c r="BD380" s="298"/>
      <c r="BE380" s="298"/>
      <c r="BF380" s="298"/>
      <c r="BG380" s="298"/>
      <c r="BH380" s="298"/>
      <c r="BI380" s="298"/>
      <c r="BJ380" s="298"/>
      <c r="BK380" s="298"/>
      <c r="BL380" s="298"/>
      <c r="BM380" s="298"/>
      <c r="BN380" s="296"/>
      <c r="BO380" s="297"/>
      <c r="BP380" s="298"/>
      <c r="BQ380" s="298"/>
      <c r="BR380" s="298"/>
      <c r="BS380" s="298"/>
      <c r="BT380" s="298"/>
      <c r="BU380" s="298"/>
      <c r="BV380" s="298"/>
      <c r="BW380" s="298"/>
      <c r="BX380" s="298"/>
      <c r="BY380" s="298"/>
      <c r="BZ380" s="296"/>
      <c r="CA380" s="298"/>
      <c r="CB380" s="298"/>
      <c r="CC380" s="298"/>
      <c r="CD380" s="298"/>
      <c r="CE380" s="298"/>
      <c r="CF380" s="298"/>
      <c r="CG380" s="298"/>
      <c r="CH380" s="298"/>
      <c r="CI380" s="298"/>
      <c r="CJ380" s="298"/>
      <c r="CK380" s="298"/>
      <c r="CL380" s="296"/>
      <c r="CM380" s="298"/>
      <c r="CN380" s="298"/>
      <c r="CO380" s="298"/>
      <c r="CP380" s="298"/>
      <c r="CQ380" s="298"/>
      <c r="CR380" s="298"/>
      <c r="CS380" s="298"/>
      <c r="CT380" s="298"/>
      <c r="CU380" s="298"/>
      <c r="CV380" s="298"/>
      <c r="CW380" s="298"/>
      <c r="CX380" s="296"/>
      <c r="CY380" s="298"/>
      <c r="CZ380" s="298"/>
      <c r="DA380" s="298"/>
      <c r="DB380" s="298"/>
      <c r="DC380" s="298"/>
      <c r="DD380" s="298"/>
      <c r="DE380" s="298"/>
      <c r="DF380" s="298"/>
      <c r="DG380" s="65">
        <v>81</v>
      </c>
      <c r="DH380" s="65">
        <v>81</v>
      </c>
      <c r="DI380" s="65">
        <v>81</v>
      </c>
      <c r="DJ380" s="66">
        <v>84</v>
      </c>
      <c r="DK380" s="64">
        <v>84</v>
      </c>
      <c r="DL380" s="65">
        <v>83</v>
      </c>
      <c r="DM380" s="65">
        <v>84</v>
      </c>
      <c r="DN380" s="65">
        <v>73</v>
      </c>
      <c r="DO380" s="65">
        <v>73</v>
      </c>
      <c r="DP380" s="65">
        <v>72</v>
      </c>
      <c r="DQ380" s="65">
        <v>70</v>
      </c>
      <c r="DR380" s="65">
        <v>70</v>
      </c>
      <c r="DS380" s="65">
        <v>68</v>
      </c>
      <c r="DT380" s="65">
        <v>68</v>
      </c>
      <c r="DU380" s="65">
        <v>66</v>
      </c>
      <c r="DV380" s="66">
        <v>63</v>
      </c>
      <c r="DW380" s="65">
        <v>65</v>
      </c>
      <c r="DX380" s="65">
        <v>98</v>
      </c>
      <c r="DY380" s="65">
        <v>66</v>
      </c>
      <c r="DZ380" s="65">
        <v>66</v>
      </c>
      <c r="EA380" s="65">
        <v>66</v>
      </c>
      <c r="EB380" s="66">
        <v>64</v>
      </c>
    </row>
    <row r="381" spans="1:132" x14ac:dyDescent="0.2">
      <c r="A381" s="3"/>
      <c r="B381" s="305"/>
      <c r="C381" s="63" t="s">
        <v>254</v>
      </c>
      <c r="D381" s="296"/>
      <c r="E381" s="296"/>
      <c r="F381" s="296"/>
      <c r="G381" s="297"/>
      <c r="H381" s="298"/>
      <c r="I381" s="298"/>
      <c r="J381" s="298"/>
      <c r="K381" s="298"/>
      <c r="L381" s="298"/>
      <c r="M381" s="298"/>
      <c r="N381" s="298"/>
      <c r="O381" s="298"/>
      <c r="P381" s="298"/>
      <c r="Q381" s="298"/>
      <c r="R381" s="296"/>
      <c r="S381" s="298"/>
      <c r="T381" s="298"/>
      <c r="U381" s="298"/>
      <c r="V381" s="298"/>
      <c r="W381" s="298"/>
      <c r="X381" s="298"/>
      <c r="Y381" s="298"/>
      <c r="Z381" s="298"/>
      <c r="AA381" s="298"/>
      <c r="AB381" s="298"/>
      <c r="AC381" s="298"/>
      <c r="AD381" s="296"/>
      <c r="AE381" s="298"/>
      <c r="AF381" s="298"/>
      <c r="AG381" s="299"/>
      <c r="AH381" s="298"/>
      <c r="AI381" s="298"/>
      <c r="AJ381" s="298"/>
      <c r="AK381" s="298"/>
      <c r="AL381" s="298"/>
      <c r="AM381" s="298"/>
      <c r="AN381" s="298"/>
      <c r="AO381" s="298"/>
      <c r="AP381" s="296"/>
      <c r="AQ381" s="297"/>
      <c r="AR381" s="298"/>
      <c r="AS381" s="298"/>
      <c r="AT381" s="298"/>
      <c r="AU381" s="298"/>
      <c r="AV381" s="298"/>
      <c r="AW381" s="298"/>
      <c r="AX381" s="298"/>
      <c r="AY381" s="298"/>
      <c r="AZ381" s="298"/>
      <c r="BA381" s="298"/>
      <c r="BB381" s="296"/>
      <c r="BC381" s="297"/>
      <c r="BD381" s="298"/>
      <c r="BE381" s="298"/>
      <c r="BF381" s="298"/>
      <c r="BG381" s="298"/>
      <c r="BH381" s="298"/>
      <c r="BI381" s="298"/>
      <c r="BJ381" s="298"/>
      <c r="BK381" s="298"/>
      <c r="BL381" s="298"/>
      <c r="BM381" s="298"/>
      <c r="BN381" s="296"/>
      <c r="BO381" s="297"/>
      <c r="BP381" s="298"/>
      <c r="BQ381" s="298"/>
      <c r="BR381" s="298"/>
      <c r="BS381" s="298"/>
      <c r="BT381" s="298"/>
      <c r="BU381" s="298"/>
      <c r="BV381" s="298"/>
      <c r="BW381" s="298"/>
      <c r="BX381" s="298"/>
      <c r="BY381" s="298"/>
      <c r="BZ381" s="296"/>
      <c r="CA381" s="298"/>
      <c r="CB381" s="298"/>
      <c r="CC381" s="298"/>
      <c r="CD381" s="298"/>
      <c r="CE381" s="298"/>
      <c r="CF381" s="298"/>
      <c r="CG381" s="298"/>
      <c r="CH381" s="298"/>
      <c r="CI381" s="298"/>
      <c r="CJ381" s="298"/>
      <c r="CK381" s="298"/>
      <c r="CL381" s="296"/>
      <c r="CM381" s="298"/>
      <c r="CN381" s="298"/>
      <c r="CO381" s="298"/>
      <c r="CP381" s="298"/>
      <c r="CQ381" s="298"/>
      <c r="CR381" s="298"/>
      <c r="CS381" s="298"/>
      <c r="CT381" s="298"/>
      <c r="CU381" s="298"/>
      <c r="CV381" s="298"/>
      <c r="CW381" s="298"/>
      <c r="CX381" s="296"/>
      <c r="CY381" s="298"/>
      <c r="CZ381" s="298"/>
      <c r="DA381" s="298"/>
      <c r="DB381" s="298"/>
      <c r="DC381" s="298"/>
      <c r="DD381" s="298"/>
      <c r="DE381" s="298"/>
      <c r="DF381" s="298"/>
      <c r="DG381" s="65">
        <v>1495</v>
      </c>
      <c r="DH381" s="65">
        <v>1552</v>
      </c>
      <c r="DI381" s="65">
        <v>1449</v>
      </c>
      <c r="DJ381" s="66">
        <v>1537</v>
      </c>
      <c r="DK381" s="64">
        <v>1513</v>
      </c>
      <c r="DL381" s="65">
        <v>1507</v>
      </c>
      <c r="DM381" s="65">
        <v>1524</v>
      </c>
      <c r="DN381" s="65">
        <v>1522</v>
      </c>
      <c r="DO381" s="65">
        <v>1545</v>
      </c>
      <c r="DP381" s="65">
        <v>1521</v>
      </c>
      <c r="DQ381" s="65">
        <v>1550</v>
      </c>
      <c r="DR381" s="65">
        <v>1527</v>
      </c>
      <c r="DS381" s="65">
        <v>1501</v>
      </c>
      <c r="DT381" s="65">
        <v>1493</v>
      </c>
      <c r="DU381" s="65">
        <v>1497</v>
      </c>
      <c r="DV381" s="66">
        <v>1492</v>
      </c>
      <c r="DW381" s="65">
        <v>1515</v>
      </c>
      <c r="DX381" s="65">
        <v>1485</v>
      </c>
      <c r="DY381" s="65">
        <v>1469</v>
      </c>
      <c r="DZ381" s="65">
        <v>1465</v>
      </c>
      <c r="EA381" s="65">
        <v>1481</v>
      </c>
      <c r="EB381" s="66">
        <v>1522</v>
      </c>
    </row>
    <row r="382" spans="1:132" x14ac:dyDescent="0.2">
      <c r="A382" s="3"/>
      <c r="B382" s="305"/>
      <c r="C382" s="63" t="s">
        <v>255</v>
      </c>
      <c r="D382" s="296"/>
      <c r="E382" s="296"/>
      <c r="F382" s="296"/>
      <c r="G382" s="297"/>
      <c r="H382" s="298"/>
      <c r="I382" s="298"/>
      <c r="J382" s="298"/>
      <c r="K382" s="298"/>
      <c r="L382" s="298"/>
      <c r="M382" s="298"/>
      <c r="N382" s="298"/>
      <c r="O382" s="298"/>
      <c r="P382" s="298"/>
      <c r="Q382" s="298"/>
      <c r="R382" s="296"/>
      <c r="S382" s="298"/>
      <c r="T382" s="298"/>
      <c r="U382" s="298"/>
      <c r="V382" s="298"/>
      <c r="W382" s="298"/>
      <c r="X382" s="298"/>
      <c r="Y382" s="298"/>
      <c r="Z382" s="298"/>
      <c r="AA382" s="298"/>
      <c r="AB382" s="298"/>
      <c r="AC382" s="298"/>
      <c r="AD382" s="296"/>
      <c r="AE382" s="298"/>
      <c r="AF382" s="298"/>
      <c r="AG382" s="299"/>
      <c r="AH382" s="298"/>
      <c r="AI382" s="298"/>
      <c r="AJ382" s="298"/>
      <c r="AK382" s="298"/>
      <c r="AL382" s="298"/>
      <c r="AM382" s="298"/>
      <c r="AN382" s="298"/>
      <c r="AO382" s="298"/>
      <c r="AP382" s="296"/>
      <c r="AQ382" s="297"/>
      <c r="AR382" s="298"/>
      <c r="AS382" s="298"/>
      <c r="AT382" s="298"/>
      <c r="AU382" s="298"/>
      <c r="AV382" s="298"/>
      <c r="AW382" s="298"/>
      <c r="AX382" s="298"/>
      <c r="AY382" s="298"/>
      <c r="AZ382" s="298"/>
      <c r="BA382" s="298"/>
      <c r="BB382" s="296"/>
      <c r="BC382" s="297"/>
      <c r="BD382" s="298"/>
      <c r="BE382" s="298"/>
      <c r="BF382" s="298"/>
      <c r="BG382" s="298"/>
      <c r="BH382" s="298"/>
      <c r="BI382" s="298"/>
      <c r="BJ382" s="298"/>
      <c r="BK382" s="298"/>
      <c r="BL382" s="298"/>
      <c r="BM382" s="298"/>
      <c r="BN382" s="296"/>
      <c r="BO382" s="297"/>
      <c r="BP382" s="298"/>
      <c r="BQ382" s="298"/>
      <c r="BR382" s="298"/>
      <c r="BS382" s="298"/>
      <c r="BT382" s="298"/>
      <c r="BU382" s="298"/>
      <c r="BV382" s="298"/>
      <c r="BW382" s="298"/>
      <c r="BX382" s="298"/>
      <c r="BY382" s="298"/>
      <c r="BZ382" s="296"/>
      <c r="CA382" s="298"/>
      <c r="CB382" s="298"/>
      <c r="CC382" s="298"/>
      <c r="CD382" s="298"/>
      <c r="CE382" s="298"/>
      <c r="CF382" s="298"/>
      <c r="CG382" s="298"/>
      <c r="CH382" s="298"/>
      <c r="CI382" s="298"/>
      <c r="CJ382" s="298"/>
      <c r="CK382" s="298"/>
      <c r="CL382" s="296"/>
      <c r="CM382" s="298"/>
      <c r="CN382" s="298"/>
      <c r="CO382" s="298"/>
      <c r="CP382" s="298"/>
      <c r="CQ382" s="298"/>
      <c r="CR382" s="298"/>
      <c r="CS382" s="298"/>
      <c r="CT382" s="298"/>
      <c r="CU382" s="298"/>
      <c r="CV382" s="298"/>
      <c r="CW382" s="298"/>
      <c r="CX382" s="296"/>
      <c r="CY382" s="298"/>
      <c r="CZ382" s="298"/>
      <c r="DA382" s="298"/>
      <c r="DB382" s="298"/>
      <c r="DC382" s="298"/>
      <c r="DD382" s="298"/>
      <c r="DE382" s="298"/>
      <c r="DF382" s="298"/>
      <c r="DG382" s="65">
        <v>144</v>
      </c>
      <c r="DH382" s="65">
        <v>152</v>
      </c>
      <c r="DI382" s="65">
        <v>142</v>
      </c>
      <c r="DJ382" s="66">
        <v>141</v>
      </c>
      <c r="DK382" s="64">
        <v>136</v>
      </c>
      <c r="DL382" s="65">
        <v>134</v>
      </c>
      <c r="DM382" s="65">
        <v>132</v>
      </c>
      <c r="DN382" s="65">
        <v>131</v>
      </c>
      <c r="DO382" s="65">
        <v>132</v>
      </c>
      <c r="DP382" s="65">
        <v>129</v>
      </c>
      <c r="DQ382" s="65">
        <v>127</v>
      </c>
      <c r="DR382" s="65">
        <v>128</v>
      </c>
      <c r="DS382" s="65">
        <v>127</v>
      </c>
      <c r="DT382" s="65">
        <v>124</v>
      </c>
      <c r="DU382" s="65">
        <v>126</v>
      </c>
      <c r="DV382" s="66">
        <v>124</v>
      </c>
      <c r="DW382" s="65">
        <v>117</v>
      </c>
      <c r="DX382" s="65">
        <v>152</v>
      </c>
      <c r="DY382" s="65">
        <v>114</v>
      </c>
      <c r="DZ382" s="65">
        <v>115</v>
      </c>
      <c r="EA382" s="65">
        <v>111</v>
      </c>
      <c r="EB382" s="66">
        <v>116</v>
      </c>
    </row>
    <row r="383" spans="1:132" x14ac:dyDescent="0.2">
      <c r="A383" s="3"/>
      <c r="B383" s="305"/>
      <c r="C383" s="63" t="s">
        <v>260</v>
      </c>
      <c r="D383" s="296"/>
      <c r="E383" s="296"/>
      <c r="F383" s="296"/>
      <c r="G383" s="297"/>
      <c r="H383" s="298"/>
      <c r="I383" s="298"/>
      <c r="J383" s="298"/>
      <c r="K383" s="298"/>
      <c r="L383" s="298"/>
      <c r="M383" s="298"/>
      <c r="N383" s="298"/>
      <c r="O383" s="298"/>
      <c r="P383" s="298"/>
      <c r="Q383" s="298"/>
      <c r="R383" s="296"/>
      <c r="S383" s="298"/>
      <c r="T383" s="298"/>
      <c r="U383" s="298"/>
      <c r="V383" s="298"/>
      <c r="W383" s="298"/>
      <c r="X383" s="298"/>
      <c r="Y383" s="298"/>
      <c r="Z383" s="298"/>
      <c r="AA383" s="298"/>
      <c r="AB383" s="298"/>
      <c r="AC383" s="298"/>
      <c r="AD383" s="296"/>
      <c r="AE383" s="298"/>
      <c r="AF383" s="298"/>
      <c r="AG383" s="299"/>
      <c r="AH383" s="298"/>
      <c r="AI383" s="298"/>
      <c r="AJ383" s="298"/>
      <c r="AK383" s="298"/>
      <c r="AL383" s="298"/>
      <c r="AM383" s="298"/>
      <c r="AN383" s="298"/>
      <c r="AO383" s="298"/>
      <c r="AP383" s="296"/>
      <c r="AQ383" s="297"/>
      <c r="AR383" s="298"/>
      <c r="AS383" s="298"/>
      <c r="AT383" s="298"/>
      <c r="AU383" s="298"/>
      <c r="AV383" s="298"/>
      <c r="AW383" s="298"/>
      <c r="AX383" s="298"/>
      <c r="AY383" s="298"/>
      <c r="AZ383" s="298"/>
      <c r="BA383" s="298"/>
      <c r="BB383" s="296"/>
      <c r="BC383" s="297"/>
      <c r="BD383" s="298"/>
      <c r="BE383" s="298"/>
      <c r="BF383" s="298"/>
      <c r="BG383" s="298"/>
      <c r="BH383" s="298"/>
      <c r="BI383" s="298"/>
      <c r="BJ383" s="298"/>
      <c r="BK383" s="298"/>
      <c r="BL383" s="298"/>
      <c r="BM383" s="298"/>
      <c r="BN383" s="296"/>
      <c r="BO383" s="297"/>
      <c r="BP383" s="298"/>
      <c r="BQ383" s="298"/>
      <c r="BR383" s="298"/>
      <c r="BS383" s="298"/>
      <c r="BT383" s="298"/>
      <c r="BU383" s="298"/>
      <c r="BV383" s="298"/>
      <c r="BW383" s="298"/>
      <c r="BX383" s="298"/>
      <c r="BY383" s="298"/>
      <c r="BZ383" s="296"/>
      <c r="CA383" s="298"/>
      <c r="CB383" s="298"/>
      <c r="CC383" s="298"/>
      <c r="CD383" s="298"/>
      <c r="CE383" s="298"/>
      <c r="CF383" s="298"/>
      <c r="CG383" s="298"/>
      <c r="CH383" s="298"/>
      <c r="CI383" s="298"/>
      <c r="CJ383" s="298"/>
      <c r="CK383" s="298"/>
      <c r="CL383" s="296"/>
      <c r="CM383" s="298"/>
      <c r="CN383" s="298"/>
      <c r="CO383" s="298"/>
      <c r="CP383" s="298"/>
      <c r="CQ383" s="298"/>
      <c r="CR383" s="298"/>
      <c r="CS383" s="298"/>
      <c r="CT383" s="298"/>
      <c r="CU383" s="298"/>
      <c r="CV383" s="298"/>
      <c r="CW383" s="298"/>
      <c r="CX383" s="296"/>
      <c r="CY383" s="298"/>
      <c r="CZ383" s="298"/>
      <c r="DA383" s="298"/>
      <c r="DB383" s="298"/>
      <c r="DC383" s="298"/>
      <c r="DD383" s="298"/>
      <c r="DE383" s="298"/>
      <c r="DF383" s="298"/>
      <c r="DG383" s="65">
        <v>59</v>
      </c>
      <c r="DH383" s="65">
        <v>60</v>
      </c>
      <c r="DI383" s="65">
        <v>54</v>
      </c>
      <c r="DJ383" s="66">
        <v>52</v>
      </c>
      <c r="DK383" s="64">
        <v>37</v>
      </c>
      <c r="DL383" s="65">
        <v>34</v>
      </c>
      <c r="DM383" s="65">
        <v>33</v>
      </c>
      <c r="DN383" s="65">
        <v>33</v>
      </c>
      <c r="DO383" s="65">
        <v>32</v>
      </c>
      <c r="DP383" s="65">
        <v>31</v>
      </c>
      <c r="DQ383" s="65">
        <v>34</v>
      </c>
      <c r="DR383" s="65">
        <v>31</v>
      </c>
      <c r="DS383" s="65">
        <v>32</v>
      </c>
      <c r="DT383" s="65">
        <v>32</v>
      </c>
      <c r="DU383" s="65">
        <v>30</v>
      </c>
      <c r="DV383" s="66">
        <v>30</v>
      </c>
      <c r="DW383" s="65">
        <v>30</v>
      </c>
      <c r="DX383" s="65">
        <v>30</v>
      </c>
      <c r="DY383" s="65">
        <v>29</v>
      </c>
      <c r="DZ383" s="65">
        <v>28</v>
      </c>
      <c r="EA383" s="65">
        <v>28</v>
      </c>
      <c r="EB383" s="66">
        <v>28</v>
      </c>
    </row>
    <row r="384" spans="1:132" x14ac:dyDescent="0.2">
      <c r="A384" s="3"/>
      <c r="B384" s="305"/>
      <c r="C384" s="63" t="s">
        <v>272</v>
      </c>
      <c r="D384" s="296"/>
      <c r="E384" s="296"/>
      <c r="F384" s="296"/>
      <c r="G384" s="297"/>
      <c r="H384" s="298"/>
      <c r="I384" s="298"/>
      <c r="J384" s="298"/>
      <c r="K384" s="298"/>
      <c r="L384" s="298"/>
      <c r="M384" s="298"/>
      <c r="N384" s="298"/>
      <c r="O384" s="298"/>
      <c r="P384" s="298"/>
      <c r="Q384" s="298"/>
      <c r="R384" s="296"/>
      <c r="S384" s="298"/>
      <c r="T384" s="298"/>
      <c r="U384" s="298"/>
      <c r="V384" s="298"/>
      <c r="W384" s="298"/>
      <c r="X384" s="298"/>
      <c r="Y384" s="298"/>
      <c r="Z384" s="298"/>
      <c r="AA384" s="298"/>
      <c r="AB384" s="298"/>
      <c r="AC384" s="298"/>
      <c r="AD384" s="296"/>
      <c r="AE384" s="298"/>
      <c r="AF384" s="298"/>
      <c r="AG384" s="299"/>
      <c r="AH384" s="298"/>
      <c r="AI384" s="298"/>
      <c r="AJ384" s="298"/>
      <c r="AK384" s="298"/>
      <c r="AL384" s="298"/>
      <c r="AM384" s="298"/>
      <c r="AN384" s="298"/>
      <c r="AO384" s="298"/>
      <c r="AP384" s="296"/>
      <c r="AQ384" s="297"/>
      <c r="AR384" s="298"/>
      <c r="AS384" s="298"/>
      <c r="AT384" s="298"/>
      <c r="AU384" s="298"/>
      <c r="AV384" s="298"/>
      <c r="AW384" s="298"/>
      <c r="AX384" s="298"/>
      <c r="AY384" s="298"/>
      <c r="AZ384" s="298"/>
      <c r="BA384" s="298"/>
      <c r="BB384" s="296"/>
      <c r="BC384" s="297"/>
      <c r="BD384" s="298"/>
      <c r="BE384" s="298"/>
      <c r="BF384" s="298"/>
      <c r="BG384" s="298"/>
      <c r="BH384" s="298"/>
      <c r="BI384" s="298"/>
      <c r="BJ384" s="298"/>
      <c r="BK384" s="298"/>
      <c r="BL384" s="298"/>
      <c r="BM384" s="298"/>
      <c r="BN384" s="296"/>
      <c r="BO384" s="297"/>
      <c r="BP384" s="298"/>
      <c r="BQ384" s="298"/>
      <c r="BR384" s="298"/>
      <c r="BS384" s="298"/>
      <c r="BT384" s="298"/>
      <c r="BU384" s="298"/>
      <c r="BV384" s="298"/>
      <c r="BW384" s="298"/>
      <c r="BX384" s="298"/>
      <c r="BY384" s="298"/>
      <c r="BZ384" s="296"/>
      <c r="CA384" s="298"/>
      <c r="CB384" s="298"/>
      <c r="CC384" s="298"/>
      <c r="CD384" s="298"/>
      <c r="CE384" s="298"/>
      <c r="CF384" s="298"/>
      <c r="CG384" s="298"/>
      <c r="CH384" s="298"/>
      <c r="CI384" s="298"/>
      <c r="CJ384" s="298"/>
      <c r="CK384" s="298"/>
      <c r="CL384" s="296"/>
      <c r="CM384" s="298"/>
      <c r="CN384" s="298"/>
      <c r="CO384" s="298"/>
      <c r="CP384" s="298"/>
      <c r="CQ384" s="298"/>
      <c r="CR384" s="298"/>
      <c r="CS384" s="298"/>
      <c r="CT384" s="298"/>
      <c r="CU384" s="298"/>
      <c r="CV384" s="298"/>
      <c r="CW384" s="298"/>
      <c r="CX384" s="296"/>
      <c r="CY384" s="298"/>
      <c r="CZ384" s="298"/>
      <c r="DA384" s="298"/>
      <c r="DB384" s="298"/>
      <c r="DC384" s="298"/>
      <c r="DD384" s="298"/>
      <c r="DE384" s="298"/>
      <c r="DF384" s="298"/>
      <c r="DG384" s="65">
        <v>12</v>
      </c>
      <c r="DH384" s="65">
        <v>12</v>
      </c>
      <c r="DI384" s="65">
        <v>12</v>
      </c>
      <c r="DJ384" s="66">
        <v>13</v>
      </c>
      <c r="DK384" s="64">
        <v>12</v>
      </c>
      <c r="DL384" s="65">
        <v>11</v>
      </c>
      <c r="DM384" s="65">
        <v>11</v>
      </c>
      <c r="DN384" s="65">
        <v>11</v>
      </c>
      <c r="DO384" s="65">
        <v>11</v>
      </c>
      <c r="DP384" s="65">
        <v>11</v>
      </c>
      <c r="DQ384" s="65">
        <v>11</v>
      </c>
      <c r="DR384" s="65">
        <v>11</v>
      </c>
      <c r="DS384" s="65">
        <v>11</v>
      </c>
      <c r="DT384" s="65">
        <v>11</v>
      </c>
      <c r="DU384" s="65">
        <v>11</v>
      </c>
      <c r="DV384" s="66">
        <v>11</v>
      </c>
      <c r="DW384" s="65">
        <v>11</v>
      </c>
      <c r="DX384" s="65">
        <v>11</v>
      </c>
      <c r="DY384" s="65">
        <v>11</v>
      </c>
      <c r="DZ384" s="65">
        <v>11</v>
      </c>
      <c r="EA384" s="65">
        <v>11</v>
      </c>
      <c r="EB384" s="66">
        <v>11</v>
      </c>
    </row>
    <row r="385" spans="1:132" x14ac:dyDescent="0.2">
      <c r="A385" s="3"/>
      <c r="B385" s="305"/>
      <c r="C385" s="63" t="s">
        <v>273</v>
      </c>
      <c r="D385" s="296"/>
      <c r="E385" s="296"/>
      <c r="F385" s="296"/>
      <c r="G385" s="297"/>
      <c r="H385" s="298"/>
      <c r="I385" s="298"/>
      <c r="J385" s="298"/>
      <c r="K385" s="298"/>
      <c r="L385" s="298"/>
      <c r="M385" s="298"/>
      <c r="N385" s="298"/>
      <c r="O385" s="298"/>
      <c r="P385" s="298"/>
      <c r="Q385" s="298"/>
      <c r="R385" s="296"/>
      <c r="S385" s="298"/>
      <c r="T385" s="298"/>
      <c r="U385" s="298"/>
      <c r="V385" s="298"/>
      <c r="W385" s="298"/>
      <c r="X385" s="298"/>
      <c r="Y385" s="298"/>
      <c r="Z385" s="298"/>
      <c r="AA385" s="298"/>
      <c r="AB385" s="298"/>
      <c r="AC385" s="298"/>
      <c r="AD385" s="296"/>
      <c r="AE385" s="298"/>
      <c r="AF385" s="298"/>
      <c r="AG385" s="299"/>
      <c r="AH385" s="298"/>
      <c r="AI385" s="298"/>
      <c r="AJ385" s="298"/>
      <c r="AK385" s="298"/>
      <c r="AL385" s="298"/>
      <c r="AM385" s="298"/>
      <c r="AN385" s="298"/>
      <c r="AO385" s="298"/>
      <c r="AP385" s="296"/>
      <c r="AQ385" s="297"/>
      <c r="AR385" s="298"/>
      <c r="AS385" s="298"/>
      <c r="AT385" s="298"/>
      <c r="AU385" s="298"/>
      <c r="AV385" s="298"/>
      <c r="AW385" s="298"/>
      <c r="AX385" s="298"/>
      <c r="AY385" s="298"/>
      <c r="AZ385" s="298"/>
      <c r="BA385" s="298"/>
      <c r="BB385" s="296"/>
      <c r="BC385" s="297"/>
      <c r="BD385" s="298"/>
      <c r="BE385" s="298"/>
      <c r="BF385" s="298"/>
      <c r="BG385" s="298"/>
      <c r="BH385" s="298"/>
      <c r="BI385" s="298"/>
      <c r="BJ385" s="298"/>
      <c r="BK385" s="298"/>
      <c r="BL385" s="298"/>
      <c r="BM385" s="298"/>
      <c r="BN385" s="296"/>
      <c r="BO385" s="297"/>
      <c r="BP385" s="298"/>
      <c r="BQ385" s="298"/>
      <c r="BR385" s="298"/>
      <c r="BS385" s="298"/>
      <c r="BT385" s="298"/>
      <c r="BU385" s="298"/>
      <c r="BV385" s="298"/>
      <c r="BW385" s="298"/>
      <c r="BX385" s="298"/>
      <c r="BY385" s="298"/>
      <c r="BZ385" s="296"/>
      <c r="CA385" s="298"/>
      <c r="CB385" s="298"/>
      <c r="CC385" s="298"/>
      <c r="CD385" s="298"/>
      <c r="CE385" s="298"/>
      <c r="CF385" s="298"/>
      <c r="CG385" s="298"/>
      <c r="CH385" s="298"/>
      <c r="CI385" s="298"/>
      <c r="CJ385" s="298"/>
      <c r="CK385" s="298"/>
      <c r="CL385" s="296"/>
      <c r="CM385" s="298"/>
      <c r="CN385" s="298"/>
      <c r="CO385" s="298"/>
      <c r="CP385" s="298"/>
      <c r="CQ385" s="298"/>
      <c r="CR385" s="298"/>
      <c r="CS385" s="298"/>
      <c r="CT385" s="298"/>
      <c r="CU385" s="298"/>
      <c r="CV385" s="298"/>
      <c r="CW385" s="298"/>
      <c r="CX385" s="296"/>
      <c r="CY385" s="298"/>
      <c r="CZ385" s="298"/>
      <c r="DA385" s="298"/>
      <c r="DB385" s="298"/>
      <c r="DC385" s="298"/>
      <c r="DD385" s="298"/>
      <c r="DE385" s="298"/>
      <c r="DF385" s="298"/>
      <c r="DG385" s="65">
        <v>46</v>
      </c>
      <c r="DH385" s="65">
        <v>46</v>
      </c>
      <c r="DI385" s="65">
        <v>46</v>
      </c>
      <c r="DJ385" s="66">
        <v>46</v>
      </c>
      <c r="DK385" s="64">
        <v>46</v>
      </c>
      <c r="DL385" s="65">
        <v>46</v>
      </c>
      <c r="DM385" s="65">
        <v>45</v>
      </c>
      <c r="DN385" s="65">
        <v>31</v>
      </c>
      <c r="DO385" s="65">
        <v>31</v>
      </c>
      <c r="DP385" s="65">
        <v>31</v>
      </c>
      <c r="DQ385" s="65">
        <v>30</v>
      </c>
      <c r="DR385" s="65">
        <v>29</v>
      </c>
      <c r="DS385" s="65">
        <v>29</v>
      </c>
      <c r="DT385" s="65">
        <v>28</v>
      </c>
      <c r="DU385" s="65">
        <v>27</v>
      </c>
      <c r="DV385" s="66">
        <v>27</v>
      </c>
      <c r="DW385" s="65">
        <v>27</v>
      </c>
      <c r="DX385" s="65">
        <v>27</v>
      </c>
      <c r="DY385" s="65">
        <v>27</v>
      </c>
      <c r="DZ385" s="65">
        <v>27</v>
      </c>
      <c r="EA385" s="65">
        <v>26</v>
      </c>
      <c r="EB385" s="66">
        <v>26</v>
      </c>
    </row>
    <row r="386" spans="1:132" x14ac:dyDescent="0.2">
      <c r="A386" s="3"/>
      <c r="B386" s="305"/>
      <c r="C386" s="63" t="s">
        <v>274</v>
      </c>
      <c r="D386" s="296"/>
      <c r="E386" s="296"/>
      <c r="F386" s="296"/>
      <c r="G386" s="297"/>
      <c r="H386" s="298"/>
      <c r="I386" s="298"/>
      <c r="J386" s="298"/>
      <c r="K386" s="298"/>
      <c r="L386" s="298"/>
      <c r="M386" s="298"/>
      <c r="N386" s="298"/>
      <c r="O386" s="298"/>
      <c r="P386" s="298"/>
      <c r="Q386" s="298"/>
      <c r="R386" s="296"/>
      <c r="S386" s="298"/>
      <c r="T386" s="298"/>
      <c r="U386" s="298"/>
      <c r="V386" s="298"/>
      <c r="W386" s="298"/>
      <c r="X386" s="298"/>
      <c r="Y386" s="298"/>
      <c r="Z386" s="298"/>
      <c r="AA386" s="298"/>
      <c r="AB386" s="298"/>
      <c r="AC386" s="298"/>
      <c r="AD386" s="296"/>
      <c r="AE386" s="298"/>
      <c r="AF386" s="298"/>
      <c r="AG386" s="299"/>
      <c r="AH386" s="298"/>
      <c r="AI386" s="298"/>
      <c r="AJ386" s="298"/>
      <c r="AK386" s="298"/>
      <c r="AL386" s="298"/>
      <c r="AM386" s="298"/>
      <c r="AN386" s="298"/>
      <c r="AO386" s="298"/>
      <c r="AP386" s="296"/>
      <c r="AQ386" s="297"/>
      <c r="AR386" s="298"/>
      <c r="AS386" s="298"/>
      <c r="AT386" s="298"/>
      <c r="AU386" s="298"/>
      <c r="AV386" s="298"/>
      <c r="AW386" s="298"/>
      <c r="AX386" s="298"/>
      <c r="AY386" s="298"/>
      <c r="AZ386" s="298"/>
      <c r="BA386" s="298"/>
      <c r="BB386" s="296"/>
      <c r="BC386" s="297"/>
      <c r="BD386" s="298"/>
      <c r="BE386" s="298"/>
      <c r="BF386" s="298"/>
      <c r="BG386" s="298"/>
      <c r="BH386" s="298"/>
      <c r="BI386" s="298"/>
      <c r="BJ386" s="298"/>
      <c r="BK386" s="298"/>
      <c r="BL386" s="298"/>
      <c r="BM386" s="298"/>
      <c r="BN386" s="296"/>
      <c r="BO386" s="297"/>
      <c r="BP386" s="298"/>
      <c r="BQ386" s="298"/>
      <c r="BR386" s="298"/>
      <c r="BS386" s="298"/>
      <c r="BT386" s="298"/>
      <c r="BU386" s="298"/>
      <c r="BV386" s="298"/>
      <c r="BW386" s="298"/>
      <c r="BX386" s="298"/>
      <c r="BY386" s="298"/>
      <c r="BZ386" s="296"/>
      <c r="CA386" s="298"/>
      <c r="CB386" s="298"/>
      <c r="CC386" s="298"/>
      <c r="CD386" s="298"/>
      <c r="CE386" s="298"/>
      <c r="CF386" s="298"/>
      <c r="CG386" s="298"/>
      <c r="CH386" s="298"/>
      <c r="CI386" s="298"/>
      <c r="CJ386" s="298"/>
      <c r="CK386" s="298"/>
      <c r="CL386" s="296"/>
      <c r="CM386" s="298"/>
      <c r="CN386" s="298"/>
      <c r="CO386" s="298"/>
      <c r="CP386" s="298"/>
      <c r="CQ386" s="298"/>
      <c r="CR386" s="298"/>
      <c r="CS386" s="298"/>
      <c r="CT386" s="298"/>
      <c r="CU386" s="298"/>
      <c r="CV386" s="298"/>
      <c r="CW386" s="298"/>
      <c r="CX386" s="296"/>
      <c r="CY386" s="298"/>
      <c r="CZ386" s="298"/>
      <c r="DA386" s="298"/>
      <c r="DB386" s="298"/>
      <c r="DC386" s="298"/>
      <c r="DD386" s="298"/>
      <c r="DE386" s="298"/>
      <c r="DF386" s="298"/>
      <c r="DG386" s="65">
        <v>85</v>
      </c>
      <c r="DH386" s="65">
        <v>84</v>
      </c>
      <c r="DI386" s="65">
        <v>84</v>
      </c>
      <c r="DJ386" s="66">
        <v>84</v>
      </c>
      <c r="DK386" s="64">
        <v>84</v>
      </c>
      <c r="DL386" s="65">
        <v>84</v>
      </c>
      <c r="DM386" s="65">
        <v>83</v>
      </c>
      <c r="DN386" s="65">
        <v>81</v>
      </c>
      <c r="DO386" s="65">
        <v>79</v>
      </c>
      <c r="DP386" s="65">
        <v>64</v>
      </c>
      <c r="DQ386" s="65">
        <v>64</v>
      </c>
      <c r="DR386" s="65">
        <v>65</v>
      </c>
      <c r="DS386" s="65">
        <v>106</v>
      </c>
      <c r="DT386" s="65">
        <v>152</v>
      </c>
      <c r="DU386" s="65">
        <v>156</v>
      </c>
      <c r="DV386" s="66">
        <v>164</v>
      </c>
      <c r="DW386" s="65">
        <v>167</v>
      </c>
      <c r="DX386" s="65">
        <v>193</v>
      </c>
      <c r="DY386" s="65">
        <v>185</v>
      </c>
      <c r="DZ386" s="65">
        <v>179</v>
      </c>
      <c r="EA386" s="65">
        <v>183</v>
      </c>
      <c r="EB386" s="66">
        <v>189</v>
      </c>
    </row>
    <row r="387" spans="1:132" x14ac:dyDescent="0.2">
      <c r="A387" s="3"/>
      <c r="B387" s="305"/>
      <c r="C387" s="63" t="s">
        <v>276</v>
      </c>
      <c r="D387" s="296"/>
      <c r="E387" s="296"/>
      <c r="F387" s="296"/>
      <c r="G387" s="297"/>
      <c r="H387" s="298"/>
      <c r="I387" s="298"/>
      <c r="J387" s="298"/>
      <c r="K387" s="298"/>
      <c r="L387" s="298"/>
      <c r="M387" s="298"/>
      <c r="N387" s="298"/>
      <c r="O387" s="298"/>
      <c r="P387" s="298"/>
      <c r="Q387" s="298"/>
      <c r="R387" s="296"/>
      <c r="S387" s="298"/>
      <c r="T387" s="298"/>
      <c r="U387" s="298"/>
      <c r="V387" s="298"/>
      <c r="W387" s="298"/>
      <c r="X387" s="298"/>
      <c r="Y387" s="298"/>
      <c r="Z387" s="298"/>
      <c r="AA387" s="298"/>
      <c r="AB387" s="298"/>
      <c r="AC387" s="298"/>
      <c r="AD387" s="296"/>
      <c r="AE387" s="298"/>
      <c r="AF387" s="298"/>
      <c r="AG387" s="299"/>
      <c r="AH387" s="298"/>
      <c r="AI387" s="298"/>
      <c r="AJ387" s="298"/>
      <c r="AK387" s="298"/>
      <c r="AL387" s="298"/>
      <c r="AM387" s="298"/>
      <c r="AN387" s="298"/>
      <c r="AO387" s="298"/>
      <c r="AP387" s="296"/>
      <c r="AQ387" s="297"/>
      <c r="AR387" s="298"/>
      <c r="AS387" s="298"/>
      <c r="AT387" s="298"/>
      <c r="AU387" s="298"/>
      <c r="AV387" s="298"/>
      <c r="AW387" s="298"/>
      <c r="AX387" s="298"/>
      <c r="AY387" s="298"/>
      <c r="AZ387" s="298"/>
      <c r="BA387" s="298"/>
      <c r="BB387" s="296"/>
      <c r="BC387" s="297"/>
      <c r="BD387" s="298"/>
      <c r="BE387" s="298"/>
      <c r="BF387" s="298"/>
      <c r="BG387" s="298"/>
      <c r="BH387" s="298"/>
      <c r="BI387" s="298"/>
      <c r="BJ387" s="298"/>
      <c r="BK387" s="298"/>
      <c r="BL387" s="298"/>
      <c r="BM387" s="298"/>
      <c r="BN387" s="296"/>
      <c r="BO387" s="297"/>
      <c r="BP387" s="298"/>
      <c r="BQ387" s="298"/>
      <c r="BR387" s="298"/>
      <c r="BS387" s="298"/>
      <c r="BT387" s="298"/>
      <c r="BU387" s="298"/>
      <c r="BV387" s="298"/>
      <c r="BW387" s="298"/>
      <c r="BX387" s="298"/>
      <c r="BY387" s="298"/>
      <c r="BZ387" s="296"/>
      <c r="CA387" s="298"/>
      <c r="CB387" s="298"/>
      <c r="CC387" s="298"/>
      <c r="CD387" s="298"/>
      <c r="CE387" s="298"/>
      <c r="CF387" s="298"/>
      <c r="CG387" s="298"/>
      <c r="CH387" s="298"/>
      <c r="CI387" s="298"/>
      <c r="CJ387" s="298"/>
      <c r="CK387" s="298"/>
      <c r="CL387" s="296"/>
      <c r="CM387" s="298"/>
      <c r="CN387" s="298"/>
      <c r="CO387" s="298"/>
      <c r="CP387" s="298"/>
      <c r="CQ387" s="298"/>
      <c r="CR387" s="298"/>
      <c r="CS387" s="298"/>
      <c r="CT387" s="298"/>
      <c r="CU387" s="298"/>
      <c r="CV387" s="298"/>
      <c r="CW387" s="298"/>
      <c r="CX387" s="296"/>
      <c r="CY387" s="298"/>
      <c r="CZ387" s="298"/>
      <c r="DA387" s="298"/>
      <c r="DB387" s="298"/>
      <c r="DC387" s="298"/>
      <c r="DD387" s="298"/>
      <c r="DE387" s="298"/>
      <c r="DF387" s="298"/>
      <c r="DG387" s="65">
        <v>181</v>
      </c>
      <c r="DH387" s="65">
        <v>209</v>
      </c>
      <c r="DI387" s="65">
        <v>177</v>
      </c>
      <c r="DJ387" s="66">
        <v>175</v>
      </c>
      <c r="DK387" s="64">
        <v>178</v>
      </c>
      <c r="DL387" s="65">
        <v>180</v>
      </c>
      <c r="DM387" s="65">
        <v>170</v>
      </c>
      <c r="DN387" s="65">
        <v>172</v>
      </c>
      <c r="DO387" s="65">
        <v>177</v>
      </c>
      <c r="DP387" s="65">
        <v>174</v>
      </c>
      <c r="DQ387" s="65">
        <v>172</v>
      </c>
      <c r="DR387" s="65">
        <v>176</v>
      </c>
      <c r="DS387" s="65">
        <v>176</v>
      </c>
      <c r="DT387" s="65">
        <v>174</v>
      </c>
      <c r="DU387" s="65">
        <v>174</v>
      </c>
      <c r="DV387" s="66">
        <v>170</v>
      </c>
      <c r="DW387" s="65">
        <v>170</v>
      </c>
      <c r="DX387" s="65">
        <v>178</v>
      </c>
      <c r="DY387" s="65">
        <v>175</v>
      </c>
      <c r="DZ387" s="65">
        <v>188</v>
      </c>
      <c r="EA387" s="65">
        <v>195</v>
      </c>
      <c r="EB387" s="66">
        <v>197</v>
      </c>
    </row>
    <row r="388" spans="1:132" x14ac:dyDescent="0.2">
      <c r="A388" s="3"/>
      <c r="B388" s="305"/>
      <c r="C388" s="63" t="s">
        <v>277</v>
      </c>
      <c r="D388" s="296"/>
      <c r="E388" s="296"/>
      <c r="F388" s="296"/>
      <c r="G388" s="297"/>
      <c r="H388" s="298"/>
      <c r="I388" s="298"/>
      <c r="J388" s="298"/>
      <c r="K388" s="298"/>
      <c r="L388" s="298"/>
      <c r="M388" s="298"/>
      <c r="N388" s="298"/>
      <c r="O388" s="298"/>
      <c r="P388" s="298"/>
      <c r="Q388" s="298"/>
      <c r="R388" s="296"/>
      <c r="S388" s="298"/>
      <c r="T388" s="298"/>
      <c r="U388" s="298"/>
      <c r="V388" s="298"/>
      <c r="W388" s="298"/>
      <c r="X388" s="298"/>
      <c r="Y388" s="298"/>
      <c r="Z388" s="298"/>
      <c r="AA388" s="298"/>
      <c r="AB388" s="298"/>
      <c r="AC388" s="298"/>
      <c r="AD388" s="296"/>
      <c r="AE388" s="298"/>
      <c r="AF388" s="298"/>
      <c r="AG388" s="299"/>
      <c r="AH388" s="298"/>
      <c r="AI388" s="298"/>
      <c r="AJ388" s="298"/>
      <c r="AK388" s="298"/>
      <c r="AL388" s="298"/>
      <c r="AM388" s="298"/>
      <c r="AN388" s="298"/>
      <c r="AO388" s="298"/>
      <c r="AP388" s="296"/>
      <c r="AQ388" s="297"/>
      <c r="AR388" s="298"/>
      <c r="AS388" s="298"/>
      <c r="AT388" s="298"/>
      <c r="AU388" s="298"/>
      <c r="AV388" s="298"/>
      <c r="AW388" s="298"/>
      <c r="AX388" s="298"/>
      <c r="AY388" s="298"/>
      <c r="AZ388" s="298"/>
      <c r="BA388" s="298"/>
      <c r="BB388" s="296"/>
      <c r="BC388" s="297"/>
      <c r="BD388" s="298"/>
      <c r="BE388" s="298"/>
      <c r="BF388" s="298"/>
      <c r="BG388" s="298"/>
      <c r="BH388" s="298"/>
      <c r="BI388" s="298"/>
      <c r="BJ388" s="298"/>
      <c r="BK388" s="298"/>
      <c r="BL388" s="298"/>
      <c r="BM388" s="298"/>
      <c r="BN388" s="296"/>
      <c r="BO388" s="297"/>
      <c r="BP388" s="298"/>
      <c r="BQ388" s="298"/>
      <c r="BR388" s="298"/>
      <c r="BS388" s="298"/>
      <c r="BT388" s="298"/>
      <c r="BU388" s="298"/>
      <c r="BV388" s="298"/>
      <c r="BW388" s="298"/>
      <c r="BX388" s="298"/>
      <c r="BY388" s="298"/>
      <c r="BZ388" s="296"/>
      <c r="CA388" s="298"/>
      <c r="CB388" s="298"/>
      <c r="CC388" s="298"/>
      <c r="CD388" s="298"/>
      <c r="CE388" s="298"/>
      <c r="CF388" s="298"/>
      <c r="CG388" s="298"/>
      <c r="CH388" s="298"/>
      <c r="CI388" s="298"/>
      <c r="CJ388" s="298"/>
      <c r="CK388" s="298"/>
      <c r="CL388" s="296"/>
      <c r="CM388" s="298"/>
      <c r="CN388" s="298"/>
      <c r="CO388" s="298"/>
      <c r="CP388" s="298"/>
      <c r="CQ388" s="298"/>
      <c r="CR388" s="298"/>
      <c r="CS388" s="298"/>
      <c r="CT388" s="298"/>
      <c r="CU388" s="298"/>
      <c r="CV388" s="298"/>
      <c r="CW388" s="298"/>
      <c r="CX388" s="296"/>
      <c r="CY388" s="298"/>
      <c r="CZ388" s="298"/>
      <c r="DA388" s="298"/>
      <c r="DB388" s="298"/>
      <c r="DC388" s="298"/>
      <c r="DD388" s="298"/>
      <c r="DE388" s="298"/>
      <c r="DF388" s="298"/>
      <c r="DG388" s="65">
        <v>69</v>
      </c>
      <c r="DH388" s="65">
        <v>70</v>
      </c>
      <c r="DI388" s="65">
        <v>69</v>
      </c>
      <c r="DJ388" s="66">
        <v>68</v>
      </c>
      <c r="DK388" s="64">
        <v>67</v>
      </c>
      <c r="DL388" s="65">
        <v>66</v>
      </c>
      <c r="DM388" s="65">
        <v>67</v>
      </c>
      <c r="DN388" s="65">
        <v>66</v>
      </c>
      <c r="DO388" s="65">
        <v>66</v>
      </c>
      <c r="DP388" s="65">
        <v>65</v>
      </c>
      <c r="DQ388" s="65">
        <v>64</v>
      </c>
      <c r="DR388" s="65">
        <v>62</v>
      </c>
      <c r="DS388" s="65">
        <v>63</v>
      </c>
      <c r="DT388" s="65">
        <v>63</v>
      </c>
      <c r="DU388" s="65">
        <v>63</v>
      </c>
      <c r="DV388" s="66">
        <v>63</v>
      </c>
      <c r="DW388" s="65">
        <v>63</v>
      </c>
      <c r="DX388" s="65">
        <v>60</v>
      </c>
      <c r="DY388" s="65">
        <v>61</v>
      </c>
      <c r="DZ388" s="65">
        <v>59</v>
      </c>
      <c r="EA388" s="65">
        <v>57</v>
      </c>
      <c r="EB388" s="66">
        <v>56</v>
      </c>
    </row>
    <row r="389" spans="1:132" x14ac:dyDescent="0.2">
      <c r="A389" s="3"/>
      <c r="B389" s="305"/>
      <c r="C389" s="63" t="s">
        <v>280</v>
      </c>
      <c r="D389" s="296"/>
      <c r="E389" s="296"/>
      <c r="F389" s="296"/>
      <c r="G389" s="297"/>
      <c r="H389" s="298"/>
      <c r="I389" s="298"/>
      <c r="J389" s="298"/>
      <c r="K389" s="298"/>
      <c r="L389" s="298"/>
      <c r="M389" s="298"/>
      <c r="N389" s="298"/>
      <c r="O389" s="298"/>
      <c r="P389" s="298"/>
      <c r="Q389" s="298"/>
      <c r="R389" s="296"/>
      <c r="S389" s="298"/>
      <c r="T389" s="298"/>
      <c r="U389" s="298"/>
      <c r="V389" s="298"/>
      <c r="W389" s="298"/>
      <c r="X389" s="298"/>
      <c r="Y389" s="298"/>
      <c r="Z389" s="298"/>
      <c r="AA389" s="298"/>
      <c r="AB389" s="298"/>
      <c r="AC389" s="298"/>
      <c r="AD389" s="296"/>
      <c r="AE389" s="298"/>
      <c r="AF389" s="298"/>
      <c r="AG389" s="299"/>
      <c r="AH389" s="298"/>
      <c r="AI389" s="298"/>
      <c r="AJ389" s="298"/>
      <c r="AK389" s="298"/>
      <c r="AL389" s="298"/>
      <c r="AM389" s="298"/>
      <c r="AN389" s="298"/>
      <c r="AO389" s="298"/>
      <c r="AP389" s="296"/>
      <c r="AQ389" s="297"/>
      <c r="AR389" s="298"/>
      <c r="AS389" s="298"/>
      <c r="AT389" s="298"/>
      <c r="AU389" s="298"/>
      <c r="AV389" s="298"/>
      <c r="AW389" s="298"/>
      <c r="AX389" s="298"/>
      <c r="AY389" s="298"/>
      <c r="AZ389" s="298"/>
      <c r="BA389" s="298"/>
      <c r="BB389" s="296"/>
      <c r="BC389" s="297"/>
      <c r="BD389" s="298"/>
      <c r="BE389" s="298"/>
      <c r="BF389" s="298"/>
      <c r="BG389" s="298"/>
      <c r="BH389" s="298"/>
      <c r="BI389" s="298"/>
      <c r="BJ389" s="298"/>
      <c r="BK389" s="298"/>
      <c r="BL389" s="298"/>
      <c r="BM389" s="298"/>
      <c r="BN389" s="296"/>
      <c r="BO389" s="297"/>
      <c r="BP389" s="298"/>
      <c r="BQ389" s="298"/>
      <c r="BR389" s="298"/>
      <c r="BS389" s="298"/>
      <c r="BT389" s="298"/>
      <c r="BU389" s="298"/>
      <c r="BV389" s="298"/>
      <c r="BW389" s="298"/>
      <c r="BX389" s="298"/>
      <c r="BY389" s="298"/>
      <c r="BZ389" s="296"/>
      <c r="CA389" s="298"/>
      <c r="CB389" s="298"/>
      <c r="CC389" s="298"/>
      <c r="CD389" s="298"/>
      <c r="CE389" s="298"/>
      <c r="CF389" s="298"/>
      <c r="CG389" s="298"/>
      <c r="CH389" s="298"/>
      <c r="CI389" s="298"/>
      <c r="CJ389" s="298"/>
      <c r="CK389" s="298"/>
      <c r="CL389" s="296"/>
      <c r="CM389" s="298"/>
      <c r="CN389" s="298"/>
      <c r="CO389" s="298"/>
      <c r="CP389" s="298"/>
      <c r="CQ389" s="298"/>
      <c r="CR389" s="298"/>
      <c r="CS389" s="298"/>
      <c r="CT389" s="298"/>
      <c r="CU389" s="298"/>
      <c r="CV389" s="298"/>
      <c r="CW389" s="298"/>
      <c r="CX389" s="296"/>
      <c r="CY389" s="298"/>
      <c r="CZ389" s="298"/>
      <c r="DA389" s="298"/>
      <c r="DB389" s="298"/>
      <c r="DC389" s="298"/>
      <c r="DD389" s="298"/>
      <c r="DE389" s="298"/>
      <c r="DF389" s="298"/>
      <c r="DG389" s="65">
        <v>524</v>
      </c>
      <c r="DH389" s="65">
        <v>545</v>
      </c>
      <c r="DI389" s="65">
        <v>539</v>
      </c>
      <c r="DJ389" s="66">
        <v>530</v>
      </c>
      <c r="DK389" s="64">
        <v>529</v>
      </c>
      <c r="DL389" s="65">
        <v>522</v>
      </c>
      <c r="DM389" s="65">
        <v>516</v>
      </c>
      <c r="DN389" s="65">
        <v>510</v>
      </c>
      <c r="DO389" s="65">
        <v>507</v>
      </c>
      <c r="DP389" s="65">
        <v>509</v>
      </c>
      <c r="DQ389" s="65">
        <v>509</v>
      </c>
      <c r="DR389" s="65">
        <v>510</v>
      </c>
      <c r="DS389" s="65">
        <v>508</v>
      </c>
      <c r="DT389" s="65">
        <v>510</v>
      </c>
      <c r="DU389" s="65">
        <v>503</v>
      </c>
      <c r="DV389" s="66">
        <v>497</v>
      </c>
      <c r="DW389" s="65">
        <v>491</v>
      </c>
      <c r="DX389" s="65">
        <v>495</v>
      </c>
      <c r="DY389" s="65">
        <v>483</v>
      </c>
      <c r="DZ389" s="65">
        <v>476</v>
      </c>
      <c r="EA389" s="65">
        <v>469</v>
      </c>
      <c r="EB389" s="66">
        <v>457</v>
      </c>
    </row>
    <row r="390" spans="1:132" x14ac:dyDescent="0.2">
      <c r="A390" s="3"/>
      <c r="B390" s="305"/>
      <c r="C390" s="63" t="s">
        <v>281</v>
      </c>
      <c r="D390" s="296"/>
      <c r="E390" s="296"/>
      <c r="F390" s="296"/>
      <c r="G390" s="297"/>
      <c r="H390" s="298"/>
      <c r="I390" s="298"/>
      <c r="J390" s="298"/>
      <c r="K390" s="298"/>
      <c r="L390" s="298"/>
      <c r="M390" s="298"/>
      <c r="N390" s="298"/>
      <c r="O390" s="298"/>
      <c r="P390" s="298"/>
      <c r="Q390" s="298"/>
      <c r="R390" s="296"/>
      <c r="S390" s="298"/>
      <c r="T390" s="298"/>
      <c r="U390" s="298"/>
      <c r="V390" s="298"/>
      <c r="W390" s="298"/>
      <c r="X390" s="298"/>
      <c r="Y390" s="298"/>
      <c r="Z390" s="298"/>
      <c r="AA390" s="298"/>
      <c r="AB390" s="298"/>
      <c r="AC390" s="298"/>
      <c r="AD390" s="296"/>
      <c r="AE390" s="298"/>
      <c r="AF390" s="298"/>
      <c r="AG390" s="299"/>
      <c r="AH390" s="298"/>
      <c r="AI390" s="298"/>
      <c r="AJ390" s="298"/>
      <c r="AK390" s="298"/>
      <c r="AL390" s="298"/>
      <c r="AM390" s="298"/>
      <c r="AN390" s="298"/>
      <c r="AO390" s="298"/>
      <c r="AP390" s="296"/>
      <c r="AQ390" s="297"/>
      <c r="AR390" s="298"/>
      <c r="AS390" s="298"/>
      <c r="AT390" s="298"/>
      <c r="AU390" s="298"/>
      <c r="AV390" s="298"/>
      <c r="AW390" s="298"/>
      <c r="AX390" s="298"/>
      <c r="AY390" s="298"/>
      <c r="AZ390" s="298"/>
      <c r="BA390" s="298"/>
      <c r="BB390" s="296"/>
      <c r="BC390" s="297"/>
      <c r="BD390" s="298"/>
      <c r="BE390" s="298"/>
      <c r="BF390" s="298"/>
      <c r="BG390" s="298"/>
      <c r="BH390" s="298"/>
      <c r="BI390" s="298"/>
      <c r="BJ390" s="298"/>
      <c r="BK390" s="298"/>
      <c r="BL390" s="298"/>
      <c r="BM390" s="298"/>
      <c r="BN390" s="296"/>
      <c r="BO390" s="297"/>
      <c r="BP390" s="298"/>
      <c r="BQ390" s="298"/>
      <c r="BR390" s="298"/>
      <c r="BS390" s="298"/>
      <c r="BT390" s="298"/>
      <c r="BU390" s="298"/>
      <c r="BV390" s="298"/>
      <c r="BW390" s="298"/>
      <c r="BX390" s="298"/>
      <c r="BY390" s="298"/>
      <c r="BZ390" s="296"/>
      <c r="CA390" s="298"/>
      <c r="CB390" s="298"/>
      <c r="CC390" s="298"/>
      <c r="CD390" s="298"/>
      <c r="CE390" s="298"/>
      <c r="CF390" s="298"/>
      <c r="CG390" s="298"/>
      <c r="CH390" s="298"/>
      <c r="CI390" s="298"/>
      <c r="CJ390" s="298"/>
      <c r="CK390" s="298"/>
      <c r="CL390" s="296"/>
      <c r="CM390" s="298"/>
      <c r="CN390" s="298"/>
      <c r="CO390" s="298"/>
      <c r="CP390" s="298"/>
      <c r="CQ390" s="298"/>
      <c r="CR390" s="298"/>
      <c r="CS390" s="298"/>
      <c r="CT390" s="298"/>
      <c r="CU390" s="298"/>
      <c r="CV390" s="298"/>
      <c r="CW390" s="298"/>
      <c r="CX390" s="296"/>
      <c r="CY390" s="298"/>
      <c r="CZ390" s="298"/>
      <c r="DA390" s="298"/>
      <c r="DB390" s="298"/>
      <c r="DC390" s="298"/>
      <c r="DD390" s="298"/>
      <c r="DE390" s="298"/>
      <c r="DF390" s="298"/>
      <c r="DG390" s="65">
        <v>259</v>
      </c>
      <c r="DH390" s="65">
        <v>272</v>
      </c>
      <c r="DI390" s="65">
        <v>259</v>
      </c>
      <c r="DJ390" s="66">
        <v>256</v>
      </c>
      <c r="DK390" s="64">
        <v>240</v>
      </c>
      <c r="DL390" s="65">
        <v>227</v>
      </c>
      <c r="DM390" s="65">
        <v>223</v>
      </c>
      <c r="DN390" s="65">
        <v>217</v>
      </c>
      <c r="DO390" s="65">
        <v>216</v>
      </c>
      <c r="DP390" s="65">
        <v>214</v>
      </c>
      <c r="DQ390" s="65">
        <v>208</v>
      </c>
      <c r="DR390" s="65">
        <v>256</v>
      </c>
      <c r="DS390" s="65">
        <v>272</v>
      </c>
      <c r="DT390" s="65">
        <v>318</v>
      </c>
      <c r="DU390" s="65">
        <v>363</v>
      </c>
      <c r="DV390" s="66">
        <v>356</v>
      </c>
      <c r="DW390" s="65">
        <v>344</v>
      </c>
      <c r="DX390" s="65">
        <v>340</v>
      </c>
      <c r="DY390" s="65">
        <v>348</v>
      </c>
      <c r="DZ390" s="65">
        <v>371</v>
      </c>
      <c r="EA390" s="65">
        <v>388</v>
      </c>
      <c r="EB390" s="66">
        <v>398</v>
      </c>
    </row>
    <row r="391" spans="1:132" x14ac:dyDescent="0.2">
      <c r="A391" s="3"/>
      <c r="B391" s="305"/>
      <c r="C391" s="63" t="s">
        <v>282</v>
      </c>
      <c r="D391" s="296"/>
      <c r="E391" s="296"/>
      <c r="F391" s="296"/>
      <c r="G391" s="297"/>
      <c r="H391" s="298"/>
      <c r="I391" s="298"/>
      <c r="J391" s="298"/>
      <c r="K391" s="298"/>
      <c r="L391" s="298"/>
      <c r="M391" s="298"/>
      <c r="N391" s="298"/>
      <c r="O391" s="298"/>
      <c r="P391" s="298"/>
      <c r="Q391" s="298"/>
      <c r="R391" s="296"/>
      <c r="S391" s="298"/>
      <c r="T391" s="298"/>
      <c r="U391" s="298"/>
      <c r="V391" s="298"/>
      <c r="W391" s="298"/>
      <c r="X391" s="298"/>
      <c r="Y391" s="298"/>
      <c r="Z391" s="298"/>
      <c r="AA391" s="298"/>
      <c r="AB391" s="298"/>
      <c r="AC391" s="298"/>
      <c r="AD391" s="296"/>
      <c r="AE391" s="298"/>
      <c r="AF391" s="298"/>
      <c r="AG391" s="299"/>
      <c r="AH391" s="298"/>
      <c r="AI391" s="298"/>
      <c r="AJ391" s="298"/>
      <c r="AK391" s="298"/>
      <c r="AL391" s="298"/>
      <c r="AM391" s="298"/>
      <c r="AN391" s="298"/>
      <c r="AO391" s="298"/>
      <c r="AP391" s="296"/>
      <c r="AQ391" s="297"/>
      <c r="AR391" s="298"/>
      <c r="AS391" s="298"/>
      <c r="AT391" s="298"/>
      <c r="AU391" s="298"/>
      <c r="AV391" s="298"/>
      <c r="AW391" s="298"/>
      <c r="AX391" s="298"/>
      <c r="AY391" s="298"/>
      <c r="AZ391" s="298"/>
      <c r="BA391" s="298"/>
      <c r="BB391" s="296"/>
      <c r="BC391" s="297"/>
      <c r="BD391" s="298"/>
      <c r="BE391" s="298"/>
      <c r="BF391" s="298"/>
      <c r="BG391" s="298"/>
      <c r="BH391" s="298"/>
      <c r="BI391" s="298"/>
      <c r="BJ391" s="298"/>
      <c r="BK391" s="298"/>
      <c r="BL391" s="298"/>
      <c r="BM391" s="298"/>
      <c r="BN391" s="296"/>
      <c r="BO391" s="297"/>
      <c r="BP391" s="298"/>
      <c r="BQ391" s="298"/>
      <c r="BR391" s="298"/>
      <c r="BS391" s="298"/>
      <c r="BT391" s="298"/>
      <c r="BU391" s="298"/>
      <c r="BV391" s="298"/>
      <c r="BW391" s="298"/>
      <c r="BX391" s="298"/>
      <c r="BY391" s="298"/>
      <c r="BZ391" s="296"/>
      <c r="CA391" s="298"/>
      <c r="CB391" s="298"/>
      <c r="CC391" s="298"/>
      <c r="CD391" s="298"/>
      <c r="CE391" s="298"/>
      <c r="CF391" s="298"/>
      <c r="CG391" s="298"/>
      <c r="CH391" s="298"/>
      <c r="CI391" s="298"/>
      <c r="CJ391" s="298"/>
      <c r="CK391" s="298"/>
      <c r="CL391" s="296"/>
      <c r="CM391" s="298"/>
      <c r="CN391" s="298"/>
      <c r="CO391" s="298"/>
      <c r="CP391" s="298"/>
      <c r="CQ391" s="298"/>
      <c r="CR391" s="298"/>
      <c r="CS391" s="298"/>
      <c r="CT391" s="298"/>
      <c r="CU391" s="298"/>
      <c r="CV391" s="298"/>
      <c r="CW391" s="298"/>
      <c r="CX391" s="296"/>
      <c r="CY391" s="298"/>
      <c r="CZ391" s="298"/>
      <c r="DA391" s="298"/>
      <c r="DB391" s="298"/>
      <c r="DC391" s="298"/>
      <c r="DD391" s="298"/>
      <c r="DE391" s="298"/>
      <c r="DF391" s="298"/>
      <c r="DG391" s="65">
        <v>44</v>
      </c>
      <c r="DH391" s="65">
        <v>44</v>
      </c>
      <c r="DI391" s="65">
        <v>44</v>
      </c>
      <c r="DJ391" s="66">
        <v>44</v>
      </c>
      <c r="DK391" s="64">
        <v>44</v>
      </c>
      <c r="DL391" s="65">
        <v>42</v>
      </c>
      <c r="DM391" s="65">
        <v>42</v>
      </c>
      <c r="DN391" s="65">
        <v>43</v>
      </c>
      <c r="DO391" s="65">
        <v>43</v>
      </c>
      <c r="DP391" s="65">
        <v>43</v>
      </c>
      <c r="DQ391" s="65">
        <v>42</v>
      </c>
      <c r="DR391" s="65">
        <v>43</v>
      </c>
      <c r="DS391" s="65">
        <v>44</v>
      </c>
      <c r="DT391" s="65">
        <v>44</v>
      </c>
      <c r="DU391" s="65">
        <v>43</v>
      </c>
      <c r="DV391" s="66">
        <v>43</v>
      </c>
      <c r="DW391" s="65">
        <v>43</v>
      </c>
      <c r="DX391" s="65">
        <v>43</v>
      </c>
      <c r="DY391" s="65">
        <v>43</v>
      </c>
      <c r="DZ391" s="65">
        <v>42</v>
      </c>
      <c r="EA391" s="65">
        <v>42</v>
      </c>
      <c r="EB391" s="66">
        <v>42</v>
      </c>
    </row>
    <row r="392" spans="1:132" x14ac:dyDescent="0.2">
      <c r="A392" s="3"/>
      <c r="B392" s="305"/>
      <c r="C392" s="63" t="s">
        <v>283</v>
      </c>
      <c r="D392" s="296"/>
      <c r="E392" s="296"/>
      <c r="F392" s="296"/>
      <c r="G392" s="297"/>
      <c r="H392" s="298"/>
      <c r="I392" s="298"/>
      <c r="J392" s="298"/>
      <c r="K392" s="298"/>
      <c r="L392" s="298"/>
      <c r="M392" s="298"/>
      <c r="N392" s="298"/>
      <c r="O392" s="298"/>
      <c r="P392" s="298"/>
      <c r="Q392" s="298"/>
      <c r="R392" s="296"/>
      <c r="S392" s="298"/>
      <c r="T392" s="298"/>
      <c r="U392" s="298"/>
      <c r="V392" s="298"/>
      <c r="W392" s="298"/>
      <c r="X392" s="298"/>
      <c r="Y392" s="298"/>
      <c r="Z392" s="298"/>
      <c r="AA392" s="298"/>
      <c r="AB392" s="298"/>
      <c r="AC392" s="298"/>
      <c r="AD392" s="296"/>
      <c r="AE392" s="298"/>
      <c r="AF392" s="298"/>
      <c r="AG392" s="299"/>
      <c r="AH392" s="298"/>
      <c r="AI392" s="298"/>
      <c r="AJ392" s="298"/>
      <c r="AK392" s="298"/>
      <c r="AL392" s="298"/>
      <c r="AM392" s="298"/>
      <c r="AN392" s="298"/>
      <c r="AO392" s="298"/>
      <c r="AP392" s="296"/>
      <c r="AQ392" s="297"/>
      <c r="AR392" s="298"/>
      <c r="AS392" s="298"/>
      <c r="AT392" s="298"/>
      <c r="AU392" s="298"/>
      <c r="AV392" s="298"/>
      <c r="AW392" s="298"/>
      <c r="AX392" s="298"/>
      <c r="AY392" s="298"/>
      <c r="AZ392" s="298"/>
      <c r="BA392" s="298"/>
      <c r="BB392" s="296"/>
      <c r="BC392" s="297"/>
      <c r="BD392" s="298"/>
      <c r="BE392" s="298"/>
      <c r="BF392" s="298"/>
      <c r="BG392" s="298"/>
      <c r="BH392" s="298"/>
      <c r="BI392" s="298"/>
      <c r="BJ392" s="298"/>
      <c r="BK392" s="298"/>
      <c r="BL392" s="298"/>
      <c r="BM392" s="298"/>
      <c r="BN392" s="296"/>
      <c r="BO392" s="297"/>
      <c r="BP392" s="298"/>
      <c r="BQ392" s="298"/>
      <c r="BR392" s="298"/>
      <c r="BS392" s="298"/>
      <c r="BT392" s="298"/>
      <c r="BU392" s="298"/>
      <c r="BV392" s="298"/>
      <c r="BW392" s="298"/>
      <c r="BX392" s="298"/>
      <c r="BY392" s="298"/>
      <c r="BZ392" s="296"/>
      <c r="CA392" s="298"/>
      <c r="CB392" s="298"/>
      <c r="CC392" s="298"/>
      <c r="CD392" s="298"/>
      <c r="CE392" s="298"/>
      <c r="CF392" s="298"/>
      <c r="CG392" s="298"/>
      <c r="CH392" s="298"/>
      <c r="CI392" s="298"/>
      <c r="CJ392" s="298"/>
      <c r="CK392" s="298"/>
      <c r="CL392" s="296"/>
      <c r="CM392" s="298"/>
      <c r="CN392" s="298"/>
      <c r="CO392" s="298"/>
      <c r="CP392" s="298"/>
      <c r="CQ392" s="298"/>
      <c r="CR392" s="298"/>
      <c r="CS392" s="298"/>
      <c r="CT392" s="298"/>
      <c r="CU392" s="298"/>
      <c r="CV392" s="298"/>
      <c r="CW392" s="298"/>
      <c r="CX392" s="296"/>
      <c r="CY392" s="298"/>
      <c r="CZ392" s="298"/>
      <c r="DA392" s="298"/>
      <c r="DB392" s="298"/>
      <c r="DC392" s="298"/>
      <c r="DD392" s="298"/>
      <c r="DE392" s="298"/>
      <c r="DF392" s="298"/>
      <c r="DG392" s="65">
        <v>4853</v>
      </c>
      <c r="DH392" s="65">
        <v>5063</v>
      </c>
      <c r="DI392" s="65">
        <v>5082</v>
      </c>
      <c r="DJ392" s="66">
        <v>5130</v>
      </c>
      <c r="DK392" s="64">
        <v>5183</v>
      </c>
      <c r="DL392" s="65">
        <v>5033</v>
      </c>
      <c r="DM392" s="65">
        <v>5130</v>
      </c>
      <c r="DN392" s="65">
        <v>5151</v>
      </c>
      <c r="DO392" s="65">
        <v>4971</v>
      </c>
      <c r="DP392" s="65">
        <v>5007</v>
      </c>
      <c r="DQ392" s="65">
        <v>4992</v>
      </c>
      <c r="DR392" s="65">
        <v>4990</v>
      </c>
      <c r="DS392" s="65">
        <v>5068</v>
      </c>
      <c r="DT392" s="65">
        <v>5094</v>
      </c>
      <c r="DU392" s="65">
        <v>5128</v>
      </c>
      <c r="DV392" s="66">
        <v>5074</v>
      </c>
      <c r="DW392" s="65">
        <v>5052</v>
      </c>
      <c r="DX392" s="65">
        <v>5072</v>
      </c>
      <c r="DY392" s="65">
        <v>5121</v>
      </c>
      <c r="DZ392" s="65">
        <v>5273</v>
      </c>
      <c r="EA392" s="65">
        <v>5409</v>
      </c>
      <c r="EB392" s="66">
        <v>5535</v>
      </c>
    </row>
    <row r="393" spans="1:132" x14ac:dyDescent="0.2">
      <c r="A393" s="3"/>
      <c r="B393" s="305"/>
      <c r="C393" s="63" t="s">
        <v>284</v>
      </c>
      <c r="D393" s="296"/>
      <c r="E393" s="296"/>
      <c r="F393" s="296"/>
      <c r="G393" s="297"/>
      <c r="H393" s="298"/>
      <c r="I393" s="298"/>
      <c r="J393" s="298"/>
      <c r="K393" s="298"/>
      <c r="L393" s="298"/>
      <c r="M393" s="298"/>
      <c r="N393" s="298"/>
      <c r="O393" s="298"/>
      <c r="P393" s="298"/>
      <c r="Q393" s="298"/>
      <c r="R393" s="296"/>
      <c r="S393" s="298"/>
      <c r="T393" s="298"/>
      <c r="U393" s="298"/>
      <c r="V393" s="298"/>
      <c r="W393" s="298"/>
      <c r="X393" s="298"/>
      <c r="Y393" s="298"/>
      <c r="Z393" s="298"/>
      <c r="AA393" s="298"/>
      <c r="AB393" s="298"/>
      <c r="AC393" s="298"/>
      <c r="AD393" s="296"/>
      <c r="AE393" s="298"/>
      <c r="AF393" s="298"/>
      <c r="AG393" s="299"/>
      <c r="AH393" s="298"/>
      <c r="AI393" s="298"/>
      <c r="AJ393" s="298"/>
      <c r="AK393" s="298"/>
      <c r="AL393" s="298"/>
      <c r="AM393" s="298"/>
      <c r="AN393" s="298"/>
      <c r="AO393" s="298"/>
      <c r="AP393" s="296"/>
      <c r="AQ393" s="297"/>
      <c r="AR393" s="298"/>
      <c r="AS393" s="298"/>
      <c r="AT393" s="298"/>
      <c r="AU393" s="298"/>
      <c r="AV393" s="298"/>
      <c r="AW393" s="298"/>
      <c r="AX393" s="298"/>
      <c r="AY393" s="298"/>
      <c r="AZ393" s="298"/>
      <c r="BA393" s="298"/>
      <c r="BB393" s="296"/>
      <c r="BC393" s="297"/>
      <c r="BD393" s="298"/>
      <c r="BE393" s="298"/>
      <c r="BF393" s="298"/>
      <c r="BG393" s="298"/>
      <c r="BH393" s="298"/>
      <c r="BI393" s="298"/>
      <c r="BJ393" s="298"/>
      <c r="BK393" s="298"/>
      <c r="BL393" s="298"/>
      <c r="BM393" s="298"/>
      <c r="BN393" s="296"/>
      <c r="BO393" s="297"/>
      <c r="BP393" s="298"/>
      <c r="BQ393" s="298"/>
      <c r="BR393" s="298"/>
      <c r="BS393" s="298"/>
      <c r="BT393" s="298"/>
      <c r="BU393" s="298"/>
      <c r="BV393" s="298"/>
      <c r="BW393" s="298"/>
      <c r="BX393" s="298"/>
      <c r="BY393" s="298"/>
      <c r="BZ393" s="296"/>
      <c r="CA393" s="298"/>
      <c r="CB393" s="298"/>
      <c r="CC393" s="298"/>
      <c r="CD393" s="298"/>
      <c r="CE393" s="298"/>
      <c r="CF393" s="298"/>
      <c r="CG393" s="298"/>
      <c r="CH393" s="298"/>
      <c r="CI393" s="298"/>
      <c r="CJ393" s="298"/>
      <c r="CK393" s="298"/>
      <c r="CL393" s="296"/>
      <c r="CM393" s="298"/>
      <c r="CN393" s="298"/>
      <c r="CO393" s="298"/>
      <c r="CP393" s="298"/>
      <c r="CQ393" s="298"/>
      <c r="CR393" s="298"/>
      <c r="CS393" s="298"/>
      <c r="CT393" s="298"/>
      <c r="CU393" s="298"/>
      <c r="CV393" s="298"/>
      <c r="CW393" s="298"/>
      <c r="CX393" s="296"/>
      <c r="CY393" s="298"/>
      <c r="CZ393" s="298"/>
      <c r="DA393" s="298"/>
      <c r="DB393" s="298"/>
      <c r="DC393" s="298"/>
      <c r="DD393" s="298"/>
      <c r="DE393" s="298"/>
      <c r="DF393" s="298"/>
      <c r="DG393" s="65">
        <v>37</v>
      </c>
      <c r="DH393" s="65">
        <v>37</v>
      </c>
      <c r="DI393" s="65">
        <v>38</v>
      </c>
      <c r="DJ393" s="66">
        <v>38</v>
      </c>
      <c r="DK393" s="64">
        <v>38</v>
      </c>
      <c r="DL393" s="65">
        <v>36</v>
      </c>
      <c r="DM393" s="65">
        <v>34</v>
      </c>
      <c r="DN393" s="65">
        <v>32</v>
      </c>
      <c r="DO393" s="65">
        <v>32</v>
      </c>
      <c r="DP393" s="65">
        <v>34</v>
      </c>
      <c r="DQ393" s="65">
        <v>33</v>
      </c>
      <c r="DR393" s="65">
        <v>32</v>
      </c>
      <c r="DS393" s="65">
        <v>30</v>
      </c>
      <c r="DT393" s="65">
        <v>31</v>
      </c>
      <c r="DU393" s="65">
        <v>30</v>
      </c>
      <c r="DV393" s="66">
        <v>30</v>
      </c>
      <c r="DW393" s="65">
        <v>30</v>
      </c>
      <c r="DX393" s="65">
        <v>30</v>
      </c>
      <c r="DY393" s="65">
        <v>29</v>
      </c>
      <c r="DZ393" s="65">
        <v>29</v>
      </c>
      <c r="EA393" s="65">
        <v>29</v>
      </c>
      <c r="EB393" s="66">
        <v>29</v>
      </c>
    </row>
    <row r="394" spans="1:132" x14ac:dyDescent="0.2">
      <c r="A394" s="3"/>
      <c r="B394" s="305"/>
      <c r="C394" s="63" t="s">
        <v>285</v>
      </c>
      <c r="D394" s="296"/>
      <c r="E394" s="296"/>
      <c r="F394" s="296"/>
      <c r="G394" s="297"/>
      <c r="H394" s="298"/>
      <c r="I394" s="298"/>
      <c r="J394" s="298"/>
      <c r="K394" s="298"/>
      <c r="L394" s="298"/>
      <c r="M394" s="298"/>
      <c r="N394" s="298"/>
      <c r="O394" s="298"/>
      <c r="P394" s="298"/>
      <c r="Q394" s="298"/>
      <c r="R394" s="296"/>
      <c r="S394" s="298"/>
      <c r="T394" s="298"/>
      <c r="U394" s="298"/>
      <c r="V394" s="298"/>
      <c r="W394" s="298"/>
      <c r="X394" s="298"/>
      <c r="Y394" s="298"/>
      <c r="Z394" s="298"/>
      <c r="AA394" s="298"/>
      <c r="AB394" s="298"/>
      <c r="AC394" s="298"/>
      <c r="AD394" s="296"/>
      <c r="AE394" s="298"/>
      <c r="AF394" s="298"/>
      <c r="AG394" s="299"/>
      <c r="AH394" s="298"/>
      <c r="AI394" s="298"/>
      <c r="AJ394" s="298"/>
      <c r="AK394" s="298"/>
      <c r="AL394" s="298"/>
      <c r="AM394" s="298"/>
      <c r="AN394" s="298"/>
      <c r="AO394" s="298"/>
      <c r="AP394" s="296"/>
      <c r="AQ394" s="297"/>
      <c r="AR394" s="298"/>
      <c r="AS394" s="298"/>
      <c r="AT394" s="298"/>
      <c r="AU394" s="298"/>
      <c r="AV394" s="298"/>
      <c r="AW394" s="298"/>
      <c r="AX394" s="298"/>
      <c r="AY394" s="298"/>
      <c r="AZ394" s="298"/>
      <c r="BA394" s="298"/>
      <c r="BB394" s="296"/>
      <c r="BC394" s="297"/>
      <c r="BD394" s="298"/>
      <c r="BE394" s="298"/>
      <c r="BF394" s="298"/>
      <c r="BG394" s="298"/>
      <c r="BH394" s="298"/>
      <c r="BI394" s="298"/>
      <c r="BJ394" s="298"/>
      <c r="BK394" s="298"/>
      <c r="BL394" s="298"/>
      <c r="BM394" s="298"/>
      <c r="BN394" s="296"/>
      <c r="BO394" s="297"/>
      <c r="BP394" s="298"/>
      <c r="BQ394" s="298"/>
      <c r="BR394" s="298"/>
      <c r="BS394" s="298"/>
      <c r="BT394" s="298"/>
      <c r="BU394" s="298"/>
      <c r="BV394" s="298"/>
      <c r="BW394" s="298"/>
      <c r="BX394" s="298"/>
      <c r="BY394" s="298"/>
      <c r="BZ394" s="296"/>
      <c r="CA394" s="298"/>
      <c r="CB394" s="298"/>
      <c r="CC394" s="298"/>
      <c r="CD394" s="298"/>
      <c r="CE394" s="298"/>
      <c r="CF394" s="298"/>
      <c r="CG394" s="298"/>
      <c r="CH394" s="298"/>
      <c r="CI394" s="298"/>
      <c r="CJ394" s="298"/>
      <c r="CK394" s="298"/>
      <c r="CL394" s="296"/>
      <c r="CM394" s="298"/>
      <c r="CN394" s="298"/>
      <c r="CO394" s="298"/>
      <c r="CP394" s="298"/>
      <c r="CQ394" s="298"/>
      <c r="CR394" s="298"/>
      <c r="CS394" s="298"/>
      <c r="CT394" s="298"/>
      <c r="CU394" s="298"/>
      <c r="CV394" s="298"/>
      <c r="CW394" s="298"/>
      <c r="CX394" s="296"/>
      <c r="CY394" s="298"/>
      <c r="CZ394" s="298"/>
      <c r="DA394" s="298"/>
      <c r="DB394" s="298"/>
      <c r="DC394" s="298"/>
      <c r="DD394" s="298"/>
      <c r="DE394" s="298"/>
      <c r="DF394" s="298"/>
      <c r="DG394" s="65">
        <v>106</v>
      </c>
      <c r="DH394" s="65">
        <v>104</v>
      </c>
      <c r="DI394" s="65">
        <v>100</v>
      </c>
      <c r="DJ394" s="66">
        <v>97</v>
      </c>
      <c r="DK394" s="64">
        <v>97</v>
      </c>
      <c r="DL394" s="65">
        <v>89</v>
      </c>
      <c r="DM394" s="65">
        <v>90</v>
      </c>
      <c r="DN394" s="65">
        <v>87</v>
      </c>
      <c r="DO394" s="65">
        <v>87</v>
      </c>
      <c r="DP394" s="65">
        <v>86</v>
      </c>
      <c r="DQ394" s="65">
        <v>85</v>
      </c>
      <c r="DR394" s="65">
        <v>87</v>
      </c>
      <c r="DS394" s="65">
        <v>87</v>
      </c>
      <c r="DT394" s="65">
        <v>87</v>
      </c>
      <c r="DU394" s="65">
        <v>87</v>
      </c>
      <c r="DV394" s="66">
        <v>86</v>
      </c>
      <c r="DW394" s="65">
        <v>83</v>
      </c>
      <c r="DX394" s="65">
        <v>83</v>
      </c>
      <c r="DY394" s="65">
        <v>79</v>
      </c>
      <c r="DZ394" s="65">
        <v>76</v>
      </c>
      <c r="EA394" s="65">
        <v>76</v>
      </c>
      <c r="EB394" s="66">
        <v>74</v>
      </c>
    </row>
    <row r="395" spans="1:132" x14ac:dyDescent="0.2">
      <c r="A395" s="3"/>
      <c r="B395" s="305"/>
      <c r="C395" s="63" t="s">
        <v>286</v>
      </c>
      <c r="D395" s="296"/>
      <c r="E395" s="296"/>
      <c r="F395" s="296"/>
      <c r="G395" s="297"/>
      <c r="H395" s="298"/>
      <c r="I395" s="298"/>
      <c r="J395" s="298"/>
      <c r="K395" s="298"/>
      <c r="L395" s="298"/>
      <c r="M395" s="298"/>
      <c r="N395" s="298"/>
      <c r="O395" s="298"/>
      <c r="P395" s="298"/>
      <c r="Q395" s="298"/>
      <c r="R395" s="296"/>
      <c r="S395" s="298"/>
      <c r="T395" s="298"/>
      <c r="U395" s="298"/>
      <c r="V395" s="298"/>
      <c r="W395" s="298"/>
      <c r="X395" s="298"/>
      <c r="Y395" s="298"/>
      <c r="Z395" s="298"/>
      <c r="AA395" s="298"/>
      <c r="AB395" s="298"/>
      <c r="AC395" s="298"/>
      <c r="AD395" s="296"/>
      <c r="AE395" s="298"/>
      <c r="AF395" s="298"/>
      <c r="AG395" s="299"/>
      <c r="AH395" s="298"/>
      <c r="AI395" s="298"/>
      <c r="AJ395" s="298"/>
      <c r="AK395" s="298"/>
      <c r="AL395" s="298"/>
      <c r="AM395" s="298"/>
      <c r="AN395" s="298"/>
      <c r="AO395" s="298"/>
      <c r="AP395" s="296"/>
      <c r="AQ395" s="297"/>
      <c r="AR395" s="298"/>
      <c r="AS395" s="298"/>
      <c r="AT395" s="298"/>
      <c r="AU395" s="298"/>
      <c r="AV395" s="298"/>
      <c r="AW395" s="298"/>
      <c r="AX395" s="298"/>
      <c r="AY395" s="298"/>
      <c r="AZ395" s="298"/>
      <c r="BA395" s="298"/>
      <c r="BB395" s="296"/>
      <c r="BC395" s="297"/>
      <c r="BD395" s="298"/>
      <c r="BE395" s="298"/>
      <c r="BF395" s="298"/>
      <c r="BG395" s="298"/>
      <c r="BH395" s="298"/>
      <c r="BI395" s="298"/>
      <c r="BJ395" s="298"/>
      <c r="BK395" s="298"/>
      <c r="BL395" s="298"/>
      <c r="BM395" s="298"/>
      <c r="BN395" s="296"/>
      <c r="BO395" s="297"/>
      <c r="BP395" s="298"/>
      <c r="BQ395" s="298"/>
      <c r="BR395" s="298"/>
      <c r="BS395" s="298"/>
      <c r="BT395" s="298"/>
      <c r="BU395" s="298"/>
      <c r="BV395" s="298"/>
      <c r="BW395" s="298"/>
      <c r="BX395" s="298"/>
      <c r="BY395" s="298"/>
      <c r="BZ395" s="296"/>
      <c r="CA395" s="298"/>
      <c r="CB395" s="298"/>
      <c r="CC395" s="298"/>
      <c r="CD395" s="298"/>
      <c r="CE395" s="298"/>
      <c r="CF395" s="298"/>
      <c r="CG395" s="298"/>
      <c r="CH395" s="298"/>
      <c r="CI395" s="298"/>
      <c r="CJ395" s="298"/>
      <c r="CK395" s="298"/>
      <c r="CL395" s="296"/>
      <c r="CM395" s="298"/>
      <c r="CN395" s="298"/>
      <c r="CO395" s="298"/>
      <c r="CP395" s="298"/>
      <c r="CQ395" s="298"/>
      <c r="CR395" s="298"/>
      <c r="CS395" s="298"/>
      <c r="CT395" s="298"/>
      <c r="CU395" s="298"/>
      <c r="CV395" s="298"/>
      <c r="CW395" s="298"/>
      <c r="CX395" s="296"/>
      <c r="CY395" s="298"/>
      <c r="CZ395" s="298"/>
      <c r="DA395" s="298"/>
      <c r="DB395" s="298"/>
      <c r="DC395" s="298"/>
      <c r="DD395" s="298"/>
      <c r="DE395" s="298"/>
      <c r="DF395" s="298"/>
      <c r="DG395" s="65">
        <v>37</v>
      </c>
      <c r="DH395" s="65">
        <v>37</v>
      </c>
      <c r="DI395" s="65">
        <v>37</v>
      </c>
      <c r="DJ395" s="66">
        <v>37</v>
      </c>
      <c r="DK395" s="64">
        <v>37</v>
      </c>
      <c r="DL395" s="65">
        <v>37</v>
      </c>
      <c r="DM395" s="65">
        <v>36</v>
      </c>
      <c r="DN395" s="65">
        <v>36</v>
      </c>
      <c r="DO395" s="65">
        <v>36</v>
      </c>
      <c r="DP395" s="65">
        <v>37</v>
      </c>
      <c r="DQ395" s="65">
        <v>37</v>
      </c>
      <c r="DR395" s="65">
        <v>37</v>
      </c>
      <c r="DS395" s="65">
        <v>37</v>
      </c>
      <c r="DT395" s="65">
        <v>39</v>
      </c>
      <c r="DU395" s="65">
        <v>39</v>
      </c>
      <c r="DV395" s="66">
        <v>38</v>
      </c>
      <c r="DW395" s="65">
        <v>38</v>
      </c>
      <c r="DX395" s="65">
        <v>47</v>
      </c>
      <c r="DY395" s="65">
        <v>34</v>
      </c>
      <c r="DZ395" s="65">
        <v>33</v>
      </c>
      <c r="EA395" s="65">
        <v>33</v>
      </c>
      <c r="EB395" s="66">
        <v>33</v>
      </c>
    </row>
    <row r="396" spans="1:132" x14ac:dyDescent="0.2">
      <c r="A396" s="3"/>
      <c r="B396" s="305"/>
      <c r="C396" s="63" t="s">
        <v>294</v>
      </c>
      <c r="D396" s="296"/>
      <c r="E396" s="296"/>
      <c r="F396" s="296"/>
      <c r="G396" s="297"/>
      <c r="H396" s="298"/>
      <c r="I396" s="298"/>
      <c r="J396" s="298"/>
      <c r="K396" s="298"/>
      <c r="L396" s="298"/>
      <c r="M396" s="298"/>
      <c r="N396" s="298"/>
      <c r="O396" s="298"/>
      <c r="P396" s="298"/>
      <c r="Q396" s="298"/>
      <c r="R396" s="296"/>
      <c r="S396" s="298"/>
      <c r="T396" s="298"/>
      <c r="U396" s="298"/>
      <c r="V396" s="298"/>
      <c r="W396" s="298"/>
      <c r="X396" s="298"/>
      <c r="Y396" s="298"/>
      <c r="Z396" s="298"/>
      <c r="AA396" s="298"/>
      <c r="AB396" s="298"/>
      <c r="AC396" s="298"/>
      <c r="AD396" s="296"/>
      <c r="AE396" s="298"/>
      <c r="AF396" s="298"/>
      <c r="AG396" s="299"/>
      <c r="AH396" s="298"/>
      <c r="AI396" s="298"/>
      <c r="AJ396" s="298"/>
      <c r="AK396" s="298"/>
      <c r="AL396" s="298"/>
      <c r="AM396" s="298"/>
      <c r="AN396" s="298"/>
      <c r="AO396" s="298"/>
      <c r="AP396" s="296"/>
      <c r="AQ396" s="297"/>
      <c r="AR396" s="298"/>
      <c r="AS396" s="298"/>
      <c r="AT396" s="298"/>
      <c r="AU396" s="298"/>
      <c r="AV396" s="298"/>
      <c r="AW396" s="298"/>
      <c r="AX396" s="298"/>
      <c r="AY396" s="298"/>
      <c r="AZ396" s="298"/>
      <c r="BA396" s="298"/>
      <c r="BB396" s="296"/>
      <c r="BC396" s="297"/>
      <c r="BD396" s="298"/>
      <c r="BE396" s="298"/>
      <c r="BF396" s="298"/>
      <c r="BG396" s="298"/>
      <c r="BH396" s="298"/>
      <c r="BI396" s="298"/>
      <c r="BJ396" s="298"/>
      <c r="BK396" s="298"/>
      <c r="BL396" s="298"/>
      <c r="BM396" s="298"/>
      <c r="BN396" s="296"/>
      <c r="BO396" s="297"/>
      <c r="BP396" s="298"/>
      <c r="BQ396" s="298"/>
      <c r="BR396" s="298"/>
      <c r="BS396" s="298"/>
      <c r="BT396" s="298"/>
      <c r="BU396" s="298"/>
      <c r="BV396" s="298"/>
      <c r="BW396" s="298"/>
      <c r="BX396" s="298"/>
      <c r="BY396" s="298"/>
      <c r="BZ396" s="296"/>
      <c r="CA396" s="298"/>
      <c r="CB396" s="298"/>
      <c r="CC396" s="298"/>
      <c r="CD396" s="298"/>
      <c r="CE396" s="298"/>
      <c r="CF396" s="298"/>
      <c r="CG396" s="298"/>
      <c r="CH396" s="298"/>
      <c r="CI396" s="298"/>
      <c r="CJ396" s="298"/>
      <c r="CK396" s="298"/>
      <c r="CL396" s="296"/>
      <c r="CM396" s="298"/>
      <c r="CN396" s="298"/>
      <c r="CO396" s="298"/>
      <c r="CP396" s="298"/>
      <c r="CQ396" s="298"/>
      <c r="CR396" s="298"/>
      <c r="CS396" s="298"/>
      <c r="CT396" s="298"/>
      <c r="CU396" s="298"/>
      <c r="CV396" s="298"/>
      <c r="CW396" s="298"/>
      <c r="CX396" s="296"/>
      <c r="CY396" s="298"/>
      <c r="CZ396" s="298"/>
      <c r="DA396" s="298"/>
      <c r="DB396" s="298"/>
      <c r="DC396" s="298"/>
      <c r="DD396" s="298"/>
      <c r="DE396" s="298"/>
      <c r="DF396" s="298"/>
      <c r="DG396" s="65">
        <v>4</v>
      </c>
      <c r="DH396" s="65">
        <v>4</v>
      </c>
      <c r="DI396" s="65">
        <v>4</v>
      </c>
      <c r="DJ396" s="66">
        <v>4</v>
      </c>
      <c r="DK396" s="64">
        <v>4</v>
      </c>
      <c r="DL396" s="65">
        <v>4</v>
      </c>
      <c r="DM396" s="65">
        <v>4</v>
      </c>
      <c r="DN396" s="65">
        <v>4</v>
      </c>
      <c r="DO396" s="65">
        <v>4</v>
      </c>
      <c r="DP396" s="65">
        <v>4</v>
      </c>
      <c r="DQ396" s="65">
        <v>4</v>
      </c>
      <c r="DR396" s="65">
        <v>4</v>
      </c>
      <c r="DS396" s="65">
        <v>4</v>
      </c>
      <c r="DT396" s="65">
        <v>4</v>
      </c>
      <c r="DU396" s="65">
        <v>4</v>
      </c>
      <c r="DV396" s="66">
        <v>4</v>
      </c>
      <c r="DW396" s="65">
        <v>4</v>
      </c>
      <c r="DX396" s="65">
        <v>4</v>
      </c>
      <c r="DY396" s="65">
        <v>4</v>
      </c>
      <c r="DZ396" s="65">
        <v>5</v>
      </c>
      <c r="EA396" s="65">
        <v>5</v>
      </c>
      <c r="EB396" s="66">
        <v>5</v>
      </c>
    </row>
    <row r="397" spans="1:132" ht="13.5" thickBot="1" x14ac:dyDescent="0.25">
      <c r="A397" s="3"/>
      <c r="B397" s="306"/>
      <c r="C397" s="68" t="s">
        <v>297</v>
      </c>
      <c r="D397" s="300"/>
      <c r="E397" s="300"/>
      <c r="F397" s="300"/>
      <c r="G397" s="301"/>
      <c r="H397" s="302"/>
      <c r="I397" s="302"/>
      <c r="J397" s="302"/>
      <c r="K397" s="302"/>
      <c r="L397" s="302"/>
      <c r="M397" s="302"/>
      <c r="N397" s="302"/>
      <c r="O397" s="302"/>
      <c r="P397" s="302"/>
      <c r="Q397" s="302"/>
      <c r="R397" s="300"/>
      <c r="S397" s="302"/>
      <c r="T397" s="302"/>
      <c r="U397" s="302"/>
      <c r="V397" s="302"/>
      <c r="W397" s="302"/>
      <c r="X397" s="302"/>
      <c r="Y397" s="302"/>
      <c r="Z397" s="302"/>
      <c r="AA397" s="302"/>
      <c r="AB397" s="302"/>
      <c r="AC397" s="302"/>
      <c r="AD397" s="300"/>
      <c r="AE397" s="302"/>
      <c r="AF397" s="302"/>
      <c r="AG397" s="303"/>
      <c r="AH397" s="302"/>
      <c r="AI397" s="302"/>
      <c r="AJ397" s="302"/>
      <c r="AK397" s="302"/>
      <c r="AL397" s="302"/>
      <c r="AM397" s="302"/>
      <c r="AN397" s="302"/>
      <c r="AO397" s="302"/>
      <c r="AP397" s="300"/>
      <c r="AQ397" s="301"/>
      <c r="AR397" s="302"/>
      <c r="AS397" s="302"/>
      <c r="AT397" s="302"/>
      <c r="AU397" s="302"/>
      <c r="AV397" s="302"/>
      <c r="AW397" s="302"/>
      <c r="AX397" s="302"/>
      <c r="AY397" s="302"/>
      <c r="AZ397" s="302"/>
      <c r="BA397" s="302"/>
      <c r="BB397" s="300"/>
      <c r="BC397" s="301"/>
      <c r="BD397" s="302"/>
      <c r="BE397" s="302"/>
      <c r="BF397" s="302"/>
      <c r="BG397" s="302"/>
      <c r="BH397" s="302"/>
      <c r="BI397" s="302"/>
      <c r="BJ397" s="302"/>
      <c r="BK397" s="302"/>
      <c r="BL397" s="302"/>
      <c r="BM397" s="302"/>
      <c r="BN397" s="300"/>
      <c r="BO397" s="301"/>
      <c r="BP397" s="302"/>
      <c r="BQ397" s="302"/>
      <c r="BR397" s="302"/>
      <c r="BS397" s="302"/>
      <c r="BT397" s="302"/>
      <c r="BU397" s="302"/>
      <c r="BV397" s="302"/>
      <c r="BW397" s="302"/>
      <c r="BX397" s="302"/>
      <c r="BY397" s="302"/>
      <c r="BZ397" s="300"/>
      <c r="CA397" s="302"/>
      <c r="CB397" s="302"/>
      <c r="CC397" s="302"/>
      <c r="CD397" s="302"/>
      <c r="CE397" s="302"/>
      <c r="CF397" s="302"/>
      <c r="CG397" s="302"/>
      <c r="CH397" s="302"/>
      <c r="CI397" s="302"/>
      <c r="CJ397" s="302"/>
      <c r="CK397" s="302"/>
      <c r="CL397" s="300"/>
      <c r="CM397" s="302"/>
      <c r="CN397" s="302"/>
      <c r="CO397" s="302"/>
      <c r="CP397" s="302"/>
      <c r="CQ397" s="302"/>
      <c r="CR397" s="302"/>
      <c r="CS397" s="302"/>
      <c r="CT397" s="302"/>
      <c r="CU397" s="302"/>
      <c r="CV397" s="302"/>
      <c r="CW397" s="302"/>
      <c r="CX397" s="300"/>
      <c r="CY397" s="302"/>
      <c r="CZ397" s="302"/>
      <c r="DA397" s="302"/>
      <c r="DB397" s="302"/>
      <c r="DC397" s="302"/>
      <c r="DD397" s="302"/>
      <c r="DE397" s="302"/>
      <c r="DF397" s="302"/>
      <c r="DG397" s="70">
        <v>1523</v>
      </c>
      <c r="DH397" s="70">
        <v>1575</v>
      </c>
      <c r="DI397" s="70">
        <v>1561</v>
      </c>
      <c r="DJ397" s="71">
        <v>1601</v>
      </c>
      <c r="DK397" s="69">
        <v>1607</v>
      </c>
      <c r="DL397" s="70">
        <v>1590</v>
      </c>
      <c r="DM397" s="70">
        <v>1628</v>
      </c>
      <c r="DN397" s="70">
        <v>1623</v>
      </c>
      <c r="DO397" s="70">
        <v>1596</v>
      </c>
      <c r="DP397" s="70">
        <v>1612</v>
      </c>
      <c r="DQ397" s="70">
        <v>1621</v>
      </c>
      <c r="DR397" s="70">
        <v>1644</v>
      </c>
      <c r="DS397" s="70">
        <v>1627</v>
      </c>
      <c r="DT397" s="70">
        <v>1624</v>
      </c>
      <c r="DU397" s="70">
        <v>1629</v>
      </c>
      <c r="DV397" s="71">
        <v>1653</v>
      </c>
      <c r="DW397" s="70">
        <v>1704</v>
      </c>
      <c r="DX397" s="70">
        <v>1713</v>
      </c>
      <c r="DY397" s="70">
        <v>1738</v>
      </c>
      <c r="DZ397" s="70">
        <v>1763</v>
      </c>
      <c r="EA397" s="70">
        <v>1820</v>
      </c>
      <c r="EB397" s="71">
        <v>1893</v>
      </c>
    </row>
    <row r="398" spans="1:132" ht="13.5" thickBot="1" x14ac:dyDescent="0.25">
      <c r="A398" s="3"/>
      <c r="B398" s="72" t="s">
        <v>530</v>
      </c>
      <c r="C398" s="73"/>
      <c r="D398" s="76"/>
      <c r="E398" s="76"/>
      <c r="F398" s="76"/>
      <c r="G398" s="74"/>
      <c r="H398" s="75"/>
      <c r="I398" s="75"/>
      <c r="J398" s="75"/>
      <c r="K398" s="75"/>
      <c r="L398" s="75"/>
      <c r="M398" s="75"/>
      <c r="N398" s="75"/>
      <c r="O398" s="75"/>
      <c r="P398" s="75"/>
      <c r="Q398" s="75"/>
      <c r="R398" s="76"/>
      <c r="S398" s="75"/>
      <c r="T398" s="75"/>
      <c r="U398" s="75"/>
      <c r="V398" s="75"/>
      <c r="W398" s="75"/>
      <c r="X398" s="75"/>
      <c r="Y398" s="75"/>
      <c r="Z398" s="75"/>
      <c r="AA398" s="75"/>
      <c r="AB398" s="75"/>
      <c r="AC398" s="75"/>
      <c r="AD398" s="76"/>
      <c r="AE398" s="75"/>
      <c r="AF398" s="75"/>
      <c r="AG398" s="133"/>
      <c r="AH398" s="75"/>
      <c r="AI398" s="75"/>
      <c r="AJ398" s="75"/>
      <c r="AK398" s="75"/>
      <c r="AL398" s="75"/>
      <c r="AM398" s="75"/>
      <c r="AN398" s="75"/>
      <c r="AO398" s="75"/>
      <c r="AP398" s="76"/>
      <c r="AQ398" s="74"/>
      <c r="AR398" s="75"/>
      <c r="AS398" s="75"/>
      <c r="AT398" s="75"/>
      <c r="AU398" s="75"/>
      <c r="AV398" s="75"/>
      <c r="AW398" s="75"/>
      <c r="AX398" s="75"/>
      <c r="AY398" s="75"/>
      <c r="AZ398" s="75"/>
      <c r="BA398" s="75"/>
      <c r="BB398" s="76"/>
      <c r="BC398" s="74"/>
      <c r="BD398" s="75"/>
      <c r="BE398" s="75"/>
      <c r="BF398" s="75"/>
      <c r="BG398" s="75"/>
      <c r="BH398" s="75"/>
      <c r="BI398" s="75"/>
      <c r="BJ398" s="75"/>
      <c r="BK398" s="75"/>
      <c r="BL398" s="75"/>
      <c r="BM398" s="75"/>
      <c r="BN398" s="76"/>
      <c r="BO398" s="74"/>
      <c r="BP398" s="75"/>
      <c r="BQ398" s="75"/>
      <c r="BR398" s="75"/>
      <c r="BS398" s="75"/>
      <c r="BT398" s="75"/>
      <c r="BU398" s="75"/>
      <c r="BV398" s="75"/>
      <c r="BW398" s="75"/>
      <c r="BX398" s="75"/>
      <c r="BY398" s="75"/>
      <c r="BZ398" s="76"/>
      <c r="CA398" s="75"/>
      <c r="CB398" s="75"/>
      <c r="CC398" s="75"/>
      <c r="CD398" s="75"/>
      <c r="CE398" s="75"/>
      <c r="CF398" s="75"/>
      <c r="CG398" s="75"/>
      <c r="CH398" s="75"/>
      <c r="CI398" s="75"/>
      <c r="CJ398" s="75"/>
      <c r="CK398" s="75"/>
      <c r="CL398" s="76"/>
      <c r="CM398" s="75"/>
      <c r="CN398" s="75"/>
      <c r="CO398" s="75"/>
      <c r="CP398" s="75"/>
      <c r="CQ398" s="75"/>
      <c r="CR398" s="75"/>
      <c r="CS398" s="75"/>
      <c r="CT398" s="75"/>
      <c r="CU398" s="75"/>
      <c r="CV398" s="75"/>
      <c r="CW398" s="75"/>
      <c r="CX398" s="76"/>
      <c r="CY398" s="75"/>
      <c r="CZ398" s="75"/>
      <c r="DA398" s="75"/>
      <c r="DB398" s="75"/>
      <c r="DC398" s="75"/>
      <c r="DD398" s="75"/>
      <c r="DE398" s="75"/>
      <c r="DF398" s="75"/>
      <c r="DG398" s="75">
        <f>SUM(DG377:DG397)</f>
        <v>53690</v>
      </c>
      <c r="DH398" s="75">
        <f t="shared" ref="DH398:DM398" si="213">SUM(DH377:DH397)</f>
        <v>54712</v>
      </c>
      <c r="DI398" s="75">
        <f t="shared" si="213"/>
        <v>54871</v>
      </c>
      <c r="DJ398" s="76">
        <f t="shared" si="213"/>
        <v>55410</v>
      </c>
      <c r="DK398" s="74">
        <f t="shared" si="213"/>
        <v>56125</v>
      </c>
      <c r="DL398" s="75">
        <f t="shared" si="213"/>
        <v>56094</v>
      </c>
      <c r="DM398" s="75">
        <f t="shared" si="213"/>
        <v>56896</v>
      </c>
      <c r="DN398" s="75">
        <f t="shared" ref="DN398:DS398" si="214">SUM(DN377:DN397)</f>
        <v>57098</v>
      </c>
      <c r="DO398" s="75">
        <f t="shared" si="214"/>
        <v>56410</v>
      </c>
      <c r="DP398" s="75">
        <f t="shared" si="214"/>
        <v>56537</v>
      </c>
      <c r="DQ398" s="75">
        <f t="shared" si="214"/>
        <v>56773</v>
      </c>
      <c r="DR398" s="75">
        <f t="shared" si="214"/>
        <v>56896</v>
      </c>
      <c r="DS398" s="75">
        <f t="shared" si="214"/>
        <v>56961</v>
      </c>
      <c r="DT398" s="75">
        <f t="shared" ref="DT398:DV398" si="215">SUM(DT377:DT397)</f>
        <v>57193</v>
      </c>
      <c r="DU398" s="75">
        <f t="shared" si="215"/>
        <v>57354</v>
      </c>
      <c r="DV398" s="76">
        <f t="shared" si="215"/>
        <v>57142</v>
      </c>
      <c r="DW398" s="75">
        <f t="shared" ref="DW398:DY398" si="216">SUM(DW377:DW397)</f>
        <v>57075</v>
      </c>
      <c r="DX398" s="75">
        <f t="shared" si="216"/>
        <v>57303</v>
      </c>
      <c r="DY398" s="75">
        <f t="shared" si="216"/>
        <v>57989</v>
      </c>
      <c r="DZ398" s="75">
        <f t="shared" ref="DZ398:EB398" si="217">SUM(DZ377:DZ397)</f>
        <v>58921</v>
      </c>
      <c r="EA398" s="75">
        <f t="shared" si="217"/>
        <v>59885</v>
      </c>
      <c r="EB398" s="76">
        <f t="shared" si="217"/>
        <v>60731</v>
      </c>
    </row>
    <row r="399" spans="1:132" ht="13.5" thickBot="1" x14ac:dyDescent="0.25">
      <c r="A399" s="3"/>
      <c r="B399" s="276" t="s">
        <v>454</v>
      </c>
      <c r="C399" s="277"/>
      <c r="D399" s="280">
        <f t="shared" ref="D399:AI399" si="218">+D18+D28+D39+D56+D95+D129+D160+D215+D248+D280+D292+D304+D358+D371+D376</f>
        <v>1331919</v>
      </c>
      <c r="E399" s="280">
        <f t="shared" si="218"/>
        <v>1439009</v>
      </c>
      <c r="F399" s="280">
        <f t="shared" si="218"/>
        <v>1695034</v>
      </c>
      <c r="G399" s="278">
        <f t="shared" si="218"/>
        <v>1698908</v>
      </c>
      <c r="H399" s="279">
        <f t="shared" si="218"/>
        <v>1697983</v>
      </c>
      <c r="I399" s="279">
        <f t="shared" si="218"/>
        <v>1708303</v>
      </c>
      <c r="J399" s="279">
        <f t="shared" si="218"/>
        <v>1731518</v>
      </c>
      <c r="K399" s="279">
        <f t="shared" si="218"/>
        <v>1752810</v>
      </c>
      <c r="L399" s="279">
        <f t="shared" si="218"/>
        <v>1749458</v>
      </c>
      <c r="M399" s="279">
        <f t="shared" si="218"/>
        <v>1770485</v>
      </c>
      <c r="N399" s="279">
        <f t="shared" si="218"/>
        <v>1793594</v>
      </c>
      <c r="O399" s="279">
        <f t="shared" si="218"/>
        <v>1808189</v>
      </c>
      <c r="P399" s="279">
        <f t="shared" si="218"/>
        <v>1803662</v>
      </c>
      <c r="Q399" s="279">
        <f t="shared" si="218"/>
        <v>1816980</v>
      </c>
      <c r="R399" s="280">
        <f t="shared" si="218"/>
        <v>1819564</v>
      </c>
      <c r="S399" s="279">
        <f t="shared" si="218"/>
        <v>1819146</v>
      </c>
      <c r="T399" s="279">
        <f t="shared" si="218"/>
        <v>1823656</v>
      </c>
      <c r="U399" s="279">
        <f t="shared" si="218"/>
        <v>1855054</v>
      </c>
      <c r="V399" s="279">
        <f t="shared" si="218"/>
        <v>1879451</v>
      </c>
      <c r="W399" s="279">
        <f t="shared" si="218"/>
        <v>1910017</v>
      </c>
      <c r="X399" s="279">
        <f t="shared" si="218"/>
        <v>1932809</v>
      </c>
      <c r="Y399" s="279">
        <f t="shared" si="218"/>
        <v>1953417</v>
      </c>
      <c r="Z399" s="279">
        <f t="shared" si="218"/>
        <v>1977708</v>
      </c>
      <c r="AA399" s="279">
        <f t="shared" si="218"/>
        <v>1992753</v>
      </c>
      <c r="AB399" s="279">
        <f t="shared" si="218"/>
        <v>2005472</v>
      </c>
      <c r="AC399" s="279">
        <f t="shared" si="218"/>
        <v>2021209</v>
      </c>
      <c r="AD399" s="280">
        <f t="shared" si="218"/>
        <v>2025042</v>
      </c>
      <c r="AE399" s="279">
        <f t="shared" si="218"/>
        <v>2022882</v>
      </c>
      <c r="AF399" s="279">
        <f t="shared" si="218"/>
        <v>2029256</v>
      </c>
      <c r="AG399" s="287">
        <f t="shared" si="218"/>
        <v>2031572</v>
      </c>
      <c r="AH399" s="279">
        <f t="shared" si="218"/>
        <v>2070145</v>
      </c>
      <c r="AI399" s="279">
        <f t="shared" si="218"/>
        <v>2095838</v>
      </c>
      <c r="AJ399" s="279">
        <f t="shared" ref="AJ399:BO399" si="219">+AJ18+AJ28+AJ39+AJ56+AJ95+AJ129+AJ160+AJ215+AJ248+AJ280+AJ292+AJ304+AJ358+AJ371+AJ376</f>
        <v>2097445</v>
      </c>
      <c r="AK399" s="279">
        <f t="shared" si="219"/>
        <v>2123653</v>
      </c>
      <c r="AL399" s="279">
        <f t="shared" si="219"/>
        <v>2152841</v>
      </c>
      <c r="AM399" s="279">
        <f t="shared" si="219"/>
        <v>2158206</v>
      </c>
      <c r="AN399" s="279">
        <f t="shared" si="219"/>
        <v>2177284</v>
      </c>
      <c r="AO399" s="279">
        <f t="shared" si="219"/>
        <v>2187644</v>
      </c>
      <c r="AP399" s="280">
        <f t="shared" si="219"/>
        <v>2186173</v>
      </c>
      <c r="AQ399" s="278">
        <f t="shared" si="219"/>
        <v>2189991</v>
      </c>
      <c r="AR399" s="279">
        <f t="shared" si="219"/>
        <v>2194942</v>
      </c>
      <c r="AS399" s="279">
        <f t="shared" si="219"/>
        <v>2235805</v>
      </c>
      <c r="AT399" s="279">
        <f t="shared" si="219"/>
        <v>2225137</v>
      </c>
      <c r="AU399" s="279">
        <f t="shared" si="219"/>
        <v>2244527</v>
      </c>
      <c r="AV399" s="279">
        <f t="shared" si="219"/>
        <v>2260443</v>
      </c>
      <c r="AW399" s="279">
        <f t="shared" si="219"/>
        <v>2283719</v>
      </c>
      <c r="AX399" s="279">
        <f t="shared" si="219"/>
        <v>2285037</v>
      </c>
      <c r="AY399" s="279">
        <f t="shared" si="219"/>
        <v>2288676</v>
      </c>
      <c r="AZ399" s="279">
        <f t="shared" si="219"/>
        <v>2314409</v>
      </c>
      <c r="BA399" s="279">
        <f t="shared" si="219"/>
        <v>2313618</v>
      </c>
      <c r="BB399" s="280">
        <f t="shared" si="219"/>
        <v>2309572</v>
      </c>
      <c r="BC399" s="278">
        <f t="shared" si="219"/>
        <v>2308352</v>
      </c>
      <c r="BD399" s="279">
        <f t="shared" si="219"/>
        <v>2287815</v>
      </c>
      <c r="BE399" s="279">
        <f t="shared" si="219"/>
        <v>2352875</v>
      </c>
      <c r="BF399" s="279">
        <f t="shared" si="219"/>
        <v>2375672</v>
      </c>
      <c r="BG399" s="279">
        <f t="shared" si="219"/>
        <v>2391033</v>
      </c>
      <c r="BH399" s="279">
        <f t="shared" si="219"/>
        <v>2428592</v>
      </c>
      <c r="BI399" s="279">
        <f t="shared" si="219"/>
        <v>2447933</v>
      </c>
      <c r="BJ399" s="279">
        <f t="shared" si="219"/>
        <v>2469314</v>
      </c>
      <c r="BK399" s="279">
        <f t="shared" si="219"/>
        <v>2482996</v>
      </c>
      <c r="BL399" s="279">
        <f t="shared" si="219"/>
        <v>2496297</v>
      </c>
      <c r="BM399" s="279">
        <f t="shared" si="219"/>
        <v>2503762</v>
      </c>
      <c r="BN399" s="280">
        <f t="shared" si="219"/>
        <v>2501356</v>
      </c>
      <c r="BO399" s="278">
        <f t="shared" si="219"/>
        <v>2509751</v>
      </c>
      <c r="BP399" s="279">
        <f t="shared" ref="BP399:CU399" si="220">+BP18+BP28+BP39+BP56+BP95+BP129+BP160+BP215+BP248+BP280+BP292+BP304+BP358+BP371+BP376</f>
        <v>2509990</v>
      </c>
      <c r="BQ399" s="279">
        <f t="shared" si="220"/>
        <v>2556914</v>
      </c>
      <c r="BR399" s="279">
        <f t="shared" si="220"/>
        <v>2589176</v>
      </c>
      <c r="BS399" s="279">
        <f t="shared" si="220"/>
        <v>2612968</v>
      </c>
      <c r="BT399" s="279">
        <f t="shared" si="220"/>
        <v>2614855</v>
      </c>
      <c r="BU399" s="279">
        <f t="shared" si="220"/>
        <v>2657179</v>
      </c>
      <c r="BV399" s="279">
        <f t="shared" si="220"/>
        <v>2679495</v>
      </c>
      <c r="BW399" s="279">
        <f t="shared" si="220"/>
        <v>2698253</v>
      </c>
      <c r="BX399" s="279">
        <f t="shared" si="220"/>
        <v>2717125</v>
      </c>
      <c r="BY399" s="279">
        <f t="shared" si="220"/>
        <v>2727811</v>
      </c>
      <c r="BZ399" s="280">
        <f t="shared" si="220"/>
        <v>2729251</v>
      </c>
      <c r="CA399" s="279">
        <f t="shared" si="220"/>
        <v>2733597</v>
      </c>
      <c r="CB399" s="279">
        <f t="shared" si="220"/>
        <v>2736564</v>
      </c>
      <c r="CC399" s="279">
        <f t="shared" si="220"/>
        <v>2742987</v>
      </c>
      <c r="CD399" s="279">
        <f t="shared" si="220"/>
        <v>2771112</v>
      </c>
      <c r="CE399" s="279">
        <f t="shared" si="220"/>
        <v>2817799</v>
      </c>
      <c r="CF399" s="279">
        <f t="shared" si="220"/>
        <v>2830543</v>
      </c>
      <c r="CG399" s="279">
        <f t="shared" si="220"/>
        <v>2860355</v>
      </c>
      <c r="CH399" s="279">
        <f t="shared" si="220"/>
        <v>2860850</v>
      </c>
      <c r="CI399" s="279">
        <f t="shared" si="220"/>
        <v>2889096</v>
      </c>
      <c r="CJ399" s="279">
        <f t="shared" si="220"/>
        <v>2903487</v>
      </c>
      <c r="CK399" s="279">
        <f t="shared" si="220"/>
        <v>2913091</v>
      </c>
      <c r="CL399" s="280">
        <f t="shared" si="220"/>
        <v>2912133</v>
      </c>
      <c r="CM399" s="279">
        <f t="shared" si="220"/>
        <v>2911642</v>
      </c>
      <c r="CN399" s="279">
        <f t="shared" si="220"/>
        <v>2929146</v>
      </c>
      <c r="CO399" s="279">
        <f t="shared" si="220"/>
        <v>2950873</v>
      </c>
      <c r="CP399" s="279">
        <f t="shared" si="220"/>
        <v>2974123</v>
      </c>
      <c r="CQ399" s="279">
        <f t="shared" si="220"/>
        <v>3005028</v>
      </c>
      <c r="CR399" s="279">
        <f t="shared" si="220"/>
        <v>3014054</v>
      </c>
      <c r="CS399" s="279">
        <f t="shared" si="220"/>
        <v>3029340</v>
      </c>
      <c r="CT399" s="279">
        <f t="shared" si="220"/>
        <v>3049046</v>
      </c>
      <c r="CU399" s="279">
        <f t="shared" si="220"/>
        <v>3064994</v>
      </c>
      <c r="CV399" s="279">
        <f t="shared" ref="CV399:DF399" si="221">+CV18+CV28+CV39+CV56+CV95+CV129+CV160+CV215+CV248+CV280+CV292+CV304+CV358+CV371+CV376</f>
        <v>3070402</v>
      </c>
      <c r="CW399" s="279">
        <f t="shared" si="221"/>
        <v>3067472</v>
      </c>
      <c r="CX399" s="280">
        <f t="shared" si="221"/>
        <v>3068528</v>
      </c>
      <c r="CY399" s="279">
        <f t="shared" si="221"/>
        <v>3072250</v>
      </c>
      <c r="CZ399" s="279">
        <f t="shared" si="221"/>
        <v>3065382</v>
      </c>
      <c r="DA399" s="279">
        <f t="shared" si="221"/>
        <v>3098143</v>
      </c>
      <c r="DB399" s="279">
        <f t="shared" si="221"/>
        <v>3120296</v>
      </c>
      <c r="DC399" s="279">
        <f t="shared" si="221"/>
        <v>3136157</v>
      </c>
      <c r="DD399" s="279">
        <f t="shared" si="221"/>
        <v>3155641</v>
      </c>
      <c r="DE399" s="279">
        <f t="shared" si="221"/>
        <v>3170207</v>
      </c>
      <c r="DF399" s="279">
        <f t="shared" si="221"/>
        <v>3197218</v>
      </c>
      <c r="DG399" s="279">
        <f>+DG18+DG28+DG39+DG56+DG95+DG129+DG160+DG215+DG248+DG280+DG292+DG304+DG358+DG371+DG376+DG398</f>
        <v>3203646</v>
      </c>
      <c r="DH399" s="279">
        <f t="shared" ref="DH399:DM399" si="222">+DH18+DH28+DH39+DH56+DH95+DH129+DH160+DH215+DH248+DH280+DH292+DH304+DH358+DH371+DH376+DH398</f>
        <v>3226686</v>
      </c>
      <c r="DI399" s="279">
        <f t="shared" si="222"/>
        <v>3233736</v>
      </c>
      <c r="DJ399" s="280">
        <f t="shared" si="222"/>
        <v>3255887</v>
      </c>
      <c r="DK399" s="278">
        <f t="shared" si="222"/>
        <v>3325466</v>
      </c>
      <c r="DL399" s="279">
        <f t="shared" si="222"/>
        <v>3331219</v>
      </c>
      <c r="DM399" s="279">
        <f t="shared" si="222"/>
        <v>3361981</v>
      </c>
      <c r="DN399" s="279">
        <f t="shared" ref="DN399:DS399" si="223">+DN18+DN28+DN39+DN56+DN95+DN129+DN160+DN215+DN248+DN280+DN292+DN304+DN358+DN371+DN376+DN398</f>
        <v>3369332</v>
      </c>
      <c r="DO399" s="279">
        <f t="shared" si="223"/>
        <v>3375904</v>
      </c>
      <c r="DP399" s="279">
        <f t="shared" si="223"/>
        <v>3399946</v>
      </c>
      <c r="DQ399" s="279">
        <f t="shared" si="223"/>
        <v>3415503</v>
      </c>
      <c r="DR399" s="279">
        <f t="shared" si="223"/>
        <v>3430649</v>
      </c>
      <c r="DS399" s="279">
        <f t="shared" si="223"/>
        <v>3431672</v>
      </c>
      <c r="DT399" s="279">
        <f t="shared" ref="DT399:DV399" si="224">+DT18+DT28+DT39+DT56+DT95+DT129+DT160+DT215+DT248+DT280+DT292+DT304+DT358+DT371+DT376+DT398</f>
        <v>3433857</v>
      </c>
      <c r="DU399" s="279">
        <f t="shared" si="224"/>
        <v>3436120</v>
      </c>
      <c r="DV399" s="280">
        <f t="shared" si="224"/>
        <v>3434402</v>
      </c>
      <c r="DW399" s="279">
        <f t="shared" ref="DW399:DY399" si="225">+DW18+DW28+DW39+DW56+DW95+DW129+DW160+DW215+DW248+DW280+DW292+DW304+DW358+DW371+DW376+DW398</f>
        <v>3432721</v>
      </c>
      <c r="DX399" s="279">
        <f t="shared" si="225"/>
        <v>3441647</v>
      </c>
      <c r="DY399" s="279">
        <f t="shared" si="225"/>
        <v>3488706</v>
      </c>
      <c r="DZ399" s="279">
        <f t="shared" ref="DZ399:EB399" si="226">+DZ18+DZ28+DZ39+DZ56+DZ95+DZ129+DZ160+DZ215+DZ248+DZ280+DZ292+DZ304+DZ358+DZ371+DZ376+DZ398</f>
        <v>3532127</v>
      </c>
      <c r="EA399" s="279">
        <f t="shared" si="226"/>
        <v>3560388</v>
      </c>
      <c r="EB399" s="280">
        <f t="shared" si="226"/>
        <v>3586717</v>
      </c>
    </row>
    <row r="400" spans="1:132" x14ac:dyDescent="0.2">
      <c r="A400" s="3"/>
      <c r="B400" s="32" t="s">
        <v>23</v>
      </c>
      <c r="C400" s="3"/>
      <c r="D400" s="53"/>
      <c r="E400" s="53"/>
      <c r="F400" s="53"/>
      <c r="G400" s="53"/>
      <c r="H400" s="53"/>
      <c r="I400" s="53"/>
      <c r="J400" s="53"/>
      <c r="K400" s="53"/>
      <c r="L400" s="53"/>
      <c r="M400" s="53"/>
      <c r="N400" s="53"/>
      <c r="O400" s="53"/>
      <c r="P400" s="53"/>
      <c r="Q400" s="53"/>
      <c r="R400" s="53"/>
      <c r="S400" s="3"/>
      <c r="X400" s="113"/>
    </row>
    <row r="401" spans="1:132" x14ac:dyDescent="0.2">
      <c r="A401" s="3"/>
      <c r="B401" s="3"/>
      <c r="C401" s="3"/>
      <c r="D401" s="3"/>
      <c r="E401" s="3"/>
      <c r="F401" s="3"/>
      <c r="G401" s="3"/>
      <c r="H401" s="3"/>
      <c r="I401" s="3"/>
      <c r="J401" s="3"/>
      <c r="K401" s="3"/>
      <c r="L401" s="3"/>
      <c r="M401" s="3"/>
      <c r="N401" s="3"/>
      <c r="O401" s="3"/>
      <c r="P401" s="3"/>
      <c r="Q401" s="3"/>
      <c r="R401" s="3"/>
      <c r="S401" s="3"/>
      <c r="AV401" s="22"/>
      <c r="AW401" s="22"/>
      <c r="AX401" s="22"/>
      <c r="AY401" s="22"/>
      <c r="AZ401" s="22"/>
      <c r="BA401" s="22"/>
      <c r="BB401" s="22"/>
      <c r="BC401" s="22"/>
      <c r="BD401" s="22"/>
      <c r="BE401" s="22"/>
      <c r="BF401" s="22"/>
      <c r="BG401" s="22"/>
      <c r="BH401" s="22"/>
      <c r="BI401" s="22"/>
      <c r="BJ401" s="22"/>
      <c r="BK401" s="22"/>
      <c r="BL401" s="22"/>
      <c r="BM401" s="22"/>
      <c r="BN401" s="22"/>
    </row>
    <row r="402" spans="1:132" x14ac:dyDescent="0.2">
      <c r="A402" s="3"/>
      <c r="B402" s="3"/>
      <c r="C402" s="3"/>
      <c r="D402" s="3"/>
      <c r="E402" s="3"/>
      <c r="F402" s="3"/>
      <c r="G402" s="3"/>
      <c r="H402" s="3"/>
      <c r="I402" s="3"/>
      <c r="J402" s="3"/>
      <c r="K402" s="3"/>
      <c r="L402" s="3"/>
      <c r="M402" s="3"/>
      <c r="N402" s="3"/>
      <c r="O402" s="3"/>
      <c r="P402" s="3"/>
      <c r="Q402" s="3"/>
      <c r="R402" s="3"/>
      <c r="S402" s="3"/>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c r="CV402" s="22"/>
      <c r="CW402" s="22"/>
      <c r="CX402" s="22"/>
      <c r="CY402" s="22"/>
      <c r="CZ402" s="22"/>
      <c r="DA402" s="22"/>
      <c r="DB402" s="22"/>
      <c r="DC402" s="22"/>
      <c r="DD402" s="22"/>
      <c r="DE402" s="22"/>
      <c r="DF402" s="22"/>
      <c r="DG402" s="22"/>
      <c r="DH402" s="22"/>
      <c r="DI402" s="22"/>
      <c r="DJ402" s="22"/>
      <c r="DK402" s="22"/>
      <c r="DL402" s="22"/>
      <c r="DM402" s="22"/>
      <c r="DN402" s="22"/>
      <c r="DO402" s="22"/>
      <c r="DP402" s="22"/>
      <c r="DQ402" s="22"/>
      <c r="DR402" s="22"/>
      <c r="DS402" s="22"/>
      <c r="DT402" s="22"/>
      <c r="DU402" s="22"/>
      <c r="DV402" s="22"/>
      <c r="DW402" s="22"/>
      <c r="DX402" s="22"/>
      <c r="DY402" s="22"/>
      <c r="DZ402" s="22"/>
      <c r="EA402" s="22"/>
      <c r="EB402" s="22"/>
    </row>
    <row r="403" spans="1:132" x14ac:dyDescent="0.2">
      <c r="A403" s="3"/>
      <c r="B403" s="3"/>
      <c r="C403" s="3"/>
      <c r="D403" s="3"/>
      <c r="E403" s="3"/>
      <c r="F403" s="3"/>
      <c r="G403" s="53"/>
      <c r="H403" s="53"/>
      <c r="I403" s="53"/>
      <c r="J403" s="53"/>
      <c r="K403" s="53"/>
      <c r="L403" s="53"/>
      <c r="M403" s="53"/>
      <c r="N403" s="53"/>
      <c r="O403" s="53"/>
      <c r="P403" s="53"/>
      <c r="Q403" s="53"/>
      <c r="R403" s="53"/>
      <c r="S403" s="53"/>
      <c r="T403" s="53"/>
      <c r="U403" s="53"/>
      <c r="V403" s="53"/>
      <c r="W403" s="53"/>
      <c r="X403" s="53"/>
      <c r="Y403" s="53"/>
      <c r="Z403" s="53"/>
      <c r="AA403" s="53"/>
      <c r="AB403" s="53"/>
      <c r="AC403" s="53"/>
      <c r="AD403" s="53"/>
      <c r="AE403" s="53"/>
      <c r="AF403" s="53"/>
      <c r="AG403" s="53"/>
      <c r="AH403" s="53"/>
      <c r="AI403" s="53"/>
      <c r="AJ403" s="53"/>
      <c r="AK403" s="53"/>
      <c r="AL403" s="53"/>
      <c r="AM403" s="53"/>
      <c r="AN403" s="53"/>
      <c r="AO403" s="53"/>
      <c r="AP403" s="53"/>
      <c r="AQ403" s="53"/>
      <c r="AR403" s="53"/>
      <c r="AS403" s="53"/>
      <c r="AT403" s="53"/>
      <c r="AV403" s="53"/>
      <c r="AW403" s="53"/>
      <c r="AX403" s="53"/>
      <c r="AY403" s="53"/>
      <c r="AZ403" s="53"/>
      <c r="BA403" s="53"/>
      <c r="BB403" s="53"/>
      <c r="BC403" s="53"/>
      <c r="BD403" s="53"/>
      <c r="BE403" s="53"/>
      <c r="BF403" s="53"/>
      <c r="BG403" s="53"/>
      <c r="BH403" s="53"/>
      <c r="BI403" s="53"/>
      <c r="BJ403" s="53"/>
      <c r="BK403" s="53"/>
      <c r="BL403" s="53"/>
      <c r="BM403" s="53"/>
      <c r="BN403" s="53"/>
      <c r="BO403" s="53"/>
      <c r="BP403" s="53"/>
      <c r="BQ403" s="53"/>
      <c r="BR403" s="53"/>
      <c r="BS403" s="53"/>
      <c r="BT403" s="53"/>
      <c r="BU403" s="53"/>
      <c r="BV403" s="53"/>
      <c r="BW403" s="53"/>
      <c r="CA403" s="22"/>
      <c r="CB403" s="22"/>
      <c r="CC403" s="22"/>
      <c r="CD403" s="22"/>
      <c r="CE403" s="22"/>
      <c r="CF403" s="22"/>
      <c r="CI403" s="22"/>
      <c r="CJ403" s="22"/>
      <c r="CK403" s="22"/>
      <c r="CL403" s="22"/>
      <c r="CM403" s="22"/>
      <c r="CN403" s="22"/>
      <c r="CO403" s="22"/>
      <c r="CP403" s="22"/>
      <c r="CQ403" s="22"/>
      <c r="CR403" s="22"/>
      <c r="CY403" s="22"/>
      <c r="CZ403" s="22"/>
      <c r="DA403" s="22"/>
      <c r="DB403" s="22"/>
      <c r="DC403" s="22"/>
      <c r="DD403" s="22"/>
      <c r="DE403" s="22"/>
      <c r="DF403" s="22"/>
      <c r="DG403" s="22"/>
      <c r="DH403" s="22"/>
      <c r="DI403" s="22"/>
      <c r="DJ403" s="22"/>
      <c r="DK403" s="22"/>
      <c r="DL403" s="22"/>
      <c r="DM403" s="22"/>
      <c r="DN403" s="22"/>
      <c r="DO403" s="22"/>
      <c r="DP403" s="22"/>
      <c r="DQ403" s="22"/>
      <c r="DR403" s="22"/>
      <c r="DS403" s="22"/>
      <c r="DT403" s="22"/>
      <c r="DU403" s="22"/>
      <c r="DV403" s="22"/>
    </row>
    <row r="404" spans="1:132" x14ac:dyDescent="0.2">
      <c r="A404" s="3"/>
      <c r="B404" s="3"/>
      <c r="C404" s="3"/>
      <c r="D404" s="3"/>
      <c r="E404" s="3"/>
      <c r="F404" s="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S404" s="53"/>
      <c r="AT404" s="53"/>
      <c r="AU404" s="22"/>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row>
    <row r="405" spans="1:132" x14ac:dyDescent="0.2">
      <c r="A405" s="3"/>
      <c r="B405" s="3"/>
      <c r="C405" s="3"/>
      <c r="D405" s="3"/>
      <c r="E405" s="3"/>
      <c r="F405" s="3"/>
      <c r="G405" s="53"/>
      <c r="H405" s="53"/>
      <c r="I405" s="53"/>
      <c r="J405" s="53"/>
      <c r="K405" s="53"/>
      <c r="L405" s="53"/>
      <c r="M405" s="53"/>
      <c r="N405" s="53"/>
      <c r="O405" s="53"/>
      <c r="P405" s="53"/>
      <c r="Q405" s="53"/>
      <c r="R405" s="53"/>
      <c r="S405" s="53"/>
      <c r="T405" s="53"/>
      <c r="U405" s="53"/>
      <c r="V405" s="53"/>
      <c r="W405" s="53"/>
      <c r="X405" s="53"/>
      <c r="Y405" s="53"/>
      <c r="Z405" s="53"/>
      <c r="AA405" s="53"/>
      <c r="AB405" s="53"/>
      <c r="AC405" s="53"/>
      <c r="AD405" s="53"/>
      <c r="AE405" s="53"/>
      <c r="AF405" s="53"/>
      <c r="AG405" s="53"/>
      <c r="AH405" s="53"/>
      <c r="AI405" s="53"/>
      <c r="AJ405" s="53"/>
      <c r="AK405" s="53"/>
      <c r="AL405" s="53"/>
      <c r="AM405" s="53"/>
      <c r="AN405" s="53"/>
      <c r="AO405" s="53"/>
      <c r="AP405" s="53"/>
      <c r="AQ405" s="53"/>
      <c r="AR405" s="53"/>
      <c r="AS405" s="22"/>
      <c r="AT405" s="22"/>
      <c r="AV405" s="22"/>
      <c r="AW405" s="22"/>
      <c r="AX405" s="22"/>
      <c r="AY405" s="22"/>
      <c r="AZ405" s="22"/>
      <c r="BA405" s="22"/>
      <c r="BB405" s="22"/>
      <c r="BC405" s="22"/>
      <c r="BD405" s="22"/>
      <c r="BE405" s="22"/>
      <c r="BF405" s="22"/>
      <c r="BG405" s="22"/>
      <c r="BH405" s="22"/>
      <c r="BI405" s="22"/>
      <c r="BJ405" s="22"/>
      <c r="BK405" s="22"/>
      <c r="BL405" s="22"/>
      <c r="BM405" s="22"/>
      <c r="BN405" s="22"/>
      <c r="CY405" s="22"/>
      <c r="CZ405" s="22"/>
      <c r="DA405" s="22"/>
      <c r="DB405" s="22"/>
      <c r="DC405" s="22"/>
      <c r="DD405" s="22"/>
      <c r="DE405" s="22"/>
      <c r="DF405" s="22"/>
    </row>
    <row r="406" spans="1:132" x14ac:dyDescent="0.2">
      <c r="A406" s="3"/>
      <c r="B406" s="3"/>
      <c r="C406" s="3"/>
      <c r="D406" s="3"/>
      <c r="E406" s="3"/>
      <c r="F406" s="3"/>
      <c r="G406" s="3"/>
      <c r="H406" s="3"/>
      <c r="I406" s="3"/>
      <c r="J406" s="3"/>
      <c r="K406" s="3"/>
      <c r="L406" s="3"/>
      <c r="M406" s="3"/>
      <c r="N406" s="3"/>
      <c r="O406" s="3"/>
      <c r="P406" s="3"/>
      <c r="Q406" s="3"/>
      <c r="R406" s="3"/>
      <c r="S406" s="3"/>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CY406" s="22"/>
      <c r="CZ406" s="22"/>
      <c r="DA406" s="22"/>
      <c r="DB406" s="22"/>
      <c r="DC406" s="22"/>
      <c r="DD406" s="22"/>
      <c r="DE406" s="22"/>
      <c r="DF406" s="22"/>
      <c r="DG406" s="22"/>
    </row>
    <row r="407" spans="1:132" x14ac:dyDescent="0.2">
      <c r="A407" s="3"/>
      <c r="B407" s="3"/>
      <c r="C407" s="3"/>
      <c r="D407" s="3"/>
      <c r="E407" s="3"/>
      <c r="F407" s="3"/>
      <c r="G407" s="3"/>
      <c r="H407" s="3"/>
      <c r="I407" s="3"/>
      <c r="J407" s="3"/>
      <c r="K407" s="3"/>
      <c r="L407" s="3"/>
      <c r="M407" s="3"/>
      <c r="N407" s="3"/>
      <c r="O407" s="3"/>
      <c r="P407" s="3"/>
      <c r="Q407" s="3"/>
      <c r="R407" s="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22"/>
      <c r="AT407" s="22"/>
      <c r="AV407" s="22"/>
      <c r="AW407" s="22"/>
      <c r="AX407" s="22"/>
      <c r="AY407" s="22"/>
      <c r="AZ407" s="22"/>
      <c r="BA407" s="22"/>
      <c r="BB407" s="22"/>
      <c r="BC407" s="22"/>
      <c r="BD407" s="22"/>
      <c r="BE407" s="22"/>
      <c r="BF407" s="22"/>
      <c r="BG407" s="22"/>
      <c r="BH407" s="22"/>
      <c r="BI407" s="22"/>
      <c r="BJ407" s="22"/>
      <c r="BK407" s="22"/>
      <c r="BL407" s="22"/>
      <c r="BM407" s="22"/>
      <c r="BN407" s="22"/>
    </row>
    <row r="408" spans="1:132" x14ac:dyDescent="0.2">
      <c r="A408" s="3"/>
      <c r="B408" s="3"/>
      <c r="C408" s="3"/>
      <c r="D408" s="3"/>
      <c r="E408" s="3"/>
      <c r="F408" s="3"/>
      <c r="G408" s="3"/>
      <c r="H408" s="3"/>
      <c r="I408" s="3"/>
      <c r="J408" s="3"/>
      <c r="K408" s="3"/>
      <c r="L408" s="3"/>
      <c r="M408" s="3"/>
      <c r="N408" s="3"/>
      <c r="O408" s="3"/>
      <c r="P408" s="3"/>
      <c r="Q408" s="3"/>
      <c r="R408" s="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row>
    <row r="409" spans="1:132" x14ac:dyDescent="0.2">
      <c r="A409" s="3"/>
      <c r="B409" s="3"/>
      <c r="C409" s="3"/>
      <c r="D409" s="3"/>
      <c r="E409" s="3"/>
      <c r="F409" s="3"/>
      <c r="G409" s="3"/>
      <c r="H409" s="3"/>
      <c r="I409" s="3"/>
      <c r="J409" s="3"/>
      <c r="K409" s="3"/>
      <c r="L409" s="3"/>
      <c r="M409" s="3"/>
      <c r="N409" s="3"/>
      <c r="O409" s="3"/>
      <c r="P409" s="3"/>
      <c r="Q409" s="3"/>
      <c r="R409" s="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22"/>
      <c r="AT409" s="22"/>
      <c r="AV409" s="22"/>
      <c r="AW409" s="22"/>
      <c r="AX409" s="22"/>
      <c r="AY409" s="22"/>
      <c r="AZ409" s="22"/>
      <c r="BA409" s="22"/>
      <c r="BB409" s="22"/>
      <c r="BC409" s="22"/>
      <c r="BD409" s="22"/>
      <c r="BE409" s="22"/>
      <c r="BF409" s="22"/>
      <c r="BG409" s="22"/>
      <c r="BH409" s="22"/>
      <c r="BI409" s="22"/>
      <c r="BJ409" s="22"/>
      <c r="BK409" s="22"/>
      <c r="BL409" s="22"/>
      <c r="BM409" s="22"/>
      <c r="BN409" s="22"/>
      <c r="DG409" s="22"/>
    </row>
    <row r="410" spans="1:132" x14ac:dyDescent="0.2">
      <c r="A410" s="3"/>
      <c r="B410" s="3"/>
      <c r="C410" s="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row>
    <row r="411" spans="1:132" x14ac:dyDescent="0.2">
      <c r="A411" s="3"/>
      <c r="B411" s="3"/>
      <c r="C411" s="3"/>
      <c r="D411" s="3"/>
      <c r="E411" s="3"/>
      <c r="F411" s="3"/>
      <c r="G411" s="3"/>
      <c r="H411" s="3"/>
      <c r="I411" s="3"/>
      <c r="J411" s="3"/>
      <c r="K411" s="3"/>
      <c r="L411" s="3"/>
      <c r="M411" s="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22"/>
      <c r="AT411" s="22"/>
      <c r="AV411" s="22"/>
      <c r="AW411" s="22"/>
      <c r="AX411" s="22"/>
      <c r="AY411" s="22"/>
      <c r="AZ411" s="22"/>
      <c r="BA411" s="22"/>
      <c r="BB411" s="22"/>
      <c r="BC411" s="22"/>
      <c r="BD411" s="22"/>
      <c r="BE411" s="22"/>
      <c r="BF411" s="22"/>
      <c r="BG411" s="22"/>
      <c r="BH411" s="22"/>
      <c r="BI411" s="22"/>
      <c r="BJ411" s="22"/>
      <c r="BK411" s="22"/>
      <c r="BL411" s="22"/>
      <c r="BM411" s="22"/>
      <c r="BN411" s="22"/>
    </row>
    <row r="412" spans="1:132" x14ac:dyDescent="0.2">
      <c r="A412" s="3"/>
      <c r="B412" s="3"/>
      <c r="C412" s="3"/>
      <c r="D412" s="3"/>
      <c r="E412" s="3"/>
      <c r="F412" s="3"/>
      <c r="G412" s="3"/>
      <c r="H412" s="3"/>
      <c r="I412" s="3"/>
      <c r="J412" s="3"/>
      <c r="K412" s="3"/>
      <c r="L412" s="3"/>
      <c r="M412" s="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row>
    <row r="413" spans="1:132" x14ac:dyDescent="0.2">
      <c r="A413" s="3"/>
      <c r="B413" s="3"/>
      <c r="C413" s="3"/>
      <c r="D413" s="3"/>
      <c r="E413" s="3"/>
      <c r="F413" s="3"/>
      <c r="G413" s="3"/>
      <c r="H413" s="3"/>
      <c r="I413" s="3"/>
      <c r="J413" s="3"/>
      <c r="K413" s="3"/>
      <c r="L413" s="3"/>
      <c r="M413" s="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22"/>
      <c r="AT413" s="22"/>
      <c r="AV413" s="22"/>
      <c r="AW413" s="22"/>
      <c r="AX413" s="22"/>
      <c r="AY413" s="22"/>
      <c r="AZ413" s="22"/>
      <c r="BA413" s="22"/>
      <c r="BB413" s="22"/>
      <c r="BC413" s="22"/>
      <c r="BD413" s="22"/>
      <c r="BE413" s="22"/>
      <c r="BF413" s="22"/>
      <c r="BG413" s="22"/>
      <c r="BH413" s="22"/>
      <c r="BI413" s="22"/>
      <c r="BJ413" s="22"/>
      <c r="BK413" s="22"/>
      <c r="BL413" s="22"/>
      <c r="BM413" s="22"/>
      <c r="BN413" s="22"/>
    </row>
    <row r="414" spans="1:132" x14ac:dyDescent="0.2">
      <c r="A414" s="3"/>
      <c r="B414" s="3"/>
      <c r="C414" s="3"/>
      <c r="D414" s="3"/>
      <c r="E414" s="3"/>
      <c r="F414" s="3"/>
      <c r="G414" s="3"/>
      <c r="H414" s="3"/>
      <c r="I414" s="3"/>
      <c r="J414" s="3"/>
      <c r="K414" s="3"/>
      <c r="L414" s="3"/>
      <c r="M414" s="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S414" s="22"/>
      <c r="AT414" s="22"/>
      <c r="AV414" s="22"/>
      <c r="AW414" s="22"/>
      <c r="AX414" s="22"/>
      <c r="AY414" s="22"/>
      <c r="AZ414" s="22"/>
      <c r="BA414" s="22"/>
      <c r="BB414" s="22"/>
      <c r="BC414" s="22"/>
      <c r="BD414" s="22"/>
      <c r="BE414" s="22"/>
      <c r="BF414" s="22"/>
      <c r="BG414" s="22"/>
      <c r="BH414" s="22"/>
      <c r="BI414" s="22"/>
      <c r="BJ414" s="22"/>
      <c r="BK414" s="22"/>
      <c r="BL414" s="22"/>
      <c r="BM414" s="22"/>
      <c r="BN414" s="22"/>
    </row>
    <row r="415" spans="1:132" x14ac:dyDescent="0.2">
      <c r="A415" s="3"/>
      <c r="B415" s="3"/>
      <c r="C415" s="3"/>
      <c r="D415" s="3"/>
      <c r="E415" s="3"/>
      <c r="F415" s="3"/>
      <c r="G415" s="3"/>
      <c r="H415" s="3"/>
      <c r="I415" s="3"/>
      <c r="J415" s="3"/>
      <c r="K415" s="3"/>
      <c r="L415" s="3"/>
      <c r="M415" s="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row>
    <row r="416" spans="1:132" x14ac:dyDescent="0.2">
      <c r="A416" s="3"/>
      <c r="B416" s="3"/>
      <c r="C416" s="3"/>
      <c r="D416" s="3"/>
      <c r="E416" s="3"/>
      <c r="F416" s="3"/>
      <c r="G416" s="3"/>
      <c r="H416" s="3"/>
      <c r="I416" s="3"/>
      <c r="J416" s="3"/>
      <c r="K416" s="3"/>
      <c r="L416" s="3"/>
      <c r="M416" s="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S416" s="22"/>
      <c r="AT416" s="22"/>
      <c r="AU416" s="22"/>
      <c r="AV416" s="22"/>
      <c r="AW416" s="22"/>
      <c r="AX416" s="22"/>
      <c r="AY416" s="22"/>
      <c r="AZ416" s="22"/>
      <c r="BA416" s="22"/>
      <c r="BB416" s="22"/>
      <c r="BC416" s="22"/>
      <c r="BD416" s="22"/>
      <c r="BE416" s="22"/>
      <c r="BF416" s="22"/>
      <c r="BG416" s="22"/>
      <c r="BH416" s="22"/>
      <c r="BI416" s="22"/>
      <c r="BJ416" s="22"/>
      <c r="BK416" s="22"/>
    </row>
    <row r="417" spans="1:44" x14ac:dyDescent="0.2">
      <c r="A417" s="3"/>
      <c r="B417" s="3"/>
      <c r="C417" s="3"/>
      <c r="D417" s="3"/>
      <c r="E417" s="3"/>
      <c r="F417" s="3"/>
      <c r="G417" s="3"/>
      <c r="H417" s="3"/>
      <c r="I417" s="3"/>
      <c r="J417" s="3"/>
      <c r="K417" s="3"/>
      <c r="L417" s="3"/>
      <c r="M417" s="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row>
    <row r="418" spans="1:44" x14ac:dyDescent="0.2">
      <c r="A418" s="3"/>
      <c r="B418" s="3"/>
      <c r="C418" s="3"/>
      <c r="D418" s="3"/>
      <c r="E418" s="3"/>
      <c r="F418" s="3"/>
      <c r="G418" s="3"/>
      <c r="H418" s="3"/>
      <c r="I418" s="3"/>
      <c r="J418" s="3"/>
      <c r="K418" s="3"/>
      <c r="L418" s="3"/>
      <c r="M418" s="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row>
    <row r="419" spans="1:44" x14ac:dyDescent="0.2">
      <c r="A419" s="3"/>
      <c r="B419" s="3"/>
      <c r="C419" s="3"/>
      <c r="D419" s="3"/>
      <c r="E419" s="3"/>
      <c r="F419" s="3"/>
      <c r="G419" s="3"/>
      <c r="H419" s="3"/>
      <c r="I419" s="3"/>
      <c r="J419" s="3"/>
      <c r="K419" s="3"/>
      <c r="L419" s="3"/>
      <c r="M419" s="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row>
    <row r="420" spans="1:44" x14ac:dyDescent="0.2">
      <c r="A420" s="3"/>
      <c r="B420" s="3"/>
      <c r="C420" s="3"/>
      <c r="D420" s="3"/>
      <c r="E420" s="3"/>
      <c r="F420" s="3"/>
      <c r="G420" s="3"/>
      <c r="H420" s="3"/>
      <c r="I420" s="3"/>
      <c r="J420" s="3"/>
      <c r="K420" s="3"/>
      <c r="L420" s="3"/>
      <c r="M420" s="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row>
    <row r="421" spans="1:44" x14ac:dyDescent="0.2">
      <c r="A421" s="3"/>
      <c r="B421" s="3"/>
      <c r="C421" s="3"/>
      <c r="D421" s="3"/>
      <c r="E421" s="3"/>
      <c r="F421" s="3"/>
      <c r="G421" s="3"/>
      <c r="H421" s="3"/>
      <c r="I421" s="3"/>
      <c r="J421" s="3"/>
      <c r="K421" s="3"/>
      <c r="L421" s="3"/>
      <c r="M421" s="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row>
    <row r="422" spans="1:44" x14ac:dyDescent="0.2">
      <c r="A422" s="3"/>
      <c r="B422" s="3"/>
      <c r="C422" s="3"/>
      <c r="D422" s="3"/>
      <c r="E422" s="3"/>
      <c r="F422" s="3"/>
      <c r="G422" s="3"/>
      <c r="H422" s="3"/>
      <c r="I422" s="3"/>
      <c r="J422" s="3"/>
      <c r="K422" s="3"/>
      <c r="L422" s="3"/>
      <c r="M422" s="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row>
    <row r="423" spans="1:44" x14ac:dyDescent="0.2">
      <c r="A423" s="3"/>
      <c r="B423" s="3"/>
      <c r="C423" s="3"/>
      <c r="D423" s="3"/>
      <c r="E423" s="3"/>
      <c r="F423" s="3"/>
      <c r="G423" s="3"/>
      <c r="H423" s="3"/>
      <c r="I423" s="3"/>
      <c r="J423" s="3"/>
      <c r="K423" s="3"/>
      <c r="L423" s="3"/>
      <c r="M423" s="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row>
    <row r="424" spans="1:44" x14ac:dyDescent="0.2">
      <c r="A424" s="3"/>
      <c r="B424" s="3"/>
      <c r="C424" s="3"/>
      <c r="D424" s="3"/>
      <c r="E424" s="3"/>
      <c r="F424" s="3"/>
      <c r="G424" s="3"/>
      <c r="H424" s="3"/>
      <c r="I424" s="3"/>
      <c r="J424" s="3"/>
      <c r="K424" s="3"/>
      <c r="L424" s="3"/>
      <c r="M424" s="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row>
    <row r="425" spans="1:44" x14ac:dyDescent="0.2">
      <c r="A425" s="3"/>
      <c r="B425" s="3"/>
      <c r="C425" s="3"/>
      <c r="D425" s="3"/>
      <c r="E425" s="3"/>
      <c r="F425" s="3"/>
      <c r="G425" s="3"/>
      <c r="H425" s="3"/>
      <c r="I425" s="3"/>
      <c r="J425" s="3"/>
      <c r="K425" s="3"/>
      <c r="L425" s="3"/>
      <c r="M425" s="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row>
    <row r="426" spans="1:44" x14ac:dyDescent="0.2">
      <c r="A426" s="3"/>
      <c r="B426" s="3"/>
      <c r="C426" s="3"/>
      <c r="D426" s="3"/>
      <c r="E426" s="3"/>
      <c r="F426" s="3"/>
      <c r="G426" s="3"/>
      <c r="H426" s="3"/>
      <c r="I426" s="3"/>
      <c r="J426" s="3"/>
      <c r="K426" s="3"/>
      <c r="L426" s="3"/>
      <c r="M426" s="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row>
    <row r="427" spans="1:44" hidden="1" x14ac:dyDescent="0.2">
      <c r="A427" s="3"/>
      <c r="B427" s="3"/>
      <c r="C427" s="3"/>
      <c r="D427" s="3"/>
      <c r="E427" s="3"/>
      <c r="F427" s="3"/>
      <c r="G427" s="3"/>
      <c r="H427" s="3"/>
      <c r="I427" s="3"/>
      <c r="J427" s="3"/>
      <c r="K427" s="3"/>
      <c r="L427" s="3"/>
      <c r="M427" s="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row>
    <row r="428" spans="1:44" hidden="1" x14ac:dyDescent="0.2">
      <c r="A428" s="3"/>
      <c r="B428" s="3"/>
      <c r="C428" s="3"/>
      <c r="D428" s="3"/>
      <c r="E428" s="3"/>
      <c r="F428" s="3"/>
      <c r="G428" s="3"/>
      <c r="H428" s="3"/>
      <c r="I428" s="3"/>
      <c r="J428" s="3"/>
      <c r="K428" s="3"/>
      <c r="L428" s="3"/>
      <c r="M428" s="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row>
    <row r="429" spans="1:44" hidden="1" x14ac:dyDescent="0.2">
      <c r="A429" s="3"/>
      <c r="B429" s="3"/>
      <c r="C429" s="3"/>
      <c r="D429" s="3"/>
      <c r="E429" s="3"/>
      <c r="F429" s="3"/>
      <c r="G429" s="3"/>
      <c r="H429" s="3"/>
      <c r="I429" s="3"/>
      <c r="J429" s="3"/>
      <c r="K429" s="3"/>
      <c r="L429" s="3"/>
      <c r="M429" s="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row>
    <row r="430" spans="1:44" hidden="1" x14ac:dyDescent="0.2">
      <c r="A430" s="3"/>
      <c r="B430" s="3"/>
      <c r="C430" s="3"/>
      <c r="D430" s="3"/>
      <c r="E430" s="3"/>
      <c r="F430" s="3"/>
      <c r="G430" s="3"/>
      <c r="H430" s="3"/>
      <c r="I430" s="3"/>
      <c r="J430" s="3"/>
      <c r="K430" s="3"/>
      <c r="L430" s="3"/>
      <c r="M430" s="3"/>
      <c r="N430" s="53"/>
      <c r="O430" s="53"/>
      <c r="P430" s="53"/>
      <c r="Q430" s="53"/>
      <c r="R430" s="53"/>
      <c r="S430" s="53"/>
      <c r="T430" s="53"/>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row>
    <row r="431" spans="1:44" hidden="1" x14ac:dyDescent="0.2">
      <c r="A431" s="3"/>
      <c r="B431" s="3"/>
      <c r="C431" s="3"/>
      <c r="D431" s="3"/>
      <c r="E431" s="3"/>
      <c r="F431" s="3"/>
      <c r="G431" s="3"/>
      <c r="H431" s="3"/>
      <c r="I431" s="3"/>
      <c r="J431" s="3"/>
      <c r="K431" s="3"/>
      <c r="L431" s="3"/>
      <c r="M431" s="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row>
    <row r="432" spans="1:44" hidden="1" x14ac:dyDescent="0.2">
      <c r="A432" s="3"/>
      <c r="B432" s="3"/>
      <c r="C432" s="3"/>
      <c r="D432" s="3"/>
      <c r="E432" s="3"/>
      <c r="F432" s="3"/>
      <c r="G432" s="3"/>
      <c r="H432" s="3"/>
      <c r="I432" s="3"/>
      <c r="J432" s="3"/>
      <c r="K432" s="3"/>
      <c r="L432" s="3"/>
      <c r="M432" s="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row>
    <row r="433" spans="1:63" hidden="1" x14ac:dyDescent="0.2">
      <c r="A433" s="3"/>
      <c r="B433" s="3"/>
      <c r="C433" s="3"/>
      <c r="D433" s="3"/>
      <c r="E433" s="3"/>
      <c r="F433" s="3"/>
      <c r="G433" s="3"/>
      <c r="H433" s="3"/>
      <c r="I433" s="3"/>
      <c r="J433" s="3"/>
      <c r="K433" s="3"/>
      <c r="L433" s="3"/>
      <c r="M433" s="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row>
    <row r="434" spans="1:63" hidden="1" x14ac:dyDescent="0.2">
      <c r="A434" s="3"/>
      <c r="B434" s="3"/>
      <c r="C434" s="3"/>
      <c r="D434" s="3"/>
      <c r="E434" s="3"/>
      <c r="F434" s="3"/>
      <c r="G434" s="3"/>
      <c r="H434" s="3"/>
      <c r="I434" s="3"/>
      <c r="J434" s="3"/>
      <c r="K434" s="3"/>
      <c r="L434" s="3"/>
      <c r="M434" s="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row>
    <row r="435" spans="1:63" hidden="1" x14ac:dyDescent="0.2">
      <c r="A435" s="3"/>
      <c r="B435" s="3"/>
      <c r="C435" s="3"/>
      <c r="D435" s="3"/>
      <c r="E435" s="3"/>
      <c r="F435" s="3"/>
      <c r="G435" s="3"/>
      <c r="H435" s="3"/>
      <c r="I435" s="3"/>
      <c r="J435" s="3"/>
      <c r="K435" s="3"/>
      <c r="L435" s="3"/>
      <c r="M435" s="3"/>
      <c r="N435" s="53"/>
      <c r="O435" s="53"/>
      <c r="P435" s="53"/>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S435" s="22"/>
      <c r="AT435" s="22"/>
      <c r="AU435" s="22"/>
      <c r="AV435" s="22"/>
      <c r="AW435" s="22"/>
      <c r="AX435" s="22"/>
      <c r="AY435" s="22"/>
      <c r="AZ435" s="22"/>
      <c r="BA435" s="22"/>
      <c r="BB435" s="22"/>
      <c r="BC435" s="22"/>
      <c r="BD435" s="22"/>
      <c r="BE435" s="22"/>
      <c r="BF435" s="22"/>
      <c r="BG435" s="22"/>
      <c r="BH435" s="22"/>
      <c r="BI435" s="22"/>
      <c r="BJ435" s="22"/>
      <c r="BK435" s="22"/>
    </row>
    <row r="436" spans="1:63" hidden="1" x14ac:dyDescent="0.2">
      <c r="A436" s="3"/>
      <c r="B436" s="3"/>
      <c r="C436" s="3"/>
      <c r="D436" s="3"/>
      <c r="E436" s="3"/>
      <c r="F436" s="3"/>
      <c r="G436" s="3"/>
      <c r="H436" s="3"/>
      <c r="I436" s="3"/>
      <c r="J436" s="3"/>
      <c r="K436" s="3"/>
      <c r="L436" s="3"/>
      <c r="M436" s="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22"/>
      <c r="AT436" s="22"/>
      <c r="AU436" s="22"/>
      <c r="AV436" s="22"/>
      <c r="AW436" s="22"/>
      <c r="AX436" s="22"/>
      <c r="AY436" s="22"/>
      <c r="AZ436" s="22"/>
      <c r="BA436" s="22"/>
      <c r="BB436" s="22"/>
      <c r="BC436" s="22"/>
      <c r="BD436" s="22"/>
      <c r="BE436" s="22"/>
      <c r="BF436" s="22"/>
      <c r="BG436" s="22"/>
      <c r="BH436" s="22"/>
      <c r="BI436" s="22"/>
      <c r="BJ436" s="22"/>
      <c r="BK436" s="22"/>
    </row>
    <row r="437" spans="1:63" hidden="1" x14ac:dyDescent="0.2">
      <c r="A437" s="3"/>
      <c r="B437" s="3"/>
      <c r="C437" s="3"/>
      <c r="D437" s="3"/>
      <c r="E437" s="3"/>
      <c r="F437" s="3"/>
      <c r="G437" s="3"/>
      <c r="H437" s="3"/>
      <c r="I437" s="3"/>
      <c r="J437" s="3"/>
      <c r="K437" s="3"/>
      <c r="L437" s="3"/>
      <c r="M437" s="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S437" s="22"/>
      <c r="AT437" s="22"/>
      <c r="AU437" s="22"/>
      <c r="AV437" s="22"/>
      <c r="AW437" s="22"/>
      <c r="AX437" s="22"/>
      <c r="AY437" s="22"/>
      <c r="AZ437" s="22"/>
      <c r="BA437" s="22"/>
      <c r="BB437" s="22"/>
      <c r="BC437" s="22"/>
      <c r="BD437" s="22"/>
      <c r="BE437" s="22"/>
      <c r="BF437" s="22"/>
      <c r="BG437" s="22"/>
      <c r="BH437" s="22"/>
      <c r="BI437" s="22"/>
      <c r="BJ437" s="22"/>
      <c r="BK437" s="22"/>
    </row>
    <row r="438" spans="1:63" hidden="1" x14ac:dyDescent="0.2">
      <c r="A438" s="3"/>
      <c r="B438" s="3"/>
      <c r="C438" s="3"/>
      <c r="D438" s="3"/>
      <c r="E438" s="3"/>
      <c r="F438" s="3"/>
      <c r="G438" s="3"/>
      <c r="H438" s="3"/>
      <c r="I438" s="3"/>
      <c r="J438" s="3"/>
      <c r="K438" s="3"/>
      <c r="L438" s="3"/>
      <c r="M438" s="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22"/>
      <c r="AT438" s="22"/>
      <c r="AU438" s="22"/>
      <c r="AV438" s="22"/>
      <c r="AW438" s="22"/>
      <c r="AX438" s="22"/>
      <c r="AY438" s="22"/>
      <c r="AZ438" s="22"/>
      <c r="BA438" s="22"/>
      <c r="BB438" s="22"/>
      <c r="BC438" s="22"/>
      <c r="BD438" s="22"/>
      <c r="BE438" s="22"/>
      <c r="BF438" s="22"/>
      <c r="BG438" s="22"/>
      <c r="BH438" s="22"/>
      <c r="BI438" s="22"/>
      <c r="BJ438" s="22"/>
      <c r="BK438" s="22"/>
    </row>
    <row r="439" spans="1:63" hidden="1" x14ac:dyDescent="0.2">
      <c r="A439" s="3"/>
      <c r="B439" s="3"/>
      <c r="C439" s="3"/>
      <c r="D439" s="3"/>
      <c r="E439" s="3"/>
      <c r="F439" s="3"/>
      <c r="G439" s="3"/>
      <c r="H439" s="3"/>
      <c r="I439" s="3"/>
      <c r="J439" s="3"/>
      <c r="K439" s="3"/>
      <c r="L439" s="3"/>
      <c r="M439" s="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S439" s="22"/>
      <c r="AT439" s="22"/>
      <c r="AU439" s="22"/>
      <c r="AV439" s="22"/>
      <c r="AW439" s="22"/>
      <c r="AX439" s="22"/>
      <c r="AY439" s="22"/>
      <c r="AZ439" s="22"/>
      <c r="BA439" s="22"/>
      <c r="BB439" s="22"/>
      <c r="BC439" s="22"/>
      <c r="BD439" s="22"/>
      <c r="BE439" s="22"/>
      <c r="BF439" s="22"/>
      <c r="BG439" s="22"/>
      <c r="BH439" s="22"/>
      <c r="BI439" s="22"/>
      <c r="BJ439" s="22"/>
      <c r="BK439" s="22"/>
    </row>
    <row r="440" spans="1:63" hidden="1" x14ac:dyDescent="0.2">
      <c r="A440" s="3"/>
      <c r="B440" s="3"/>
      <c r="C440" s="3"/>
      <c r="D440" s="3"/>
      <c r="E440" s="3"/>
      <c r="F440" s="3"/>
      <c r="G440" s="3"/>
      <c r="H440" s="3"/>
      <c r="I440" s="3"/>
      <c r="J440" s="3"/>
      <c r="K440" s="3"/>
      <c r="L440" s="3"/>
      <c r="M440" s="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22"/>
      <c r="AT440" s="22"/>
      <c r="AU440" s="22"/>
      <c r="AV440" s="22"/>
      <c r="AW440" s="22"/>
      <c r="AX440" s="22"/>
      <c r="AY440" s="22"/>
      <c r="AZ440" s="22"/>
      <c r="BA440" s="22"/>
      <c r="BB440" s="22"/>
      <c r="BC440" s="22"/>
      <c r="BD440" s="22"/>
      <c r="BE440" s="22"/>
      <c r="BF440" s="22"/>
      <c r="BG440" s="22"/>
      <c r="BH440" s="22"/>
      <c r="BI440" s="22"/>
      <c r="BJ440" s="22"/>
      <c r="BK440" s="22"/>
    </row>
    <row r="441" spans="1:63" hidden="1" x14ac:dyDescent="0.2">
      <c r="A441" s="3"/>
      <c r="B441" s="3"/>
      <c r="C441" s="3"/>
      <c r="D441" s="3"/>
      <c r="E441" s="3"/>
      <c r="F441" s="3"/>
      <c r="G441" s="3"/>
      <c r="H441" s="3"/>
      <c r="I441" s="3"/>
      <c r="J441" s="3"/>
      <c r="K441" s="3"/>
      <c r="L441" s="3"/>
      <c r="M441" s="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S441" s="22"/>
      <c r="AT441" s="22"/>
      <c r="AU441" s="22"/>
      <c r="AV441" s="22"/>
      <c r="AW441" s="22"/>
      <c r="AX441" s="22"/>
      <c r="AY441" s="22"/>
      <c r="AZ441" s="22"/>
      <c r="BA441" s="22"/>
      <c r="BB441" s="22"/>
      <c r="BC441" s="22"/>
      <c r="BD441" s="22"/>
      <c r="BE441" s="22"/>
      <c r="BF441" s="22"/>
      <c r="BG441" s="22"/>
      <c r="BH441" s="22"/>
      <c r="BI441" s="22"/>
      <c r="BJ441" s="22"/>
      <c r="BK441" s="22"/>
    </row>
    <row r="442" spans="1:63" hidden="1" x14ac:dyDescent="0.2">
      <c r="A442" s="3"/>
      <c r="B442" s="3"/>
      <c r="C442" s="3"/>
      <c r="D442" s="3"/>
      <c r="E442" s="3"/>
      <c r="F442" s="3"/>
      <c r="G442" s="3"/>
      <c r="H442" s="3"/>
      <c r="I442" s="3"/>
      <c r="J442" s="3"/>
      <c r="K442" s="3"/>
      <c r="L442" s="3"/>
      <c r="M442" s="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22"/>
      <c r="AT442" s="22"/>
      <c r="AU442" s="22"/>
      <c r="AV442" s="22"/>
      <c r="AW442" s="22"/>
      <c r="AX442" s="22"/>
      <c r="AY442" s="22"/>
      <c r="AZ442" s="22"/>
      <c r="BA442" s="22"/>
      <c r="BB442" s="22"/>
      <c r="BC442" s="22"/>
      <c r="BD442" s="22"/>
      <c r="BE442" s="22"/>
      <c r="BF442" s="22"/>
      <c r="BG442" s="22"/>
      <c r="BH442" s="22"/>
      <c r="BI442" s="22"/>
      <c r="BJ442" s="22"/>
      <c r="BK442" s="22"/>
    </row>
    <row r="443" spans="1:63" hidden="1" x14ac:dyDescent="0.2">
      <c r="A443" s="3"/>
      <c r="B443" s="3"/>
      <c r="C443" s="3"/>
      <c r="D443" s="3"/>
      <c r="E443" s="3"/>
      <c r="F443" s="3"/>
      <c r="G443" s="3"/>
      <c r="H443" s="3"/>
      <c r="I443" s="3"/>
      <c r="J443" s="3"/>
      <c r="K443" s="3"/>
      <c r="L443" s="3"/>
      <c r="M443" s="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S443" s="22"/>
      <c r="AT443" s="22"/>
      <c r="AU443" s="22"/>
      <c r="AV443" s="22"/>
      <c r="AW443" s="22"/>
      <c r="AX443" s="22"/>
      <c r="AY443" s="22"/>
      <c r="AZ443" s="22"/>
      <c r="BA443" s="22"/>
      <c r="BB443" s="22"/>
      <c r="BC443" s="22"/>
      <c r="BD443" s="22"/>
      <c r="BE443" s="22"/>
      <c r="BF443" s="22"/>
      <c r="BG443" s="22"/>
      <c r="BH443" s="22"/>
      <c r="BI443" s="22"/>
      <c r="BJ443" s="22"/>
      <c r="BK443" s="22"/>
    </row>
    <row r="444" spans="1:63" hidden="1" x14ac:dyDescent="0.2">
      <c r="A444" s="3"/>
      <c r="B444" s="3"/>
      <c r="C444" s="3"/>
      <c r="D444" s="3"/>
      <c r="E444" s="3"/>
      <c r="F444" s="3"/>
      <c r="G444" s="3"/>
      <c r="H444" s="3"/>
      <c r="I444" s="3"/>
      <c r="J444" s="3"/>
      <c r="K444" s="3"/>
      <c r="L444" s="3"/>
      <c r="M444" s="3"/>
      <c r="N444" s="53"/>
      <c r="O444" s="53"/>
      <c r="P444" s="53"/>
      <c r="Q444" s="53"/>
      <c r="R444" s="53"/>
      <c r="S444" s="53"/>
      <c r="T444" s="53"/>
      <c r="U444" s="53"/>
      <c r="V444" s="53"/>
      <c r="W444" s="53"/>
      <c r="X444" s="53"/>
      <c r="Y444" s="53"/>
      <c r="Z444" s="53"/>
      <c r="AA444" s="53"/>
      <c r="AB444" s="53"/>
      <c r="AC444" s="53"/>
      <c r="AD444" s="53"/>
      <c r="AE444" s="53"/>
      <c r="AF444" s="53"/>
      <c r="AG444" s="53"/>
      <c r="AH444" s="53"/>
      <c r="AI444" s="53"/>
      <c r="AJ444" s="53"/>
      <c r="AK444" s="53"/>
      <c r="AL444" s="53"/>
      <c r="AM444" s="53"/>
      <c r="AN444" s="53"/>
      <c r="AO444" s="53"/>
      <c r="AP444" s="53"/>
      <c r="AQ444" s="53"/>
      <c r="AR444" s="53"/>
      <c r="AS444" s="22"/>
      <c r="AT444" s="22"/>
      <c r="AU444" s="22"/>
      <c r="AV444" s="22"/>
      <c r="AW444" s="22"/>
      <c r="AX444" s="22"/>
      <c r="AY444" s="22"/>
      <c r="AZ444" s="22"/>
      <c r="BA444" s="22"/>
      <c r="BB444" s="22"/>
      <c r="BC444" s="22"/>
      <c r="BD444" s="22"/>
      <c r="BE444" s="22"/>
      <c r="BF444" s="22"/>
      <c r="BG444" s="22"/>
      <c r="BH444" s="22"/>
      <c r="BI444" s="22"/>
      <c r="BJ444" s="22"/>
      <c r="BK444" s="22"/>
    </row>
    <row r="445" spans="1:63" hidden="1" x14ac:dyDescent="0.2">
      <c r="A445" s="3"/>
      <c r="B445" s="3"/>
      <c r="C445" s="3"/>
      <c r="D445" s="3"/>
      <c r="E445" s="3"/>
      <c r="F445" s="3"/>
      <c r="G445" s="3"/>
      <c r="H445" s="3"/>
      <c r="I445" s="3"/>
      <c r="J445" s="3"/>
      <c r="K445" s="3"/>
      <c r="L445" s="3"/>
      <c r="M445" s="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S445" s="22"/>
      <c r="AT445" s="22"/>
      <c r="AU445" s="22"/>
      <c r="AV445" s="22"/>
      <c r="AW445" s="22"/>
      <c r="AX445" s="22"/>
      <c r="AY445" s="22"/>
      <c r="AZ445" s="22"/>
      <c r="BA445" s="22"/>
      <c r="BB445" s="22"/>
      <c r="BC445" s="22"/>
      <c r="BD445" s="22"/>
      <c r="BE445" s="22"/>
      <c r="BF445" s="22"/>
      <c r="BG445" s="22"/>
      <c r="BH445" s="22"/>
      <c r="BI445" s="22"/>
      <c r="BJ445" s="22"/>
      <c r="BK445" s="22"/>
    </row>
    <row r="446" spans="1:63" hidden="1" x14ac:dyDescent="0.2">
      <c r="A446" s="3"/>
      <c r="B446" s="3"/>
      <c r="C446" s="3"/>
      <c r="D446" s="3"/>
      <c r="E446" s="3"/>
      <c r="F446" s="3"/>
      <c r="G446" s="3"/>
      <c r="H446" s="3"/>
      <c r="I446" s="3"/>
      <c r="J446" s="3"/>
      <c r="K446" s="3"/>
      <c r="L446" s="3"/>
      <c r="M446" s="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22"/>
      <c r="AT446" s="22"/>
      <c r="AU446" s="22"/>
      <c r="AV446" s="22"/>
      <c r="AW446" s="22"/>
      <c r="AX446" s="22"/>
      <c r="AY446" s="22"/>
      <c r="AZ446" s="22"/>
      <c r="BA446" s="22"/>
      <c r="BB446" s="22"/>
      <c r="BC446" s="22"/>
      <c r="BD446" s="22"/>
      <c r="BE446" s="22"/>
      <c r="BF446" s="22"/>
      <c r="BG446" s="22"/>
      <c r="BH446" s="22"/>
      <c r="BI446" s="22"/>
      <c r="BJ446" s="22"/>
      <c r="BK446" s="22"/>
    </row>
    <row r="447" spans="1:63" hidden="1" x14ac:dyDescent="0.2">
      <c r="A447" s="3"/>
      <c r="B447" s="3"/>
      <c r="C447" s="3"/>
      <c r="D447" s="3"/>
      <c r="E447" s="3"/>
      <c r="F447" s="3"/>
      <c r="G447" s="3"/>
      <c r="H447" s="3"/>
      <c r="I447" s="3"/>
      <c r="J447" s="3"/>
      <c r="K447" s="3"/>
      <c r="L447" s="3"/>
      <c r="M447" s="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S447" s="22"/>
      <c r="AT447" s="22"/>
      <c r="AU447" s="22"/>
      <c r="AV447" s="22"/>
      <c r="AW447" s="22"/>
      <c r="AX447" s="22"/>
      <c r="AY447" s="22"/>
      <c r="AZ447" s="22"/>
      <c r="BA447" s="22"/>
      <c r="BB447" s="22"/>
      <c r="BC447" s="22"/>
      <c r="BD447" s="22"/>
      <c r="BE447" s="22"/>
      <c r="BF447" s="22"/>
      <c r="BG447" s="22"/>
      <c r="BH447" s="22"/>
      <c r="BI447" s="22"/>
      <c r="BJ447" s="22"/>
      <c r="BK447" s="22"/>
    </row>
    <row r="448" spans="1:63" hidden="1" x14ac:dyDescent="0.2">
      <c r="A448" s="3"/>
      <c r="B448" s="3"/>
      <c r="C448" s="3"/>
      <c r="D448" s="3"/>
      <c r="E448" s="3"/>
      <c r="F448" s="3"/>
      <c r="G448" s="3"/>
      <c r="H448" s="3"/>
      <c r="I448" s="3"/>
      <c r="J448" s="3"/>
      <c r="K448" s="3"/>
      <c r="L448" s="3"/>
      <c r="M448" s="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22"/>
      <c r="AT448" s="22"/>
      <c r="AU448" s="22"/>
      <c r="AV448" s="22"/>
      <c r="AW448" s="22"/>
      <c r="AX448" s="22"/>
      <c r="AY448" s="22"/>
      <c r="AZ448" s="22"/>
      <c r="BA448" s="22"/>
      <c r="BB448" s="22"/>
      <c r="BC448" s="22"/>
      <c r="BD448" s="22"/>
      <c r="BE448" s="22"/>
      <c r="BF448" s="22"/>
      <c r="BG448" s="22"/>
      <c r="BH448" s="22"/>
      <c r="BI448" s="22"/>
      <c r="BJ448" s="22"/>
      <c r="BK448" s="22"/>
    </row>
    <row r="449" spans="1:63" hidden="1" x14ac:dyDescent="0.2">
      <c r="A449" s="3"/>
      <c r="B449" s="3"/>
      <c r="C449" s="3"/>
      <c r="D449" s="3"/>
      <c r="E449" s="3"/>
      <c r="F449" s="3"/>
      <c r="G449" s="3"/>
      <c r="H449" s="3"/>
      <c r="I449" s="3"/>
      <c r="J449" s="3"/>
      <c r="K449" s="3"/>
      <c r="L449" s="3"/>
      <c r="M449" s="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S449" s="22"/>
      <c r="AT449" s="22"/>
      <c r="AU449" s="22"/>
      <c r="AV449" s="22"/>
      <c r="AW449" s="22"/>
      <c r="AX449" s="22"/>
      <c r="AY449" s="22"/>
      <c r="AZ449" s="22"/>
      <c r="BA449" s="22"/>
      <c r="BB449" s="22"/>
      <c r="BC449" s="22"/>
      <c r="BD449" s="22"/>
      <c r="BE449" s="22"/>
      <c r="BF449" s="22"/>
      <c r="BG449" s="22"/>
      <c r="BH449" s="22"/>
      <c r="BI449" s="22"/>
      <c r="BJ449" s="22"/>
      <c r="BK449" s="22"/>
    </row>
    <row r="450" spans="1:63" hidden="1" x14ac:dyDescent="0.2">
      <c r="A450" s="3"/>
      <c r="B450" s="3"/>
      <c r="C450" s="3"/>
      <c r="D450" s="3"/>
      <c r="E450" s="3"/>
      <c r="F450" s="3"/>
      <c r="G450" s="3"/>
      <c r="H450" s="3"/>
      <c r="I450" s="3"/>
      <c r="J450" s="3"/>
      <c r="K450" s="3"/>
      <c r="L450" s="3"/>
      <c r="M450" s="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row>
    <row r="451" spans="1:63" hidden="1" x14ac:dyDescent="0.2">
      <c r="A451" s="3"/>
      <c r="B451" s="3"/>
      <c r="C451" s="3"/>
      <c r="D451" s="3"/>
      <c r="E451" s="3"/>
      <c r="F451" s="3"/>
      <c r="G451" s="3"/>
      <c r="H451" s="3"/>
      <c r="I451" s="3"/>
      <c r="J451" s="3"/>
      <c r="K451" s="3"/>
      <c r="L451" s="3"/>
      <c r="M451" s="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row>
    <row r="452" spans="1:63" hidden="1" x14ac:dyDescent="0.2">
      <c r="A452" s="3"/>
      <c r="B452" s="3"/>
      <c r="C452" s="3"/>
      <c r="D452" s="3"/>
      <c r="E452" s="3"/>
      <c r="F452" s="3"/>
      <c r="G452" s="3"/>
      <c r="H452" s="3"/>
      <c r="I452" s="3"/>
      <c r="J452" s="3"/>
      <c r="K452" s="3"/>
      <c r="L452" s="3"/>
      <c r="M452" s="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row>
    <row r="453" spans="1:63" hidden="1" x14ac:dyDescent="0.2">
      <c r="A453" s="3"/>
      <c r="B453" s="3"/>
      <c r="C453" s="3"/>
      <c r="D453" s="3"/>
      <c r="E453" s="3"/>
      <c r="F453" s="3"/>
      <c r="G453" s="3"/>
      <c r="H453" s="3"/>
      <c r="I453" s="3"/>
      <c r="J453" s="3"/>
      <c r="K453" s="3"/>
      <c r="L453" s="3"/>
      <c r="M453" s="3"/>
      <c r="N453" s="53"/>
      <c r="O453" s="53"/>
      <c r="P453" s="53"/>
      <c r="Q453" s="53"/>
      <c r="R453" s="53"/>
      <c r="S453" s="3"/>
    </row>
    <row r="454" spans="1:63" hidden="1" x14ac:dyDescent="0.2">
      <c r="A454" s="3"/>
      <c r="B454" s="3"/>
      <c r="C454" s="3"/>
      <c r="D454" s="3"/>
      <c r="E454" s="3"/>
      <c r="F454" s="3"/>
      <c r="G454" s="3"/>
      <c r="H454" s="3"/>
      <c r="I454" s="3"/>
      <c r="J454" s="3"/>
      <c r="K454" s="3"/>
      <c r="L454" s="3"/>
      <c r="M454" s="3"/>
      <c r="N454" s="53"/>
      <c r="O454" s="53"/>
      <c r="P454" s="53"/>
      <c r="Q454" s="53"/>
      <c r="R454" s="53"/>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row>
    <row r="455" spans="1:63" hidden="1" x14ac:dyDescent="0.2">
      <c r="A455" s="3"/>
      <c r="B455" s="3"/>
      <c r="C455" s="3"/>
      <c r="D455" s="3"/>
      <c r="E455" s="3"/>
      <c r="F455" s="3"/>
      <c r="G455" s="3"/>
      <c r="H455" s="3"/>
      <c r="I455" s="3"/>
      <c r="J455" s="3"/>
      <c r="K455" s="3"/>
      <c r="L455" s="3"/>
      <c r="M455" s="3"/>
      <c r="N455" s="53"/>
      <c r="O455" s="53"/>
      <c r="P455" s="53"/>
      <c r="Q455" s="53"/>
      <c r="R455" s="53"/>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row>
    <row r="456" spans="1:63" hidden="1" x14ac:dyDescent="0.2">
      <c r="A456" s="3"/>
      <c r="B456" s="3"/>
      <c r="C456" s="3"/>
      <c r="D456" s="3"/>
      <c r="E456" s="3"/>
      <c r="F456" s="3"/>
      <c r="G456" s="3"/>
      <c r="H456" s="3"/>
      <c r="I456" s="3"/>
      <c r="J456" s="3"/>
      <c r="K456" s="3"/>
      <c r="L456" s="3"/>
      <c r="M456" s="3"/>
      <c r="N456" s="53"/>
      <c r="O456" s="53"/>
      <c r="P456" s="53"/>
      <c r="Q456" s="53"/>
      <c r="R456" s="53"/>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row>
    <row r="457" spans="1:63" hidden="1" x14ac:dyDescent="0.2">
      <c r="A457" s="3"/>
      <c r="B457" s="3"/>
      <c r="C457" s="3"/>
      <c r="D457" s="3"/>
      <c r="E457" s="3"/>
      <c r="F457" s="3"/>
      <c r="G457" s="3"/>
      <c r="H457" s="3"/>
      <c r="I457" s="3"/>
      <c r="J457" s="3"/>
      <c r="K457" s="3"/>
      <c r="L457" s="3"/>
      <c r="M457" s="3"/>
      <c r="N457" s="53"/>
      <c r="O457" s="53"/>
      <c r="P457" s="53"/>
      <c r="Q457" s="53"/>
      <c r="R457" s="53"/>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row>
    <row r="458" spans="1:63" hidden="1" x14ac:dyDescent="0.2">
      <c r="A458" s="3"/>
      <c r="B458" s="3"/>
      <c r="C458" s="3"/>
      <c r="D458" s="3"/>
      <c r="E458" s="3"/>
      <c r="F458" s="3"/>
      <c r="G458" s="3"/>
      <c r="H458" s="3"/>
      <c r="I458" s="3"/>
      <c r="J458" s="3"/>
      <c r="K458" s="3"/>
      <c r="L458" s="3"/>
      <c r="M458" s="3"/>
      <c r="N458" s="53"/>
      <c r="O458" s="53"/>
      <c r="P458" s="53"/>
      <c r="Q458" s="53"/>
      <c r="R458" s="53"/>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row>
    <row r="459" spans="1:63" hidden="1" x14ac:dyDescent="0.2">
      <c r="A459" s="3"/>
      <c r="B459" s="3"/>
      <c r="C459" s="3"/>
      <c r="D459" s="3"/>
      <c r="E459" s="3"/>
      <c r="F459" s="3"/>
      <c r="G459" s="3"/>
      <c r="H459" s="3"/>
      <c r="I459" s="3"/>
      <c r="J459" s="3"/>
      <c r="K459" s="3"/>
      <c r="L459" s="3"/>
      <c r="M459" s="3"/>
      <c r="N459" s="53"/>
      <c r="O459" s="53"/>
      <c r="P459" s="53"/>
      <c r="Q459" s="53"/>
      <c r="R459" s="53"/>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row>
    <row r="460" spans="1:63" hidden="1" x14ac:dyDescent="0.2">
      <c r="A460" s="3"/>
      <c r="B460" s="3"/>
      <c r="C460" s="3"/>
      <c r="D460" s="3"/>
      <c r="E460" s="3"/>
      <c r="F460" s="3"/>
      <c r="G460" s="3"/>
      <c r="H460" s="3"/>
      <c r="I460" s="3"/>
      <c r="J460" s="3"/>
      <c r="K460" s="3"/>
      <c r="L460" s="3"/>
      <c r="M460" s="3"/>
      <c r="N460" s="53"/>
      <c r="O460" s="53"/>
      <c r="P460" s="53"/>
      <c r="Q460" s="53"/>
      <c r="R460" s="53"/>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row>
    <row r="461" spans="1:63" hidden="1" x14ac:dyDescent="0.2">
      <c r="A461" s="3"/>
      <c r="B461" s="3"/>
      <c r="C461" s="3"/>
      <c r="D461" s="3"/>
      <c r="E461" s="3"/>
      <c r="F461" s="3"/>
      <c r="G461" s="3"/>
      <c r="H461" s="3"/>
      <c r="I461" s="3"/>
      <c r="J461" s="3"/>
      <c r="K461" s="3"/>
      <c r="L461" s="3"/>
      <c r="M461" s="3"/>
      <c r="N461" s="53"/>
      <c r="O461" s="53"/>
      <c r="P461" s="53"/>
      <c r="Q461" s="53"/>
      <c r="R461" s="53"/>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row>
    <row r="462" spans="1:63" hidden="1" x14ac:dyDescent="0.2">
      <c r="A462" s="3"/>
      <c r="B462" s="3"/>
      <c r="C462" s="3"/>
      <c r="D462" s="3"/>
      <c r="E462" s="3"/>
      <c r="F462" s="3"/>
      <c r="G462" s="3"/>
      <c r="H462" s="3"/>
      <c r="I462" s="3"/>
      <c r="J462" s="3"/>
      <c r="K462" s="3"/>
      <c r="L462" s="3"/>
      <c r="M462" s="3"/>
      <c r="N462" s="53"/>
      <c r="O462" s="53"/>
      <c r="P462" s="53"/>
      <c r="Q462" s="53"/>
      <c r="R462" s="53"/>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row>
    <row r="463" spans="1:63" hidden="1" x14ac:dyDescent="0.2">
      <c r="A463" s="3"/>
      <c r="B463" s="3"/>
      <c r="C463" s="3"/>
      <c r="D463" s="3"/>
      <c r="E463" s="3"/>
      <c r="F463" s="3"/>
      <c r="G463" s="3"/>
      <c r="H463" s="3"/>
      <c r="I463" s="3"/>
      <c r="J463" s="3"/>
      <c r="K463" s="3"/>
      <c r="L463" s="3"/>
      <c r="M463" s="3"/>
      <c r="N463" s="53"/>
      <c r="O463" s="53"/>
      <c r="P463" s="53"/>
      <c r="Q463" s="53"/>
      <c r="R463" s="53"/>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row>
    <row r="464" spans="1:63" hidden="1" x14ac:dyDescent="0.2">
      <c r="A464" s="3"/>
      <c r="B464" s="3"/>
      <c r="C464" s="3"/>
      <c r="D464" s="3"/>
      <c r="E464" s="3"/>
      <c r="F464" s="3"/>
      <c r="G464" s="3"/>
      <c r="H464" s="3"/>
      <c r="I464" s="3"/>
      <c r="J464" s="3"/>
      <c r="K464" s="3"/>
      <c r="L464" s="3"/>
      <c r="M464" s="3"/>
      <c r="N464" s="53"/>
      <c r="O464" s="53"/>
      <c r="P464" s="53"/>
      <c r="Q464" s="53"/>
      <c r="R464" s="53"/>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row>
    <row r="465" spans="1:45" hidden="1" x14ac:dyDescent="0.2">
      <c r="A465" s="3"/>
      <c r="B465" s="3"/>
      <c r="C465" s="3"/>
      <c r="D465" s="3"/>
      <c r="E465" s="3"/>
      <c r="F465" s="3"/>
      <c r="G465" s="3"/>
      <c r="H465" s="3"/>
      <c r="I465" s="3"/>
      <c r="J465" s="3"/>
      <c r="K465" s="3"/>
      <c r="L465" s="3"/>
      <c r="M465" s="3"/>
      <c r="N465" s="53"/>
      <c r="O465" s="53"/>
      <c r="P465" s="53"/>
      <c r="Q465" s="53"/>
      <c r="R465" s="53"/>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row>
    <row r="466" spans="1:45" hidden="1" x14ac:dyDescent="0.2">
      <c r="A466" s="3"/>
      <c r="B466" s="3"/>
      <c r="C466" s="3"/>
      <c r="D466" s="3"/>
      <c r="E466" s="3"/>
      <c r="F466" s="3"/>
      <c r="G466" s="3"/>
      <c r="H466" s="3"/>
      <c r="I466" s="3"/>
      <c r="J466" s="3"/>
      <c r="K466" s="3"/>
      <c r="L466" s="3"/>
      <c r="M466" s="3"/>
      <c r="N466" s="53"/>
      <c r="O466" s="53"/>
      <c r="P466" s="53"/>
      <c r="Q466" s="53"/>
      <c r="R466" s="53"/>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row>
    <row r="467" spans="1:45" hidden="1" x14ac:dyDescent="0.2">
      <c r="A467" s="3"/>
      <c r="B467" s="3"/>
      <c r="C467" s="3"/>
      <c r="D467" s="3"/>
      <c r="E467" s="3"/>
      <c r="F467" s="3"/>
      <c r="G467" s="3"/>
      <c r="H467" s="3"/>
      <c r="I467" s="3"/>
      <c r="J467" s="3"/>
      <c r="K467" s="3"/>
      <c r="L467" s="3"/>
      <c r="M467" s="3"/>
      <c r="N467" s="53"/>
      <c r="O467" s="53"/>
      <c r="P467" s="53"/>
      <c r="Q467" s="53"/>
      <c r="R467" s="53"/>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row>
    <row r="468" spans="1:45" hidden="1" x14ac:dyDescent="0.2">
      <c r="A468" s="3"/>
      <c r="B468" s="3"/>
      <c r="C468" s="3"/>
      <c r="D468" s="3"/>
      <c r="E468" s="3"/>
      <c r="F468" s="3"/>
      <c r="G468" s="3"/>
      <c r="H468" s="3"/>
      <c r="I468" s="3"/>
      <c r="J468" s="3"/>
      <c r="K468" s="3"/>
      <c r="L468" s="3"/>
      <c r="M468" s="3"/>
      <c r="N468" s="53"/>
      <c r="O468" s="53"/>
      <c r="P468" s="53"/>
      <c r="Q468" s="53"/>
      <c r="R468" s="53"/>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row>
    <row r="469" spans="1:45" hidden="1" x14ac:dyDescent="0.2">
      <c r="A469" s="3"/>
      <c r="B469" s="3"/>
      <c r="C469" s="3"/>
      <c r="D469" s="3"/>
      <c r="E469" s="3"/>
      <c r="F469" s="3"/>
      <c r="G469" s="3"/>
      <c r="H469" s="3"/>
      <c r="I469" s="3"/>
      <c r="J469" s="3"/>
      <c r="K469" s="3"/>
      <c r="L469" s="3"/>
      <c r="M469" s="3"/>
      <c r="N469" s="53"/>
      <c r="O469" s="53"/>
      <c r="P469" s="53"/>
      <c r="Q469" s="53"/>
      <c r="R469" s="53"/>
      <c r="S469" s="3"/>
    </row>
    <row r="470" spans="1:45" hidden="1" x14ac:dyDescent="0.2">
      <c r="A470" s="3"/>
      <c r="B470" s="3"/>
      <c r="C470" s="3"/>
      <c r="D470" s="3"/>
      <c r="E470" s="3"/>
      <c r="F470" s="3"/>
      <c r="G470" s="3"/>
      <c r="H470" s="3"/>
      <c r="I470" s="3"/>
      <c r="J470" s="3"/>
      <c r="K470" s="3"/>
      <c r="L470" s="3"/>
      <c r="M470" s="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row>
    <row r="471" spans="1:45" hidden="1" x14ac:dyDescent="0.2">
      <c r="A471" s="3"/>
      <c r="B471" s="3"/>
      <c r="C471" s="3"/>
      <c r="D471" s="3"/>
      <c r="E471" s="3"/>
      <c r="F471" s="3"/>
      <c r="G471" s="3"/>
      <c r="H471" s="3"/>
      <c r="I471" s="3"/>
      <c r="J471" s="3"/>
      <c r="K471" s="3"/>
      <c r="L471" s="3"/>
      <c r="M471" s="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row>
    <row r="472" spans="1:45" hidden="1" x14ac:dyDescent="0.2">
      <c r="A472" s="3"/>
      <c r="B472" s="3"/>
      <c r="C472" s="3"/>
      <c r="D472" s="3"/>
      <c r="E472" s="3"/>
      <c r="F472" s="3"/>
      <c r="G472" s="3"/>
      <c r="H472" s="3"/>
      <c r="I472" s="3"/>
      <c r="J472" s="3"/>
      <c r="K472" s="3"/>
      <c r="L472" s="3"/>
      <c r="M472" s="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row>
    <row r="473" spans="1:45" hidden="1" x14ac:dyDescent="0.2">
      <c r="A473" s="3"/>
      <c r="B473" s="3"/>
      <c r="C473" s="3"/>
      <c r="D473" s="3"/>
      <c r="E473" s="3"/>
      <c r="F473" s="3"/>
      <c r="G473" s="3"/>
      <c r="H473" s="3"/>
      <c r="I473" s="3"/>
      <c r="J473" s="3"/>
      <c r="K473" s="3"/>
      <c r="L473" s="3"/>
      <c r="M473" s="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row>
    <row r="474" spans="1:45" hidden="1" x14ac:dyDescent="0.2">
      <c r="A474" s="3"/>
      <c r="B474" s="3"/>
      <c r="C474" s="3"/>
      <c r="D474" s="3"/>
      <c r="E474" s="3"/>
      <c r="F474" s="3"/>
      <c r="G474" s="3"/>
      <c r="H474" s="3"/>
      <c r="I474" s="3"/>
      <c r="J474" s="3"/>
      <c r="K474" s="3"/>
      <c r="L474" s="3"/>
      <c r="M474" s="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row>
    <row r="475" spans="1:45" hidden="1" x14ac:dyDescent="0.2">
      <c r="A475" s="3"/>
      <c r="B475" s="3"/>
      <c r="C475" s="3"/>
      <c r="D475" s="3"/>
      <c r="E475" s="3"/>
      <c r="F475" s="3"/>
      <c r="G475" s="3"/>
      <c r="H475" s="3"/>
      <c r="I475" s="3"/>
      <c r="J475" s="3"/>
      <c r="K475" s="3"/>
      <c r="L475" s="3"/>
      <c r="M475" s="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row>
    <row r="476" spans="1:45" hidden="1" x14ac:dyDescent="0.2">
      <c r="A476" s="3"/>
      <c r="B476" s="3"/>
      <c r="C476" s="3"/>
      <c r="D476" s="3"/>
      <c r="E476" s="3"/>
      <c r="F476" s="3"/>
      <c r="G476" s="3"/>
      <c r="H476" s="3"/>
      <c r="I476" s="3"/>
      <c r="J476" s="3"/>
      <c r="K476" s="3"/>
      <c r="L476" s="3"/>
      <c r="M476" s="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row>
    <row r="477" spans="1:45" hidden="1" x14ac:dyDescent="0.2">
      <c r="A477" s="3"/>
      <c r="B477" s="3"/>
      <c r="C477" s="3"/>
      <c r="D477" s="3"/>
      <c r="E477" s="3"/>
      <c r="F477" s="3"/>
      <c r="G477" s="3"/>
      <c r="H477" s="3"/>
      <c r="I477" s="3"/>
      <c r="J477" s="3"/>
      <c r="K477" s="3"/>
      <c r="L477" s="3"/>
      <c r="M477" s="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row>
    <row r="478" spans="1:45" hidden="1" x14ac:dyDescent="0.2">
      <c r="A478" s="3"/>
      <c r="B478" s="3"/>
      <c r="C478" s="3"/>
      <c r="D478" s="3"/>
      <c r="E478" s="3"/>
      <c r="F478" s="3"/>
      <c r="G478" s="3"/>
      <c r="H478" s="3"/>
      <c r="I478" s="3"/>
      <c r="J478" s="3"/>
      <c r="K478" s="3"/>
      <c r="L478" s="3"/>
      <c r="M478" s="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row>
    <row r="479" spans="1:45" hidden="1" x14ac:dyDescent="0.2">
      <c r="A479" s="3"/>
      <c r="B479" s="3"/>
      <c r="C479" s="3"/>
      <c r="D479" s="3"/>
      <c r="E479" s="3"/>
      <c r="F479" s="3"/>
      <c r="G479" s="3"/>
      <c r="H479" s="3"/>
      <c r="I479" s="3"/>
      <c r="J479" s="3"/>
      <c r="K479" s="3"/>
      <c r="L479" s="3"/>
      <c r="M479" s="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row>
    <row r="480" spans="1:45" hidden="1" x14ac:dyDescent="0.2">
      <c r="A480" s="3"/>
      <c r="B480" s="3"/>
      <c r="C480" s="3"/>
      <c r="D480" s="3"/>
      <c r="E480" s="3"/>
      <c r="F480" s="3"/>
      <c r="G480" s="3"/>
      <c r="H480" s="3"/>
      <c r="I480" s="3"/>
      <c r="J480" s="3"/>
      <c r="K480" s="3"/>
      <c r="L480" s="3"/>
      <c r="M480" s="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row>
    <row r="481" spans="1:45" hidden="1" x14ac:dyDescent="0.2">
      <c r="A481" s="3"/>
      <c r="B481" s="3"/>
      <c r="C481" s="3"/>
      <c r="D481" s="3"/>
      <c r="E481" s="3"/>
      <c r="F481" s="3"/>
      <c r="G481" s="3"/>
      <c r="H481" s="3"/>
      <c r="I481" s="3"/>
      <c r="J481" s="3"/>
      <c r="K481" s="3"/>
      <c r="L481" s="3"/>
      <c r="M481" s="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row>
    <row r="482" spans="1:45" hidden="1" x14ac:dyDescent="0.2">
      <c r="A482" s="3"/>
      <c r="B482" s="3"/>
      <c r="C482" s="3"/>
      <c r="D482" s="3"/>
      <c r="E482" s="3"/>
      <c r="F482" s="3"/>
      <c r="G482" s="3"/>
      <c r="H482" s="3"/>
      <c r="I482" s="3"/>
      <c r="J482" s="3"/>
      <c r="K482" s="3"/>
      <c r="L482" s="3"/>
      <c r="M482" s="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row>
    <row r="483" spans="1:45" hidden="1" x14ac:dyDescent="0.2">
      <c r="A483" s="3"/>
      <c r="B483" s="3"/>
      <c r="C483" s="3"/>
      <c r="D483" s="3"/>
      <c r="E483" s="3"/>
      <c r="F483" s="3"/>
      <c r="G483" s="3"/>
      <c r="H483" s="3"/>
      <c r="I483" s="3"/>
      <c r="J483" s="3"/>
      <c r="K483" s="3"/>
      <c r="L483" s="3"/>
      <c r="M483" s="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row>
    <row r="484" spans="1:45" hidden="1" x14ac:dyDescent="0.2">
      <c r="A484" s="3"/>
      <c r="B484" s="3"/>
      <c r="C484" s="3"/>
      <c r="D484" s="3"/>
      <c r="E484" s="3"/>
      <c r="F484" s="3"/>
      <c r="G484" s="3"/>
      <c r="H484" s="3"/>
      <c r="I484" s="3"/>
      <c r="J484" s="3"/>
      <c r="K484" s="3"/>
      <c r="L484" s="3"/>
      <c r="M484" s="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row>
    <row r="485" spans="1:45" hidden="1" x14ac:dyDescent="0.2">
      <c r="A485" s="3"/>
      <c r="B485" s="3"/>
      <c r="C485" s="3"/>
      <c r="D485" s="3"/>
      <c r="E485" s="3"/>
      <c r="F485" s="3"/>
      <c r="G485" s="3"/>
      <c r="H485" s="3"/>
      <c r="I485" s="3"/>
      <c r="J485" s="3"/>
      <c r="K485" s="3"/>
      <c r="L485" s="3"/>
      <c r="M485" s="3"/>
      <c r="N485" s="53"/>
      <c r="O485" s="53"/>
      <c r="P485" s="53"/>
      <c r="Q485" s="53"/>
      <c r="R485" s="53"/>
      <c r="S485" s="53"/>
    </row>
    <row r="486" spans="1:45" hidden="1" x14ac:dyDescent="0.2">
      <c r="A486" s="3"/>
      <c r="B486" s="3"/>
      <c r="C486" s="3"/>
      <c r="D486" s="3"/>
      <c r="E486" s="3"/>
      <c r="F486" s="3"/>
      <c r="G486" s="3"/>
      <c r="H486" s="3"/>
      <c r="I486" s="3"/>
      <c r="J486" s="3"/>
      <c r="K486" s="3"/>
      <c r="L486" s="3"/>
      <c r="M486" s="3"/>
      <c r="N486" s="53"/>
      <c r="O486" s="53"/>
      <c r="P486" s="53"/>
      <c r="Q486" s="53"/>
      <c r="R486" s="53"/>
      <c r="S486" s="3"/>
    </row>
    <row r="487" spans="1:45" hidden="1" x14ac:dyDescent="0.2">
      <c r="A487" s="3"/>
      <c r="B487" s="3"/>
      <c r="C487" s="3"/>
      <c r="D487" s="3"/>
      <c r="E487" s="3"/>
      <c r="F487" s="3"/>
      <c r="G487" s="3"/>
      <c r="H487" s="3"/>
      <c r="I487" s="3"/>
      <c r="J487" s="3"/>
      <c r="K487" s="3"/>
      <c r="L487" s="3"/>
      <c r="M487" s="3"/>
      <c r="N487" s="53"/>
      <c r="O487" s="53"/>
      <c r="P487" s="53"/>
      <c r="Q487" s="53"/>
      <c r="R487" s="53"/>
      <c r="S487" s="3"/>
    </row>
    <row r="488" spans="1:45" hidden="1" x14ac:dyDescent="0.2">
      <c r="A488" s="3"/>
      <c r="B488" s="3"/>
      <c r="C488" s="3"/>
      <c r="D488" s="3"/>
      <c r="E488" s="3"/>
      <c r="F488" s="3"/>
      <c r="G488" s="3"/>
      <c r="H488" s="3"/>
      <c r="I488" s="3"/>
      <c r="J488" s="3"/>
      <c r="K488" s="3"/>
      <c r="L488" s="3"/>
      <c r="M488" s="3"/>
      <c r="N488" s="53"/>
      <c r="O488" s="53"/>
      <c r="P488" s="53"/>
      <c r="Q488" s="53"/>
      <c r="R488" s="53"/>
      <c r="S488" s="3"/>
    </row>
    <row r="489" spans="1:45" hidden="1" x14ac:dyDescent="0.2">
      <c r="A489" s="3"/>
      <c r="B489" s="3"/>
      <c r="C489" s="3"/>
      <c r="D489" s="3"/>
      <c r="E489" s="3"/>
      <c r="F489" s="3"/>
      <c r="G489" s="3"/>
      <c r="H489" s="3"/>
      <c r="I489" s="3"/>
      <c r="J489" s="3"/>
      <c r="K489" s="3"/>
      <c r="L489" s="3"/>
      <c r="M489" s="3"/>
      <c r="N489" s="53"/>
      <c r="O489" s="53"/>
      <c r="P489" s="53"/>
      <c r="Q489" s="53"/>
      <c r="R489" s="53"/>
      <c r="S489" s="3"/>
    </row>
    <row r="490" spans="1:45" hidden="1" x14ac:dyDescent="0.2">
      <c r="A490" s="3"/>
      <c r="B490" s="3"/>
      <c r="C490" s="3"/>
      <c r="D490" s="3"/>
      <c r="E490" s="3"/>
      <c r="F490" s="3"/>
      <c r="G490" s="3"/>
      <c r="H490" s="3"/>
      <c r="I490" s="3"/>
      <c r="J490" s="3"/>
      <c r="K490" s="3"/>
      <c r="L490" s="3"/>
      <c r="M490" s="3"/>
      <c r="N490" s="53"/>
      <c r="O490" s="53"/>
      <c r="P490" s="53"/>
      <c r="Q490" s="53"/>
      <c r="R490" s="53"/>
      <c r="S490" s="3"/>
    </row>
    <row r="491" spans="1:45" hidden="1" x14ac:dyDescent="0.2">
      <c r="A491" s="3"/>
      <c r="B491" s="3"/>
      <c r="C491" s="3"/>
      <c r="D491" s="3"/>
      <c r="E491" s="3"/>
      <c r="F491" s="3"/>
      <c r="G491" s="3"/>
      <c r="H491" s="3"/>
      <c r="I491" s="3"/>
      <c r="J491" s="3"/>
      <c r="K491" s="3"/>
      <c r="L491" s="3"/>
      <c r="M491" s="3"/>
      <c r="N491" s="53"/>
      <c r="O491" s="53"/>
      <c r="P491" s="53"/>
      <c r="Q491" s="53"/>
      <c r="R491" s="53"/>
      <c r="S491" s="3"/>
    </row>
    <row r="492" spans="1:45" hidden="1" x14ac:dyDescent="0.2">
      <c r="A492" s="3"/>
      <c r="B492" s="3"/>
      <c r="C492" s="3"/>
      <c r="D492" s="3"/>
      <c r="E492" s="3"/>
      <c r="F492" s="3"/>
      <c r="G492" s="3"/>
      <c r="H492" s="3"/>
      <c r="I492" s="3"/>
      <c r="J492" s="3"/>
      <c r="K492" s="3"/>
      <c r="L492" s="3"/>
      <c r="M492" s="3"/>
      <c r="N492" s="53"/>
      <c r="O492" s="53"/>
      <c r="P492" s="53"/>
      <c r="Q492" s="53"/>
      <c r="R492" s="53"/>
      <c r="S492" s="3"/>
    </row>
    <row r="493" spans="1:45" hidden="1" x14ac:dyDescent="0.2">
      <c r="A493" s="3"/>
      <c r="B493" s="3"/>
      <c r="C493" s="3"/>
      <c r="D493" s="3"/>
      <c r="E493" s="3"/>
      <c r="F493" s="3"/>
      <c r="G493" s="3"/>
      <c r="H493" s="3"/>
      <c r="I493" s="3"/>
      <c r="J493" s="3"/>
      <c r="K493" s="3"/>
      <c r="L493" s="3"/>
      <c r="M493" s="3"/>
      <c r="N493" s="3"/>
      <c r="O493" s="3"/>
      <c r="P493" s="3"/>
      <c r="Q493" s="3"/>
      <c r="R493" s="3"/>
      <c r="S493" s="3"/>
    </row>
    <row r="494" spans="1:45" hidden="1" x14ac:dyDescent="0.2">
      <c r="A494" s="3"/>
      <c r="B494" s="3"/>
      <c r="C494" s="3"/>
      <c r="D494" s="3"/>
      <c r="E494" s="3"/>
      <c r="F494" s="3"/>
      <c r="G494" s="3"/>
      <c r="H494" s="3"/>
      <c r="I494" s="3"/>
      <c r="J494" s="3"/>
      <c r="K494" s="3"/>
      <c r="L494" s="3"/>
      <c r="M494" s="3"/>
      <c r="N494" s="3"/>
      <c r="O494" s="3"/>
      <c r="P494" s="3"/>
      <c r="Q494" s="3"/>
      <c r="R494" s="3"/>
      <c r="S494" s="3"/>
    </row>
    <row r="495" spans="1:45" hidden="1" x14ac:dyDescent="0.2">
      <c r="A495" s="3"/>
      <c r="D495" s="22"/>
      <c r="E495" s="22"/>
      <c r="F495" s="22"/>
      <c r="G495" s="22"/>
      <c r="H495" s="22"/>
      <c r="I495" s="22"/>
      <c r="J495" s="22"/>
      <c r="K495" s="22"/>
      <c r="L495" s="22"/>
      <c r="M495" s="22"/>
      <c r="N495" s="22"/>
      <c r="O495" s="22"/>
      <c r="P495" s="22"/>
      <c r="Q495" s="22"/>
      <c r="R495" s="22"/>
    </row>
    <row r="496" spans="1:45" hidden="1" x14ac:dyDescent="0.2">
      <c r="D496" s="22"/>
      <c r="E496" s="22"/>
      <c r="F496" s="22"/>
      <c r="G496" s="22"/>
      <c r="H496" s="22"/>
      <c r="I496" s="22"/>
      <c r="J496" s="22"/>
      <c r="K496" s="22"/>
      <c r="L496" s="22"/>
      <c r="M496" s="22"/>
      <c r="N496" s="22"/>
      <c r="O496" s="22"/>
      <c r="P496" s="22"/>
      <c r="Q496" s="22"/>
      <c r="R496" s="22"/>
    </row>
    <row r="497" spans="4:18" hidden="1" x14ac:dyDescent="0.2">
      <c r="D497" s="22"/>
      <c r="E497" s="22"/>
      <c r="F497" s="22"/>
      <c r="G497" s="22"/>
      <c r="H497" s="22"/>
      <c r="I497" s="22"/>
      <c r="J497" s="22"/>
      <c r="K497" s="22"/>
      <c r="L497" s="22"/>
      <c r="M497" s="22"/>
      <c r="N497" s="22"/>
      <c r="O497" s="22"/>
      <c r="P497" s="22"/>
      <c r="Q497" s="22"/>
      <c r="R497" s="22"/>
    </row>
    <row r="498" spans="4:18" hidden="1" x14ac:dyDescent="0.2">
      <c r="D498" s="22"/>
      <c r="E498" s="22"/>
      <c r="F498" s="22"/>
      <c r="G498" s="22"/>
      <c r="H498" s="22"/>
      <c r="I498" s="22"/>
      <c r="J498" s="22"/>
      <c r="K498" s="22"/>
      <c r="L498" s="22"/>
      <c r="M498" s="22"/>
      <c r="N498" s="22"/>
      <c r="O498" s="22"/>
      <c r="P498" s="22"/>
      <c r="Q498" s="22"/>
      <c r="R498" s="22"/>
    </row>
    <row r="499" spans="4:18" hidden="1" x14ac:dyDescent="0.2"/>
    <row r="500" spans="4:18" hidden="1" x14ac:dyDescent="0.2"/>
    <row r="501" spans="4:18" hidden="1" x14ac:dyDescent="0.2">
      <c r="D501" s="22"/>
      <c r="E501" s="22"/>
      <c r="F501" s="22"/>
      <c r="G501" s="22"/>
      <c r="H501" s="22"/>
      <c r="I501" s="22"/>
      <c r="J501" s="22"/>
      <c r="K501" s="22"/>
      <c r="L501" s="22"/>
      <c r="M501" s="22"/>
      <c r="N501" s="22"/>
      <c r="O501" s="22"/>
      <c r="P501" s="22"/>
      <c r="Q501" s="22"/>
      <c r="R501" s="22"/>
    </row>
    <row r="502" spans="4:18" hidden="1" x14ac:dyDescent="0.2">
      <c r="D502" s="22"/>
      <c r="E502" s="22"/>
      <c r="F502" s="22"/>
      <c r="G502" s="22"/>
      <c r="H502" s="22"/>
      <c r="I502" s="22"/>
      <c r="J502" s="22"/>
      <c r="K502" s="22"/>
      <c r="L502" s="22"/>
      <c r="M502" s="22"/>
      <c r="N502" s="22"/>
      <c r="O502" s="22"/>
      <c r="P502" s="22"/>
      <c r="Q502" s="22"/>
      <c r="R502" s="22"/>
    </row>
    <row r="503" spans="4:18" hidden="1" x14ac:dyDescent="0.2">
      <c r="D503" s="22"/>
      <c r="E503" s="22"/>
      <c r="F503" s="22"/>
      <c r="G503" s="22"/>
      <c r="H503" s="22"/>
      <c r="I503" s="22"/>
      <c r="J503" s="22"/>
      <c r="K503" s="22"/>
      <c r="L503" s="22"/>
      <c r="M503" s="22"/>
      <c r="N503" s="22"/>
      <c r="O503" s="22"/>
      <c r="P503" s="22"/>
      <c r="Q503" s="22"/>
      <c r="R503" s="22"/>
    </row>
    <row r="504" spans="4:18" hidden="1" x14ac:dyDescent="0.2">
      <c r="D504" s="22"/>
      <c r="E504" s="22"/>
      <c r="F504" s="22"/>
      <c r="G504" s="22"/>
      <c r="H504" s="22"/>
      <c r="I504" s="22"/>
      <c r="J504" s="22"/>
      <c r="K504" s="22"/>
      <c r="L504" s="22"/>
      <c r="M504" s="22"/>
      <c r="N504" s="22"/>
      <c r="O504" s="22"/>
      <c r="P504" s="22"/>
      <c r="Q504" s="22"/>
      <c r="R504" s="22"/>
    </row>
    <row r="505" spans="4:18" hidden="1" x14ac:dyDescent="0.2">
      <c r="D505" s="22"/>
      <c r="E505" s="22"/>
      <c r="F505" s="22"/>
      <c r="G505" s="22"/>
      <c r="H505" s="22"/>
      <c r="I505" s="22"/>
      <c r="J505" s="22"/>
      <c r="K505" s="22"/>
      <c r="L505" s="22"/>
      <c r="M505" s="22"/>
      <c r="N505" s="22"/>
      <c r="O505" s="22"/>
      <c r="P505" s="22"/>
      <c r="Q505" s="22"/>
      <c r="R505" s="22"/>
    </row>
    <row r="506" spans="4:18" hidden="1" x14ac:dyDescent="0.2">
      <c r="D506" s="22"/>
      <c r="E506" s="22"/>
      <c r="F506" s="22"/>
      <c r="G506" s="22"/>
      <c r="H506" s="22"/>
      <c r="I506" s="22"/>
      <c r="J506" s="22"/>
      <c r="K506" s="22"/>
      <c r="L506" s="22"/>
      <c r="M506" s="22"/>
      <c r="N506" s="22"/>
      <c r="O506" s="22"/>
      <c r="P506" s="22"/>
      <c r="Q506" s="22"/>
      <c r="R506" s="22"/>
    </row>
    <row r="507" spans="4:18" hidden="1" x14ac:dyDescent="0.2">
      <c r="D507" s="22"/>
      <c r="E507" s="22"/>
      <c r="F507" s="22"/>
      <c r="G507" s="22"/>
      <c r="H507" s="22"/>
      <c r="I507" s="22"/>
      <c r="J507" s="22"/>
      <c r="K507" s="22"/>
      <c r="L507" s="22"/>
      <c r="M507" s="22"/>
      <c r="N507" s="22"/>
      <c r="O507" s="22"/>
      <c r="P507" s="22"/>
      <c r="Q507" s="22"/>
      <c r="R507" s="22"/>
    </row>
    <row r="508" spans="4:18" hidden="1" x14ac:dyDescent="0.2">
      <c r="D508" s="22"/>
      <c r="E508" s="22"/>
      <c r="F508" s="22"/>
      <c r="G508" s="22"/>
      <c r="H508" s="22"/>
      <c r="I508" s="22"/>
      <c r="J508" s="22"/>
      <c r="K508" s="22"/>
      <c r="L508" s="22"/>
      <c r="M508" s="22"/>
      <c r="N508" s="22"/>
      <c r="O508" s="22"/>
      <c r="P508" s="22"/>
      <c r="Q508" s="22"/>
      <c r="R508" s="22"/>
    </row>
    <row r="509" spans="4:18" hidden="1" x14ac:dyDescent="0.2">
      <c r="D509" s="22"/>
      <c r="E509" s="22"/>
      <c r="F509" s="22"/>
      <c r="G509" s="22"/>
      <c r="H509" s="22"/>
      <c r="I509" s="22"/>
      <c r="J509" s="22"/>
      <c r="K509" s="22"/>
      <c r="L509" s="22"/>
      <c r="M509" s="22"/>
      <c r="N509" s="22"/>
      <c r="O509" s="22"/>
      <c r="P509" s="22"/>
      <c r="Q509" s="22"/>
      <c r="R509" s="22"/>
    </row>
    <row r="510" spans="4:18" hidden="1" x14ac:dyDescent="0.2">
      <c r="D510" s="22"/>
      <c r="E510" s="22"/>
      <c r="F510" s="22"/>
      <c r="G510" s="22"/>
      <c r="H510" s="22"/>
      <c r="I510" s="22"/>
      <c r="J510" s="22"/>
      <c r="K510" s="22"/>
      <c r="L510" s="22"/>
      <c r="M510" s="22"/>
      <c r="N510" s="22"/>
      <c r="O510" s="22"/>
      <c r="P510" s="22"/>
      <c r="Q510" s="22"/>
      <c r="R510" s="22"/>
    </row>
    <row r="511" spans="4:18" hidden="1" x14ac:dyDescent="0.2">
      <c r="D511" s="22"/>
      <c r="E511" s="22"/>
      <c r="F511" s="22"/>
      <c r="G511" s="22"/>
      <c r="H511" s="22"/>
      <c r="I511" s="22"/>
      <c r="J511" s="22"/>
      <c r="K511" s="22"/>
      <c r="L511" s="22"/>
      <c r="M511" s="22"/>
      <c r="N511" s="22"/>
      <c r="O511" s="22"/>
      <c r="P511" s="22"/>
      <c r="Q511" s="22"/>
      <c r="R511" s="22"/>
    </row>
    <row r="512" spans="4:18" hidden="1" x14ac:dyDescent="0.2">
      <c r="D512" s="22"/>
      <c r="E512" s="22"/>
      <c r="F512" s="22"/>
      <c r="G512" s="22"/>
      <c r="H512" s="22"/>
      <c r="I512" s="22"/>
      <c r="J512" s="22"/>
      <c r="K512" s="22"/>
      <c r="L512" s="22"/>
      <c r="M512" s="22"/>
      <c r="N512" s="22"/>
      <c r="O512" s="22"/>
      <c r="P512" s="22"/>
      <c r="Q512" s="22"/>
      <c r="R512" s="22"/>
    </row>
    <row r="513" spans="4:18" hidden="1" x14ac:dyDescent="0.2">
      <c r="D513" s="22"/>
      <c r="E513" s="22"/>
      <c r="F513" s="22"/>
      <c r="G513" s="22"/>
      <c r="H513" s="22"/>
      <c r="I513" s="22"/>
      <c r="J513" s="22"/>
      <c r="K513" s="22"/>
      <c r="L513" s="22"/>
      <c r="M513" s="22"/>
      <c r="N513" s="22"/>
      <c r="O513" s="22"/>
      <c r="P513" s="22"/>
      <c r="Q513" s="22"/>
      <c r="R513" s="22"/>
    </row>
    <row r="514" spans="4:18" hidden="1" x14ac:dyDescent="0.2">
      <c r="D514" s="22"/>
      <c r="E514" s="22"/>
      <c r="F514" s="22"/>
      <c r="G514" s="22"/>
      <c r="H514" s="22"/>
      <c r="I514" s="22"/>
      <c r="J514" s="22"/>
      <c r="K514" s="22"/>
      <c r="L514" s="22"/>
      <c r="M514" s="22"/>
      <c r="N514" s="22"/>
      <c r="O514" s="22"/>
      <c r="P514" s="22"/>
      <c r="Q514" s="22"/>
      <c r="R514" s="22"/>
    </row>
    <row r="515" spans="4:18" hidden="1" x14ac:dyDescent="0.2">
      <c r="D515" s="22"/>
      <c r="E515" s="22"/>
      <c r="F515" s="22"/>
      <c r="G515" s="22"/>
      <c r="H515" s="22"/>
      <c r="I515" s="22"/>
      <c r="J515" s="22"/>
      <c r="K515" s="22"/>
      <c r="L515" s="22"/>
      <c r="M515" s="22"/>
      <c r="N515" s="22"/>
      <c r="O515" s="22"/>
      <c r="P515" s="22"/>
      <c r="Q515" s="22"/>
      <c r="R515" s="22"/>
    </row>
    <row r="516" spans="4:18" hidden="1" x14ac:dyDescent="0.2"/>
    <row r="517" spans="4:18" hidden="1" x14ac:dyDescent="0.2"/>
    <row r="518" spans="4:18" hidden="1" x14ac:dyDescent="0.2">
      <c r="D518" s="22"/>
      <c r="E518" s="22"/>
      <c r="F518" s="22"/>
      <c r="G518" s="22"/>
      <c r="H518" s="22"/>
      <c r="I518" s="22"/>
      <c r="J518" s="22"/>
      <c r="K518" s="22"/>
      <c r="L518" s="22"/>
      <c r="M518" s="22"/>
      <c r="N518" s="22"/>
      <c r="O518" s="22"/>
      <c r="P518" s="22"/>
      <c r="Q518" s="22"/>
      <c r="R518" s="22"/>
    </row>
    <row r="519" spans="4:18" hidden="1" x14ac:dyDescent="0.2">
      <c r="D519" s="22"/>
      <c r="E519" s="22"/>
      <c r="F519" s="22"/>
      <c r="G519" s="22"/>
      <c r="H519" s="22"/>
      <c r="I519" s="22"/>
      <c r="J519" s="22"/>
      <c r="K519" s="22"/>
      <c r="L519" s="22"/>
      <c r="M519" s="22"/>
      <c r="N519" s="22"/>
      <c r="O519" s="22"/>
      <c r="P519" s="22"/>
      <c r="Q519" s="22"/>
      <c r="R519" s="22"/>
    </row>
    <row r="520" spans="4:18" hidden="1" x14ac:dyDescent="0.2">
      <c r="D520" s="22"/>
      <c r="E520" s="22"/>
      <c r="F520" s="22"/>
      <c r="G520" s="22"/>
      <c r="H520" s="22"/>
      <c r="I520" s="22"/>
      <c r="J520" s="22"/>
      <c r="K520" s="22"/>
      <c r="L520" s="22"/>
      <c r="M520" s="22"/>
      <c r="N520" s="22"/>
      <c r="O520" s="22"/>
      <c r="P520" s="22"/>
      <c r="Q520" s="22"/>
      <c r="R520" s="22"/>
    </row>
    <row r="521" spans="4:18" hidden="1" x14ac:dyDescent="0.2">
      <c r="D521" s="22"/>
      <c r="E521" s="22"/>
      <c r="F521" s="22"/>
      <c r="G521" s="22"/>
      <c r="H521" s="22"/>
      <c r="I521" s="22"/>
      <c r="J521" s="22"/>
      <c r="K521" s="22"/>
      <c r="L521" s="22"/>
      <c r="M521" s="22"/>
      <c r="N521" s="22"/>
      <c r="O521" s="22"/>
      <c r="P521" s="22"/>
      <c r="Q521" s="22"/>
      <c r="R521" s="22"/>
    </row>
    <row r="522" spans="4:18" hidden="1" x14ac:dyDescent="0.2">
      <c r="D522" s="22"/>
      <c r="E522" s="22"/>
      <c r="F522" s="22"/>
      <c r="G522" s="22"/>
      <c r="H522" s="22"/>
      <c r="I522" s="22"/>
      <c r="J522" s="22"/>
      <c r="K522" s="22"/>
      <c r="L522" s="22"/>
      <c r="M522" s="22"/>
      <c r="N522" s="22"/>
      <c r="O522" s="22"/>
      <c r="P522" s="22"/>
      <c r="Q522" s="22"/>
      <c r="R522" s="22"/>
    </row>
    <row r="523" spans="4:18" hidden="1" x14ac:dyDescent="0.2">
      <c r="D523" s="22"/>
      <c r="E523" s="22"/>
      <c r="F523" s="22"/>
      <c r="G523" s="22"/>
      <c r="H523" s="22"/>
      <c r="I523" s="22"/>
      <c r="J523" s="22"/>
      <c r="K523" s="22"/>
      <c r="L523" s="22"/>
      <c r="M523" s="22"/>
      <c r="N523" s="22"/>
      <c r="O523" s="22"/>
      <c r="P523" s="22"/>
      <c r="Q523" s="22"/>
      <c r="R523" s="22"/>
    </row>
    <row r="524" spans="4:18" hidden="1" x14ac:dyDescent="0.2">
      <c r="D524" s="22"/>
      <c r="E524" s="22"/>
      <c r="F524" s="22"/>
      <c r="G524" s="22"/>
      <c r="H524" s="22"/>
      <c r="I524" s="22"/>
      <c r="J524" s="22"/>
      <c r="K524" s="22"/>
      <c r="L524" s="22"/>
      <c r="M524" s="22"/>
      <c r="N524" s="22"/>
      <c r="O524" s="22"/>
      <c r="P524" s="22"/>
      <c r="Q524" s="22"/>
      <c r="R524" s="22"/>
    </row>
    <row r="525" spans="4:18" hidden="1" x14ac:dyDescent="0.2">
      <c r="D525" s="22"/>
      <c r="E525" s="22"/>
      <c r="F525" s="22"/>
      <c r="G525" s="22"/>
      <c r="H525" s="22"/>
      <c r="I525" s="22"/>
      <c r="J525" s="22"/>
      <c r="K525" s="22"/>
      <c r="L525" s="22"/>
      <c r="M525" s="22"/>
      <c r="N525" s="22"/>
      <c r="O525" s="22"/>
      <c r="P525" s="22"/>
      <c r="Q525" s="22"/>
      <c r="R525" s="22"/>
    </row>
    <row r="526" spans="4:18" hidden="1" x14ac:dyDescent="0.2">
      <c r="D526" s="22"/>
      <c r="E526" s="22"/>
      <c r="F526" s="22"/>
      <c r="G526" s="22"/>
      <c r="H526" s="22"/>
      <c r="I526" s="22"/>
      <c r="J526" s="22"/>
      <c r="K526" s="22"/>
      <c r="L526" s="22"/>
      <c r="M526" s="22"/>
      <c r="N526" s="22"/>
      <c r="O526" s="22"/>
      <c r="P526" s="22"/>
      <c r="Q526" s="22"/>
      <c r="R526" s="22"/>
    </row>
    <row r="527" spans="4:18" hidden="1" x14ac:dyDescent="0.2">
      <c r="D527" s="22"/>
      <c r="E527" s="22"/>
      <c r="F527" s="22"/>
      <c r="G527" s="22"/>
      <c r="H527" s="22"/>
      <c r="I527" s="22"/>
      <c r="J527" s="22"/>
      <c r="K527" s="22"/>
      <c r="L527" s="22"/>
      <c r="M527" s="22"/>
      <c r="N527" s="22"/>
      <c r="O527" s="22"/>
      <c r="P527" s="22"/>
      <c r="Q527" s="22"/>
      <c r="R527" s="22"/>
    </row>
    <row r="528" spans="4:18" hidden="1" x14ac:dyDescent="0.2">
      <c r="D528" s="22"/>
      <c r="E528" s="22"/>
      <c r="F528" s="22"/>
      <c r="G528" s="22"/>
      <c r="H528" s="22"/>
      <c r="I528" s="22"/>
      <c r="J528" s="22"/>
      <c r="K528" s="22"/>
      <c r="L528" s="22"/>
      <c r="M528" s="22"/>
      <c r="N528" s="22"/>
      <c r="O528" s="22"/>
      <c r="P528" s="22"/>
      <c r="Q528" s="22"/>
      <c r="R528" s="22"/>
    </row>
    <row r="529" spans="4:18" hidden="1" x14ac:dyDescent="0.2">
      <c r="D529" s="22"/>
      <c r="E529" s="22"/>
      <c r="F529" s="22"/>
      <c r="G529" s="22"/>
      <c r="H529" s="22"/>
      <c r="I529" s="22"/>
      <c r="J529" s="22"/>
      <c r="K529" s="22"/>
      <c r="L529" s="22"/>
      <c r="M529" s="22"/>
      <c r="N529" s="22"/>
      <c r="O529" s="22"/>
      <c r="P529" s="22"/>
      <c r="Q529" s="22"/>
      <c r="R529" s="22"/>
    </row>
    <row r="530" spans="4:18" hidden="1" x14ac:dyDescent="0.2">
      <c r="D530" s="22"/>
      <c r="E530" s="22"/>
      <c r="F530" s="22"/>
      <c r="G530" s="22"/>
      <c r="H530" s="22"/>
      <c r="I530" s="22"/>
      <c r="J530" s="22"/>
      <c r="K530" s="22"/>
      <c r="L530" s="22"/>
      <c r="M530" s="22"/>
      <c r="N530" s="22"/>
      <c r="O530" s="22"/>
      <c r="P530" s="22"/>
      <c r="Q530" s="22"/>
      <c r="R530" s="22"/>
    </row>
    <row r="531" spans="4:18" hidden="1" x14ac:dyDescent="0.2">
      <c r="D531" s="22"/>
      <c r="E531" s="22"/>
      <c r="F531" s="22"/>
      <c r="G531" s="22"/>
      <c r="H531" s="22"/>
      <c r="I531" s="22"/>
      <c r="J531" s="22"/>
      <c r="K531" s="22"/>
      <c r="L531" s="22"/>
      <c r="M531" s="22"/>
      <c r="N531" s="22"/>
      <c r="O531" s="22"/>
      <c r="P531" s="22"/>
      <c r="Q531" s="22"/>
      <c r="R531" s="22"/>
    </row>
    <row r="532" spans="4:18" hidden="1" x14ac:dyDescent="0.2">
      <c r="D532" s="22"/>
      <c r="E532" s="22"/>
      <c r="F532" s="22"/>
      <c r="G532" s="22"/>
      <c r="H532" s="22"/>
      <c r="I532" s="22"/>
      <c r="J532" s="22"/>
      <c r="K532" s="22"/>
      <c r="L532" s="22"/>
      <c r="M532" s="22"/>
      <c r="N532" s="22"/>
      <c r="O532" s="22"/>
      <c r="P532" s="22"/>
      <c r="Q532" s="22"/>
      <c r="R532" s="22"/>
    </row>
    <row r="533" spans="4:18" hidden="1" x14ac:dyDescent="0.2"/>
    <row r="534" spans="4:18" hidden="1" x14ac:dyDescent="0.2"/>
    <row r="535" spans="4:18" hidden="1" x14ac:dyDescent="0.2"/>
    <row r="536" spans="4:18" hidden="1" x14ac:dyDescent="0.2"/>
    <row r="537" spans="4:18" hidden="1" x14ac:dyDescent="0.2"/>
    <row r="538" spans="4:18" hidden="1" x14ac:dyDescent="0.2"/>
    <row r="539" spans="4:18" hidden="1" x14ac:dyDescent="0.2"/>
    <row r="540" spans="4:18" hidden="1" x14ac:dyDescent="0.2"/>
  </sheetData>
  <mergeCells count="11">
    <mergeCell ref="DK8:DV8"/>
    <mergeCell ref="CY8:DJ8"/>
    <mergeCell ref="CM8:CX8"/>
    <mergeCell ref="CA8:CL8"/>
    <mergeCell ref="DW8:EB8"/>
    <mergeCell ref="G8:R8"/>
    <mergeCell ref="S8:AD8"/>
    <mergeCell ref="BO8:BZ8"/>
    <mergeCell ref="BC8:BN8"/>
    <mergeCell ref="AQ8:BB8"/>
    <mergeCell ref="AE8:AP8"/>
  </mergeCells>
  <phoneticPr fontId="13" type="noConversion"/>
  <hyperlinks>
    <hyperlink ref="B400" location="ÍNDICE!A1" display="&lt;&lt; VOLVER"/>
    <hyperlink ref="B7" location="ÍNDICE!A1" display="&lt;&lt; VOLVER"/>
  </hyperlinks>
  <pageMargins left="0.75" right="0.75" top="1" bottom="1" header="0" footer="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37"/>
  <sheetViews>
    <sheetView showGridLines="0" topLeftCell="B8" workbookViewId="0">
      <pane xSplit="2" ySplit="2" topLeftCell="D394" activePane="bottomRight" state="frozen"/>
      <selection activeCell="B8" sqref="B8"/>
      <selection pane="topRight" activeCell="D8" sqref="D8"/>
      <selection pane="bottomLeft" activeCell="B10" sqref="B10"/>
      <selection pane="bottomRight" activeCell="BP393" sqref="BP393"/>
    </sheetView>
  </sheetViews>
  <sheetFormatPr baseColWidth="10" defaultColWidth="0" defaultRowHeight="0" customHeight="1" zeroHeight="1" x14ac:dyDescent="0.2"/>
  <cols>
    <col min="1" max="1" width="21.42578125" customWidth="1"/>
    <col min="2" max="2" width="11.5703125" customWidth="1"/>
    <col min="3" max="3" width="21" customWidth="1"/>
    <col min="4" max="4" width="10.140625" customWidth="1"/>
    <col min="5" max="5" width="10" customWidth="1"/>
    <col min="6" max="57" width="10.140625" customWidth="1"/>
    <col min="58" max="69" width="10" customWidth="1"/>
    <col min="70" max="71" width="7.42578125" customWidth="1"/>
    <col min="72" max="16383" width="7.42578125" hidden="1"/>
    <col min="16384" max="16384" width="3.140625" hidden="1"/>
  </cols>
  <sheetData>
    <row r="1" spans="1:69" ht="12.75" x14ac:dyDescent="0.2">
      <c r="A1" s="3"/>
      <c r="B1" s="3"/>
      <c r="C1" s="3"/>
    </row>
    <row r="2" spans="1:69" ht="12.75" x14ac:dyDescent="0.2">
      <c r="A2" s="3"/>
      <c r="B2" s="3"/>
      <c r="C2" s="3"/>
    </row>
    <row r="3" spans="1:69" ht="15" x14ac:dyDescent="0.25">
      <c r="A3" s="3"/>
      <c r="B3" s="96" t="s">
        <v>464</v>
      </c>
      <c r="C3" s="3"/>
    </row>
    <row r="4" spans="1:69" ht="15" x14ac:dyDescent="0.25">
      <c r="A4" s="3"/>
      <c r="B4" s="96" t="s">
        <v>525</v>
      </c>
      <c r="C4" s="3"/>
    </row>
    <row r="5" spans="1:69" ht="12.75" x14ac:dyDescent="0.2">
      <c r="A5" s="3"/>
      <c r="B5" s="3"/>
      <c r="C5" s="3"/>
    </row>
    <row r="6" spans="1:69" ht="12.75" x14ac:dyDescent="0.2">
      <c r="A6" s="3"/>
      <c r="B6" s="3"/>
      <c r="C6" s="3"/>
    </row>
    <row r="7" spans="1:69" ht="13.5" thickBot="1" x14ac:dyDescent="0.25">
      <c r="A7" s="3"/>
      <c r="B7" s="32" t="s">
        <v>23</v>
      </c>
      <c r="C7" s="3"/>
    </row>
    <row r="8" spans="1:69" ht="13.5" thickBot="1" x14ac:dyDescent="0.25">
      <c r="A8" s="3"/>
      <c r="B8" s="3"/>
      <c r="C8" s="271" t="s">
        <v>0</v>
      </c>
      <c r="D8" s="338">
        <v>2015</v>
      </c>
      <c r="E8" s="342"/>
      <c r="F8" s="342"/>
      <c r="G8" s="342"/>
      <c r="H8" s="342"/>
      <c r="I8" s="342"/>
      <c r="J8" s="342"/>
      <c r="K8" s="342"/>
      <c r="L8" s="342"/>
      <c r="M8" s="342"/>
      <c r="N8" s="342"/>
      <c r="O8" s="343"/>
      <c r="P8" s="338">
        <v>2016</v>
      </c>
      <c r="Q8" s="339"/>
      <c r="R8" s="339"/>
      <c r="S8" s="339"/>
      <c r="T8" s="339"/>
      <c r="U8" s="339"/>
      <c r="V8" s="339"/>
      <c r="W8" s="339"/>
      <c r="X8" s="339"/>
      <c r="Y8" s="339"/>
      <c r="Z8" s="339"/>
      <c r="AA8" s="340"/>
      <c r="AB8" s="341">
        <v>2017</v>
      </c>
      <c r="AC8" s="342"/>
      <c r="AD8" s="342"/>
      <c r="AE8" s="342"/>
      <c r="AF8" s="342"/>
      <c r="AG8" s="342"/>
      <c r="AH8" s="342"/>
      <c r="AI8" s="342"/>
      <c r="AJ8" s="342"/>
      <c r="AK8" s="342"/>
      <c r="AL8" s="342"/>
      <c r="AM8" s="343"/>
      <c r="AN8" s="341">
        <v>2018</v>
      </c>
      <c r="AO8" s="334"/>
      <c r="AP8" s="334"/>
      <c r="AQ8" s="334"/>
      <c r="AR8" s="334"/>
      <c r="AS8" s="334"/>
      <c r="AT8" s="334"/>
      <c r="AU8" s="334"/>
      <c r="AV8" s="334"/>
      <c r="AW8" s="334"/>
      <c r="AX8" s="334"/>
      <c r="AY8" s="335"/>
      <c r="AZ8" s="328">
        <v>2019</v>
      </c>
      <c r="BA8" s="334"/>
      <c r="BB8" s="334"/>
      <c r="BC8" s="334"/>
      <c r="BD8" s="334"/>
      <c r="BE8" s="334"/>
      <c r="BF8" s="334"/>
      <c r="BG8" s="334"/>
      <c r="BH8" s="344"/>
      <c r="BI8" s="344"/>
      <c r="BJ8" s="334"/>
      <c r="BK8" s="335"/>
      <c r="BL8" s="328">
        <v>2020</v>
      </c>
      <c r="BM8" s="334"/>
      <c r="BN8" s="334"/>
      <c r="BO8" s="334"/>
      <c r="BP8" s="334"/>
      <c r="BQ8" s="335"/>
    </row>
    <row r="9" spans="1:69" ht="13.5" thickBot="1" x14ac:dyDescent="0.25">
      <c r="A9" s="3"/>
      <c r="B9" s="271" t="s">
        <v>97</v>
      </c>
      <c r="C9" s="272" t="s">
        <v>98</v>
      </c>
      <c r="D9" s="273" t="s">
        <v>38</v>
      </c>
      <c r="E9" s="274" t="s">
        <v>39</v>
      </c>
      <c r="F9" s="274" t="s">
        <v>40</v>
      </c>
      <c r="G9" s="274" t="s">
        <v>41</v>
      </c>
      <c r="H9" s="274" t="s">
        <v>42</v>
      </c>
      <c r="I9" s="274" t="s">
        <v>43</v>
      </c>
      <c r="J9" s="274" t="s">
        <v>32</v>
      </c>
      <c r="K9" s="274" t="s">
        <v>33</v>
      </c>
      <c r="L9" s="274" t="s">
        <v>34</v>
      </c>
      <c r="M9" s="274" t="s">
        <v>35</v>
      </c>
      <c r="N9" s="274" t="s">
        <v>36</v>
      </c>
      <c r="O9" s="275" t="s">
        <v>37</v>
      </c>
      <c r="P9" s="274" t="s">
        <v>38</v>
      </c>
      <c r="Q9" s="274" t="s">
        <v>39</v>
      </c>
      <c r="R9" s="274" t="s">
        <v>40</v>
      </c>
      <c r="S9" s="274" t="s">
        <v>41</v>
      </c>
      <c r="T9" s="274" t="s">
        <v>42</v>
      </c>
      <c r="U9" s="274" t="s">
        <v>43</v>
      </c>
      <c r="V9" s="274" t="s">
        <v>32</v>
      </c>
      <c r="W9" s="274" t="s">
        <v>33</v>
      </c>
      <c r="X9" s="274" t="s">
        <v>34</v>
      </c>
      <c r="Y9" s="274" t="s">
        <v>35</v>
      </c>
      <c r="Z9" s="274" t="s">
        <v>36</v>
      </c>
      <c r="AA9" s="275" t="s">
        <v>37</v>
      </c>
      <c r="AB9" s="274" t="s">
        <v>38</v>
      </c>
      <c r="AC9" s="274" t="s">
        <v>39</v>
      </c>
      <c r="AD9" s="274" t="s">
        <v>40</v>
      </c>
      <c r="AE9" s="274" t="s">
        <v>41</v>
      </c>
      <c r="AF9" s="274" t="s">
        <v>42</v>
      </c>
      <c r="AG9" s="274" t="s">
        <v>43</v>
      </c>
      <c r="AH9" s="274" t="s">
        <v>32</v>
      </c>
      <c r="AI9" s="274" t="s">
        <v>33</v>
      </c>
      <c r="AJ9" s="274" t="s">
        <v>34</v>
      </c>
      <c r="AK9" s="274" t="s">
        <v>35</v>
      </c>
      <c r="AL9" s="274" t="s">
        <v>36</v>
      </c>
      <c r="AM9" s="275" t="s">
        <v>37</v>
      </c>
      <c r="AN9" s="274" t="s">
        <v>38</v>
      </c>
      <c r="AO9" s="274" t="s">
        <v>39</v>
      </c>
      <c r="AP9" s="274" t="s">
        <v>40</v>
      </c>
      <c r="AQ9" s="274" t="s">
        <v>41</v>
      </c>
      <c r="AR9" s="274" t="s">
        <v>42</v>
      </c>
      <c r="AS9" s="274" t="s">
        <v>43</v>
      </c>
      <c r="AT9" s="274" t="s">
        <v>32</v>
      </c>
      <c r="AU9" s="274" t="s">
        <v>33</v>
      </c>
      <c r="AV9" s="274" t="s">
        <v>34</v>
      </c>
      <c r="AW9" s="274" t="s">
        <v>35</v>
      </c>
      <c r="AX9" s="274" t="s">
        <v>36</v>
      </c>
      <c r="AY9" s="275" t="s">
        <v>37</v>
      </c>
      <c r="AZ9" s="273" t="s">
        <v>38</v>
      </c>
      <c r="BA9" s="274" t="s">
        <v>39</v>
      </c>
      <c r="BB9" s="274" t="s">
        <v>40</v>
      </c>
      <c r="BC9" s="285" t="s">
        <v>41</v>
      </c>
      <c r="BD9" s="285" t="s">
        <v>42</v>
      </c>
      <c r="BE9" s="285" t="s">
        <v>43</v>
      </c>
      <c r="BF9" s="285" t="s">
        <v>32</v>
      </c>
      <c r="BG9" s="285" t="s">
        <v>33</v>
      </c>
      <c r="BH9" s="317" t="s">
        <v>34</v>
      </c>
      <c r="BI9" s="317" t="s">
        <v>35</v>
      </c>
      <c r="BJ9" s="285" t="s">
        <v>36</v>
      </c>
      <c r="BK9" s="283" t="s">
        <v>37</v>
      </c>
      <c r="BL9" s="284" t="s">
        <v>38</v>
      </c>
      <c r="BM9" s="285" t="s">
        <v>39</v>
      </c>
      <c r="BN9" s="285" t="s">
        <v>40</v>
      </c>
      <c r="BO9" s="285" t="s">
        <v>41</v>
      </c>
      <c r="BP9" s="285" t="s">
        <v>42</v>
      </c>
      <c r="BQ9" s="283" t="s">
        <v>43</v>
      </c>
    </row>
    <row r="10" spans="1:69" ht="12.75" x14ac:dyDescent="0.2">
      <c r="A10" s="3"/>
      <c r="B10" s="57">
        <v>1</v>
      </c>
      <c r="C10" s="58" t="s">
        <v>99</v>
      </c>
      <c r="D10" s="59">
        <v>5218</v>
      </c>
      <c r="E10" s="60">
        <v>5188</v>
      </c>
      <c r="F10" s="60">
        <v>5284</v>
      </c>
      <c r="G10" s="60">
        <v>5405</v>
      </c>
      <c r="H10" s="60">
        <v>5415</v>
      </c>
      <c r="I10" s="60">
        <v>5467</v>
      </c>
      <c r="J10" s="60">
        <v>5644</v>
      </c>
      <c r="K10" s="60">
        <v>5789</v>
      </c>
      <c r="L10" s="60">
        <v>5973</v>
      </c>
      <c r="M10" s="60">
        <v>6087</v>
      </c>
      <c r="N10" s="60">
        <v>6103</v>
      </c>
      <c r="O10" s="61">
        <v>6121</v>
      </c>
      <c r="P10" s="60">
        <v>6150</v>
      </c>
      <c r="Q10" s="60">
        <v>6136</v>
      </c>
      <c r="R10" s="60">
        <v>6229</v>
      </c>
      <c r="S10" s="60">
        <v>6301</v>
      </c>
      <c r="T10" s="60">
        <v>6364</v>
      </c>
      <c r="U10" s="60">
        <v>6287</v>
      </c>
      <c r="V10" s="60">
        <v>6357</v>
      </c>
      <c r="W10" s="60">
        <v>6392</v>
      </c>
      <c r="X10" s="60">
        <v>6340</v>
      </c>
      <c r="Y10" s="60">
        <v>6403</v>
      </c>
      <c r="Z10" s="60">
        <v>6400</v>
      </c>
      <c r="AA10" s="61">
        <v>6434</v>
      </c>
      <c r="AB10" s="60">
        <v>6454</v>
      </c>
      <c r="AC10" s="60">
        <v>6504</v>
      </c>
      <c r="AD10" s="60">
        <v>6492</v>
      </c>
      <c r="AE10" s="60">
        <v>6607</v>
      </c>
      <c r="AF10" s="60">
        <v>6716</v>
      </c>
      <c r="AG10" s="60">
        <v>6767</v>
      </c>
      <c r="AH10" s="60">
        <v>6723</v>
      </c>
      <c r="AI10" s="60">
        <v>6736</v>
      </c>
      <c r="AJ10" s="60">
        <v>6779</v>
      </c>
      <c r="AK10" s="60">
        <v>6802</v>
      </c>
      <c r="AL10" s="60">
        <v>7283</v>
      </c>
      <c r="AM10" s="61">
        <v>7300</v>
      </c>
      <c r="AN10" s="60">
        <v>7343</v>
      </c>
      <c r="AO10" s="60">
        <v>7460</v>
      </c>
      <c r="AP10" s="60">
        <v>7724</v>
      </c>
      <c r="AQ10" s="60">
        <v>7862</v>
      </c>
      <c r="AR10" s="60">
        <v>8142</v>
      </c>
      <c r="AS10" s="60">
        <v>8409</v>
      </c>
      <c r="AT10" s="60">
        <v>8540</v>
      </c>
      <c r="AU10" s="60">
        <v>8695</v>
      </c>
      <c r="AV10" s="60">
        <v>7628</v>
      </c>
      <c r="AW10" s="60">
        <v>8032</v>
      </c>
      <c r="AX10" s="60">
        <v>8716</v>
      </c>
      <c r="AY10" s="61">
        <v>9122</v>
      </c>
      <c r="AZ10" s="59">
        <v>9627</v>
      </c>
      <c r="BA10" s="60">
        <v>9711</v>
      </c>
      <c r="BB10" s="60">
        <v>10009</v>
      </c>
      <c r="BC10" s="60">
        <v>10151</v>
      </c>
      <c r="BD10" s="60">
        <v>10322</v>
      </c>
      <c r="BE10" s="60">
        <v>10903</v>
      </c>
      <c r="BF10" s="60">
        <v>11148</v>
      </c>
      <c r="BG10" s="60">
        <v>11355</v>
      </c>
      <c r="BH10" s="60">
        <v>11616</v>
      </c>
      <c r="BI10" s="60">
        <v>11682</v>
      </c>
      <c r="BJ10" s="60">
        <v>11760</v>
      </c>
      <c r="BK10" s="61">
        <v>12028</v>
      </c>
      <c r="BL10" s="59">
        <v>12259</v>
      </c>
      <c r="BM10" s="60">
        <v>12542</v>
      </c>
      <c r="BN10" s="60">
        <v>12723</v>
      </c>
      <c r="BO10" s="60">
        <v>13146</v>
      </c>
      <c r="BP10" s="60">
        <v>13424</v>
      </c>
      <c r="BQ10" s="61">
        <v>13627</v>
      </c>
    </row>
    <row r="11" spans="1:69" ht="12.75" x14ac:dyDescent="0.2">
      <c r="A11" s="3"/>
      <c r="B11" s="62"/>
      <c r="C11" s="63" t="s">
        <v>455</v>
      </c>
      <c r="D11" s="64">
        <v>1</v>
      </c>
      <c r="E11" s="65">
        <v>1</v>
      </c>
      <c r="F11" s="65">
        <v>1</v>
      </c>
      <c r="G11" s="65">
        <v>1</v>
      </c>
      <c r="H11" s="65">
        <v>1</v>
      </c>
      <c r="I11" s="65">
        <v>1</v>
      </c>
      <c r="J11" s="65">
        <v>1</v>
      </c>
      <c r="K11" s="65">
        <v>1</v>
      </c>
      <c r="L11" s="65">
        <v>1</v>
      </c>
      <c r="M11" s="65">
        <v>1</v>
      </c>
      <c r="N11" s="65">
        <v>1</v>
      </c>
      <c r="O11" s="66">
        <v>1</v>
      </c>
      <c r="P11" s="65">
        <v>1</v>
      </c>
      <c r="Q11" s="65">
        <v>1</v>
      </c>
      <c r="R11" s="65">
        <v>1</v>
      </c>
      <c r="S11" s="65">
        <v>1</v>
      </c>
      <c r="T11" s="65">
        <v>1</v>
      </c>
      <c r="U11" s="65">
        <v>1</v>
      </c>
      <c r="V11" s="65">
        <v>1</v>
      </c>
      <c r="W11" s="65">
        <v>1</v>
      </c>
      <c r="X11" s="65">
        <v>1</v>
      </c>
      <c r="Y11" s="65">
        <v>1</v>
      </c>
      <c r="Z11" s="65">
        <v>1</v>
      </c>
      <c r="AA11" s="66">
        <v>1</v>
      </c>
      <c r="AB11" s="65">
        <v>1</v>
      </c>
      <c r="AC11" s="65">
        <v>1</v>
      </c>
      <c r="AD11" s="65"/>
      <c r="AE11" s="65"/>
      <c r="AF11" s="65"/>
      <c r="AG11" s="65"/>
      <c r="AH11" s="65"/>
      <c r="AI11" s="65"/>
      <c r="AJ11" s="65"/>
      <c r="AK11" s="65"/>
      <c r="AL11" s="65"/>
      <c r="AM11" s="66"/>
      <c r="AN11" s="65"/>
      <c r="AO11" s="65"/>
      <c r="AP11" s="65"/>
      <c r="AQ11" s="65"/>
      <c r="AR11" s="65"/>
      <c r="AS11" s="65"/>
      <c r="AT11" s="65"/>
      <c r="AU11" s="65"/>
      <c r="AV11" s="65"/>
      <c r="AW11" s="65"/>
      <c r="AX11" s="65"/>
      <c r="AY11" s="66"/>
      <c r="AZ11" s="64"/>
      <c r="BA11" s="65"/>
      <c r="BB11" s="65"/>
      <c r="BC11" s="65"/>
      <c r="BD11" s="65"/>
      <c r="BE11" s="65"/>
      <c r="BF11" s="65"/>
      <c r="BG11" s="65"/>
      <c r="BH11" s="65"/>
      <c r="BI11" s="65"/>
      <c r="BJ11" s="65"/>
      <c r="BK11" s="66"/>
      <c r="BL11" s="64"/>
      <c r="BM11" s="65"/>
      <c r="BN11" s="65"/>
      <c r="BO11" s="65"/>
      <c r="BP11" s="65"/>
      <c r="BQ11" s="66"/>
    </row>
    <row r="12" spans="1:69" ht="12.75" x14ac:dyDescent="0.2">
      <c r="A12" s="3"/>
      <c r="B12" s="62"/>
      <c r="C12" s="63" t="s">
        <v>100</v>
      </c>
      <c r="D12" s="64"/>
      <c r="E12" s="65"/>
      <c r="F12" s="65"/>
      <c r="G12" s="65"/>
      <c r="H12" s="65"/>
      <c r="I12" s="65"/>
      <c r="J12" s="65"/>
      <c r="K12" s="65"/>
      <c r="L12" s="65"/>
      <c r="M12" s="65"/>
      <c r="N12" s="65"/>
      <c r="O12" s="66"/>
      <c r="P12" s="65"/>
      <c r="Q12" s="65"/>
      <c r="R12" s="65"/>
      <c r="S12" s="65"/>
      <c r="T12" s="65"/>
      <c r="U12" s="65"/>
      <c r="V12" s="65"/>
      <c r="W12" s="65"/>
      <c r="X12" s="65"/>
      <c r="Y12" s="65"/>
      <c r="Z12" s="65"/>
      <c r="AA12" s="66"/>
      <c r="AB12" s="65"/>
      <c r="AC12" s="65"/>
      <c r="AD12" s="65"/>
      <c r="AE12" s="65"/>
      <c r="AF12" s="65"/>
      <c r="AG12" s="65"/>
      <c r="AH12" s="65"/>
      <c r="AI12" s="65"/>
      <c r="AJ12" s="65"/>
      <c r="AK12" s="65"/>
      <c r="AL12" s="65"/>
      <c r="AM12" s="66"/>
      <c r="AN12" s="65"/>
      <c r="AO12" s="65"/>
      <c r="AP12" s="65"/>
      <c r="AQ12" s="65"/>
      <c r="AR12" s="65"/>
      <c r="AS12" s="65"/>
      <c r="AT12" s="65"/>
      <c r="AU12" s="65"/>
      <c r="AV12" s="65"/>
      <c r="AW12" s="65"/>
      <c r="AX12" s="65"/>
      <c r="AY12" s="66"/>
      <c r="AZ12" s="64"/>
      <c r="BA12" s="65"/>
      <c r="BB12" s="65"/>
      <c r="BC12" s="65"/>
      <c r="BD12" s="65"/>
      <c r="BE12" s="65"/>
      <c r="BF12" s="65"/>
      <c r="BG12" s="65"/>
      <c r="BH12" s="65"/>
      <c r="BI12" s="65"/>
      <c r="BJ12" s="65"/>
      <c r="BK12" s="66"/>
      <c r="BL12" s="64"/>
      <c r="BM12" s="65"/>
      <c r="BN12" s="65"/>
      <c r="BO12" s="65"/>
      <c r="BP12" s="65"/>
      <c r="BQ12" s="66"/>
    </row>
    <row r="13" spans="1:69" ht="12.75" x14ac:dyDescent="0.2">
      <c r="A13" s="3"/>
      <c r="B13" s="62"/>
      <c r="C13" s="63" t="s">
        <v>101</v>
      </c>
      <c r="D13" s="64">
        <v>1</v>
      </c>
      <c r="E13" s="65">
        <v>1</v>
      </c>
      <c r="F13" s="65">
        <v>1</v>
      </c>
      <c r="G13" s="65">
        <v>1</v>
      </c>
      <c r="H13" s="65">
        <v>1</v>
      </c>
      <c r="I13" s="65">
        <v>1</v>
      </c>
      <c r="J13" s="65">
        <v>1</v>
      </c>
      <c r="K13" s="65">
        <v>1</v>
      </c>
      <c r="L13" s="65">
        <v>1</v>
      </c>
      <c r="M13" s="65">
        <v>1</v>
      </c>
      <c r="N13" s="65">
        <v>1</v>
      </c>
      <c r="O13" s="66">
        <v>1</v>
      </c>
      <c r="P13" s="65">
        <v>1</v>
      </c>
      <c r="Q13" s="65">
        <v>1</v>
      </c>
      <c r="R13" s="65">
        <v>1</v>
      </c>
      <c r="S13" s="65">
        <v>1</v>
      </c>
      <c r="T13" s="65">
        <v>1</v>
      </c>
      <c r="U13" s="65">
        <v>1</v>
      </c>
      <c r="V13" s="65">
        <v>1</v>
      </c>
      <c r="W13" s="65">
        <v>1</v>
      </c>
      <c r="X13" s="65">
        <v>1</v>
      </c>
      <c r="Y13" s="65">
        <v>1</v>
      </c>
      <c r="Z13" s="65">
        <v>1</v>
      </c>
      <c r="AA13" s="66">
        <v>1</v>
      </c>
      <c r="AB13" s="65">
        <v>1</v>
      </c>
      <c r="AC13" s="65">
        <v>1</v>
      </c>
      <c r="AD13" s="65"/>
      <c r="AE13" s="65"/>
      <c r="AF13" s="65"/>
      <c r="AG13" s="65"/>
      <c r="AH13" s="65"/>
      <c r="AI13" s="65"/>
      <c r="AJ13" s="65"/>
      <c r="AK13" s="65"/>
      <c r="AL13" s="65"/>
      <c r="AM13" s="66"/>
      <c r="AN13" s="65"/>
      <c r="AO13" s="65"/>
      <c r="AP13" s="65"/>
      <c r="AQ13" s="65"/>
      <c r="AR13" s="65"/>
      <c r="AS13" s="65"/>
      <c r="AT13" s="65"/>
      <c r="AU13" s="65"/>
      <c r="AV13" s="65"/>
      <c r="AW13" s="65"/>
      <c r="AX13" s="65"/>
      <c r="AY13" s="66"/>
      <c r="AZ13" s="64"/>
      <c r="BA13" s="65"/>
      <c r="BB13" s="65"/>
      <c r="BC13" s="65">
        <v>1</v>
      </c>
      <c r="BD13" s="65">
        <v>1</v>
      </c>
      <c r="BE13" s="65">
        <v>1</v>
      </c>
      <c r="BF13" s="65">
        <v>1</v>
      </c>
      <c r="BG13" s="65">
        <v>1</v>
      </c>
      <c r="BH13" s="65">
        <v>1</v>
      </c>
      <c r="BI13" s="65">
        <v>1</v>
      </c>
      <c r="BJ13" s="65">
        <v>1</v>
      </c>
      <c r="BK13" s="66">
        <v>1</v>
      </c>
      <c r="BL13" s="64">
        <v>1</v>
      </c>
      <c r="BM13" s="65">
        <v>2</v>
      </c>
      <c r="BN13" s="65">
        <v>2</v>
      </c>
      <c r="BO13" s="65">
        <v>2</v>
      </c>
      <c r="BP13" s="65">
        <v>2</v>
      </c>
      <c r="BQ13" s="66">
        <v>2</v>
      </c>
    </row>
    <row r="14" spans="1:69" ht="12.75" x14ac:dyDescent="0.2">
      <c r="A14" s="3"/>
      <c r="B14" s="62"/>
      <c r="C14" s="63" t="s">
        <v>102</v>
      </c>
      <c r="D14" s="64">
        <v>33447</v>
      </c>
      <c r="E14" s="65">
        <v>33375</v>
      </c>
      <c r="F14" s="65">
        <v>34135</v>
      </c>
      <c r="G14" s="65">
        <v>34622</v>
      </c>
      <c r="H14" s="65">
        <v>34775</v>
      </c>
      <c r="I14" s="65">
        <v>34899</v>
      </c>
      <c r="J14" s="65">
        <v>35325</v>
      </c>
      <c r="K14" s="65">
        <v>35580</v>
      </c>
      <c r="L14" s="65">
        <v>35924</v>
      </c>
      <c r="M14" s="65">
        <v>36395</v>
      </c>
      <c r="N14" s="65">
        <v>36495</v>
      </c>
      <c r="O14" s="66">
        <v>36447</v>
      </c>
      <c r="P14" s="65">
        <v>36780</v>
      </c>
      <c r="Q14" s="65">
        <v>36846</v>
      </c>
      <c r="R14" s="65">
        <v>37245</v>
      </c>
      <c r="S14" s="65">
        <v>37419</v>
      </c>
      <c r="T14" s="65">
        <v>37609</v>
      </c>
      <c r="U14" s="65">
        <v>37577</v>
      </c>
      <c r="V14" s="65">
        <v>37796</v>
      </c>
      <c r="W14" s="65">
        <v>37372</v>
      </c>
      <c r="X14" s="65">
        <v>38314</v>
      </c>
      <c r="Y14" s="65">
        <v>38619</v>
      </c>
      <c r="Z14" s="65">
        <v>38686</v>
      </c>
      <c r="AA14" s="66">
        <v>39026</v>
      </c>
      <c r="AB14" s="65">
        <v>39184</v>
      </c>
      <c r="AC14" s="65">
        <v>39461</v>
      </c>
      <c r="AD14" s="65">
        <v>39469</v>
      </c>
      <c r="AE14" s="65">
        <v>39699</v>
      </c>
      <c r="AF14" s="65">
        <v>39999</v>
      </c>
      <c r="AG14" s="65">
        <v>40004</v>
      </c>
      <c r="AH14" s="65">
        <v>39975</v>
      </c>
      <c r="AI14" s="65">
        <v>40142</v>
      </c>
      <c r="AJ14" s="65">
        <v>40455</v>
      </c>
      <c r="AK14" s="65">
        <v>40687</v>
      </c>
      <c r="AL14" s="65">
        <v>40594</v>
      </c>
      <c r="AM14" s="66">
        <v>40707</v>
      </c>
      <c r="AN14" s="65">
        <v>40824</v>
      </c>
      <c r="AO14" s="65">
        <v>40895</v>
      </c>
      <c r="AP14" s="65">
        <v>40966</v>
      </c>
      <c r="AQ14" s="65">
        <v>41185</v>
      </c>
      <c r="AR14" s="65">
        <v>41282</v>
      </c>
      <c r="AS14" s="65">
        <v>41352</v>
      </c>
      <c r="AT14" s="65">
        <v>41560</v>
      </c>
      <c r="AU14" s="65">
        <v>41769</v>
      </c>
      <c r="AV14" s="65">
        <v>42789</v>
      </c>
      <c r="AW14" s="65">
        <v>41914</v>
      </c>
      <c r="AX14" s="65">
        <v>42147</v>
      </c>
      <c r="AY14" s="66">
        <v>41857</v>
      </c>
      <c r="AZ14" s="64">
        <v>42311</v>
      </c>
      <c r="BA14" s="65">
        <v>42372</v>
      </c>
      <c r="BB14" s="65">
        <v>42263</v>
      </c>
      <c r="BC14" s="65">
        <v>42336</v>
      </c>
      <c r="BD14" s="65">
        <v>42156</v>
      </c>
      <c r="BE14" s="65">
        <v>42285</v>
      </c>
      <c r="BF14" s="65">
        <v>42421</v>
      </c>
      <c r="BG14" s="65">
        <v>42542</v>
      </c>
      <c r="BH14" s="65">
        <v>42289</v>
      </c>
      <c r="BI14" s="65">
        <v>42228</v>
      </c>
      <c r="BJ14" s="65">
        <v>42145</v>
      </c>
      <c r="BK14" s="66">
        <v>42116</v>
      </c>
      <c r="BL14" s="64">
        <v>42047</v>
      </c>
      <c r="BM14" s="65">
        <v>42244</v>
      </c>
      <c r="BN14" s="65">
        <v>42436</v>
      </c>
      <c r="BO14" s="65">
        <v>42712</v>
      </c>
      <c r="BP14" s="65">
        <v>42918</v>
      </c>
      <c r="BQ14" s="66">
        <v>42979</v>
      </c>
    </row>
    <row r="15" spans="1:69" ht="12.75" x14ac:dyDescent="0.2">
      <c r="A15" s="3"/>
      <c r="B15" s="62"/>
      <c r="C15" s="63" t="s">
        <v>103</v>
      </c>
      <c r="D15" s="64">
        <v>141</v>
      </c>
      <c r="E15" s="65">
        <v>138</v>
      </c>
      <c r="F15" s="65">
        <v>141</v>
      </c>
      <c r="G15" s="65">
        <v>135</v>
      </c>
      <c r="H15" s="65">
        <v>141</v>
      </c>
      <c r="I15" s="65">
        <v>140</v>
      </c>
      <c r="J15" s="65">
        <v>143</v>
      </c>
      <c r="K15" s="65">
        <v>145</v>
      </c>
      <c r="L15" s="65">
        <v>141</v>
      </c>
      <c r="M15" s="65">
        <v>142</v>
      </c>
      <c r="N15" s="65">
        <v>142</v>
      </c>
      <c r="O15" s="66">
        <v>142</v>
      </c>
      <c r="P15" s="65">
        <v>131</v>
      </c>
      <c r="Q15" s="65">
        <v>127</v>
      </c>
      <c r="R15" s="65">
        <v>128</v>
      </c>
      <c r="S15" s="65">
        <v>128</v>
      </c>
      <c r="T15" s="65">
        <v>125</v>
      </c>
      <c r="U15" s="65">
        <v>124</v>
      </c>
      <c r="V15" s="65">
        <v>123</v>
      </c>
      <c r="W15" s="65">
        <v>123</v>
      </c>
      <c r="X15" s="65">
        <v>122</v>
      </c>
      <c r="Y15" s="65">
        <v>120</v>
      </c>
      <c r="Z15" s="65">
        <v>120</v>
      </c>
      <c r="AA15" s="66">
        <v>119</v>
      </c>
      <c r="AB15" s="65">
        <v>117</v>
      </c>
      <c r="AC15" s="65">
        <v>117</v>
      </c>
      <c r="AD15" s="65">
        <v>110</v>
      </c>
      <c r="AE15" s="65">
        <v>110</v>
      </c>
      <c r="AF15" s="65">
        <v>108</v>
      </c>
      <c r="AG15" s="65">
        <v>105</v>
      </c>
      <c r="AH15" s="65">
        <v>105</v>
      </c>
      <c r="AI15" s="65">
        <v>105</v>
      </c>
      <c r="AJ15" s="65">
        <v>105</v>
      </c>
      <c r="AK15" s="65">
        <v>100</v>
      </c>
      <c r="AL15" s="65">
        <v>99</v>
      </c>
      <c r="AM15" s="66">
        <v>99</v>
      </c>
      <c r="AN15" s="65">
        <v>97</v>
      </c>
      <c r="AO15" s="65">
        <v>96</v>
      </c>
      <c r="AP15" s="65">
        <v>94</v>
      </c>
      <c r="AQ15" s="65">
        <v>94</v>
      </c>
      <c r="AR15" s="65">
        <v>94</v>
      </c>
      <c r="AS15" s="65">
        <v>93</v>
      </c>
      <c r="AT15" s="65">
        <v>92</v>
      </c>
      <c r="AU15" s="65">
        <v>90</v>
      </c>
      <c r="AV15" s="65">
        <v>89</v>
      </c>
      <c r="AW15" s="65">
        <v>95</v>
      </c>
      <c r="AX15" s="65">
        <v>88</v>
      </c>
      <c r="AY15" s="66">
        <v>87</v>
      </c>
      <c r="AZ15" s="64">
        <v>84</v>
      </c>
      <c r="BA15" s="65">
        <v>82</v>
      </c>
      <c r="BB15" s="65">
        <v>79</v>
      </c>
      <c r="BC15" s="65">
        <v>76</v>
      </c>
      <c r="BD15" s="65">
        <v>75</v>
      </c>
      <c r="BE15" s="65">
        <v>75</v>
      </c>
      <c r="BF15" s="65">
        <v>75</v>
      </c>
      <c r="BG15" s="65">
        <v>74</v>
      </c>
      <c r="BH15" s="65">
        <v>75</v>
      </c>
      <c r="BI15" s="65">
        <v>75</v>
      </c>
      <c r="BJ15" s="65">
        <v>73</v>
      </c>
      <c r="BK15" s="66">
        <v>73</v>
      </c>
      <c r="BL15" s="64">
        <v>69</v>
      </c>
      <c r="BM15" s="65">
        <v>69</v>
      </c>
      <c r="BN15" s="65">
        <v>69</v>
      </c>
      <c r="BO15" s="65">
        <v>69</v>
      </c>
      <c r="BP15" s="65">
        <v>69</v>
      </c>
      <c r="BQ15" s="66">
        <v>66</v>
      </c>
    </row>
    <row r="16" spans="1:69" ht="12.75" x14ac:dyDescent="0.2">
      <c r="A16" s="3"/>
      <c r="B16" s="62"/>
      <c r="C16" s="63" t="s">
        <v>104</v>
      </c>
      <c r="D16" s="64">
        <v>487</v>
      </c>
      <c r="E16" s="65">
        <v>457</v>
      </c>
      <c r="F16" s="65">
        <v>453</v>
      </c>
      <c r="G16" s="65">
        <v>468</v>
      </c>
      <c r="H16" s="65">
        <v>463</v>
      </c>
      <c r="I16" s="65">
        <v>457</v>
      </c>
      <c r="J16" s="65">
        <v>468</v>
      </c>
      <c r="K16" s="65">
        <v>476</v>
      </c>
      <c r="L16" s="65">
        <v>476</v>
      </c>
      <c r="M16" s="65">
        <v>489</v>
      </c>
      <c r="N16" s="65">
        <v>490</v>
      </c>
      <c r="O16" s="66">
        <v>489</v>
      </c>
      <c r="P16" s="65">
        <v>487</v>
      </c>
      <c r="Q16" s="65">
        <v>471</v>
      </c>
      <c r="R16" s="65">
        <v>478</v>
      </c>
      <c r="S16" s="65">
        <v>482</v>
      </c>
      <c r="T16" s="65">
        <v>483</v>
      </c>
      <c r="U16" s="65">
        <v>472</v>
      </c>
      <c r="V16" s="65">
        <v>485</v>
      </c>
      <c r="W16" s="65">
        <v>485</v>
      </c>
      <c r="X16" s="65">
        <v>482</v>
      </c>
      <c r="Y16" s="65">
        <v>480</v>
      </c>
      <c r="Z16" s="65">
        <v>474</v>
      </c>
      <c r="AA16" s="66">
        <v>461</v>
      </c>
      <c r="AB16" s="65">
        <v>460</v>
      </c>
      <c r="AC16" s="65">
        <v>465</v>
      </c>
      <c r="AD16" s="65">
        <v>464</v>
      </c>
      <c r="AE16" s="65">
        <v>456</v>
      </c>
      <c r="AF16" s="65">
        <v>470</v>
      </c>
      <c r="AG16" s="65">
        <v>461</v>
      </c>
      <c r="AH16" s="65">
        <v>459</v>
      </c>
      <c r="AI16" s="65">
        <v>459</v>
      </c>
      <c r="AJ16" s="65">
        <v>459</v>
      </c>
      <c r="AK16" s="65">
        <v>461</v>
      </c>
      <c r="AL16" s="65">
        <v>450</v>
      </c>
      <c r="AM16" s="66">
        <v>455</v>
      </c>
      <c r="AN16" s="65">
        <v>450</v>
      </c>
      <c r="AO16" s="65">
        <v>444</v>
      </c>
      <c r="AP16" s="65">
        <v>447</v>
      </c>
      <c r="AQ16" s="65">
        <v>440</v>
      </c>
      <c r="AR16" s="65">
        <v>446</v>
      </c>
      <c r="AS16" s="65">
        <v>447</v>
      </c>
      <c r="AT16" s="65">
        <v>444</v>
      </c>
      <c r="AU16" s="65">
        <v>447</v>
      </c>
      <c r="AV16" s="65">
        <v>433</v>
      </c>
      <c r="AW16" s="65">
        <v>459</v>
      </c>
      <c r="AX16" s="65">
        <v>444</v>
      </c>
      <c r="AY16" s="66">
        <v>496</v>
      </c>
      <c r="AZ16" s="64">
        <v>504</v>
      </c>
      <c r="BA16" s="65">
        <v>603</v>
      </c>
      <c r="BB16" s="65">
        <v>618</v>
      </c>
      <c r="BC16" s="65">
        <v>629</v>
      </c>
      <c r="BD16" s="65">
        <v>626</v>
      </c>
      <c r="BE16" s="65">
        <v>633</v>
      </c>
      <c r="BF16" s="65">
        <v>638</v>
      </c>
      <c r="BG16" s="65">
        <v>640</v>
      </c>
      <c r="BH16" s="65">
        <v>640</v>
      </c>
      <c r="BI16" s="65">
        <v>646</v>
      </c>
      <c r="BJ16" s="65">
        <v>644</v>
      </c>
      <c r="BK16" s="66">
        <v>638</v>
      </c>
      <c r="BL16" s="64">
        <v>624</v>
      </c>
      <c r="BM16" s="65">
        <v>618</v>
      </c>
      <c r="BN16" s="65">
        <v>622</v>
      </c>
      <c r="BO16" s="65">
        <v>623</v>
      </c>
      <c r="BP16" s="65">
        <v>617</v>
      </c>
      <c r="BQ16" s="66">
        <v>611</v>
      </c>
    </row>
    <row r="17" spans="1:69" ht="13.5" thickBot="1" x14ac:dyDescent="0.25">
      <c r="A17" s="3"/>
      <c r="B17" s="67"/>
      <c r="C17" s="68" t="s">
        <v>436</v>
      </c>
      <c r="D17" s="69"/>
      <c r="E17" s="70"/>
      <c r="F17" s="70"/>
      <c r="G17" s="70"/>
      <c r="H17" s="70"/>
      <c r="I17" s="70"/>
      <c r="J17" s="70"/>
      <c r="K17" s="70"/>
      <c r="L17" s="70"/>
      <c r="M17" s="70"/>
      <c r="N17" s="70"/>
      <c r="O17" s="71"/>
      <c r="P17" s="70"/>
      <c r="Q17" s="70"/>
      <c r="R17" s="70"/>
      <c r="S17" s="70"/>
      <c r="T17" s="70"/>
      <c r="U17" s="70"/>
      <c r="V17" s="70"/>
      <c r="W17" s="70"/>
      <c r="X17" s="70"/>
      <c r="Y17" s="70"/>
      <c r="Z17" s="70"/>
      <c r="AA17" s="71"/>
      <c r="AB17" s="70"/>
      <c r="AC17" s="70"/>
      <c r="AD17" s="70"/>
      <c r="AE17" s="70"/>
      <c r="AF17" s="70"/>
      <c r="AG17" s="70"/>
      <c r="AH17" s="70"/>
      <c r="AI17" s="70"/>
      <c r="AJ17" s="70"/>
      <c r="AK17" s="70"/>
      <c r="AL17" s="70"/>
      <c r="AM17" s="71"/>
      <c r="AN17" s="70"/>
      <c r="AO17" s="70"/>
      <c r="AP17" s="70"/>
      <c r="AQ17" s="70"/>
      <c r="AR17" s="70"/>
      <c r="AS17" s="70"/>
      <c r="AT17" s="70"/>
      <c r="AU17" s="70"/>
      <c r="AV17" s="70"/>
      <c r="AW17" s="70"/>
      <c r="AX17" s="70"/>
      <c r="AY17" s="71"/>
      <c r="AZ17" s="69"/>
      <c r="BA17" s="70"/>
      <c r="BB17" s="70"/>
      <c r="BC17" s="70"/>
      <c r="BD17" s="70"/>
      <c r="BE17" s="70"/>
      <c r="BF17" s="70"/>
      <c r="BG17" s="70"/>
      <c r="BH17" s="70"/>
      <c r="BI17" s="70"/>
      <c r="BJ17" s="70"/>
      <c r="BK17" s="71"/>
      <c r="BL17" s="69"/>
      <c r="BM17" s="70"/>
      <c r="BN17" s="70"/>
      <c r="BO17" s="70"/>
      <c r="BP17" s="70"/>
      <c r="BQ17" s="71"/>
    </row>
    <row r="18" spans="1:69" ht="13.5" thickBot="1" x14ac:dyDescent="0.25">
      <c r="A18" s="3"/>
      <c r="B18" s="72" t="s">
        <v>105</v>
      </c>
      <c r="C18" s="73"/>
      <c r="D18" s="74">
        <f t="shared" ref="D18:AM18" si="0">SUM(D10:D17)</f>
        <v>39295</v>
      </c>
      <c r="E18" s="75">
        <f t="shared" si="0"/>
        <v>39160</v>
      </c>
      <c r="F18" s="75">
        <f t="shared" si="0"/>
        <v>40015</v>
      </c>
      <c r="G18" s="75">
        <f t="shared" si="0"/>
        <v>40632</v>
      </c>
      <c r="H18" s="75">
        <f t="shared" si="0"/>
        <v>40796</v>
      </c>
      <c r="I18" s="75">
        <f t="shared" si="0"/>
        <v>40965</v>
      </c>
      <c r="J18" s="75">
        <f t="shared" si="0"/>
        <v>41582</v>
      </c>
      <c r="K18" s="75">
        <f t="shared" si="0"/>
        <v>41992</v>
      </c>
      <c r="L18" s="75">
        <f t="shared" si="0"/>
        <v>42516</v>
      </c>
      <c r="M18" s="75">
        <f t="shared" si="0"/>
        <v>43115</v>
      </c>
      <c r="N18" s="75">
        <f t="shared" si="0"/>
        <v>43232</v>
      </c>
      <c r="O18" s="76">
        <f t="shared" si="0"/>
        <v>43201</v>
      </c>
      <c r="P18" s="75">
        <f t="shared" si="0"/>
        <v>43550</v>
      </c>
      <c r="Q18" s="75">
        <f t="shared" si="0"/>
        <v>43582</v>
      </c>
      <c r="R18" s="75">
        <f t="shared" si="0"/>
        <v>44082</v>
      </c>
      <c r="S18" s="75">
        <f t="shared" si="0"/>
        <v>44332</v>
      </c>
      <c r="T18" s="75">
        <f t="shared" si="0"/>
        <v>44583</v>
      </c>
      <c r="U18" s="75">
        <f t="shared" si="0"/>
        <v>44462</v>
      </c>
      <c r="V18" s="75">
        <f t="shared" si="0"/>
        <v>44763</v>
      </c>
      <c r="W18" s="75">
        <f t="shared" si="0"/>
        <v>44374</v>
      </c>
      <c r="X18" s="75">
        <f t="shared" si="0"/>
        <v>45260</v>
      </c>
      <c r="Y18" s="75">
        <f t="shared" si="0"/>
        <v>45624</v>
      </c>
      <c r="Z18" s="75">
        <f t="shared" si="0"/>
        <v>45682</v>
      </c>
      <c r="AA18" s="76">
        <f t="shared" si="0"/>
        <v>46042</v>
      </c>
      <c r="AB18" s="75">
        <f t="shared" si="0"/>
        <v>46217</v>
      </c>
      <c r="AC18" s="75">
        <f t="shared" si="0"/>
        <v>46549</v>
      </c>
      <c r="AD18" s="75">
        <f t="shared" si="0"/>
        <v>46535</v>
      </c>
      <c r="AE18" s="75">
        <f t="shared" si="0"/>
        <v>46872</v>
      </c>
      <c r="AF18" s="75">
        <f t="shared" si="0"/>
        <v>47293</v>
      </c>
      <c r="AG18" s="75">
        <f t="shared" si="0"/>
        <v>47337</v>
      </c>
      <c r="AH18" s="75">
        <f t="shared" si="0"/>
        <v>47262</v>
      </c>
      <c r="AI18" s="75">
        <f t="shared" si="0"/>
        <v>47442</v>
      </c>
      <c r="AJ18" s="75">
        <f t="shared" si="0"/>
        <v>47798</v>
      </c>
      <c r="AK18" s="75">
        <f t="shared" si="0"/>
        <v>48050</v>
      </c>
      <c r="AL18" s="75">
        <f t="shared" si="0"/>
        <v>48426</v>
      </c>
      <c r="AM18" s="76">
        <f t="shared" si="0"/>
        <v>48561</v>
      </c>
      <c r="AN18" s="75">
        <f t="shared" ref="AN18:BB18" si="1">SUM(AN10:AN17)</f>
        <v>48714</v>
      </c>
      <c r="AO18" s="75">
        <f t="shared" si="1"/>
        <v>48895</v>
      </c>
      <c r="AP18" s="75">
        <f t="shared" si="1"/>
        <v>49231</v>
      </c>
      <c r="AQ18" s="75">
        <f t="shared" si="1"/>
        <v>49581</v>
      </c>
      <c r="AR18" s="75">
        <f t="shared" si="1"/>
        <v>49964</v>
      </c>
      <c r="AS18" s="75">
        <f t="shared" si="1"/>
        <v>50301</v>
      </c>
      <c r="AT18" s="75">
        <f t="shared" si="1"/>
        <v>50636</v>
      </c>
      <c r="AU18" s="75">
        <f t="shared" si="1"/>
        <v>51001</v>
      </c>
      <c r="AV18" s="75">
        <f t="shared" si="1"/>
        <v>50939</v>
      </c>
      <c r="AW18" s="75">
        <f t="shared" si="1"/>
        <v>50500</v>
      </c>
      <c r="AX18" s="75">
        <f t="shared" si="1"/>
        <v>51395</v>
      </c>
      <c r="AY18" s="76">
        <f t="shared" si="1"/>
        <v>51562</v>
      </c>
      <c r="AZ18" s="74">
        <f t="shared" si="1"/>
        <v>52526</v>
      </c>
      <c r="BA18" s="75">
        <f t="shared" si="1"/>
        <v>52768</v>
      </c>
      <c r="BB18" s="75">
        <f t="shared" si="1"/>
        <v>52969</v>
      </c>
      <c r="BC18" s="75">
        <f t="shared" ref="BC18:BH18" si="2">SUM(BC10:BC17)</f>
        <v>53193</v>
      </c>
      <c r="BD18" s="75">
        <f t="shared" si="2"/>
        <v>53180</v>
      </c>
      <c r="BE18" s="75">
        <f t="shared" si="2"/>
        <v>53897</v>
      </c>
      <c r="BF18" s="75">
        <f t="shared" si="2"/>
        <v>54283</v>
      </c>
      <c r="BG18" s="75">
        <f t="shared" si="2"/>
        <v>54612</v>
      </c>
      <c r="BH18" s="75">
        <f t="shared" si="2"/>
        <v>54621</v>
      </c>
      <c r="BI18" s="75">
        <f t="shared" ref="BI18:BK18" si="3">SUM(BI10:BI17)</f>
        <v>54632</v>
      </c>
      <c r="BJ18" s="75">
        <f t="shared" si="3"/>
        <v>54623</v>
      </c>
      <c r="BK18" s="76">
        <f t="shared" si="3"/>
        <v>54856</v>
      </c>
      <c r="BL18" s="74">
        <f t="shared" ref="BL18:BN18" si="4">SUM(BL10:BL17)</f>
        <v>55000</v>
      </c>
      <c r="BM18" s="75">
        <f t="shared" si="4"/>
        <v>55475</v>
      </c>
      <c r="BN18" s="75">
        <f t="shared" si="4"/>
        <v>55852</v>
      </c>
      <c r="BO18" s="75">
        <f t="shared" ref="BO18:BQ18" si="5">SUM(BO10:BO17)</f>
        <v>56552</v>
      </c>
      <c r="BP18" s="75">
        <f t="shared" si="5"/>
        <v>57030</v>
      </c>
      <c r="BQ18" s="76">
        <f t="shared" si="5"/>
        <v>57285</v>
      </c>
    </row>
    <row r="19" spans="1:69" ht="12.75" x14ac:dyDescent="0.2">
      <c r="A19" s="3"/>
      <c r="B19" s="57">
        <v>2</v>
      </c>
      <c r="C19" s="77" t="s">
        <v>106</v>
      </c>
      <c r="D19" s="78">
        <v>67418</v>
      </c>
      <c r="E19" s="79">
        <v>67501</v>
      </c>
      <c r="F19" s="79">
        <v>68265</v>
      </c>
      <c r="G19" s="79">
        <v>68750</v>
      </c>
      <c r="H19" s="79">
        <v>69290</v>
      </c>
      <c r="I19" s="79">
        <v>69498</v>
      </c>
      <c r="J19" s="79">
        <v>70191</v>
      </c>
      <c r="K19" s="79">
        <v>71024</v>
      </c>
      <c r="L19" s="79">
        <v>71166</v>
      </c>
      <c r="M19" s="79">
        <v>71723</v>
      </c>
      <c r="N19" s="79">
        <v>72131</v>
      </c>
      <c r="O19" s="80">
        <v>72110</v>
      </c>
      <c r="P19" s="79">
        <v>72087</v>
      </c>
      <c r="Q19" s="79">
        <v>72348</v>
      </c>
      <c r="R19" s="79">
        <v>72780</v>
      </c>
      <c r="S19" s="79">
        <v>73425</v>
      </c>
      <c r="T19" s="79">
        <v>74184</v>
      </c>
      <c r="U19" s="79">
        <v>74788</v>
      </c>
      <c r="V19" s="79">
        <v>75532</v>
      </c>
      <c r="W19" s="79">
        <v>75877</v>
      </c>
      <c r="X19" s="79">
        <v>76188</v>
      </c>
      <c r="Y19" s="79">
        <v>76556</v>
      </c>
      <c r="Z19" s="79">
        <v>76577</v>
      </c>
      <c r="AA19" s="80">
        <v>76662</v>
      </c>
      <c r="AB19" s="79">
        <v>76736</v>
      </c>
      <c r="AC19" s="79">
        <v>77197</v>
      </c>
      <c r="AD19" s="79">
        <v>77416</v>
      </c>
      <c r="AE19" s="79">
        <v>77970</v>
      </c>
      <c r="AF19" s="79">
        <v>78185</v>
      </c>
      <c r="AG19" s="79">
        <v>78190</v>
      </c>
      <c r="AH19" s="79">
        <v>78123</v>
      </c>
      <c r="AI19" s="79">
        <v>78692</v>
      </c>
      <c r="AJ19" s="79">
        <v>79012</v>
      </c>
      <c r="AK19" s="79">
        <v>79062</v>
      </c>
      <c r="AL19" s="79">
        <v>78450</v>
      </c>
      <c r="AM19" s="80">
        <v>78371</v>
      </c>
      <c r="AN19" s="79">
        <v>78381</v>
      </c>
      <c r="AO19" s="79">
        <v>78439</v>
      </c>
      <c r="AP19" s="79">
        <v>78747</v>
      </c>
      <c r="AQ19" s="79">
        <v>79022</v>
      </c>
      <c r="AR19" s="79">
        <v>79236</v>
      </c>
      <c r="AS19" s="79">
        <v>79645</v>
      </c>
      <c r="AT19" s="79">
        <v>79726</v>
      </c>
      <c r="AU19" s="79">
        <v>80190</v>
      </c>
      <c r="AV19" s="79">
        <v>80196</v>
      </c>
      <c r="AW19" s="79">
        <v>80391</v>
      </c>
      <c r="AX19" s="79">
        <v>80405</v>
      </c>
      <c r="AY19" s="80">
        <v>80750</v>
      </c>
      <c r="AZ19" s="78">
        <v>83147</v>
      </c>
      <c r="BA19" s="79">
        <v>83099</v>
      </c>
      <c r="BB19" s="79">
        <v>83402</v>
      </c>
      <c r="BC19" s="79">
        <v>83410</v>
      </c>
      <c r="BD19" s="79">
        <v>83692</v>
      </c>
      <c r="BE19" s="79">
        <v>84164</v>
      </c>
      <c r="BF19" s="79">
        <v>84423</v>
      </c>
      <c r="BG19" s="79">
        <v>84852</v>
      </c>
      <c r="BH19" s="79">
        <v>84788</v>
      </c>
      <c r="BI19" s="79">
        <v>84859</v>
      </c>
      <c r="BJ19" s="79">
        <v>84726</v>
      </c>
      <c r="BK19" s="80">
        <v>84667</v>
      </c>
      <c r="BL19" s="78">
        <v>84692</v>
      </c>
      <c r="BM19" s="79">
        <v>85253</v>
      </c>
      <c r="BN19" s="79">
        <v>86244</v>
      </c>
      <c r="BO19" s="79">
        <v>87100</v>
      </c>
      <c r="BP19" s="79">
        <v>87732</v>
      </c>
      <c r="BQ19" s="80">
        <v>88926</v>
      </c>
    </row>
    <row r="20" spans="1:69" ht="12.75" x14ac:dyDescent="0.2">
      <c r="A20" s="3"/>
      <c r="B20" s="62"/>
      <c r="C20" s="63" t="s">
        <v>107</v>
      </c>
      <c r="D20" s="64">
        <v>29584</v>
      </c>
      <c r="E20" s="65">
        <v>29369</v>
      </c>
      <c r="F20" s="65">
        <v>29771</v>
      </c>
      <c r="G20" s="65">
        <v>30163</v>
      </c>
      <c r="H20" s="65">
        <v>30393</v>
      </c>
      <c r="I20" s="65">
        <v>30500</v>
      </c>
      <c r="J20" s="65">
        <v>30710</v>
      </c>
      <c r="K20" s="65">
        <v>30670</v>
      </c>
      <c r="L20" s="65">
        <v>30653</v>
      </c>
      <c r="M20" s="65">
        <v>30901</v>
      </c>
      <c r="N20" s="65">
        <v>30978</v>
      </c>
      <c r="O20" s="66">
        <v>30854</v>
      </c>
      <c r="P20" s="65">
        <v>29968</v>
      </c>
      <c r="Q20" s="65">
        <v>30078</v>
      </c>
      <c r="R20" s="65">
        <v>30278</v>
      </c>
      <c r="S20" s="65">
        <v>31440</v>
      </c>
      <c r="T20" s="65">
        <v>31786</v>
      </c>
      <c r="U20" s="65">
        <v>31995</v>
      </c>
      <c r="V20" s="65">
        <v>32191</v>
      </c>
      <c r="W20" s="65">
        <v>32172</v>
      </c>
      <c r="X20" s="65">
        <v>32288</v>
      </c>
      <c r="Y20" s="65">
        <v>32363</v>
      </c>
      <c r="Z20" s="65">
        <v>32341</v>
      </c>
      <c r="AA20" s="66">
        <v>32292</v>
      </c>
      <c r="AB20" s="65">
        <v>32246</v>
      </c>
      <c r="AC20" s="65">
        <v>32353</v>
      </c>
      <c r="AD20" s="65">
        <v>32786</v>
      </c>
      <c r="AE20" s="65">
        <v>33036</v>
      </c>
      <c r="AF20" s="65">
        <v>33120</v>
      </c>
      <c r="AG20" s="65">
        <v>33064</v>
      </c>
      <c r="AH20" s="65">
        <v>33158</v>
      </c>
      <c r="AI20" s="65">
        <v>33446</v>
      </c>
      <c r="AJ20" s="65">
        <v>33614</v>
      </c>
      <c r="AK20" s="65">
        <v>33134</v>
      </c>
      <c r="AL20" s="65">
        <v>33066</v>
      </c>
      <c r="AM20" s="66">
        <v>32927</v>
      </c>
      <c r="AN20" s="65">
        <v>32788</v>
      </c>
      <c r="AO20" s="65">
        <v>32714</v>
      </c>
      <c r="AP20" s="65">
        <v>32899</v>
      </c>
      <c r="AQ20" s="65">
        <v>33222</v>
      </c>
      <c r="AR20" s="65">
        <v>33402</v>
      </c>
      <c r="AS20" s="65">
        <v>33673</v>
      </c>
      <c r="AT20" s="65">
        <v>33932</v>
      </c>
      <c r="AU20" s="65">
        <v>33886</v>
      </c>
      <c r="AV20" s="65">
        <v>33396</v>
      </c>
      <c r="AW20" s="65">
        <v>33882</v>
      </c>
      <c r="AX20" s="65">
        <v>33762</v>
      </c>
      <c r="AY20" s="66">
        <v>34564</v>
      </c>
      <c r="AZ20" s="64">
        <v>34706</v>
      </c>
      <c r="BA20" s="65">
        <v>34943</v>
      </c>
      <c r="BB20" s="65">
        <v>35187</v>
      </c>
      <c r="BC20" s="65">
        <v>35368</v>
      </c>
      <c r="BD20" s="65">
        <v>35468</v>
      </c>
      <c r="BE20" s="65">
        <v>35702</v>
      </c>
      <c r="BF20" s="65">
        <v>35734</v>
      </c>
      <c r="BG20" s="65">
        <v>35830</v>
      </c>
      <c r="BH20" s="65">
        <v>35786</v>
      </c>
      <c r="BI20" s="65">
        <v>35680</v>
      </c>
      <c r="BJ20" s="65">
        <v>35682</v>
      </c>
      <c r="BK20" s="66">
        <v>35550</v>
      </c>
      <c r="BL20" s="64">
        <v>35400</v>
      </c>
      <c r="BM20" s="65">
        <v>35524</v>
      </c>
      <c r="BN20" s="65">
        <v>35884</v>
      </c>
      <c r="BO20" s="65">
        <v>36419</v>
      </c>
      <c r="BP20" s="65">
        <v>36969</v>
      </c>
      <c r="BQ20" s="66">
        <v>37308</v>
      </c>
    </row>
    <row r="21" spans="1:69" ht="12.75" x14ac:dyDescent="0.2">
      <c r="A21" s="3"/>
      <c r="B21" s="62"/>
      <c r="C21" s="63" t="s">
        <v>108</v>
      </c>
      <c r="D21" s="64">
        <v>255</v>
      </c>
      <c r="E21" s="65">
        <v>247</v>
      </c>
      <c r="F21" s="65">
        <v>250</v>
      </c>
      <c r="G21" s="65">
        <v>251</v>
      </c>
      <c r="H21" s="65">
        <v>250</v>
      </c>
      <c r="I21" s="65">
        <v>247</v>
      </c>
      <c r="J21" s="65">
        <v>253</v>
      </c>
      <c r="K21" s="65">
        <v>258</v>
      </c>
      <c r="L21" s="65">
        <v>273</v>
      </c>
      <c r="M21" s="65">
        <v>279</v>
      </c>
      <c r="N21" s="65">
        <v>279</v>
      </c>
      <c r="O21" s="66">
        <v>279</v>
      </c>
      <c r="P21" s="65">
        <v>293</v>
      </c>
      <c r="Q21" s="65">
        <v>287</v>
      </c>
      <c r="R21" s="65">
        <v>290</v>
      </c>
      <c r="S21" s="65">
        <v>297</v>
      </c>
      <c r="T21" s="65">
        <v>299</v>
      </c>
      <c r="U21" s="65">
        <v>297</v>
      </c>
      <c r="V21" s="65">
        <v>293</v>
      </c>
      <c r="W21" s="65">
        <v>291</v>
      </c>
      <c r="X21" s="65">
        <v>290</v>
      </c>
      <c r="Y21" s="65">
        <v>288</v>
      </c>
      <c r="Z21" s="65">
        <v>288</v>
      </c>
      <c r="AA21" s="66">
        <v>286</v>
      </c>
      <c r="AB21" s="65">
        <v>288</v>
      </c>
      <c r="AC21" s="65">
        <v>288</v>
      </c>
      <c r="AD21" s="65">
        <v>288</v>
      </c>
      <c r="AE21" s="65">
        <v>283</v>
      </c>
      <c r="AF21" s="65">
        <v>282</v>
      </c>
      <c r="AG21" s="65">
        <v>283</v>
      </c>
      <c r="AH21" s="65">
        <v>283</v>
      </c>
      <c r="AI21" s="65">
        <v>283</v>
      </c>
      <c r="AJ21" s="65">
        <v>283</v>
      </c>
      <c r="AK21" s="65">
        <v>242</v>
      </c>
      <c r="AL21" s="65">
        <v>238</v>
      </c>
      <c r="AM21" s="66">
        <v>238</v>
      </c>
      <c r="AN21" s="65">
        <v>232</v>
      </c>
      <c r="AO21" s="65">
        <v>232</v>
      </c>
      <c r="AP21" s="65">
        <v>235</v>
      </c>
      <c r="AQ21" s="65">
        <v>230</v>
      </c>
      <c r="AR21" s="65">
        <v>227</v>
      </c>
      <c r="AS21" s="65">
        <v>225</v>
      </c>
      <c r="AT21" s="65">
        <v>226</v>
      </c>
      <c r="AU21" s="65">
        <v>227</v>
      </c>
      <c r="AV21" s="65">
        <v>265</v>
      </c>
      <c r="AW21" s="65">
        <v>269</v>
      </c>
      <c r="AX21" s="65">
        <v>272</v>
      </c>
      <c r="AY21" s="66">
        <v>270</v>
      </c>
      <c r="AZ21" s="64">
        <v>267</v>
      </c>
      <c r="BA21" s="65">
        <v>269</v>
      </c>
      <c r="BB21" s="65">
        <v>268</v>
      </c>
      <c r="BC21" s="65">
        <v>267</v>
      </c>
      <c r="BD21" s="65">
        <v>266</v>
      </c>
      <c r="BE21" s="65">
        <v>268</v>
      </c>
      <c r="BF21" s="65">
        <v>265</v>
      </c>
      <c r="BG21" s="65">
        <v>264</v>
      </c>
      <c r="BH21" s="65">
        <v>263</v>
      </c>
      <c r="BI21" s="65">
        <v>260</v>
      </c>
      <c r="BJ21" s="65">
        <v>258</v>
      </c>
      <c r="BK21" s="66">
        <v>253</v>
      </c>
      <c r="BL21" s="64">
        <v>253</v>
      </c>
      <c r="BM21" s="65">
        <v>252</v>
      </c>
      <c r="BN21" s="65">
        <v>254</v>
      </c>
      <c r="BO21" s="65">
        <v>251</v>
      </c>
      <c r="BP21" s="65">
        <v>250</v>
      </c>
      <c r="BQ21" s="66">
        <v>250</v>
      </c>
    </row>
    <row r="22" spans="1:69" ht="12.75" x14ac:dyDescent="0.2">
      <c r="A22" s="3"/>
      <c r="B22" s="62"/>
      <c r="C22" s="63" t="s">
        <v>109</v>
      </c>
      <c r="D22" s="64">
        <v>877</v>
      </c>
      <c r="E22" s="65">
        <v>860</v>
      </c>
      <c r="F22" s="65">
        <v>873</v>
      </c>
      <c r="G22" s="65">
        <v>860</v>
      </c>
      <c r="H22" s="65">
        <v>849</v>
      </c>
      <c r="I22" s="65">
        <v>836</v>
      </c>
      <c r="J22" s="65">
        <v>857</v>
      </c>
      <c r="K22" s="65">
        <v>860</v>
      </c>
      <c r="L22" s="65">
        <v>867</v>
      </c>
      <c r="M22" s="65">
        <v>877</v>
      </c>
      <c r="N22" s="65">
        <v>879</v>
      </c>
      <c r="O22" s="66">
        <v>876</v>
      </c>
      <c r="P22" s="65">
        <v>751</v>
      </c>
      <c r="Q22" s="65">
        <v>739</v>
      </c>
      <c r="R22" s="65">
        <v>748</v>
      </c>
      <c r="S22" s="65">
        <v>911</v>
      </c>
      <c r="T22" s="65">
        <v>922</v>
      </c>
      <c r="U22" s="65">
        <v>953</v>
      </c>
      <c r="V22" s="65">
        <v>948</v>
      </c>
      <c r="W22" s="65">
        <v>953</v>
      </c>
      <c r="X22" s="65">
        <v>947</v>
      </c>
      <c r="Y22" s="65">
        <v>936</v>
      </c>
      <c r="Z22" s="65">
        <v>937</v>
      </c>
      <c r="AA22" s="66">
        <v>937</v>
      </c>
      <c r="AB22" s="65">
        <v>926</v>
      </c>
      <c r="AC22" s="65">
        <v>930</v>
      </c>
      <c r="AD22" s="65">
        <v>933</v>
      </c>
      <c r="AE22" s="65">
        <v>944</v>
      </c>
      <c r="AF22" s="65">
        <v>955</v>
      </c>
      <c r="AG22" s="65">
        <v>940</v>
      </c>
      <c r="AH22" s="65">
        <v>942</v>
      </c>
      <c r="AI22" s="65">
        <v>944</v>
      </c>
      <c r="AJ22" s="65">
        <v>944</v>
      </c>
      <c r="AK22" s="65">
        <v>835</v>
      </c>
      <c r="AL22" s="65">
        <v>829</v>
      </c>
      <c r="AM22" s="66">
        <v>842</v>
      </c>
      <c r="AN22" s="65">
        <v>847</v>
      </c>
      <c r="AO22" s="65">
        <v>835</v>
      </c>
      <c r="AP22" s="65">
        <v>820</v>
      </c>
      <c r="AQ22" s="65">
        <v>814</v>
      </c>
      <c r="AR22" s="65">
        <v>792</v>
      </c>
      <c r="AS22" s="65">
        <v>807</v>
      </c>
      <c r="AT22" s="65">
        <v>802</v>
      </c>
      <c r="AU22" s="65">
        <v>806</v>
      </c>
      <c r="AV22" s="65">
        <v>874</v>
      </c>
      <c r="AW22" s="65">
        <v>889</v>
      </c>
      <c r="AX22" s="65">
        <v>876</v>
      </c>
      <c r="AY22" s="66">
        <v>860</v>
      </c>
      <c r="AZ22" s="64">
        <v>855</v>
      </c>
      <c r="BA22" s="65">
        <v>842</v>
      </c>
      <c r="BB22" s="65">
        <v>820</v>
      </c>
      <c r="BC22" s="65">
        <v>802</v>
      </c>
      <c r="BD22" s="65">
        <v>797</v>
      </c>
      <c r="BE22" s="65">
        <v>794</v>
      </c>
      <c r="BF22" s="65">
        <v>791</v>
      </c>
      <c r="BG22" s="65">
        <v>797</v>
      </c>
      <c r="BH22" s="65">
        <v>797</v>
      </c>
      <c r="BI22" s="65">
        <v>786</v>
      </c>
      <c r="BJ22" s="65">
        <v>780</v>
      </c>
      <c r="BK22" s="66">
        <v>780</v>
      </c>
      <c r="BL22" s="64">
        <v>763</v>
      </c>
      <c r="BM22" s="65">
        <v>751</v>
      </c>
      <c r="BN22" s="65">
        <v>740</v>
      </c>
      <c r="BO22" s="65">
        <v>725</v>
      </c>
      <c r="BP22" s="65">
        <v>717</v>
      </c>
      <c r="BQ22" s="66">
        <v>712</v>
      </c>
    </row>
    <row r="23" spans="1:69" ht="12.75" x14ac:dyDescent="0.2">
      <c r="A23" s="3"/>
      <c r="B23" s="62"/>
      <c r="C23" s="63" t="s">
        <v>110</v>
      </c>
      <c r="D23" s="64"/>
      <c r="E23" s="65"/>
      <c r="F23" s="65"/>
      <c r="G23" s="65"/>
      <c r="H23" s="65"/>
      <c r="I23" s="65"/>
      <c r="J23" s="65"/>
      <c r="K23" s="65"/>
      <c r="L23" s="65"/>
      <c r="M23" s="65"/>
      <c r="N23" s="65"/>
      <c r="O23" s="66"/>
      <c r="P23" s="65"/>
      <c r="Q23" s="65"/>
      <c r="R23" s="65"/>
      <c r="S23" s="65"/>
      <c r="T23" s="65"/>
      <c r="U23" s="65"/>
      <c r="V23" s="65"/>
      <c r="W23" s="65"/>
      <c r="X23" s="65"/>
      <c r="Y23" s="65"/>
      <c r="Z23" s="65"/>
      <c r="AA23" s="66"/>
      <c r="AB23" s="65"/>
      <c r="AC23" s="65"/>
      <c r="AD23" s="65"/>
      <c r="AE23" s="65"/>
      <c r="AF23" s="65"/>
      <c r="AG23" s="65"/>
      <c r="AH23" s="65"/>
      <c r="AI23" s="65"/>
      <c r="AJ23" s="65"/>
      <c r="AK23" s="65"/>
      <c r="AL23" s="65"/>
      <c r="AM23" s="66"/>
      <c r="AN23" s="65"/>
      <c r="AO23" s="65"/>
      <c r="AP23" s="65"/>
      <c r="AQ23" s="65"/>
      <c r="AR23" s="65"/>
      <c r="AS23" s="65"/>
      <c r="AT23" s="65"/>
      <c r="AU23" s="65"/>
      <c r="AV23" s="65"/>
      <c r="AW23" s="65"/>
      <c r="AX23" s="65"/>
      <c r="AY23" s="66"/>
      <c r="AZ23" s="64"/>
      <c r="BA23" s="65"/>
      <c r="BB23" s="65"/>
      <c r="BC23" s="65"/>
      <c r="BD23" s="65"/>
      <c r="BE23" s="65"/>
      <c r="BF23" s="65"/>
      <c r="BG23" s="65"/>
      <c r="BH23" s="65"/>
      <c r="BI23" s="65"/>
      <c r="BJ23" s="65"/>
      <c r="BK23" s="66"/>
      <c r="BL23" s="64"/>
      <c r="BM23" s="65"/>
      <c r="BN23" s="65"/>
      <c r="BO23" s="65"/>
      <c r="BP23" s="65"/>
      <c r="BQ23" s="66"/>
    </row>
    <row r="24" spans="1:69" ht="12.75" x14ac:dyDescent="0.2">
      <c r="A24" s="3"/>
      <c r="B24" s="62"/>
      <c r="C24" s="63" t="s">
        <v>111</v>
      </c>
      <c r="D24" s="64">
        <v>5</v>
      </c>
      <c r="E24" s="65">
        <v>5</v>
      </c>
      <c r="F24" s="65">
        <v>5</v>
      </c>
      <c r="G24" s="65">
        <v>4</v>
      </c>
      <c r="H24" s="65">
        <v>5</v>
      </c>
      <c r="I24" s="65">
        <v>5</v>
      </c>
      <c r="J24" s="65">
        <v>5</v>
      </c>
      <c r="K24" s="65">
        <v>5</v>
      </c>
      <c r="L24" s="65">
        <v>5</v>
      </c>
      <c r="M24" s="65">
        <v>5</v>
      </c>
      <c r="N24" s="65">
        <v>5</v>
      </c>
      <c r="O24" s="66">
        <v>5</v>
      </c>
      <c r="P24" s="65">
        <v>5</v>
      </c>
      <c r="Q24" s="65">
        <v>5</v>
      </c>
      <c r="R24" s="65">
        <v>5</v>
      </c>
      <c r="S24" s="65">
        <v>5</v>
      </c>
      <c r="T24" s="65">
        <v>5</v>
      </c>
      <c r="U24" s="65">
        <v>5</v>
      </c>
      <c r="V24" s="65">
        <v>5</v>
      </c>
      <c r="W24" s="65">
        <v>5</v>
      </c>
      <c r="X24" s="65">
        <v>5</v>
      </c>
      <c r="Y24" s="65">
        <v>5</v>
      </c>
      <c r="Z24" s="65">
        <v>5</v>
      </c>
      <c r="AA24" s="66">
        <v>5</v>
      </c>
      <c r="AB24" s="65">
        <v>4</v>
      </c>
      <c r="AC24" s="65">
        <v>4</v>
      </c>
      <c r="AD24" s="65">
        <v>7</v>
      </c>
      <c r="AE24" s="65">
        <v>5</v>
      </c>
      <c r="AF24" s="65">
        <v>18</v>
      </c>
      <c r="AG24" s="65">
        <v>4</v>
      </c>
      <c r="AH24" s="65">
        <v>6</v>
      </c>
      <c r="AI24" s="65">
        <v>6</v>
      </c>
      <c r="AJ24" s="65">
        <v>6</v>
      </c>
      <c r="AK24" s="65">
        <v>16</v>
      </c>
      <c r="AL24" s="65">
        <v>4</v>
      </c>
      <c r="AM24" s="66">
        <v>5</v>
      </c>
      <c r="AN24" s="65">
        <v>4</v>
      </c>
      <c r="AO24" s="65">
        <v>5</v>
      </c>
      <c r="AP24" s="65">
        <v>4</v>
      </c>
      <c r="AQ24" s="65">
        <v>4</v>
      </c>
      <c r="AR24" s="65">
        <v>4</v>
      </c>
      <c r="AS24" s="65">
        <v>4</v>
      </c>
      <c r="AT24" s="65">
        <v>4</v>
      </c>
      <c r="AU24" s="65">
        <v>4</v>
      </c>
      <c r="AV24" s="65">
        <v>4</v>
      </c>
      <c r="AW24" s="65">
        <v>58</v>
      </c>
      <c r="AX24" s="65">
        <v>15</v>
      </c>
      <c r="AY24" s="66">
        <v>4</v>
      </c>
      <c r="AZ24" s="64">
        <v>5</v>
      </c>
      <c r="BA24" s="65">
        <v>4</v>
      </c>
      <c r="BB24" s="65">
        <v>4</v>
      </c>
      <c r="BC24" s="65">
        <v>4</v>
      </c>
      <c r="BD24" s="65">
        <v>4</v>
      </c>
      <c r="BE24" s="65">
        <v>4</v>
      </c>
      <c r="BF24" s="65">
        <v>4</v>
      </c>
      <c r="BG24" s="65">
        <v>4</v>
      </c>
      <c r="BH24" s="65">
        <v>4</v>
      </c>
      <c r="BI24" s="65">
        <v>4</v>
      </c>
      <c r="BJ24" s="65">
        <v>4</v>
      </c>
      <c r="BK24" s="66">
        <v>4</v>
      </c>
      <c r="BL24" s="64">
        <v>4</v>
      </c>
      <c r="BM24" s="65">
        <v>4</v>
      </c>
      <c r="BN24" s="65">
        <v>4</v>
      </c>
      <c r="BO24" s="65">
        <v>4</v>
      </c>
      <c r="BP24" s="65">
        <v>4</v>
      </c>
      <c r="BQ24" s="66">
        <v>4</v>
      </c>
    </row>
    <row r="25" spans="1:69" ht="12.75" x14ac:dyDescent="0.2">
      <c r="A25" s="3"/>
      <c r="B25" s="62"/>
      <c r="C25" s="63" t="s">
        <v>112</v>
      </c>
      <c r="D25" s="64"/>
      <c r="E25" s="65"/>
      <c r="F25" s="65"/>
      <c r="G25" s="65"/>
      <c r="H25" s="65"/>
      <c r="I25" s="65"/>
      <c r="J25" s="65"/>
      <c r="K25" s="65">
        <v>1</v>
      </c>
      <c r="L25" s="65">
        <v>1</v>
      </c>
      <c r="M25" s="65">
        <v>1</v>
      </c>
      <c r="N25" s="65">
        <v>1</v>
      </c>
      <c r="O25" s="66">
        <v>1</v>
      </c>
      <c r="P25" s="65">
        <v>2</v>
      </c>
      <c r="Q25" s="65">
        <v>2</v>
      </c>
      <c r="R25" s="65">
        <v>3</v>
      </c>
      <c r="S25" s="65">
        <v>4</v>
      </c>
      <c r="T25" s="65">
        <v>4</v>
      </c>
      <c r="U25" s="65">
        <v>4</v>
      </c>
      <c r="V25" s="65">
        <v>3</v>
      </c>
      <c r="W25" s="65">
        <v>3</v>
      </c>
      <c r="X25" s="65">
        <v>3</v>
      </c>
      <c r="Y25" s="65">
        <v>3</v>
      </c>
      <c r="Z25" s="65">
        <v>3</v>
      </c>
      <c r="AA25" s="66">
        <v>3</v>
      </c>
      <c r="AB25" s="65">
        <v>3</v>
      </c>
      <c r="AC25" s="65">
        <v>3</v>
      </c>
      <c r="AD25" s="65">
        <v>3</v>
      </c>
      <c r="AE25" s="65">
        <v>3</v>
      </c>
      <c r="AF25" s="65">
        <v>3</v>
      </c>
      <c r="AG25" s="65">
        <v>3</v>
      </c>
      <c r="AH25" s="65">
        <v>3</v>
      </c>
      <c r="AI25" s="65">
        <v>3</v>
      </c>
      <c r="AJ25" s="65">
        <v>3</v>
      </c>
      <c r="AK25" s="65">
        <v>1</v>
      </c>
      <c r="AL25" s="65">
        <v>1</v>
      </c>
      <c r="AM25" s="66">
        <v>1</v>
      </c>
      <c r="AN25" s="65">
        <v>1</v>
      </c>
      <c r="AO25" s="65">
        <v>1</v>
      </c>
      <c r="AP25" s="65">
        <v>1</v>
      </c>
      <c r="AQ25" s="65">
        <v>1</v>
      </c>
      <c r="AR25" s="65">
        <v>1</v>
      </c>
      <c r="AS25" s="65">
        <v>1</v>
      </c>
      <c r="AT25" s="65">
        <v>1</v>
      </c>
      <c r="AU25" s="65">
        <v>1</v>
      </c>
      <c r="AV25" s="65">
        <v>3</v>
      </c>
      <c r="AW25" s="65">
        <v>3</v>
      </c>
      <c r="AX25" s="65">
        <v>3</v>
      </c>
      <c r="AY25" s="66">
        <v>3</v>
      </c>
      <c r="AZ25" s="64">
        <v>3</v>
      </c>
      <c r="BA25" s="65">
        <v>3</v>
      </c>
      <c r="BB25" s="65">
        <v>3</v>
      </c>
      <c r="BC25" s="65">
        <v>3</v>
      </c>
      <c r="BD25" s="65">
        <v>3</v>
      </c>
      <c r="BE25" s="65">
        <v>3</v>
      </c>
      <c r="BF25" s="65">
        <v>3</v>
      </c>
      <c r="BG25" s="65">
        <v>3</v>
      </c>
      <c r="BH25" s="65">
        <v>3</v>
      </c>
      <c r="BI25" s="65">
        <v>3</v>
      </c>
      <c r="BJ25" s="65">
        <v>3</v>
      </c>
      <c r="BK25" s="66">
        <v>3</v>
      </c>
      <c r="BL25" s="64">
        <v>3</v>
      </c>
      <c r="BM25" s="65">
        <v>3</v>
      </c>
      <c r="BN25" s="65">
        <v>3</v>
      </c>
      <c r="BO25" s="65">
        <v>3</v>
      </c>
      <c r="BP25" s="65">
        <v>3</v>
      </c>
      <c r="BQ25" s="66">
        <v>3</v>
      </c>
    </row>
    <row r="26" spans="1:69" ht="12.75" x14ac:dyDescent="0.2">
      <c r="A26" s="3"/>
      <c r="B26" s="62"/>
      <c r="C26" s="63" t="s">
        <v>113</v>
      </c>
      <c r="D26" s="64">
        <v>857</v>
      </c>
      <c r="E26" s="65">
        <v>838</v>
      </c>
      <c r="F26" s="65">
        <v>836</v>
      </c>
      <c r="G26" s="65">
        <v>823</v>
      </c>
      <c r="H26" s="65">
        <v>827</v>
      </c>
      <c r="I26" s="65">
        <v>817</v>
      </c>
      <c r="J26" s="65">
        <v>839</v>
      </c>
      <c r="K26" s="65">
        <v>872</v>
      </c>
      <c r="L26" s="65">
        <v>881</v>
      </c>
      <c r="M26" s="65">
        <v>908</v>
      </c>
      <c r="N26" s="65">
        <v>910</v>
      </c>
      <c r="O26" s="66">
        <v>908</v>
      </c>
      <c r="P26" s="65">
        <v>841</v>
      </c>
      <c r="Q26" s="65">
        <v>842</v>
      </c>
      <c r="R26" s="65">
        <v>857</v>
      </c>
      <c r="S26" s="65">
        <v>967</v>
      </c>
      <c r="T26" s="65">
        <v>966</v>
      </c>
      <c r="U26" s="65">
        <v>971</v>
      </c>
      <c r="V26" s="65">
        <v>970</v>
      </c>
      <c r="W26" s="65">
        <v>963</v>
      </c>
      <c r="X26" s="65">
        <v>957</v>
      </c>
      <c r="Y26" s="65">
        <v>955</v>
      </c>
      <c r="Z26" s="65">
        <v>951</v>
      </c>
      <c r="AA26" s="66">
        <v>960</v>
      </c>
      <c r="AB26" s="65">
        <v>954</v>
      </c>
      <c r="AC26" s="65">
        <v>964</v>
      </c>
      <c r="AD26" s="65">
        <v>960</v>
      </c>
      <c r="AE26" s="65">
        <v>968</v>
      </c>
      <c r="AF26" s="65">
        <v>984</v>
      </c>
      <c r="AG26" s="65">
        <v>984</v>
      </c>
      <c r="AH26" s="65">
        <v>992</v>
      </c>
      <c r="AI26" s="65">
        <v>994</v>
      </c>
      <c r="AJ26" s="65">
        <v>1001</v>
      </c>
      <c r="AK26" s="65">
        <v>925</v>
      </c>
      <c r="AL26" s="65">
        <v>923</v>
      </c>
      <c r="AM26" s="66">
        <v>920</v>
      </c>
      <c r="AN26" s="65">
        <v>932</v>
      </c>
      <c r="AO26" s="65">
        <v>924</v>
      </c>
      <c r="AP26" s="65">
        <v>938</v>
      </c>
      <c r="AQ26" s="65">
        <v>945</v>
      </c>
      <c r="AR26" s="65">
        <v>944</v>
      </c>
      <c r="AS26" s="65">
        <v>950</v>
      </c>
      <c r="AT26" s="65">
        <v>958</v>
      </c>
      <c r="AU26" s="65">
        <v>965</v>
      </c>
      <c r="AV26" s="65">
        <v>1040</v>
      </c>
      <c r="AW26" s="65">
        <v>1055</v>
      </c>
      <c r="AX26" s="65">
        <v>1055</v>
      </c>
      <c r="AY26" s="66">
        <v>1033</v>
      </c>
      <c r="AZ26" s="64">
        <v>1025</v>
      </c>
      <c r="BA26" s="65">
        <v>1004</v>
      </c>
      <c r="BB26" s="65">
        <v>1015</v>
      </c>
      <c r="BC26" s="65">
        <v>1010</v>
      </c>
      <c r="BD26" s="65">
        <v>1018</v>
      </c>
      <c r="BE26" s="65">
        <v>1020</v>
      </c>
      <c r="BF26" s="65">
        <v>1021</v>
      </c>
      <c r="BG26" s="65">
        <v>1007</v>
      </c>
      <c r="BH26" s="65">
        <v>1003</v>
      </c>
      <c r="BI26" s="65">
        <v>999</v>
      </c>
      <c r="BJ26" s="65">
        <v>990</v>
      </c>
      <c r="BK26" s="66">
        <v>985</v>
      </c>
      <c r="BL26" s="64">
        <v>964</v>
      </c>
      <c r="BM26" s="65">
        <v>959</v>
      </c>
      <c r="BN26" s="65">
        <v>954</v>
      </c>
      <c r="BO26" s="65">
        <v>957</v>
      </c>
      <c r="BP26" s="65">
        <v>955</v>
      </c>
      <c r="BQ26" s="66">
        <v>954</v>
      </c>
    </row>
    <row r="27" spans="1:69" ht="13.5" thickBot="1" x14ac:dyDescent="0.25">
      <c r="A27" s="3"/>
      <c r="B27" s="81"/>
      <c r="C27" s="82" t="s">
        <v>114</v>
      </c>
      <c r="D27" s="83">
        <v>2002</v>
      </c>
      <c r="E27" s="84">
        <v>1943</v>
      </c>
      <c r="F27" s="84">
        <v>1958</v>
      </c>
      <c r="G27" s="84">
        <v>1939</v>
      </c>
      <c r="H27" s="84">
        <v>1968</v>
      </c>
      <c r="I27" s="84">
        <v>1939</v>
      </c>
      <c r="J27" s="84">
        <v>1988</v>
      </c>
      <c r="K27" s="84">
        <v>2008</v>
      </c>
      <c r="L27" s="84">
        <v>2014</v>
      </c>
      <c r="M27" s="84">
        <v>2087</v>
      </c>
      <c r="N27" s="84">
        <v>2093</v>
      </c>
      <c r="O27" s="85">
        <v>2084</v>
      </c>
      <c r="P27" s="84">
        <v>2136</v>
      </c>
      <c r="Q27" s="84">
        <v>2119</v>
      </c>
      <c r="R27" s="84">
        <v>2127</v>
      </c>
      <c r="S27" s="84">
        <v>2143</v>
      </c>
      <c r="T27" s="84">
        <v>2167</v>
      </c>
      <c r="U27" s="84">
        <v>2196</v>
      </c>
      <c r="V27" s="84">
        <v>2192</v>
      </c>
      <c r="W27" s="84">
        <v>2220</v>
      </c>
      <c r="X27" s="84">
        <v>2232</v>
      </c>
      <c r="Y27" s="84">
        <v>2233</v>
      </c>
      <c r="Z27" s="84">
        <v>2236</v>
      </c>
      <c r="AA27" s="85">
        <v>2226</v>
      </c>
      <c r="AB27" s="84">
        <v>2212</v>
      </c>
      <c r="AC27" s="84">
        <v>2228</v>
      </c>
      <c r="AD27" s="84">
        <v>2246</v>
      </c>
      <c r="AE27" s="84">
        <v>2228</v>
      </c>
      <c r="AF27" s="84">
        <v>2250</v>
      </c>
      <c r="AG27" s="84">
        <v>2238</v>
      </c>
      <c r="AH27" s="84">
        <v>2236</v>
      </c>
      <c r="AI27" s="84">
        <v>2240</v>
      </c>
      <c r="AJ27" s="84">
        <v>2255</v>
      </c>
      <c r="AK27" s="84">
        <v>2299</v>
      </c>
      <c r="AL27" s="84">
        <v>2284</v>
      </c>
      <c r="AM27" s="85">
        <v>2279</v>
      </c>
      <c r="AN27" s="84">
        <v>2272</v>
      </c>
      <c r="AO27" s="84">
        <v>2261</v>
      </c>
      <c r="AP27" s="84">
        <v>2272</v>
      </c>
      <c r="AQ27" s="84">
        <v>2270</v>
      </c>
      <c r="AR27" s="84">
        <v>2267</v>
      </c>
      <c r="AS27" s="84">
        <v>2389</v>
      </c>
      <c r="AT27" s="84">
        <v>2701</v>
      </c>
      <c r="AU27" s="84">
        <v>3042</v>
      </c>
      <c r="AV27" s="84">
        <v>3751</v>
      </c>
      <c r="AW27" s="84">
        <v>3507</v>
      </c>
      <c r="AX27" s="84">
        <v>3591</v>
      </c>
      <c r="AY27" s="85">
        <v>3471</v>
      </c>
      <c r="AZ27" s="83">
        <v>3523</v>
      </c>
      <c r="BA27" s="84">
        <v>3544</v>
      </c>
      <c r="BB27" s="84">
        <v>3553</v>
      </c>
      <c r="BC27" s="84">
        <v>3589</v>
      </c>
      <c r="BD27" s="84">
        <v>3567</v>
      </c>
      <c r="BE27" s="84">
        <v>3639</v>
      </c>
      <c r="BF27" s="84">
        <v>3644</v>
      </c>
      <c r="BG27" s="84">
        <v>3642</v>
      </c>
      <c r="BH27" s="84">
        <v>3613</v>
      </c>
      <c r="BI27" s="84">
        <v>3593</v>
      </c>
      <c r="BJ27" s="84">
        <v>3564</v>
      </c>
      <c r="BK27" s="85">
        <v>3542</v>
      </c>
      <c r="BL27" s="83">
        <v>3513</v>
      </c>
      <c r="BM27" s="84">
        <v>3524</v>
      </c>
      <c r="BN27" s="84">
        <v>3518</v>
      </c>
      <c r="BO27" s="84">
        <v>3557</v>
      </c>
      <c r="BP27" s="84">
        <v>3618</v>
      </c>
      <c r="BQ27" s="85">
        <v>3672</v>
      </c>
    </row>
    <row r="28" spans="1:69" ht="13.5" thickBot="1" x14ac:dyDescent="0.25">
      <c r="A28" s="3"/>
      <c r="B28" s="72" t="s">
        <v>115</v>
      </c>
      <c r="C28" s="73"/>
      <c r="D28" s="74">
        <f t="shared" ref="D28:AM28" si="6">SUM(D19:D27)</f>
        <v>100998</v>
      </c>
      <c r="E28" s="75">
        <f t="shared" si="6"/>
        <v>100763</v>
      </c>
      <c r="F28" s="75">
        <f t="shared" si="6"/>
        <v>101958</v>
      </c>
      <c r="G28" s="75">
        <f t="shared" si="6"/>
        <v>102790</v>
      </c>
      <c r="H28" s="75">
        <f t="shared" si="6"/>
        <v>103582</v>
      </c>
      <c r="I28" s="75">
        <f t="shared" si="6"/>
        <v>103842</v>
      </c>
      <c r="J28" s="75">
        <f t="shared" si="6"/>
        <v>104843</v>
      </c>
      <c r="K28" s="75">
        <f t="shared" si="6"/>
        <v>105698</v>
      </c>
      <c r="L28" s="75">
        <f t="shared" si="6"/>
        <v>105860</v>
      </c>
      <c r="M28" s="75">
        <f t="shared" si="6"/>
        <v>106781</v>
      </c>
      <c r="N28" s="75">
        <f t="shared" si="6"/>
        <v>107276</v>
      </c>
      <c r="O28" s="76">
        <f t="shared" si="6"/>
        <v>107117</v>
      </c>
      <c r="P28" s="75">
        <f t="shared" si="6"/>
        <v>106083</v>
      </c>
      <c r="Q28" s="75">
        <f t="shared" si="6"/>
        <v>106420</v>
      </c>
      <c r="R28" s="75">
        <f t="shared" si="6"/>
        <v>107088</v>
      </c>
      <c r="S28" s="75">
        <f t="shared" si="6"/>
        <v>109192</v>
      </c>
      <c r="T28" s="75">
        <f t="shared" si="6"/>
        <v>110333</v>
      </c>
      <c r="U28" s="75">
        <f t="shared" si="6"/>
        <v>111209</v>
      </c>
      <c r="V28" s="75">
        <f t="shared" si="6"/>
        <v>112134</v>
      </c>
      <c r="W28" s="75">
        <f t="shared" si="6"/>
        <v>112484</v>
      </c>
      <c r="X28" s="75">
        <f t="shared" si="6"/>
        <v>112910</v>
      </c>
      <c r="Y28" s="75">
        <f t="shared" si="6"/>
        <v>113339</v>
      </c>
      <c r="Z28" s="75">
        <f t="shared" si="6"/>
        <v>113338</v>
      </c>
      <c r="AA28" s="76">
        <f t="shared" si="6"/>
        <v>113371</v>
      </c>
      <c r="AB28" s="75">
        <f t="shared" si="6"/>
        <v>113369</v>
      </c>
      <c r="AC28" s="75">
        <f t="shared" si="6"/>
        <v>113967</v>
      </c>
      <c r="AD28" s="75">
        <f t="shared" si="6"/>
        <v>114639</v>
      </c>
      <c r="AE28" s="75">
        <f t="shared" si="6"/>
        <v>115437</v>
      </c>
      <c r="AF28" s="75">
        <f t="shared" si="6"/>
        <v>115797</v>
      </c>
      <c r="AG28" s="75">
        <f t="shared" si="6"/>
        <v>115706</v>
      </c>
      <c r="AH28" s="75">
        <f t="shared" si="6"/>
        <v>115743</v>
      </c>
      <c r="AI28" s="75">
        <f t="shared" si="6"/>
        <v>116608</v>
      </c>
      <c r="AJ28" s="75">
        <f t="shared" si="6"/>
        <v>117118</v>
      </c>
      <c r="AK28" s="75">
        <f t="shared" si="6"/>
        <v>116514</v>
      </c>
      <c r="AL28" s="75">
        <f t="shared" si="6"/>
        <v>115795</v>
      </c>
      <c r="AM28" s="76">
        <f t="shared" si="6"/>
        <v>115583</v>
      </c>
      <c r="AN28" s="75">
        <f t="shared" ref="AN28:BB28" si="7">SUM(AN19:AN27)</f>
        <v>115457</v>
      </c>
      <c r="AO28" s="75">
        <f t="shared" si="7"/>
        <v>115411</v>
      </c>
      <c r="AP28" s="75">
        <f t="shared" si="7"/>
        <v>115916</v>
      </c>
      <c r="AQ28" s="75">
        <f t="shared" si="7"/>
        <v>116508</v>
      </c>
      <c r="AR28" s="75">
        <f t="shared" si="7"/>
        <v>116873</v>
      </c>
      <c r="AS28" s="75">
        <f t="shared" si="7"/>
        <v>117694</v>
      </c>
      <c r="AT28" s="75">
        <f t="shared" si="7"/>
        <v>118350</v>
      </c>
      <c r="AU28" s="75">
        <f t="shared" si="7"/>
        <v>119121</v>
      </c>
      <c r="AV28" s="75">
        <f t="shared" si="7"/>
        <v>119529</v>
      </c>
      <c r="AW28" s="75">
        <f t="shared" si="7"/>
        <v>120054</v>
      </c>
      <c r="AX28" s="75">
        <f t="shared" si="7"/>
        <v>119979</v>
      </c>
      <c r="AY28" s="76">
        <f t="shared" si="7"/>
        <v>120955</v>
      </c>
      <c r="AZ28" s="74">
        <f t="shared" si="7"/>
        <v>123531</v>
      </c>
      <c r="BA28" s="75">
        <f t="shared" si="7"/>
        <v>123708</v>
      </c>
      <c r="BB28" s="75">
        <f t="shared" si="7"/>
        <v>124252</v>
      </c>
      <c r="BC28" s="75">
        <f t="shared" ref="BC28:BH28" si="8">SUM(BC19:BC27)</f>
        <v>124453</v>
      </c>
      <c r="BD28" s="75">
        <f t="shared" si="8"/>
        <v>124815</v>
      </c>
      <c r="BE28" s="75">
        <f t="shared" si="8"/>
        <v>125594</v>
      </c>
      <c r="BF28" s="75">
        <f t="shared" si="8"/>
        <v>125885</v>
      </c>
      <c r="BG28" s="75">
        <f t="shared" si="8"/>
        <v>126399</v>
      </c>
      <c r="BH28" s="75">
        <f t="shared" si="8"/>
        <v>126257</v>
      </c>
      <c r="BI28" s="75">
        <f t="shared" ref="BI28:BK28" si="9">SUM(BI19:BI27)</f>
        <v>126184</v>
      </c>
      <c r="BJ28" s="75">
        <f t="shared" si="9"/>
        <v>126007</v>
      </c>
      <c r="BK28" s="76">
        <f t="shared" si="9"/>
        <v>125784</v>
      </c>
      <c r="BL28" s="74">
        <f t="shared" ref="BL28:BN28" si="10">SUM(BL19:BL27)</f>
        <v>125592</v>
      </c>
      <c r="BM28" s="75">
        <f t="shared" si="10"/>
        <v>126270</v>
      </c>
      <c r="BN28" s="75">
        <f t="shared" si="10"/>
        <v>127601</v>
      </c>
      <c r="BO28" s="75">
        <f t="shared" ref="BO28:BQ28" si="11">SUM(BO19:BO27)</f>
        <v>129016</v>
      </c>
      <c r="BP28" s="75">
        <f t="shared" si="11"/>
        <v>130248</v>
      </c>
      <c r="BQ28" s="76">
        <f t="shared" si="11"/>
        <v>131829</v>
      </c>
    </row>
    <row r="29" spans="1:69" ht="12.75" x14ac:dyDescent="0.2">
      <c r="A29" s="3"/>
      <c r="B29" s="86">
        <v>3</v>
      </c>
      <c r="C29" s="77" t="s">
        <v>116</v>
      </c>
      <c r="D29" s="78"/>
      <c r="E29" s="79"/>
      <c r="F29" s="79"/>
      <c r="G29" s="79"/>
      <c r="H29" s="79"/>
      <c r="I29" s="79"/>
      <c r="J29" s="79"/>
      <c r="K29" s="79"/>
      <c r="L29" s="79"/>
      <c r="M29" s="79"/>
      <c r="N29" s="79"/>
      <c r="O29" s="80"/>
      <c r="P29" s="79"/>
      <c r="Q29" s="79"/>
      <c r="R29" s="79"/>
      <c r="S29" s="79"/>
      <c r="T29" s="79"/>
      <c r="U29" s="79"/>
      <c r="V29" s="79"/>
      <c r="W29" s="79"/>
      <c r="X29" s="79"/>
      <c r="Y29" s="79"/>
      <c r="Z29" s="79"/>
      <c r="AA29" s="80"/>
      <c r="AB29" s="79"/>
      <c r="AC29" s="79"/>
      <c r="AD29" s="79"/>
      <c r="AE29" s="79"/>
      <c r="AF29" s="79"/>
      <c r="AG29" s="79"/>
      <c r="AH29" s="79"/>
      <c r="AI29" s="79"/>
      <c r="AJ29" s="79"/>
      <c r="AK29" s="79"/>
      <c r="AL29" s="79"/>
      <c r="AM29" s="80"/>
      <c r="AN29" s="79"/>
      <c r="AO29" s="79"/>
      <c r="AP29" s="79"/>
      <c r="AQ29" s="79"/>
      <c r="AR29" s="79"/>
      <c r="AS29" s="79"/>
      <c r="AT29" s="79"/>
      <c r="AU29" s="79"/>
      <c r="AV29" s="79"/>
      <c r="AW29" s="79"/>
      <c r="AX29" s="79"/>
      <c r="AY29" s="80"/>
      <c r="AZ29" s="78"/>
      <c r="BA29" s="79"/>
      <c r="BB29" s="79"/>
      <c r="BC29" s="79"/>
      <c r="BD29" s="79"/>
      <c r="BE29" s="79"/>
      <c r="BF29" s="79"/>
      <c r="BG29" s="79"/>
      <c r="BH29" s="79"/>
      <c r="BI29" s="79"/>
      <c r="BJ29" s="79"/>
      <c r="BK29" s="80"/>
      <c r="BL29" s="78"/>
      <c r="BM29" s="79"/>
      <c r="BN29" s="79"/>
      <c r="BO29" s="79"/>
      <c r="BP29" s="79"/>
      <c r="BQ29" s="80"/>
    </row>
    <row r="30" spans="1:69" ht="12.75" x14ac:dyDescent="0.2">
      <c r="A30" s="3"/>
      <c r="B30" s="62"/>
      <c r="C30" s="63" t="s">
        <v>117</v>
      </c>
      <c r="D30" s="64">
        <v>673</v>
      </c>
      <c r="E30" s="65">
        <v>651</v>
      </c>
      <c r="F30" s="65">
        <v>644</v>
      </c>
      <c r="G30" s="65">
        <v>642</v>
      </c>
      <c r="H30" s="65">
        <v>634</v>
      </c>
      <c r="I30" s="65">
        <v>625</v>
      </c>
      <c r="J30" s="65">
        <v>641</v>
      </c>
      <c r="K30" s="65">
        <v>613</v>
      </c>
      <c r="L30" s="65">
        <v>610</v>
      </c>
      <c r="M30" s="65">
        <v>601</v>
      </c>
      <c r="N30" s="65">
        <v>603</v>
      </c>
      <c r="O30" s="66">
        <v>602</v>
      </c>
      <c r="P30" s="65">
        <v>599</v>
      </c>
      <c r="Q30" s="65">
        <v>593</v>
      </c>
      <c r="R30" s="65">
        <v>589</v>
      </c>
      <c r="S30" s="65">
        <v>582</v>
      </c>
      <c r="T30" s="65">
        <v>576</v>
      </c>
      <c r="U30" s="65">
        <v>571</v>
      </c>
      <c r="V30" s="65">
        <v>568</v>
      </c>
      <c r="W30" s="65">
        <v>559</v>
      </c>
      <c r="X30" s="65">
        <v>559</v>
      </c>
      <c r="Y30" s="65">
        <v>556</v>
      </c>
      <c r="Z30" s="65">
        <v>556</v>
      </c>
      <c r="AA30" s="66">
        <v>551</v>
      </c>
      <c r="AB30" s="65">
        <v>545</v>
      </c>
      <c r="AC30" s="65">
        <v>547</v>
      </c>
      <c r="AD30" s="65">
        <v>540</v>
      </c>
      <c r="AE30" s="65">
        <v>532</v>
      </c>
      <c r="AF30" s="65">
        <v>519</v>
      </c>
      <c r="AG30" s="65">
        <v>519</v>
      </c>
      <c r="AH30" s="65">
        <v>516</v>
      </c>
      <c r="AI30" s="65">
        <v>516</v>
      </c>
      <c r="AJ30" s="65">
        <v>522</v>
      </c>
      <c r="AK30" s="65">
        <v>513</v>
      </c>
      <c r="AL30" s="65">
        <v>504</v>
      </c>
      <c r="AM30" s="66">
        <v>521</v>
      </c>
      <c r="AN30" s="65">
        <v>527</v>
      </c>
      <c r="AO30" s="65">
        <v>523</v>
      </c>
      <c r="AP30" s="65">
        <v>521</v>
      </c>
      <c r="AQ30" s="65">
        <v>517</v>
      </c>
      <c r="AR30" s="65">
        <v>511</v>
      </c>
      <c r="AS30" s="65">
        <v>508</v>
      </c>
      <c r="AT30" s="65">
        <v>505</v>
      </c>
      <c r="AU30" s="65">
        <v>502</v>
      </c>
      <c r="AV30" s="65">
        <v>491</v>
      </c>
      <c r="AW30" s="65">
        <v>497</v>
      </c>
      <c r="AX30" s="65">
        <v>492</v>
      </c>
      <c r="AY30" s="66">
        <v>489</v>
      </c>
      <c r="AZ30" s="64">
        <v>485</v>
      </c>
      <c r="BA30" s="65">
        <v>482</v>
      </c>
      <c r="BB30" s="65">
        <v>479</v>
      </c>
      <c r="BC30" s="65">
        <v>473</v>
      </c>
      <c r="BD30" s="65">
        <v>469</v>
      </c>
      <c r="BE30" s="65">
        <v>469</v>
      </c>
      <c r="BF30" s="65">
        <v>470</v>
      </c>
      <c r="BG30" s="65">
        <v>469</v>
      </c>
      <c r="BH30" s="65">
        <v>476</v>
      </c>
      <c r="BI30" s="65">
        <v>477</v>
      </c>
      <c r="BJ30" s="65">
        <v>476</v>
      </c>
      <c r="BK30" s="66">
        <v>475</v>
      </c>
      <c r="BL30" s="64">
        <v>470</v>
      </c>
      <c r="BM30" s="65">
        <v>464</v>
      </c>
      <c r="BN30" s="65">
        <v>480</v>
      </c>
      <c r="BO30" s="65">
        <v>486</v>
      </c>
      <c r="BP30" s="65">
        <v>487</v>
      </c>
      <c r="BQ30" s="66">
        <v>491</v>
      </c>
    </row>
    <row r="31" spans="1:69" ht="12.75" x14ac:dyDescent="0.2">
      <c r="A31" s="3"/>
      <c r="B31" s="62"/>
      <c r="C31" s="63" t="s">
        <v>118</v>
      </c>
      <c r="D31" s="64">
        <v>784</v>
      </c>
      <c r="E31" s="65">
        <v>744</v>
      </c>
      <c r="F31" s="65">
        <v>734</v>
      </c>
      <c r="G31" s="65">
        <v>415</v>
      </c>
      <c r="H31" s="65">
        <v>400</v>
      </c>
      <c r="I31" s="65">
        <v>395</v>
      </c>
      <c r="J31" s="65">
        <v>404</v>
      </c>
      <c r="K31" s="65">
        <v>531</v>
      </c>
      <c r="L31" s="65">
        <v>569</v>
      </c>
      <c r="M31" s="65">
        <v>574</v>
      </c>
      <c r="N31" s="65">
        <v>575</v>
      </c>
      <c r="O31" s="66">
        <v>574</v>
      </c>
      <c r="P31" s="65">
        <v>560</v>
      </c>
      <c r="Q31" s="65">
        <v>555</v>
      </c>
      <c r="R31" s="65">
        <v>544</v>
      </c>
      <c r="S31" s="65">
        <v>548</v>
      </c>
      <c r="T31" s="65">
        <v>540</v>
      </c>
      <c r="U31" s="65">
        <v>533</v>
      </c>
      <c r="V31" s="65">
        <v>527</v>
      </c>
      <c r="W31" s="65">
        <v>528</v>
      </c>
      <c r="X31" s="65">
        <v>526</v>
      </c>
      <c r="Y31" s="65">
        <v>518</v>
      </c>
      <c r="Z31" s="65">
        <v>515</v>
      </c>
      <c r="AA31" s="66">
        <v>514</v>
      </c>
      <c r="AB31" s="65">
        <v>513</v>
      </c>
      <c r="AC31" s="65">
        <v>515</v>
      </c>
      <c r="AD31" s="65">
        <v>600</v>
      </c>
      <c r="AE31" s="65">
        <v>628</v>
      </c>
      <c r="AF31" s="65">
        <v>638</v>
      </c>
      <c r="AG31" s="65">
        <v>634</v>
      </c>
      <c r="AH31" s="65">
        <v>630</v>
      </c>
      <c r="AI31" s="65">
        <v>631</v>
      </c>
      <c r="AJ31" s="65">
        <v>637</v>
      </c>
      <c r="AK31" s="65">
        <v>597</v>
      </c>
      <c r="AL31" s="65">
        <v>595</v>
      </c>
      <c r="AM31" s="66">
        <v>590</v>
      </c>
      <c r="AN31" s="65">
        <v>582</v>
      </c>
      <c r="AO31" s="65">
        <v>568</v>
      </c>
      <c r="AP31" s="65">
        <v>555</v>
      </c>
      <c r="AQ31" s="65">
        <v>540</v>
      </c>
      <c r="AR31" s="65">
        <v>530</v>
      </c>
      <c r="AS31" s="65">
        <v>527</v>
      </c>
      <c r="AT31" s="65">
        <v>513</v>
      </c>
      <c r="AU31" s="65">
        <v>511</v>
      </c>
      <c r="AV31" s="65">
        <v>283</v>
      </c>
      <c r="AW31" s="65">
        <v>294</v>
      </c>
      <c r="AX31" s="65">
        <v>379</v>
      </c>
      <c r="AY31" s="66">
        <v>487</v>
      </c>
      <c r="AZ31" s="64">
        <v>476</v>
      </c>
      <c r="BA31" s="65">
        <v>475</v>
      </c>
      <c r="BB31" s="65">
        <v>464</v>
      </c>
      <c r="BC31" s="65">
        <v>458</v>
      </c>
      <c r="BD31" s="65">
        <v>452</v>
      </c>
      <c r="BE31" s="65">
        <v>452</v>
      </c>
      <c r="BF31" s="65">
        <v>447</v>
      </c>
      <c r="BG31" s="65">
        <v>446</v>
      </c>
      <c r="BH31" s="65">
        <v>444</v>
      </c>
      <c r="BI31" s="65">
        <v>447</v>
      </c>
      <c r="BJ31" s="65">
        <v>446</v>
      </c>
      <c r="BK31" s="66">
        <v>440</v>
      </c>
      <c r="BL31" s="64">
        <v>435</v>
      </c>
      <c r="BM31" s="65">
        <v>427</v>
      </c>
      <c r="BN31" s="65">
        <v>427</v>
      </c>
      <c r="BO31" s="65">
        <v>422</v>
      </c>
      <c r="BP31" s="65">
        <v>419</v>
      </c>
      <c r="BQ31" s="66">
        <v>418</v>
      </c>
    </row>
    <row r="32" spans="1:69" ht="12.75" x14ac:dyDescent="0.2">
      <c r="A32" s="3"/>
      <c r="B32" s="62"/>
      <c r="C32" s="63" t="s">
        <v>119</v>
      </c>
      <c r="D32" s="64">
        <v>23403</v>
      </c>
      <c r="E32" s="65">
        <v>23136</v>
      </c>
      <c r="F32" s="65">
        <v>23480</v>
      </c>
      <c r="G32" s="65">
        <v>22680</v>
      </c>
      <c r="H32" s="65">
        <v>22785</v>
      </c>
      <c r="I32" s="65">
        <v>22958</v>
      </c>
      <c r="J32" s="65">
        <v>23444</v>
      </c>
      <c r="K32" s="65">
        <v>23397</v>
      </c>
      <c r="L32" s="65">
        <v>23640</v>
      </c>
      <c r="M32" s="65">
        <v>24294</v>
      </c>
      <c r="N32" s="65">
        <v>24560</v>
      </c>
      <c r="O32" s="66">
        <v>24642</v>
      </c>
      <c r="P32" s="65">
        <v>24893</v>
      </c>
      <c r="Q32" s="65">
        <v>25002</v>
      </c>
      <c r="R32" s="65">
        <v>25584</v>
      </c>
      <c r="S32" s="65">
        <v>25902</v>
      </c>
      <c r="T32" s="65">
        <v>26460</v>
      </c>
      <c r="U32" s="65">
        <v>26795</v>
      </c>
      <c r="V32" s="65">
        <v>27076</v>
      </c>
      <c r="W32" s="65">
        <v>27378</v>
      </c>
      <c r="X32" s="65">
        <v>27661</v>
      </c>
      <c r="Y32" s="65">
        <v>27902</v>
      </c>
      <c r="Z32" s="65">
        <v>27963</v>
      </c>
      <c r="AA32" s="66">
        <v>28028</v>
      </c>
      <c r="AB32" s="65">
        <v>27949</v>
      </c>
      <c r="AC32" s="65">
        <v>28094</v>
      </c>
      <c r="AD32" s="65">
        <v>28266</v>
      </c>
      <c r="AE32" s="65">
        <v>28384</v>
      </c>
      <c r="AF32" s="65">
        <v>28696</v>
      </c>
      <c r="AG32" s="65">
        <v>28895</v>
      </c>
      <c r="AH32" s="65">
        <v>29267</v>
      </c>
      <c r="AI32" s="65">
        <v>29725</v>
      </c>
      <c r="AJ32" s="65">
        <v>30020</v>
      </c>
      <c r="AK32" s="65">
        <v>29760</v>
      </c>
      <c r="AL32" s="65">
        <v>29990</v>
      </c>
      <c r="AM32" s="66">
        <v>29916</v>
      </c>
      <c r="AN32" s="65">
        <v>29944</v>
      </c>
      <c r="AO32" s="65">
        <v>29895</v>
      </c>
      <c r="AP32" s="65">
        <v>30208</v>
      </c>
      <c r="AQ32" s="65">
        <v>30428</v>
      </c>
      <c r="AR32" s="65">
        <v>30599</v>
      </c>
      <c r="AS32" s="65">
        <v>30763</v>
      </c>
      <c r="AT32" s="65">
        <v>30721</v>
      </c>
      <c r="AU32" s="65">
        <v>31083</v>
      </c>
      <c r="AV32" s="65">
        <v>31562</v>
      </c>
      <c r="AW32" s="65">
        <v>31143</v>
      </c>
      <c r="AX32" s="65">
        <v>30557</v>
      </c>
      <c r="AY32" s="66">
        <v>30988</v>
      </c>
      <c r="AZ32" s="64">
        <v>31777</v>
      </c>
      <c r="BA32" s="65">
        <v>31618</v>
      </c>
      <c r="BB32" s="65">
        <v>31853</v>
      </c>
      <c r="BC32" s="65">
        <v>31974</v>
      </c>
      <c r="BD32" s="65">
        <v>32119</v>
      </c>
      <c r="BE32" s="65">
        <v>32420</v>
      </c>
      <c r="BF32" s="65">
        <v>32740</v>
      </c>
      <c r="BG32" s="65">
        <v>32749</v>
      </c>
      <c r="BH32" s="65">
        <v>32653</v>
      </c>
      <c r="BI32" s="65">
        <v>32714</v>
      </c>
      <c r="BJ32" s="65">
        <v>32604</v>
      </c>
      <c r="BK32" s="66">
        <v>32562</v>
      </c>
      <c r="BL32" s="64">
        <v>32429</v>
      </c>
      <c r="BM32" s="65">
        <v>32552</v>
      </c>
      <c r="BN32" s="65">
        <v>32892</v>
      </c>
      <c r="BO32" s="65">
        <v>33482</v>
      </c>
      <c r="BP32" s="65">
        <v>33487</v>
      </c>
      <c r="BQ32" s="66">
        <v>33596</v>
      </c>
    </row>
    <row r="33" spans="1:69" ht="12.75" x14ac:dyDescent="0.2">
      <c r="A33" s="3"/>
      <c r="B33" s="62"/>
      <c r="C33" s="63" t="s">
        <v>120</v>
      </c>
      <c r="D33" s="64">
        <v>1333</v>
      </c>
      <c r="E33" s="65">
        <v>1304</v>
      </c>
      <c r="F33" s="65">
        <v>1326</v>
      </c>
      <c r="G33" s="65">
        <v>1197</v>
      </c>
      <c r="H33" s="65">
        <v>1158</v>
      </c>
      <c r="I33" s="65">
        <v>1141</v>
      </c>
      <c r="J33" s="65">
        <v>1169</v>
      </c>
      <c r="K33" s="65">
        <v>1129</v>
      </c>
      <c r="L33" s="65">
        <v>1148</v>
      </c>
      <c r="M33" s="65">
        <v>1199</v>
      </c>
      <c r="N33" s="65">
        <v>1202</v>
      </c>
      <c r="O33" s="66">
        <v>1197</v>
      </c>
      <c r="P33" s="65">
        <v>1302</v>
      </c>
      <c r="Q33" s="65">
        <v>1300</v>
      </c>
      <c r="R33" s="65">
        <v>1319</v>
      </c>
      <c r="S33" s="65">
        <v>1334</v>
      </c>
      <c r="T33" s="65">
        <v>1367</v>
      </c>
      <c r="U33" s="65">
        <v>1415</v>
      </c>
      <c r="V33" s="65">
        <v>1414</v>
      </c>
      <c r="W33" s="65">
        <v>1400</v>
      </c>
      <c r="X33" s="65">
        <v>1414</v>
      </c>
      <c r="Y33" s="65">
        <v>1412</v>
      </c>
      <c r="Z33" s="65">
        <v>1415</v>
      </c>
      <c r="AA33" s="66">
        <v>1395</v>
      </c>
      <c r="AB33" s="65">
        <v>1393</v>
      </c>
      <c r="AC33" s="65">
        <v>1405</v>
      </c>
      <c r="AD33" s="65">
        <v>1400</v>
      </c>
      <c r="AE33" s="65">
        <v>1395</v>
      </c>
      <c r="AF33" s="65">
        <v>1428</v>
      </c>
      <c r="AG33" s="65">
        <v>1420</v>
      </c>
      <c r="AH33" s="65">
        <v>1453</v>
      </c>
      <c r="AI33" s="65">
        <v>1456</v>
      </c>
      <c r="AJ33" s="65">
        <v>1470</v>
      </c>
      <c r="AK33" s="65">
        <v>1516</v>
      </c>
      <c r="AL33" s="65">
        <v>1472</v>
      </c>
      <c r="AM33" s="66">
        <v>1470</v>
      </c>
      <c r="AN33" s="65">
        <v>1492</v>
      </c>
      <c r="AO33" s="65">
        <v>1476</v>
      </c>
      <c r="AP33" s="65">
        <v>1470</v>
      </c>
      <c r="AQ33" s="65">
        <v>1468</v>
      </c>
      <c r="AR33" s="65">
        <v>1470</v>
      </c>
      <c r="AS33" s="65">
        <v>1475</v>
      </c>
      <c r="AT33" s="65">
        <v>1481</v>
      </c>
      <c r="AU33" s="65">
        <v>1480</v>
      </c>
      <c r="AV33" s="65">
        <v>1092</v>
      </c>
      <c r="AW33" s="65">
        <v>1292</v>
      </c>
      <c r="AX33" s="65">
        <v>1273</v>
      </c>
      <c r="AY33" s="66">
        <v>1421</v>
      </c>
      <c r="AZ33" s="64">
        <v>1410</v>
      </c>
      <c r="BA33" s="65">
        <v>1402</v>
      </c>
      <c r="BB33" s="65">
        <v>1410</v>
      </c>
      <c r="BC33" s="65">
        <v>1389</v>
      </c>
      <c r="BD33" s="65">
        <v>1368</v>
      </c>
      <c r="BE33" s="65">
        <v>1353</v>
      </c>
      <c r="BF33" s="65">
        <v>1346</v>
      </c>
      <c r="BG33" s="65">
        <v>1322</v>
      </c>
      <c r="BH33" s="65">
        <v>1114</v>
      </c>
      <c r="BI33" s="65">
        <v>1302</v>
      </c>
      <c r="BJ33" s="65">
        <v>1300</v>
      </c>
      <c r="BK33" s="66">
        <v>1289</v>
      </c>
      <c r="BL33" s="64">
        <v>1255</v>
      </c>
      <c r="BM33" s="65">
        <v>1226</v>
      </c>
      <c r="BN33" s="65">
        <v>1215</v>
      </c>
      <c r="BO33" s="65">
        <v>1210</v>
      </c>
      <c r="BP33" s="65">
        <v>1197</v>
      </c>
      <c r="BQ33" s="66">
        <v>1192</v>
      </c>
    </row>
    <row r="34" spans="1:69" ht="12.75" x14ac:dyDescent="0.2">
      <c r="A34" s="3"/>
      <c r="B34" s="62"/>
      <c r="C34" s="63" t="s">
        <v>121</v>
      </c>
      <c r="D34" s="64">
        <v>156</v>
      </c>
      <c r="E34" s="65">
        <v>155</v>
      </c>
      <c r="F34" s="65">
        <v>157</v>
      </c>
      <c r="G34" s="65">
        <v>158</v>
      </c>
      <c r="H34" s="65">
        <v>156</v>
      </c>
      <c r="I34" s="65">
        <v>154</v>
      </c>
      <c r="J34" s="65">
        <v>158</v>
      </c>
      <c r="K34" s="65">
        <v>157</v>
      </c>
      <c r="L34" s="65">
        <v>152</v>
      </c>
      <c r="M34" s="65">
        <v>151</v>
      </c>
      <c r="N34" s="65">
        <v>151</v>
      </c>
      <c r="O34" s="66">
        <v>151</v>
      </c>
      <c r="P34" s="65">
        <v>152</v>
      </c>
      <c r="Q34" s="65">
        <v>149</v>
      </c>
      <c r="R34" s="65">
        <v>150</v>
      </c>
      <c r="S34" s="65">
        <v>145</v>
      </c>
      <c r="T34" s="65">
        <v>142</v>
      </c>
      <c r="U34" s="65">
        <v>141</v>
      </c>
      <c r="V34" s="65">
        <v>141</v>
      </c>
      <c r="W34" s="65">
        <v>140</v>
      </c>
      <c r="X34" s="65">
        <v>137</v>
      </c>
      <c r="Y34" s="65">
        <v>137</v>
      </c>
      <c r="Z34" s="65">
        <v>138</v>
      </c>
      <c r="AA34" s="66">
        <v>134</v>
      </c>
      <c r="AB34" s="65">
        <v>136</v>
      </c>
      <c r="AC34" s="65">
        <v>137</v>
      </c>
      <c r="AD34" s="65">
        <v>131</v>
      </c>
      <c r="AE34" s="65">
        <v>132</v>
      </c>
      <c r="AF34" s="65">
        <v>144</v>
      </c>
      <c r="AG34" s="65">
        <v>133</v>
      </c>
      <c r="AH34" s="65">
        <v>132</v>
      </c>
      <c r="AI34" s="65">
        <v>132</v>
      </c>
      <c r="AJ34" s="65">
        <v>132</v>
      </c>
      <c r="AK34" s="65">
        <v>135</v>
      </c>
      <c r="AL34" s="65">
        <v>130</v>
      </c>
      <c r="AM34" s="66">
        <v>128</v>
      </c>
      <c r="AN34" s="65">
        <v>129</v>
      </c>
      <c r="AO34" s="65">
        <v>126</v>
      </c>
      <c r="AP34" s="65">
        <v>129</v>
      </c>
      <c r="AQ34" s="65">
        <v>127</v>
      </c>
      <c r="AR34" s="65">
        <v>121</v>
      </c>
      <c r="AS34" s="65">
        <v>122</v>
      </c>
      <c r="AT34" s="65">
        <v>124</v>
      </c>
      <c r="AU34" s="65">
        <v>123</v>
      </c>
      <c r="AV34" s="65">
        <v>0</v>
      </c>
      <c r="AW34" s="65">
        <v>35</v>
      </c>
      <c r="AX34" s="65">
        <v>9</v>
      </c>
      <c r="AY34" s="66">
        <v>98</v>
      </c>
      <c r="AZ34" s="64">
        <v>0</v>
      </c>
      <c r="BA34" s="65">
        <v>58</v>
      </c>
      <c r="BB34" s="65">
        <v>57</v>
      </c>
      <c r="BC34" s="65">
        <v>105</v>
      </c>
      <c r="BD34" s="65">
        <v>105</v>
      </c>
      <c r="BE34" s="65">
        <v>106</v>
      </c>
      <c r="BF34" s="65">
        <v>107</v>
      </c>
      <c r="BG34" s="65">
        <v>107</v>
      </c>
      <c r="BH34" s="65">
        <v>104</v>
      </c>
      <c r="BI34" s="65">
        <v>104</v>
      </c>
      <c r="BJ34" s="65">
        <v>103</v>
      </c>
      <c r="BK34" s="66">
        <v>103</v>
      </c>
      <c r="BL34" s="64">
        <v>101</v>
      </c>
      <c r="BM34" s="65">
        <v>101</v>
      </c>
      <c r="BN34" s="65">
        <v>101</v>
      </c>
      <c r="BO34" s="65">
        <v>102</v>
      </c>
      <c r="BP34" s="65">
        <v>101</v>
      </c>
      <c r="BQ34" s="66">
        <v>101</v>
      </c>
    </row>
    <row r="35" spans="1:69" ht="12.75" x14ac:dyDescent="0.2">
      <c r="A35" s="3"/>
      <c r="B35" s="62"/>
      <c r="C35" s="63" t="s">
        <v>122</v>
      </c>
      <c r="D35" s="64">
        <v>373</v>
      </c>
      <c r="E35" s="65">
        <v>366</v>
      </c>
      <c r="F35" s="65">
        <v>366</v>
      </c>
      <c r="G35" s="65">
        <v>362</v>
      </c>
      <c r="H35" s="65">
        <v>360</v>
      </c>
      <c r="I35" s="65">
        <v>355</v>
      </c>
      <c r="J35" s="65">
        <v>363</v>
      </c>
      <c r="K35" s="65">
        <v>352</v>
      </c>
      <c r="L35" s="65">
        <v>350</v>
      </c>
      <c r="M35" s="65">
        <v>349</v>
      </c>
      <c r="N35" s="65">
        <v>349</v>
      </c>
      <c r="O35" s="66">
        <v>350</v>
      </c>
      <c r="P35" s="65">
        <v>331</v>
      </c>
      <c r="Q35" s="65">
        <v>330</v>
      </c>
      <c r="R35" s="65">
        <v>320</v>
      </c>
      <c r="S35" s="65">
        <v>316</v>
      </c>
      <c r="T35" s="65">
        <v>310</v>
      </c>
      <c r="U35" s="65">
        <v>304</v>
      </c>
      <c r="V35" s="65">
        <v>303</v>
      </c>
      <c r="W35" s="65">
        <v>297</v>
      </c>
      <c r="X35" s="65">
        <v>294</v>
      </c>
      <c r="Y35" s="65">
        <v>290</v>
      </c>
      <c r="Z35" s="65">
        <v>291</v>
      </c>
      <c r="AA35" s="66">
        <v>287</v>
      </c>
      <c r="AB35" s="65">
        <v>285</v>
      </c>
      <c r="AC35" s="65">
        <v>288</v>
      </c>
      <c r="AD35" s="65">
        <v>283</v>
      </c>
      <c r="AE35" s="65">
        <v>282</v>
      </c>
      <c r="AF35" s="65">
        <v>288</v>
      </c>
      <c r="AG35" s="65">
        <v>283</v>
      </c>
      <c r="AH35" s="65">
        <v>280</v>
      </c>
      <c r="AI35" s="65">
        <v>280</v>
      </c>
      <c r="AJ35" s="65">
        <v>281</v>
      </c>
      <c r="AK35" s="65">
        <v>276</v>
      </c>
      <c r="AL35" s="65">
        <v>273</v>
      </c>
      <c r="AM35" s="66">
        <v>270</v>
      </c>
      <c r="AN35" s="65">
        <v>270</v>
      </c>
      <c r="AO35" s="65">
        <v>269</v>
      </c>
      <c r="AP35" s="65">
        <v>266</v>
      </c>
      <c r="AQ35" s="65">
        <v>263</v>
      </c>
      <c r="AR35" s="65">
        <v>257</v>
      </c>
      <c r="AS35" s="65">
        <v>256</v>
      </c>
      <c r="AT35" s="65">
        <v>251</v>
      </c>
      <c r="AU35" s="65">
        <v>251</v>
      </c>
      <c r="AV35" s="65">
        <v>241</v>
      </c>
      <c r="AW35" s="65">
        <v>269</v>
      </c>
      <c r="AX35" s="65">
        <v>250</v>
      </c>
      <c r="AY35" s="66">
        <v>245</v>
      </c>
      <c r="AZ35" s="64">
        <v>243</v>
      </c>
      <c r="BA35" s="65">
        <v>227</v>
      </c>
      <c r="BB35" s="65">
        <v>229</v>
      </c>
      <c r="BC35" s="65">
        <v>242</v>
      </c>
      <c r="BD35" s="65">
        <v>250</v>
      </c>
      <c r="BE35" s="65">
        <v>251</v>
      </c>
      <c r="BF35" s="65">
        <v>254</v>
      </c>
      <c r="BG35" s="65">
        <v>253</v>
      </c>
      <c r="BH35" s="65">
        <v>254</v>
      </c>
      <c r="BI35" s="65">
        <v>252</v>
      </c>
      <c r="BJ35" s="65">
        <v>250</v>
      </c>
      <c r="BK35" s="66">
        <v>246</v>
      </c>
      <c r="BL35" s="64">
        <v>247</v>
      </c>
      <c r="BM35" s="65">
        <v>246</v>
      </c>
      <c r="BN35" s="65">
        <v>244</v>
      </c>
      <c r="BO35" s="65">
        <v>242</v>
      </c>
      <c r="BP35" s="65">
        <v>239</v>
      </c>
      <c r="BQ35" s="66">
        <v>236</v>
      </c>
    </row>
    <row r="36" spans="1:69" ht="12.75" x14ac:dyDescent="0.2">
      <c r="A36" s="3"/>
      <c r="B36" s="62"/>
      <c r="C36" s="63" t="s">
        <v>123</v>
      </c>
      <c r="D36" s="64">
        <v>357</v>
      </c>
      <c r="E36" s="65">
        <v>351</v>
      </c>
      <c r="F36" s="65">
        <v>354</v>
      </c>
      <c r="G36" s="65">
        <v>326</v>
      </c>
      <c r="H36" s="65">
        <v>319</v>
      </c>
      <c r="I36" s="65">
        <v>315</v>
      </c>
      <c r="J36" s="65">
        <v>322</v>
      </c>
      <c r="K36" s="65">
        <v>325</v>
      </c>
      <c r="L36" s="65">
        <v>324</v>
      </c>
      <c r="M36" s="65">
        <v>332</v>
      </c>
      <c r="N36" s="65">
        <v>333</v>
      </c>
      <c r="O36" s="66">
        <v>332</v>
      </c>
      <c r="P36" s="65">
        <v>370</v>
      </c>
      <c r="Q36" s="65">
        <v>361</v>
      </c>
      <c r="R36" s="65">
        <v>358</v>
      </c>
      <c r="S36" s="65">
        <v>359</v>
      </c>
      <c r="T36" s="65">
        <v>358</v>
      </c>
      <c r="U36" s="65">
        <v>357</v>
      </c>
      <c r="V36" s="65">
        <v>353</v>
      </c>
      <c r="W36" s="65">
        <v>353</v>
      </c>
      <c r="X36" s="65">
        <v>360</v>
      </c>
      <c r="Y36" s="65">
        <v>367</v>
      </c>
      <c r="Z36" s="65">
        <v>371</v>
      </c>
      <c r="AA36" s="66">
        <v>390</v>
      </c>
      <c r="AB36" s="65">
        <v>399</v>
      </c>
      <c r="AC36" s="65">
        <v>400</v>
      </c>
      <c r="AD36" s="65">
        <v>401</v>
      </c>
      <c r="AE36" s="65">
        <v>411</v>
      </c>
      <c r="AF36" s="65">
        <v>422</v>
      </c>
      <c r="AG36" s="65">
        <v>420</v>
      </c>
      <c r="AH36" s="65">
        <v>423</v>
      </c>
      <c r="AI36" s="65">
        <v>423</v>
      </c>
      <c r="AJ36" s="65">
        <v>424</v>
      </c>
      <c r="AK36" s="65">
        <v>419</v>
      </c>
      <c r="AL36" s="65">
        <v>418</v>
      </c>
      <c r="AM36" s="66">
        <v>419</v>
      </c>
      <c r="AN36" s="65">
        <v>423</v>
      </c>
      <c r="AO36" s="65">
        <v>416</v>
      </c>
      <c r="AP36" s="65">
        <v>417</v>
      </c>
      <c r="AQ36" s="65">
        <v>412</v>
      </c>
      <c r="AR36" s="65">
        <v>407</v>
      </c>
      <c r="AS36" s="65">
        <v>407</v>
      </c>
      <c r="AT36" s="65">
        <v>405</v>
      </c>
      <c r="AU36" s="65">
        <v>408</v>
      </c>
      <c r="AV36" s="65">
        <v>397</v>
      </c>
      <c r="AW36" s="65">
        <v>417</v>
      </c>
      <c r="AX36" s="65">
        <v>407</v>
      </c>
      <c r="AY36" s="66">
        <v>401</v>
      </c>
      <c r="AZ36" s="64">
        <v>401</v>
      </c>
      <c r="BA36" s="65">
        <v>395</v>
      </c>
      <c r="BB36" s="65">
        <v>398</v>
      </c>
      <c r="BC36" s="65">
        <v>396</v>
      </c>
      <c r="BD36" s="65">
        <v>396</v>
      </c>
      <c r="BE36" s="65">
        <v>396</v>
      </c>
      <c r="BF36" s="65">
        <v>395</v>
      </c>
      <c r="BG36" s="65">
        <v>402</v>
      </c>
      <c r="BH36" s="65">
        <v>398</v>
      </c>
      <c r="BI36" s="65">
        <v>403</v>
      </c>
      <c r="BJ36" s="65">
        <v>397</v>
      </c>
      <c r="BK36" s="66">
        <v>396</v>
      </c>
      <c r="BL36" s="64">
        <v>395</v>
      </c>
      <c r="BM36" s="65">
        <v>393</v>
      </c>
      <c r="BN36" s="65">
        <v>388</v>
      </c>
      <c r="BO36" s="65">
        <v>405</v>
      </c>
      <c r="BP36" s="65">
        <v>789</v>
      </c>
      <c r="BQ36" s="66">
        <v>1227</v>
      </c>
    </row>
    <row r="37" spans="1:69" ht="12.75" x14ac:dyDescent="0.2">
      <c r="A37" s="3"/>
      <c r="B37" s="62"/>
      <c r="C37" s="63" t="s">
        <v>124</v>
      </c>
      <c r="D37" s="64">
        <v>3441</v>
      </c>
      <c r="E37" s="65">
        <v>3341</v>
      </c>
      <c r="F37" s="65">
        <v>3398</v>
      </c>
      <c r="G37" s="65">
        <v>3370</v>
      </c>
      <c r="H37" s="65">
        <v>3328</v>
      </c>
      <c r="I37" s="65">
        <v>3282</v>
      </c>
      <c r="J37" s="65">
        <v>3362</v>
      </c>
      <c r="K37" s="65">
        <v>3347</v>
      </c>
      <c r="L37" s="65">
        <v>3391</v>
      </c>
      <c r="M37" s="65">
        <v>3496</v>
      </c>
      <c r="N37" s="65">
        <v>3509</v>
      </c>
      <c r="O37" s="66">
        <v>3486</v>
      </c>
      <c r="P37" s="65">
        <v>3643</v>
      </c>
      <c r="Q37" s="65">
        <v>3646</v>
      </c>
      <c r="R37" s="65">
        <v>3688</v>
      </c>
      <c r="S37" s="65">
        <v>3688</v>
      </c>
      <c r="T37" s="65">
        <v>3711</v>
      </c>
      <c r="U37" s="65">
        <v>3720</v>
      </c>
      <c r="V37" s="65">
        <v>3722</v>
      </c>
      <c r="W37" s="65">
        <v>3766</v>
      </c>
      <c r="X37" s="65">
        <v>3808</v>
      </c>
      <c r="Y37" s="65">
        <v>3816</v>
      </c>
      <c r="Z37" s="65">
        <v>3822</v>
      </c>
      <c r="AA37" s="66">
        <v>3791</v>
      </c>
      <c r="AB37" s="65">
        <v>3828</v>
      </c>
      <c r="AC37" s="65">
        <v>3853</v>
      </c>
      <c r="AD37" s="65">
        <v>3882</v>
      </c>
      <c r="AE37" s="65">
        <v>3909</v>
      </c>
      <c r="AF37" s="65">
        <v>4092</v>
      </c>
      <c r="AG37" s="65">
        <v>4112</v>
      </c>
      <c r="AH37" s="65">
        <v>4152</v>
      </c>
      <c r="AI37" s="65">
        <v>4168</v>
      </c>
      <c r="AJ37" s="65">
        <v>4187</v>
      </c>
      <c r="AK37" s="65">
        <v>4120</v>
      </c>
      <c r="AL37" s="65">
        <v>4071</v>
      </c>
      <c r="AM37" s="66">
        <v>4042</v>
      </c>
      <c r="AN37" s="65">
        <v>4021</v>
      </c>
      <c r="AO37" s="65">
        <v>4068</v>
      </c>
      <c r="AP37" s="65">
        <v>4318</v>
      </c>
      <c r="AQ37" s="65">
        <v>4530</v>
      </c>
      <c r="AR37" s="65">
        <v>4785</v>
      </c>
      <c r="AS37" s="65">
        <v>4926</v>
      </c>
      <c r="AT37" s="65">
        <v>5034</v>
      </c>
      <c r="AU37" s="65">
        <v>5125</v>
      </c>
      <c r="AV37" s="65">
        <v>2090</v>
      </c>
      <c r="AW37" s="65">
        <v>2810</v>
      </c>
      <c r="AX37" s="65">
        <v>3580</v>
      </c>
      <c r="AY37" s="66">
        <v>5609</v>
      </c>
      <c r="AZ37" s="64">
        <v>5567</v>
      </c>
      <c r="BA37" s="65">
        <v>5538</v>
      </c>
      <c r="BB37" s="65">
        <v>5572</v>
      </c>
      <c r="BC37" s="65">
        <v>5568</v>
      </c>
      <c r="BD37" s="65">
        <v>5554</v>
      </c>
      <c r="BE37" s="65">
        <v>5624</v>
      </c>
      <c r="BF37" s="65">
        <v>5651</v>
      </c>
      <c r="BG37" s="65">
        <v>5707</v>
      </c>
      <c r="BH37" s="65">
        <v>5724</v>
      </c>
      <c r="BI37" s="65">
        <v>5801</v>
      </c>
      <c r="BJ37" s="65">
        <v>5782</v>
      </c>
      <c r="BK37" s="66">
        <v>5757</v>
      </c>
      <c r="BL37" s="64">
        <v>5809</v>
      </c>
      <c r="BM37" s="65">
        <v>5878</v>
      </c>
      <c r="BN37" s="65">
        <v>5979</v>
      </c>
      <c r="BO37" s="65">
        <v>6185</v>
      </c>
      <c r="BP37" s="65">
        <v>6393</v>
      </c>
      <c r="BQ37" s="66">
        <v>6491</v>
      </c>
    </row>
    <row r="38" spans="1:69" ht="13.5" thickBot="1" x14ac:dyDescent="0.25">
      <c r="A38" s="3"/>
      <c r="B38" s="67"/>
      <c r="C38" s="68" t="s">
        <v>436</v>
      </c>
      <c r="D38" s="69"/>
      <c r="E38" s="70"/>
      <c r="F38" s="70"/>
      <c r="G38" s="70"/>
      <c r="H38" s="70"/>
      <c r="I38" s="70"/>
      <c r="J38" s="70"/>
      <c r="K38" s="70"/>
      <c r="L38" s="70"/>
      <c r="M38" s="70"/>
      <c r="N38" s="70"/>
      <c r="O38" s="71"/>
      <c r="P38" s="70"/>
      <c r="Q38" s="70"/>
      <c r="R38" s="70"/>
      <c r="S38" s="70"/>
      <c r="T38" s="70"/>
      <c r="U38" s="70"/>
      <c r="V38" s="70"/>
      <c r="W38" s="70"/>
      <c r="X38" s="70"/>
      <c r="Y38" s="70"/>
      <c r="Z38" s="70"/>
      <c r="AA38" s="71"/>
      <c r="AB38" s="70"/>
      <c r="AC38" s="70"/>
      <c r="AD38" s="70"/>
      <c r="AE38" s="70"/>
      <c r="AF38" s="70"/>
      <c r="AG38" s="70"/>
      <c r="AH38" s="70"/>
      <c r="AI38" s="70"/>
      <c r="AJ38" s="70"/>
      <c r="AK38" s="70"/>
      <c r="AL38" s="70"/>
      <c r="AM38" s="71"/>
      <c r="AN38" s="70"/>
      <c r="AO38" s="70"/>
      <c r="AP38" s="70"/>
      <c r="AQ38" s="70"/>
      <c r="AR38" s="70"/>
      <c r="AS38" s="70"/>
      <c r="AT38" s="70"/>
      <c r="AU38" s="70"/>
      <c r="AV38" s="70"/>
      <c r="AW38" s="70"/>
      <c r="AX38" s="70"/>
      <c r="AY38" s="71"/>
      <c r="AZ38" s="69"/>
      <c r="BA38" s="70"/>
      <c r="BB38" s="70"/>
      <c r="BC38" s="70"/>
      <c r="BD38" s="70"/>
      <c r="BE38" s="70"/>
      <c r="BF38" s="70"/>
      <c r="BG38" s="70"/>
      <c r="BH38" s="70"/>
      <c r="BI38" s="70"/>
      <c r="BJ38" s="70"/>
      <c r="BK38" s="71"/>
      <c r="BL38" s="69"/>
      <c r="BM38" s="70"/>
      <c r="BN38" s="70"/>
      <c r="BO38" s="70"/>
      <c r="BP38" s="70"/>
      <c r="BQ38" s="71"/>
    </row>
    <row r="39" spans="1:69" ht="13.5" thickBot="1" x14ac:dyDescent="0.25">
      <c r="A39" s="3"/>
      <c r="B39" s="72" t="s">
        <v>125</v>
      </c>
      <c r="C39" s="73"/>
      <c r="D39" s="74">
        <f t="shared" ref="D39:AM39" si="12">SUM(D29:D38)</f>
        <v>30520</v>
      </c>
      <c r="E39" s="75">
        <f t="shared" si="12"/>
        <v>30048</v>
      </c>
      <c r="F39" s="75">
        <f t="shared" si="12"/>
        <v>30459</v>
      </c>
      <c r="G39" s="75">
        <f t="shared" si="12"/>
        <v>29150</v>
      </c>
      <c r="H39" s="75">
        <f t="shared" si="12"/>
        <v>29140</v>
      </c>
      <c r="I39" s="75">
        <f t="shared" si="12"/>
        <v>29225</v>
      </c>
      <c r="J39" s="75">
        <f t="shared" si="12"/>
        <v>29863</v>
      </c>
      <c r="K39" s="75">
        <f t="shared" si="12"/>
        <v>29851</v>
      </c>
      <c r="L39" s="75">
        <f t="shared" si="12"/>
        <v>30184</v>
      </c>
      <c r="M39" s="75">
        <f t="shared" si="12"/>
        <v>30996</v>
      </c>
      <c r="N39" s="75">
        <f t="shared" si="12"/>
        <v>31282</v>
      </c>
      <c r="O39" s="76">
        <f t="shared" si="12"/>
        <v>31334</v>
      </c>
      <c r="P39" s="75">
        <f t="shared" si="12"/>
        <v>31850</v>
      </c>
      <c r="Q39" s="75">
        <f t="shared" si="12"/>
        <v>31936</v>
      </c>
      <c r="R39" s="75">
        <f t="shared" si="12"/>
        <v>32552</v>
      </c>
      <c r="S39" s="75">
        <f t="shared" si="12"/>
        <v>32874</v>
      </c>
      <c r="T39" s="75">
        <f t="shared" si="12"/>
        <v>33464</v>
      </c>
      <c r="U39" s="75">
        <f t="shared" si="12"/>
        <v>33836</v>
      </c>
      <c r="V39" s="75">
        <f t="shared" si="12"/>
        <v>34104</v>
      </c>
      <c r="W39" s="75">
        <f t="shared" si="12"/>
        <v>34421</v>
      </c>
      <c r="X39" s="75">
        <f t="shared" si="12"/>
        <v>34759</v>
      </c>
      <c r="Y39" s="75">
        <f t="shared" si="12"/>
        <v>34998</v>
      </c>
      <c r="Z39" s="75">
        <f t="shared" si="12"/>
        <v>35071</v>
      </c>
      <c r="AA39" s="76">
        <f t="shared" si="12"/>
        <v>35090</v>
      </c>
      <c r="AB39" s="75">
        <f t="shared" si="12"/>
        <v>35048</v>
      </c>
      <c r="AC39" s="75">
        <f t="shared" si="12"/>
        <v>35239</v>
      </c>
      <c r="AD39" s="75">
        <f t="shared" si="12"/>
        <v>35503</v>
      </c>
      <c r="AE39" s="75">
        <f t="shared" si="12"/>
        <v>35673</v>
      </c>
      <c r="AF39" s="75">
        <f t="shared" si="12"/>
        <v>36227</v>
      </c>
      <c r="AG39" s="75">
        <f t="shared" si="12"/>
        <v>36416</v>
      </c>
      <c r="AH39" s="75">
        <f t="shared" si="12"/>
        <v>36853</v>
      </c>
      <c r="AI39" s="75">
        <f t="shared" si="12"/>
        <v>37331</v>
      </c>
      <c r="AJ39" s="75">
        <f t="shared" si="12"/>
        <v>37673</v>
      </c>
      <c r="AK39" s="75">
        <f t="shared" si="12"/>
        <v>37336</v>
      </c>
      <c r="AL39" s="75">
        <f t="shared" si="12"/>
        <v>37453</v>
      </c>
      <c r="AM39" s="76">
        <f t="shared" si="12"/>
        <v>37356</v>
      </c>
      <c r="AN39" s="75">
        <f t="shared" ref="AN39:BB39" si="13">SUM(AN29:AN38)</f>
        <v>37388</v>
      </c>
      <c r="AO39" s="75">
        <f t="shared" si="13"/>
        <v>37341</v>
      </c>
      <c r="AP39" s="75">
        <f t="shared" si="13"/>
        <v>37884</v>
      </c>
      <c r="AQ39" s="75">
        <f t="shared" si="13"/>
        <v>38285</v>
      </c>
      <c r="AR39" s="75">
        <f t="shared" si="13"/>
        <v>38680</v>
      </c>
      <c r="AS39" s="75">
        <f t="shared" si="13"/>
        <v>38984</v>
      </c>
      <c r="AT39" s="75">
        <f t="shared" si="13"/>
        <v>39034</v>
      </c>
      <c r="AU39" s="75">
        <f t="shared" si="13"/>
        <v>39483</v>
      </c>
      <c r="AV39" s="75">
        <f t="shared" si="13"/>
        <v>36156</v>
      </c>
      <c r="AW39" s="75">
        <f t="shared" si="13"/>
        <v>36757</v>
      </c>
      <c r="AX39" s="75">
        <f t="shared" si="13"/>
        <v>36947</v>
      </c>
      <c r="AY39" s="76">
        <f t="shared" si="13"/>
        <v>39738</v>
      </c>
      <c r="AZ39" s="74">
        <f t="shared" si="13"/>
        <v>40359</v>
      </c>
      <c r="BA39" s="75">
        <f t="shared" si="13"/>
        <v>40195</v>
      </c>
      <c r="BB39" s="75">
        <f t="shared" si="13"/>
        <v>40462</v>
      </c>
      <c r="BC39" s="75">
        <f t="shared" ref="BC39:BH39" si="14">SUM(BC29:BC38)</f>
        <v>40605</v>
      </c>
      <c r="BD39" s="75">
        <f t="shared" si="14"/>
        <v>40713</v>
      </c>
      <c r="BE39" s="75">
        <f t="shared" si="14"/>
        <v>41071</v>
      </c>
      <c r="BF39" s="75">
        <f t="shared" si="14"/>
        <v>41410</v>
      </c>
      <c r="BG39" s="75">
        <f t="shared" si="14"/>
        <v>41455</v>
      </c>
      <c r="BH39" s="75">
        <f t="shared" si="14"/>
        <v>41167</v>
      </c>
      <c r="BI39" s="75">
        <f t="shared" ref="BI39:BK39" si="15">SUM(BI29:BI38)</f>
        <v>41500</v>
      </c>
      <c r="BJ39" s="75">
        <f t="shared" si="15"/>
        <v>41358</v>
      </c>
      <c r="BK39" s="76">
        <f t="shared" si="15"/>
        <v>41268</v>
      </c>
      <c r="BL39" s="74">
        <f t="shared" ref="BL39:BN39" si="16">SUM(BL29:BL38)</f>
        <v>41141</v>
      </c>
      <c r="BM39" s="75">
        <f t="shared" si="16"/>
        <v>41287</v>
      </c>
      <c r="BN39" s="75">
        <f t="shared" si="16"/>
        <v>41726</v>
      </c>
      <c r="BO39" s="75">
        <f t="shared" ref="BO39:BQ39" si="17">SUM(BO29:BO38)</f>
        <v>42534</v>
      </c>
      <c r="BP39" s="75">
        <f t="shared" si="17"/>
        <v>43112</v>
      </c>
      <c r="BQ39" s="76">
        <f t="shared" si="17"/>
        <v>43752</v>
      </c>
    </row>
    <row r="40" spans="1:69" ht="12.75" x14ac:dyDescent="0.2">
      <c r="A40" s="3"/>
      <c r="B40" s="86">
        <v>4</v>
      </c>
      <c r="C40" s="77" t="s">
        <v>126</v>
      </c>
      <c r="D40" s="78">
        <v>138</v>
      </c>
      <c r="E40" s="79">
        <v>127</v>
      </c>
      <c r="F40" s="79">
        <v>128</v>
      </c>
      <c r="G40" s="79">
        <v>130</v>
      </c>
      <c r="H40" s="79">
        <v>129</v>
      </c>
      <c r="I40" s="79">
        <v>128</v>
      </c>
      <c r="J40" s="79">
        <v>131</v>
      </c>
      <c r="K40" s="79">
        <v>128</v>
      </c>
      <c r="L40" s="79">
        <v>127</v>
      </c>
      <c r="M40" s="79">
        <v>126</v>
      </c>
      <c r="N40" s="79">
        <v>126</v>
      </c>
      <c r="O40" s="80">
        <v>126</v>
      </c>
      <c r="P40" s="79">
        <v>125</v>
      </c>
      <c r="Q40" s="79">
        <v>125</v>
      </c>
      <c r="R40" s="79">
        <v>126</v>
      </c>
      <c r="S40" s="79">
        <v>125</v>
      </c>
      <c r="T40" s="79">
        <v>125</v>
      </c>
      <c r="U40" s="79">
        <v>122</v>
      </c>
      <c r="V40" s="79">
        <v>121</v>
      </c>
      <c r="W40" s="79">
        <v>121</v>
      </c>
      <c r="X40" s="79">
        <v>120</v>
      </c>
      <c r="Y40" s="79">
        <v>119</v>
      </c>
      <c r="Z40" s="79">
        <v>119</v>
      </c>
      <c r="AA40" s="80">
        <v>113</v>
      </c>
      <c r="AB40" s="79">
        <v>112</v>
      </c>
      <c r="AC40" s="79">
        <v>112</v>
      </c>
      <c r="AD40" s="79">
        <v>111</v>
      </c>
      <c r="AE40" s="79">
        <v>110</v>
      </c>
      <c r="AF40" s="79">
        <v>108</v>
      </c>
      <c r="AG40" s="79">
        <v>107</v>
      </c>
      <c r="AH40" s="79">
        <v>107</v>
      </c>
      <c r="AI40" s="79">
        <v>107</v>
      </c>
      <c r="AJ40" s="79">
        <v>107</v>
      </c>
      <c r="AK40" s="79">
        <v>100</v>
      </c>
      <c r="AL40" s="79">
        <v>95</v>
      </c>
      <c r="AM40" s="80">
        <v>97</v>
      </c>
      <c r="AN40" s="79">
        <v>95</v>
      </c>
      <c r="AO40" s="79">
        <v>93</v>
      </c>
      <c r="AP40" s="79">
        <v>91</v>
      </c>
      <c r="AQ40" s="79">
        <v>99</v>
      </c>
      <c r="AR40" s="79">
        <v>99</v>
      </c>
      <c r="AS40" s="79">
        <v>106</v>
      </c>
      <c r="AT40" s="79">
        <v>112</v>
      </c>
      <c r="AU40" s="79">
        <v>113</v>
      </c>
      <c r="AV40" s="79">
        <v>110</v>
      </c>
      <c r="AW40" s="79">
        <v>110</v>
      </c>
      <c r="AX40" s="79">
        <v>111</v>
      </c>
      <c r="AY40" s="80">
        <v>107</v>
      </c>
      <c r="AZ40" s="78">
        <v>111</v>
      </c>
      <c r="BA40" s="79">
        <v>105</v>
      </c>
      <c r="BB40" s="79">
        <v>105</v>
      </c>
      <c r="BC40" s="79">
        <v>107</v>
      </c>
      <c r="BD40" s="79">
        <v>108</v>
      </c>
      <c r="BE40" s="79">
        <v>106</v>
      </c>
      <c r="BF40" s="79">
        <v>104</v>
      </c>
      <c r="BG40" s="79">
        <v>104</v>
      </c>
      <c r="BH40" s="79">
        <v>104</v>
      </c>
      <c r="BI40" s="79">
        <v>104</v>
      </c>
      <c r="BJ40" s="79">
        <v>102</v>
      </c>
      <c r="BK40" s="80">
        <v>101</v>
      </c>
      <c r="BL40" s="78">
        <v>99</v>
      </c>
      <c r="BM40" s="79">
        <v>97</v>
      </c>
      <c r="BN40" s="79">
        <v>94</v>
      </c>
      <c r="BO40" s="79">
        <v>94</v>
      </c>
      <c r="BP40" s="79">
        <v>93</v>
      </c>
      <c r="BQ40" s="80">
        <v>93</v>
      </c>
    </row>
    <row r="41" spans="1:69" ht="12.75" x14ac:dyDescent="0.2">
      <c r="A41" s="3"/>
      <c r="B41" s="62"/>
      <c r="C41" s="63" t="s">
        <v>127</v>
      </c>
      <c r="D41" s="64">
        <v>3</v>
      </c>
      <c r="E41" s="65">
        <v>3</v>
      </c>
      <c r="F41" s="65">
        <v>4</v>
      </c>
      <c r="G41" s="65">
        <v>4</v>
      </c>
      <c r="H41" s="65">
        <v>4</v>
      </c>
      <c r="I41" s="65">
        <v>4</v>
      </c>
      <c r="J41" s="65">
        <v>4</v>
      </c>
      <c r="K41" s="65">
        <v>3</v>
      </c>
      <c r="L41" s="65">
        <v>2</v>
      </c>
      <c r="M41" s="65">
        <v>1</v>
      </c>
      <c r="N41" s="65">
        <v>1</v>
      </c>
      <c r="O41" s="66">
        <v>1</v>
      </c>
      <c r="P41" s="65">
        <v>1</v>
      </c>
      <c r="Q41" s="65">
        <v>1</v>
      </c>
      <c r="R41" s="65">
        <v>1</v>
      </c>
      <c r="S41" s="65">
        <v>1</v>
      </c>
      <c r="T41" s="65">
        <v>1</v>
      </c>
      <c r="U41" s="65">
        <v>1</v>
      </c>
      <c r="V41" s="65">
        <v>1</v>
      </c>
      <c r="W41" s="65">
        <v>1</v>
      </c>
      <c r="X41" s="65">
        <v>2</v>
      </c>
      <c r="Y41" s="65">
        <v>2</v>
      </c>
      <c r="Z41" s="65">
        <v>2</v>
      </c>
      <c r="AA41" s="66">
        <v>2</v>
      </c>
      <c r="AB41" s="65">
        <v>2</v>
      </c>
      <c r="AC41" s="65">
        <v>2</v>
      </c>
      <c r="AD41" s="65">
        <v>2</v>
      </c>
      <c r="AE41" s="65">
        <v>2</v>
      </c>
      <c r="AF41" s="65">
        <v>2</v>
      </c>
      <c r="AG41" s="65">
        <v>2</v>
      </c>
      <c r="AH41" s="65">
        <v>3</v>
      </c>
      <c r="AI41" s="65">
        <v>3</v>
      </c>
      <c r="AJ41" s="65">
        <v>3</v>
      </c>
      <c r="AK41" s="65">
        <v>3</v>
      </c>
      <c r="AL41" s="65">
        <v>3</v>
      </c>
      <c r="AM41" s="66">
        <v>4</v>
      </c>
      <c r="AN41" s="65">
        <v>4</v>
      </c>
      <c r="AO41" s="65">
        <v>4</v>
      </c>
      <c r="AP41" s="65">
        <v>4</v>
      </c>
      <c r="AQ41" s="65">
        <v>3</v>
      </c>
      <c r="AR41" s="65">
        <v>3</v>
      </c>
      <c r="AS41" s="65">
        <v>3</v>
      </c>
      <c r="AT41" s="65">
        <v>3</v>
      </c>
      <c r="AU41" s="65">
        <v>3</v>
      </c>
      <c r="AV41" s="65">
        <v>4</v>
      </c>
      <c r="AW41" s="65">
        <v>5</v>
      </c>
      <c r="AX41" s="65">
        <v>5</v>
      </c>
      <c r="AY41" s="66">
        <v>3</v>
      </c>
      <c r="AZ41" s="64">
        <v>3</v>
      </c>
      <c r="BA41" s="65">
        <v>4</v>
      </c>
      <c r="BB41" s="65">
        <v>3</v>
      </c>
      <c r="BC41" s="65">
        <v>5</v>
      </c>
      <c r="BD41" s="65">
        <v>5</v>
      </c>
      <c r="BE41" s="65">
        <v>5</v>
      </c>
      <c r="BF41" s="65">
        <v>5</v>
      </c>
      <c r="BG41" s="65">
        <v>7</v>
      </c>
      <c r="BH41" s="65">
        <v>6</v>
      </c>
      <c r="BI41" s="65">
        <v>6</v>
      </c>
      <c r="BJ41" s="65">
        <v>6</v>
      </c>
      <c r="BK41" s="66">
        <v>6</v>
      </c>
      <c r="BL41" s="64">
        <v>6</v>
      </c>
      <c r="BM41" s="65">
        <v>7</v>
      </c>
      <c r="BN41" s="65">
        <v>8</v>
      </c>
      <c r="BO41" s="65">
        <v>8</v>
      </c>
      <c r="BP41" s="65">
        <v>8</v>
      </c>
      <c r="BQ41" s="66">
        <v>8</v>
      </c>
    </row>
    <row r="42" spans="1:69" ht="12.75" x14ac:dyDescent="0.2">
      <c r="A42" s="3"/>
      <c r="B42" s="62"/>
      <c r="C42" s="63" t="s">
        <v>128</v>
      </c>
      <c r="D42" s="64">
        <v>131</v>
      </c>
      <c r="E42" s="65">
        <v>127</v>
      </c>
      <c r="F42" s="65">
        <v>130</v>
      </c>
      <c r="G42" s="65">
        <v>131</v>
      </c>
      <c r="H42" s="65">
        <v>165</v>
      </c>
      <c r="I42" s="65">
        <v>164</v>
      </c>
      <c r="J42" s="65">
        <v>167</v>
      </c>
      <c r="K42" s="65">
        <v>168</v>
      </c>
      <c r="L42" s="65">
        <v>170</v>
      </c>
      <c r="M42" s="65">
        <v>169</v>
      </c>
      <c r="N42" s="65">
        <v>169</v>
      </c>
      <c r="O42" s="66">
        <v>169</v>
      </c>
      <c r="P42" s="65">
        <v>185</v>
      </c>
      <c r="Q42" s="65">
        <v>187</v>
      </c>
      <c r="R42" s="65">
        <v>196</v>
      </c>
      <c r="S42" s="65">
        <v>202</v>
      </c>
      <c r="T42" s="65">
        <v>209</v>
      </c>
      <c r="U42" s="65">
        <v>218</v>
      </c>
      <c r="V42" s="65">
        <v>226</v>
      </c>
      <c r="W42" s="65">
        <v>227</v>
      </c>
      <c r="X42" s="65">
        <v>233</v>
      </c>
      <c r="Y42" s="65">
        <v>236</v>
      </c>
      <c r="Z42" s="65">
        <v>237</v>
      </c>
      <c r="AA42" s="66">
        <v>238</v>
      </c>
      <c r="AB42" s="65">
        <v>238</v>
      </c>
      <c r="AC42" s="65">
        <v>240</v>
      </c>
      <c r="AD42" s="65">
        <v>226</v>
      </c>
      <c r="AE42" s="65">
        <v>221</v>
      </c>
      <c r="AF42" s="65">
        <v>218</v>
      </c>
      <c r="AG42" s="65">
        <v>221</v>
      </c>
      <c r="AH42" s="65">
        <v>218</v>
      </c>
      <c r="AI42" s="65">
        <v>218</v>
      </c>
      <c r="AJ42" s="65">
        <v>218</v>
      </c>
      <c r="AK42" s="65">
        <v>222</v>
      </c>
      <c r="AL42" s="65">
        <v>221</v>
      </c>
      <c r="AM42" s="66">
        <v>218</v>
      </c>
      <c r="AN42" s="65">
        <v>217</v>
      </c>
      <c r="AO42" s="65">
        <v>216</v>
      </c>
      <c r="AP42" s="65">
        <v>216</v>
      </c>
      <c r="AQ42" s="65">
        <v>212</v>
      </c>
      <c r="AR42" s="65">
        <v>208</v>
      </c>
      <c r="AS42" s="65">
        <v>207</v>
      </c>
      <c r="AT42" s="65">
        <v>210</v>
      </c>
      <c r="AU42" s="65">
        <v>210</v>
      </c>
      <c r="AV42" s="65">
        <v>204</v>
      </c>
      <c r="AW42" s="65">
        <v>207</v>
      </c>
      <c r="AX42" s="65">
        <v>206</v>
      </c>
      <c r="AY42" s="66">
        <v>204</v>
      </c>
      <c r="AZ42" s="64">
        <v>202</v>
      </c>
      <c r="BA42" s="65">
        <v>203</v>
      </c>
      <c r="BB42" s="65">
        <v>206</v>
      </c>
      <c r="BC42" s="65">
        <v>207</v>
      </c>
      <c r="BD42" s="65">
        <v>203</v>
      </c>
      <c r="BE42" s="65">
        <v>205</v>
      </c>
      <c r="BF42" s="65">
        <v>200</v>
      </c>
      <c r="BG42" s="65">
        <v>201</v>
      </c>
      <c r="BH42" s="65">
        <v>201</v>
      </c>
      <c r="BI42" s="65">
        <v>201</v>
      </c>
      <c r="BJ42" s="65">
        <v>201</v>
      </c>
      <c r="BK42" s="66">
        <v>198</v>
      </c>
      <c r="BL42" s="64">
        <v>196</v>
      </c>
      <c r="BM42" s="65">
        <v>186</v>
      </c>
      <c r="BN42" s="65">
        <v>183</v>
      </c>
      <c r="BO42" s="65">
        <v>182</v>
      </c>
      <c r="BP42" s="65">
        <v>183</v>
      </c>
      <c r="BQ42" s="66">
        <v>181</v>
      </c>
    </row>
    <row r="43" spans="1:69" ht="12.75" x14ac:dyDescent="0.2">
      <c r="A43" s="3"/>
      <c r="B43" s="62"/>
      <c r="C43" s="63" t="s">
        <v>129</v>
      </c>
      <c r="D43" s="64">
        <v>25638</v>
      </c>
      <c r="E43" s="65">
        <v>25432</v>
      </c>
      <c r="F43" s="65">
        <v>26022</v>
      </c>
      <c r="G43" s="65">
        <v>26588</v>
      </c>
      <c r="H43" s="65">
        <v>27026</v>
      </c>
      <c r="I43" s="65">
        <v>27206</v>
      </c>
      <c r="J43" s="65">
        <v>27563</v>
      </c>
      <c r="K43" s="65">
        <v>28105</v>
      </c>
      <c r="L43" s="65">
        <v>28378</v>
      </c>
      <c r="M43" s="65">
        <v>28584</v>
      </c>
      <c r="N43" s="65">
        <v>28832</v>
      </c>
      <c r="O43" s="66">
        <v>28978</v>
      </c>
      <c r="P43" s="65">
        <v>29191</v>
      </c>
      <c r="Q43" s="65">
        <v>29493</v>
      </c>
      <c r="R43" s="65">
        <v>29850</v>
      </c>
      <c r="S43" s="65">
        <v>30324</v>
      </c>
      <c r="T43" s="65">
        <v>30676</v>
      </c>
      <c r="U43" s="65">
        <v>30839</v>
      </c>
      <c r="V43" s="65">
        <v>31072</v>
      </c>
      <c r="W43" s="65">
        <v>31524</v>
      </c>
      <c r="X43" s="65">
        <v>31869</v>
      </c>
      <c r="Y43" s="65">
        <v>32076</v>
      </c>
      <c r="Z43" s="65">
        <v>32523</v>
      </c>
      <c r="AA43" s="66">
        <v>32753</v>
      </c>
      <c r="AB43" s="65">
        <v>33005</v>
      </c>
      <c r="AC43" s="65">
        <v>33280</v>
      </c>
      <c r="AD43" s="65">
        <v>33616</v>
      </c>
      <c r="AE43" s="65">
        <v>33890</v>
      </c>
      <c r="AF43" s="65">
        <v>34131</v>
      </c>
      <c r="AG43" s="65">
        <v>34399</v>
      </c>
      <c r="AH43" s="65">
        <v>35032</v>
      </c>
      <c r="AI43" s="65">
        <v>35466</v>
      </c>
      <c r="AJ43" s="65">
        <v>35818</v>
      </c>
      <c r="AK43" s="65">
        <v>35855</v>
      </c>
      <c r="AL43" s="65">
        <v>35857</v>
      </c>
      <c r="AM43" s="66">
        <v>36298</v>
      </c>
      <c r="AN43" s="65">
        <v>36703</v>
      </c>
      <c r="AO43" s="65">
        <v>36747</v>
      </c>
      <c r="AP43" s="65">
        <v>36942</v>
      </c>
      <c r="AQ43" s="65">
        <v>36934</v>
      </c>
      <c r="AR43" s="65">
        <v>36932</v>
      </c>
      <c r="AS43" s="65">
        <v>37246</v>
      </c>
      <c r="AT43" s="65">
        <v>37847</v>
      </c>
      <c r="AU43" s="65">
        <v>38477</v>
      </c>
      <c r="AV43" s="65">
        <v>37871</v>
      </c>
      <c r="AW43" s="65">
        <v>38754</v>
      </c>
      <c r="AX43" s="65">
        <v>39668</v>
      </c>
      <c r="AY43" s="66">
        <v>40351</v>
      </c>
      <c r="AZ43" s="64">
        <v>41292</v>
      </c>
      <c r="BA43" s="65">
        <v>41587</v>
      </c>
      <c r="BB43" s="65">
        <v>42098</v>
      </c>
      <c r="BC43" s="65">
        <v>42362</v>
      </c>
      <c r="BD43" s="65">
        <v>42593</v>
      </c>
      <c r="BE43" s="65">
        <v>42964</v>
      </c>
      <c r="BF43" s="65">
        <v>42949</v>
      </c>
      <c r="BG43" s="65">
        <v>43074</v>
      </c>
      <c r="BH43" s="65">
        <v>42865</v>
      </c>
      <c r="BI43" s="65">
        <v>42861</v>
      </c>
      <c r="BJ43" s="65">
        <v>42904</v>
      </c>
      <c r="BK43" s="66">
        <v>42932</v>
      </c>
      <c r="BL43" s="64">
        <v>43302</v>
      </c>
      <c r="BM43" s="65">
        <v>43557</v>
      </c>
      <c r="BN43" s="65">
        <v>44072</v>
      </c>
      <c r="BO43" s="65">
        <v>45109</v>
      </c>
      <c r="BP43" s="65">
        <v>45792</v>
      </c>
      <c r="BQ43" s="66">
        <v>46121</v>
      </c>
    </row>
    <row r="44" spans="1:69" ht="12.75" x14ac:dyDescent="0.2">
      <c r="A44" s="3"/>
      <c r="B44" s="62"/>
      <c r="C44" s="63" t="s">
        <v>130</v>
      </c>
      <c r="D44" s="64">
        <v>827</v>
      </c>
      <c r="E44" s="65">
        <v>795</v>
      </c>
      <c r="F44" s="65">
        <v>788</v>
      </c>
      <c r="G44" s="65">
        <v>797</v>
      </c>
      <c r="H44" s="65">
        <v>804</v>
      </c>
      <c r="I44" s="65">
        <v>794</v>
      </c>
      <c r="J44" s="65">
        <v>811</v>
      </c>
      <c r="K44" s="65">
        <v>811</v>
      </c>
      <c r="L44" s="65">
        <v>812</v>
      </c>
      <c r="M44" s="65">
        <v>803</v>
      </c>
      <c r="N44" s="65">
        <v>805</v>
      </c>
      <c r="O44" s="66">
        <v>801</v>
      </c>
      <c r="P44" s="65">
        <v>809</v>
      </c>
      <c r="Q44" s="65">
        <v>806</v>
      </c>
      <c r="R44" s="65">
        <v>803</v>
      </c>
      <c r="S44" s="65">
        <v>801</v>
      </c>
      <c r="T44" s="65">
        <v>798</v>
      </c>
      <c r="U44" s="65">
        <v>789</v>
      </c>
      <c r="V44" s="65">
        <v>783</v>
      </c>
      <c r="W44" s="65">
        <v>781</v>
      </c>
      <c r="X44" s="65">
        <v>786</v>
      </c>
      <c r="Y44" s="65">
        <v>811</v>
      </c>
      <c r="Z44" s="65">
        <v>807</v>
      </c>
      <c r="AA44" s="66">
        <v>818</v>
      </c>
      <c r="AB44" s="65">
        <v>824</v>
      </c>
      <c r="AC44" s="65">
        <v>830</v>
      </c>
      <c r="AD44" s="65">
        <v>830</v>
      </c>
      <c r="AE44" s="65">
        <v>842</v>
      </c>
      <c r="AF44" s="65">
        <v>849</v>
      </c>
      <c r="AG44" s="65">
        <v>865</v>
      </c>
      <c r="AH44" s="65">
        <v>881</v>
      </c>
      <c r="AI44" s="65">
        <v>884</v>
      </c>
      <c r="AJ44" s="65">
        <v>886</v>
      </c>
      <c r="AK44" s="65">
        <v>916</v>
      </c>
      <c r="AL44" s="65">
        <v>918</v>
      </c>
      <c r="AM44" s="66">
        <v>918</v>
      </c>
      <c r="AN44" s="65">
        <v>920</v>
      </c>
      <c r="AO44" s="65">
        <v>910</v>
      </c>
      <c r="AP44" s="65">
        <v>915</v>
      </c>
      <c r="AQ44" s="65">
        <v>909</v>
      </c>
      <c r="AR44" s="65">
        <v>901</v>
      </c>
      <c r="AS44" s="65">
        <v>905</v>
      </c>
      <c r="AT44" s="65">
        <v>903</v>
      </c>
      <c r="AU44" s="65">
        <v>898</v>
      </c>
      <c r="AV44" s="65">
        <v>878</v>
      </c>
      <c r="AW44" s="65">
        <v>896</v>
      </c>
      <c r="AX44" s="65">
        <v>896</v>
      </c>
      <c r="AY44" s="66">
        <v>881</v>
      </c>
      <c r="AZ44" s="64">
        <v>874</v>
      </c>
      <c r="BA44" s="65">
        <v>870</v>
      </c>
      <c r="BB44" s="65">
        <v>858</v>
      </c>
      <c r="BC44" s="65">
        <v>853</v>
      </c>
      <c r="BD44" s="65">
        <v>842</v>
      </c>
      <c r="BE44" s="65">
        <v>856</v>
      </c>
      <c r="BF44" s="65">
        <v>946</v>
      </c>
      <c r="BG44" s="65">
        <v>955</v>
      </c>
      <c r="BH44" s="65">
        <v>1020</v>
      </c>
      <c r="BI44" s="65">
        <v>1048</v>
      </c>
      <c r="BJ44" s="65">
        <v>1046</v>
      </c>
      <c r="BK44" s="66">
        <v>1073</v>
      </c>
      <c r="BL44" s="64">
        <v>1074</v>
      </c>
      <c r="BM44" s="65">
        <v>1103</v>
      </c>
      <c r="BN44" s="65">
        <v>1100</v>
      </c>
      <c r="BO44" s="65">
        <v>1106</v>
      </c>
      <c r="BP44" s="65">
        <v>1106</v>
      </c>
      <c r="BQ44" s="66">
        <v>1134</v>
      </c>
    </row>
    <row r="45" spans="1:69" ht="12.75" x14ac:dyDescent="0.2">
      <c r="A45" s="3"/>
      <c r="B45" s="62"/>
      <c r="C45" s="63" t="s">
        <v>131</v>
      </c>
      <c r="D45" s="64"/>
      <c r="E45" s="65"/>
      <c r="F45" s="65"/>
      <c r="G45" s="65"/>
      <c r="H45" s="65"/>
      <c r="I45" s="65"/>
      <c r="J45" s="65"/>
      <c r="K45" s="65"/>
      <c r="L45" s="65"/>
      <c r="M45" s="65"/>
      <c r="N45" s="65"/>
      <c r="O45" s="66"/>
      <c r="P45" s="65"/>
      <c r="Q45" s="65"/>
      <c r="R45" s="65"/>
      <c r="S45" s="65"/>
      <c r="T45" s="65"/>
      <c r="U45" s="65"/>
      <c r="V45" s="65"/>
      <c r="W45" s="65"/>
      <c r="X45" s="65"/>
      <c r="Y45" s="65"/>
      <c r="Z45" s="65"/>
      <c r="AA45" s="66"/>
      <c r="AB45" s="65"/>
      <c r="AC45" s="65"/>
      <c r="AD45" s="65"/>
      <c r="AE45" s="65"/>
      <c r="AF45" s="65"/>
      <c r="AG45" s="65"/>
      <c r="AH45" s="65"/>
      <c r="AI45" s="65"/>
      <c r="AJ45" s="65"/>
      <c r="AK45" s="65"/>
      <c r="AL45" s="65"/>
      <c r="AM45" s="66"/>
      <c r="AN45" s="65"/>
      <c r="AO45" s="65"/>
      <c r="AP45" s="65"/>
      <c r="AQ45" s="65"/>
      <c r="AR45" s="65"/>
      <c r="AS45" s="65"/>
      <c r="AT45" s="65"/>
      <c r="AU45" s="65"/>
      <c r="AV45" s="65"/>
      <c r="AW45" s="65"/>
      <c r="AX45" s="65"/>
      <c r="AY45" s="66"/>
      <c r="AZ45" s="64"/>
      <c r="BA45" s="65"/>
      <c r="BB45" s="65"/>
      <c r="BC45" s="65"/>
      <c r="BD45" s="65"/>
      <c r="BE45" s="65"/>
      <c r="BF45" s="65"/>
      <c r="BG45" s="65">
        <v>1</v>
      </c>
      <c r="BH45" s="65">
        <v>5</v>
      </c>
      <c r="BI45" s="65">
        <v>7</v>
      </c>
      <c r="BJ45" s="65">
        <v>8</v>
      </c>
      <c r="BK45" s="66">
        <v>8</v>
      </c>
      <c r="BL45" s="64">
        <v>9</v>
      </c>
      <c r="BM45" s="65">
        <v>9</v>
      </c>
      <c r="BN45" s="65">
        <v>5</v>
      </c>
      <c r="BO45" s="65">
        <v>5</v>
      </c>
      <c r="BP45" s="65">
        <v>6</v>
      </c>
      <c r="BQ45" s="66">
        <v>6</v>
      </c>
    </row>
    <row r="46" spans="1:69" ht="12.75" x14ac:dyDescent="0.2">
      <c r="A46" s="3"/>
      <c r="B46" s="62"/>
      <c r="C46" s="63" t="s">
        <v>132</v>
      </c>
      <c r="D46" s="64">
        <v>37775</v>
      </c>
      <c r="E46" s="65">
        <v>37507</v>
      </c>
      <c r="F46" s="65">
        <v>38545</v>
      </c>
      <c r="G46" s="65">
        <v>39353</v>
      </c>
      <c r="H46" s="65">
        <v>39809</v>
      </c>
      <c r="I46" s="65">
        <v>39791</v>
      </c>
      <c r="J46" s="65">
        <v>40456</v>
      </c>
      <c r="K46" s="65">
        <v>41073</v>
      </c>
      <c r="L46" s="65">
        <v>41209</v>
      </c>
      <c r="M46" s="65">
        <v>41466</v>
      </c>
      <c r="N46" s="65">
        <v>41719</v>
      </c>
      <c r="O46" s="66">
        <v>41714</v>
      </c>
      <c r="P46" s="65">
        <v>41831</v>
      </c>
      <c r="Q46" s="65">
        <v>41948</v>
      </c>
      <c r="R46" s="65">
        <v>42698</v>
      </c>
      <c r="S46" s="65">
        <v>43074</v>
      </c>
      <c r="T46" s="65">
        <v>43361</v>
      </c>
      <c r="U46" s="65">
        <v>43572</v>
      </c>
      <c r="V46" s="65">
        <v>43750</v>
      </c>
      <c r="W46" s="65">
        <v>43845</v>
      </c>
      <c r="X46" s="65">
        <v>43935</v>
      </c>
      <c r="Y46" s="65">
        <v>44067</v>
      </c>
      <c r="Z46" s="65">
        <v>44075</v>
      </c>
      <c r="AA46" s="66">
        <v>44255</v>
      </c>
      <c r="AB46" s="65">
        <v>44359</v>
      </c>
      <c r="AC46" s="65">
        <v>44991</v>
      </c>
      <c r="AD46" s="65">
        <v>45477</v>
      </c>
      <c r="AE46" s="65">
        <v>45859</v>
      </c>
      <c r="AF46" s="65">
        <v>46274</v>
      </c>
      <c r="AG46" s="65">
        <v>46866</v>
      </c>
      <c r="AH46" s="65">
        <v>47551</v>
      </c>
      <c r="AI46" s="65">
        <v>48185</v>
      </c>
      <c r="AJ46" s="65">
        <v>48431</v>
      </c>
      <c r="AK46" s="65">
        <v>48737</v>
      </c>
      <c r="AL46" s="65">
        <v>48824</v>
      </c>
      <c r="AM46" s="66">
        <v>49211</v>
      </c>
      <c r="AN46" s="65">
        <v>49485</v>
      </c>
      <c r="AO46" s="65">
        <v>49547</v>
      </c>
      <c r="AP46" s="65">
        <v>49875</v>
      </c>
      <c r="AQ46" s="65">
        <v>50308</v>
      </c>
      <c r="AR46" s="65">
        <v>50308</v>
      </c>
      <c r="AS46" s="65">
        <v>50883</v>
      </c>
      <c r="AT46" s="65">
        <v>51063</v>
      </c>
      <c r="AU46" s="65">
        <v>51474</v>
      </c>
      <c r="AV46" s="65">
        <v>48537</v>
      </c>
      <c r="AW46" s="65">
        <v>47374</v>
      </c>
      <c r="AX46" s="65">
        <v>48979</v>
      </c>
      <c r="AY46" s="66">
        <v>51299</v>
      </c>
      <c r="AZ46" s="64">
        <v>52461</v>
      </c>
      <c r="BA46" s="65">
        <v>52922</v>
      </c>
      <c r="BB46" s="65">
        <v>53158</v>
      </c>
      <c r="BC46" s="65">
        <v>53360</v>
      </c>
      <c r="BD46" s="65">
        <v>53219</v>
      </c>
      <c r="BE46" s="65">
        <v>53758</v>
      </c>
      <c r="BF46" s="65">
        <v>53950</v>
      </c>
      <c r="BG46" s="65">
        <v>54086</v>
      </c>
      <c r="BH46" s="65">
        <v>54005</v>
      </c>
      <c r="BI46" s="65">
        <v>53743</v>
      </c>
      <c r="BJ46" s="65">
        <v>53586</v>
      </c>
      <c r="BK46" s="66">
        <v>53562</v>
      </c>
      <c r="BL46" s="64">
        <v>53935</v>
      </c>
      <c r="BM46" s="65">
        <v>54156</v>
      </c>
      <c r="BN46" s="65">
        <v>54623</v>
      </c>
      <c r="BO46" s="65">
        <v>55140</v>
      </c>
      <c r="BP46" s="65">
        <v>55618</v>
      </c>
      <c r="BQ46" s="66">
        <v>55730</v>
      </c>
    </row>
    <row r="47" spans="1:69" ht="12.75" x14ac:dyDescent="0.2">
      <c r="A47" s="3"/>
      <c r="B47" s="62"/>
      <c r="C47" s="63" t="s">
        <v>133</v>
      </c>
      <c r="D47" s="64">
        <v>421</v>
      </c>
      <c r="E47" s="65">
        <v>410</v>
      </c>
      <c r="F47" s="65">
        <v>409</v>
      </c>
      <c r="G47" s="65">
        <v>411</v>
      </c>
      <c r="H47" s="65">
        <v>407</v>
      </c>
      <c r="I47" s="65">
        <v>401</v>
      </c>
      <c r="J47" s="65">
        <v>412</v>
      </c>
      <c r="K47" s="65">
        <v>415</v>
      </c>
      <c r="L47" s="65">
        <v>421</v>
      </c>
      <c r="M47" s="65">
        <v>457</v>
      </c>
      <c r="N47" s="65">
        <v>458</v>
      </c>
      <c r="O47" s="66">
        <v>457</v>
      </c>
      <c r="P47" s="65">
        <v>493</v>
      </c>
      <c r="Q47" s="65">
        <v>482</v>
      </c>
      <c r="R47" s="65">
        <v>483</v>
      </c>
      <c r="S47" s="65">
        <v>504</v>
      </c>
      <c r="T47" s="65">
        <v>518</v>
      </c>
      <c r="U47" s="65">
        <v>533</v>
      </c>
      <c r="V47" s="65">
        <v>552</v>
      </c>
      <c r="W47" s="65">
        <v>550</v>
      </c>
      <c r="X47" s="65">
        <v>566</v>
      </c>
      <c r="Y47" s="65">
        <v>577</v>
      </c>
      <c r="Z47" s="65">
        <v>573</v>
      </c>
      <c r="AA47" s="66">
        <v>573</v>
      </c>
      <c r="AB47" s="65">
        <v>580</v>
      </c>
      <c r="AC47" s="65">
        <v>582</v>
      </c>
      <c r="AD47" s="65">
        <v>586</v>
      </c>
      <c r="AE47" s="65">
        <v>585</v>
      </c>
      <c r="AF47" s="65">
        <v>591</v>
      </c>
      <c r="AG47" s="65">
        <v>593</v>
      </c>
      <c r="AH47" s="65">
        <v>595</v>
      </c>
      <c r="AI47" s="65">
        <v>596</v>
      </c>
      <c r="AJ47" s="65">
        <v>597</v>
      </c>
      <c r="AK47" s="65">
        <v>578</v>
      </c>
      <c r="AL47" s="65">
        <v>577</v>
      </c>
      <c r="AM47" s="66">
        <v>577</v>
      </c>
      <c r="AN47" s="65">
        <v>580</v>
      </c>
      <c r="AO47" s="65">
        <v>582</v>
      </c>
      <c r="AP47" s="65">
        <v>579</v>
      </c>
      <c r="AQ47" s="65">
        <v>580</v>
      </c>
      <c r="AR47" s="65">
        <v>578</v>
      </c>
      <c r="AS47" s="65">
        <v>583</v>
      </c>
      <c r="AT47" s="65">
        <v>579</v>
      </c>
      <c r="AU47" s="65">
        <v>579</v>
      </c>
      <c r="AV47" s="65">
        <v>535</v>
      </c>
      <c r="AW47" s="65">
        <v>569</v>
      </c>
      <c r="AX47" s="65">
        <v>561</v>
      </c>
      <c r="AY47" s="66">
        <v>577</v>
      </c>
      <c r="AZ47" s="64">
        <v>577</v>
      </c>
      <c r="BA47" s="65">
        <v>572</v>
      </c>
      <c r="BB47" s="65">
        <v>567</v>
      </c>
      <c r="BC47" s="65">
        <v>565</v>
      </c>
      <c r="BD47" s="65">
        <v>564</v>
      </c>
      <c r="BE47" s="65">
        <v>568</v>
      </c>
      <c r="BF47" s="65">
        <v>566</v>
      </c>
      <c r="BG47" s="65">
        <v>564</v>
      </c>
      <c r="BH47" s="65">
        <v>557</v>
      </c>
      <c r="BI47" s="65">
        <v>549</v>
      </c>
      <c r="BJ47" s="65">
        <v>536</v>
      </c>
      <c r="BK47" s="66">
        <v>526</v>
      </c>
      <c r="BL47" s="64">
        <v>518</v>
      </c>
      <c r="BM47" s="65">
        <v>518</v>
      </c>
      <c r="BN47" s="65">
        <v>507</v>
      </c>
      <c r="BO47" s="65">
        <v>498</v>
      </c>
      <c r="BP47" s="65">
        <v>492</v>
      </c>
      <c r="BQ47" s="66">
        <v>481</v>
      </c>
    </row>
    <row r="48" spans="1:69" ht="12.75" x14ac:dyDescent="0.2">
      <c r="A48" s="3"/>
      <c r="B48" s="62"/>
      <c r="C48" s="63" t="s">
        <v>134</v>
      </c>
      <c r="D48" s="64">
        <v>58</v>
      </c>
      <c r="E48" s="65">
        <v>55</v>
      </c>
      <c r="F48" s="65">
        <v>55</v>
      </c>
      <c r="G48" s="65">
        <v>53</v>
      </c>
      <c r="H48" s="65">
        <v>53</v>
      </c>
      <c r="I48" s="65">
        <v>53</v>
      </c>
      <c r="J48" s="65">
        <v>54</v>
      </c>
      <c r="K48" s="65">
        <v>54</v>
      </c>
      <c r="L48" s="65">
        <v>55</v>
      </c>
      <c r="M48" s="65">
        <v>56</v>
      </c>
      <c r="N48" s="65">
        <v>56</v>
      </c>
      <c r="O48" s="66">
        <v>56</v>
      </c>
      <c r="P48" s="65">
        <v>55</v>
      </c>
      <c r="Q48" s="65">
        <v>54</v>
      </c>
      <c r="R48" s="65">
        <v>54</v>
      </c>
      <c r="S48" s="65">
        <v>54</v>
      </c>
      <c r="T48" s="65">
        <v>53</v>
      </c>
      <c r="U48" s="65">
        <v>53</v>
      </c>
      <c r="V48" s="65">
        <v>53</v>
      </c>
      <c r="W48" s="65">
        <v>53</v>
      </c>
      <c r="X48" s="65">
        <v>52</v>
      </c>
      <c r="Y48" s="65">
        <v>51</v>
      </c>
      <c r="Z48" s="65">
        <v>51</v>
      </c>
      <c r="AA48" s="66">
        <v>60</v>
      </c>
      <c r="AB48" s="65">
        <v>62</v>
      </c>
      <c r="AC48" s="65">
        <v>62</v>
      </c>
      <c r="AD48" s="65">
        <v>64</v>
      </c>
      <c r="AE48" s="65">
        <v>66</v>
      </c>
      <c r="AF48" s="65">
        <v>70</v>
      </c>
      <c r="AG48" s="65">
        <v>72</v>
      </c>
      <c r="AH48" s="65">
        <v>72</v>
      </c>
      <c r="AI48" s="65">
        <v>72</v>
      </c>
      <c r="AJ48" s="65">
        <v>72</v>
      </c>
      <c r="AK48" s="65">
        <v>73</v>
      </c>
      <c r="AL48" s="65">
        <v>73</v>
      </c>
      <c r="AM48" s="66">
        <v>72</v>
      </c>
      <c r="AN48" s="65">
        <v>73</v>
      </c>
      <c r="AO48" s="65">
        <v>73</v>
      </c>
      <c r="AP48" s="65">
        <v>72</v>
      </c>
      <c r="AQ48" s="65">
        <v>72</v>
      </c>
      <c r="AR48" s="65">
        <v>72</v>
      </c>
      <c r="AS48" s="65">
        <v>71</v>
      </c>
      <c r="AT48" s="65">
        <v>71</v>
      </c>
      <c r="AU48" s="65">
        <v>70</v>
      </c>
      <c r="AV48" s="65">
        <v>69</v>
      </c>
      <c r="AW48" s="65">
        <v>70</v>
      </c>
      <c r="AX48" s="65">
        <v>70</v>
      </c>
      <c r="AY48" s="66">
        <v>73</v>
      </c>
      <c r="AZ48" s="64">
        <v>76</v>
      </c>
      <c r="BA48" s="65">
        <v>74</v>
      </c>
      <c r="BB48" s="65">
        <v>73</v>
      </c>
      <c r="BC48" s="65">
        <v>72</v>
      </c>
      <c r="BD48" s="65">
        <v>73</v>
      </c>
      <c r="BE48" s="65">
        <v>72</v>
      </c>
      <c r="BF48" s="65">
        <v>71</v>
      </c>
      <c r="BG48" s="65">
        <v>72</v>
      </c>
      <c r="BH48" s="65">
        <v>72</v>
      </c>
      <c r="BI48" s="65">
        <v>80</v>
      </c>
      <c r="BJ48" s="65">
        <v>83</v>
      </c>
      <c r="BK48" s="66">
        <v>88</v>
      </c>
      <c r="BL48" s="64">
        <v>89</v>
      </c>
      <c r="BM48" s="65">
        <v>132</v>
      </c>
      <c r="BN48" s="65">
        <v>88</v>
      </c>
      <c r="BO48" s="65">
        <v>86</v>
      </c>
      <c r="BP48" s="65">
        <v>90</v>
      </c>
      <c r="BQ48" s="66">
        <v>90</v>
      </c>
    </row>
    <row r="49" spans="1:69" ht="12.75" x14ac:dyDescent="0.2">
      <c r="A49" s="3"/>
      <c r="B49" s="62"/>
      <c r="C49" s="63" t="s">
        <v>135</v>
      </c>
      <c r="D49" s="64">
        <v>4248</v>
      </c>
      <c r="E49" s="65">
        <v>4053</v>
      </c>
      <c r="F49" s="65">
        <v>4121</v>
      </c>
      <c r="G49" s="65">
        <v>4169</v>
      </c>
      <c r="H49" s="65">
        <v>4205</v>
      </c>
      <c r="I49" s="65">
        <v>4145</v>
      </c>
      <c r="J49" s="65">
        <v>4249</v>
      </c>
      <c r="K49" s="65">
        <v>4370</v>
      </c>
      <c r="L49" s="65">
        <v>4380</v>
      </c>
      <c r="M49" s="65">
        <v>4410</v>
      </c>
      <c r="N49" s="65">
        <v>4423</v>
      </c>
      <c r="O49" s="66">
        <v>4398</v>
      </c>
      <c r="P49" s="65">
        <v>4513</v>
      </c>
      <c r="Q49" s="65">
        <v>4542</v>
      </c>
      <c r="R49" s="65">
        <v>4609</v>
      </c>
      <c r="S49" s="65">
        <v>4615</v>
      </c>
      <c r="T49" s="65">
        <v>4762</v>
      </c>
      <c r="U49" s="65">
        <v>4765</v>
      </c>
      <c r="V49" s="65">
        <v>4804</v>
      </c>
      <c r="W49" s="65">
        <v>4814</v>
      </c>
      <c r="X49" s="65">
        <v>4804</v>
      </c>
      <c r="Y49" s="65">
        <v>4777</v>
      </c>
      <c r="Z49" s="65">
        <v>4775</v>
      </c>
      <c r="AA49" s="66">
        <v>4784</v>
      </c>
      <c r="AB49" s="65">
        <v>4775</v>
      </c>
      <c r="AC49" s="65">
        <v>4808</v>
      </c>
      <c r="AD49" s="65">
        <v>4844</v>
      </c>
      <c r="AE49" s="65">
        <v>4871</v>
      </c>
      <c r="AF49" s="65">
        <v>4917</v>
      </c>
      <c r="AG49" s="65">
        <v>4964</v>
      </c>
      <c r="AH49" s="65">
        <v>4962</v>
      </c>
      <c r="AI49" s="65">
        <v>4975</v>
      </c>
      <c r="AJ49" s="65">
        <v>4975</v>
      </c>
      <c r="AK49" s="65">
        <v>4779</v>
      </c>
      <c r="AL49" s="65">
        <v>4719</v>
      </c>
      <c r="AM49" s="66">
        <v>4763</v>
      </c>
      <c r="AN49" s="65">
        <v>4829</v>
      </c>
      <c r="AO49" s="65">
        <v>4949</v>
      </c>
      <c r="AP49" s="65">
        <v>5091</v>
      </c>
      <c r="AQ49" s="65">
        <v>5290</v>
      </c>
      <c r="AR49" s="65">
        <v>5643</v>
      </c>
      <c r="AS49" s="65">
        <v>5910</v>
      </c>
      <c r="AT49" s="65">
        <v>6161</v>
      </c>
      <c r="AU49" s="65">
        <v>6416</v>
      </c>
      <c r="AV49" s="65">
        <v>7383</v>
      </c>
      <c r="AW49" s="65">
        <v>7123</v>
      </c>
      <c r="AX49" s="65">
        <v>7293</v>
      </c>
      <c r="AY49" s="66">
        <v>7530</v>
      </c>
      <c r="AZ49" s="64">
        <v>7958</v>
      </c>
      <c r="BA49" s="65">
        <v>8020</v>
      </c>
      <c r="BB49" s="65">
        <v>8098</v>
      </c>
      <c r="BC49" s="65">
        <v>8222</v>
      </c>
      <c r="BD49" s="65">
        <v>8344</v>
      </c>
      <c r="BE49" s="65">
        <v>8481</v>
      </c>
      <c r="BF49" s="65">
        <v>8571</v>
      </c>
      <c r="BG49" s="65">
        <v>8627</v>
      </c>
      <c r="BH49" s="65">
        <v>8671</v>
      </c>
      <c r="BI49" s="65">
        <v>8684</v>
      </c>
      <c r="BJ49" s="65">
        <v>8677</v>
      </c>
      <c r="BK49" s="66">
        <v>8659</v>
      </c>
      <c r="BL49" s="64">
        <v>8705</v>
      </c>
      <c r="BM49" s="65">
        <v>8771</v>
      </c>
      <c r="BN49" s="65">
        <v>8964</v>
      </c>
      <c r="BO49" s="65">
        <v>9304</v>
      </c>
      <c r="BP49" s="65">
        <v>9498</v>
      </c>
      <c r="BQ49" s="66">
        <v>9699</v>
      </c>
    </row>
    <row r="50" spans="1:69" ht="12.75" x14ac:dyDescent="0.2">
      <c r="A50" s="3"/>
      <c r="B50" s="62"/>
      <c r="C50" s="63" t="s">
        <v>136</v>
      </c>
      <c r="D50" s="64"/>
      <c r="E50" s="65"/>
      <c r="F50" s="65"/>
      <c r="G50" s="65"/>
      <c r="H50" s="65"/>
      <c r="I50" s="65"/>
      <c r="J50" s="65"/>
      <c r="K50" s="65"/>
      <c r="L50" s="65">
        <v>1</v>
      </c>
      <c r="M50" s="65">
        <v>1</v>
      </c>
      <c r="N50" s="65">
        <v>1</v>
      </c>
      <c r="O50" s="66">
        <v>1</v>
      </c>
      <c r="P50" s="65">
        <v>2</v>
      </c>
      <c r="Q50" s="65">
        <v>1</v>
      </c>
      <c r="R50" s="65">
        <v>1</v>
      </c>
      <c r="S50" s="65">
        <v>1</v>
      </c>
      <c r="T50" s="65">
        <v>1</v>
      </c>
      <c r="U50" s="65">
        <v>1</v>
      </c>
      <c r="V50" s="65">
        <v>1</v>
      </c>
      <c r="W50" s="65">
        <v>2</v>
      </c>
      <c r="X50" s="65">
        <v>2</v>
      </c>
      <c r="Y50" s="65">
        <v>2</v>
      </c>
      <c r="Z50" s="65">
        <v>2</v>
      </c>
      <c r="AA50" s="66">
        <v>2</v>
      </c>
      <c r="AB50" s="65">
        <v>2</v>
      </c>
      <c r="AC50" s="65">
        <v>2</v>
      </c>
      <c r="AD50" s="65">
        <v>2</v>
      </c>
      <c r="AE50" s="65">
        <v>2</v>
      </c>
      <c r="AF50" s="65">
        <v>2</v>
      </c>
      <c r="AG50" s="65">
        <v>2</v>
      </c>
      <c r="AH50" s="65">
        <v>2</v>
      </c>
      <c r="AI50" s="65">
        <v>2</v>
      </c>
      <c r="AJ50" s="65">
        <v>2</v>
      </c>
      <c r="AK50" s="65">
        <v>2</v>
      </c>
      <c r="AL50" s="65">
        <v>2</v>
      </c>
      <c r="AM50" s="66">
        <v>2</v>
      </c>
      <c r="AN50" s="65">
        <v>2</v>
      </c>
      <c r="AO50" s="65">
        <v>2</v>
      </c>
      <c r="AP50" s="65">
        <v>2</v>
      </c>
      <c r="AQ50" s="65">
        <v>2</v>
      </c>
      <c r="AR50" s="65">
        <v>2</v>
      </c>
      <c r="AS50" s="65">
        <v>2</v>
      </c>
      <c r="AT50" s="65">
        <v>2</v>
      </c>
      <c r="AU50" s="65">
        <v>2</v>
      </c>
      <c r="AV50" s="65">
        <v>2</v>
      </c>
      <c r="AW50" s="65">
        <v>2</v>
      </c>
      <c r="AX50" s="65">
        <v>2</v>
      </c>
      <c r="AY50" s="66">
        <v>2</v>
      </c>
      <c r="AZ50" s="64">
        <v>2</v>
      </c>
      <c r="BA50" s="65">
        <v>2</v>
      </c>
      <c r="BB50" s="65">
        <v>2</v>
      </c>
      <c r="BC50" s="65">
        <v>2</v>
      </c>
      <c r="BD50" s="65">
        <v>2</v>
      </c>
      <c r="BE50" s="65">
        <v>2</v>
      </c>
      <c r="BF50" s="65">
        <v>2</v>
      </c>
      <c r="BG50" s="65">
        <v>2</v>
      </c>
      <c r="BH50" s="65">
        <v>2</v>
      </c>
      <c r="BI50" s="65">
        <v>2</v>
      </c>
      <c r="BJ50" s="65">
        <v>2</v>
      </c>
      <c r="BK50" s="66">
        <v>2</v>
      </c>
      <c r="BL50" s="64">
        <v>2</v>
      </c>
      <c r="BM50" s="65">
        <v>2</v>
      </c>
      <c r="BN50" s="65">
        <v>2</v>
      </c>
      <c r="BO50" s="65">
        <v>2</v>
      </c>
      <c r="BP50" s="65">
        <v>2</v>
      </c>
      <c r="BQ50" s="66">
        <v>2</v>
      </c>
    </row>
    <row r="51" spans="1:69" ht="12.75" x14ac:dyDescent="0.2">
      <c r="A51" s="3"/>
      <c r="B51" s="62"/>
      <c r="C51" s="63" t="s">
        <v>137</v>
      </c>
      <c r="D51" s="64">
        <v>144</v>
      </c>
      <c r="E51" s="65">
        <v>144</v>
      </c>
      <c r="F51" s="65">
        <v>146</v>
      </c>
      <c r="G51" s="65">
        <v>149</v>
      </c>
      <c r="H51" s="65">
        <v>147</v>
      </c>
      <c r="I51" s="65">
        <v>146</v>
      </c>
      <c r="J51" s="65">
        <v>149</v>
      </c>
      <c r="K51" s="65">
        <v>147</v>
      </c>
      <c r="L51" s="65">
        <v>147</v>
      </c>
      <c r="M51" s="65">
        <v>145</v>
      </c>
      <c r="N51" s="65">
        <v>145</v>
      </c>
      <c r="O51" s="66">
        <v>145</v>
      </c>
      <c r="P51" s="65">
        <v>139</v>
      </c>
      <c r="Q51" s="65">
        <v>138</v>
      </c>
      <c r="R51" s="65">
        <v>137</v>
      </c>
      <c r="S51" s="65">
        <v>136</v>
      </c>
      <c r="T51" s="65">
        <v>136</v>
      </c>
      <c r="U51" s="65">
        <v>135</v>
      </c>
      <c r="V51" s="65">
        <v>134</v>
      </c>
      <c r="W51" s="65">
        <v>134</v>
      </c>
      <c r="X51" s="65">
        <v>133</v>
      </c>
      <c r="Y51" s="65">
        <v>133</v>
      </c>
      <c r="Z51" s="65">
        <v>133</v>
      </c>
      <c r="AA51" s="66">
        <v>133</v>
      </c>
      <c r="AB51" s="65">
        <v>141</v>
      </c>
      <c r="AC51" s="65">
        <v>142</v>
      </c>
      <c r="AD51" s="65">
        <v>159</v>
      </c>
      <c r="AE51" s="65">
        <v>159</v>
      </c>
      <c r="AF51" s="65">
        <v>158</v>
      </c>
      <c r="AG51" s="65">
        <v>157</v>
      </c>
      <c r="AH51" s="65">
        <v>164</v>
      </c>
      <c r="AI51" s="65">
        <v>164</v>
      </c>
      <c r="AJ51" s="65">
        <v>164</v>
      </c>
      <c r="AK51" s="65">
        <v>162</v>
      </c>
      <c r="AL51" s="65">
        <v>162</v>
      </c>
      <c r="AM51" s="66">
        <v>165</v>
      </c>
      <c r="AN51" s="65">
        <v>161</v>
      </c>
      <c r="AO51" s="65">
        <v>163</v>
      </c>
      <c r="AP51" s="65">
        <v>165</v>
      </c>
      <c r="AQ51" s="65">
        <v>165</v>
      </c>
      <c r="AR51" s="65">
        <v>160</v>
      </c>
      <c r="AS51" s="65">
        <v>159</v>
      </c>
      <c r="AT51" s="65">
        <v>161</v>
      </c>
      <c r="AU51" s="65">
        <v>162</v>
      </c>
      <c r="AV51" s="65">
        <v>156</v>
      </c>
      <c r="AW51" s="65">
        <v>162</v>
      </c>
      <c r="AX51" s="65">
        <v>160</v>
      </c>
      <c r="AY51" s="66">
        <v>161</v>
      </c>
      <c r="AZ51" s="64">
        <v>158</v>
      </c>
      <c r="BA51" s="65">
        <v>156</v>
      </c>
      <c r="BB51" s="65">
        <v>155</v>
      </c>
      <c r="BC51" s="65">
        <v>154</v>
      </c>
      <c r="BD51" s="65">
        <v>153</v>
      </c>
      <c r="BE51" s="65">
        <v>154</v>
      </c>
      <c r="BF51" s="65">
        <v>155</v>
      </c>
      <c r="BG51" s="65">
        <v>153</v>
      </c>
      <c r="BH51" s="65">
        <v>157</v>
      </c>
      <c r="BI51" s="65">
        <v>158</v>
      </c>
      <c r="BJ51" s="65">
        <v>157</v>
      </c>
      <c r="BK51" s="66">
        <v>155</v>
      </c>
      <c r="BL51" s="64">
        <v>154</v>
      </c>
      <c r="BM51" s="65">
        <v>150</v>
      </c>
      <c r="BN51" s="65">
        <v>157</v>
      </c>
      <c r="BO51" s="65">
        <v>153</v>
      </c>
      <c r="BP51" s="65">
        <v>152</v>
      </c>
      <c r="BQ51" s="66">
        <v>152</v>
      </c>
    </row>
    <row r="52" spans="1:69" ht="12.75" x14ac:dyDescent="0.2">
      <c r="A52" s="3"/>
      <c r="B52" s="62"/>
      <c r="C52" s="63" t="s">
        <v>138</v>
      </c>
      <c r="D52" s="64"/>
      <c r="E52" s="65"/>
      <c r="F52" s="65"/>
      <c r="G52" s="65"/>
      <c r="H52" s="65"/>
      <c r="I52" s="65"/>
      <c r="J52" s="65"/>
      <c r="K52" s="65"/>
      <c r="L52" s="65"/>
      <c r="M52" s="65"/>
      <c r="N52" s="65"/>
      <c r="O52" s="66"/>
      <c r="P52" s="65">
        <v>1</v>
      </c>
      <c r="Q52" s="65">
        <v>1</v>
      </c>
      <c r="R52" s="65">
        <v>1</v>
      </c>
      <c r="S52" s="65">
        <v>1</v>
      </c>
      <c r="T52" s="65">
        <v>1</v>
      </c>
      <c r="U52" s="65">
        <v>1</v>
      </c>
      <c r="V52" s="65">
        <v>2</v>
      </c>
      <c r="W52" s="65">
        <v>2</v>
      </c>
      <c r="X52" s="65">
        <v>2</v>
      </c>
      <c r="Y52" s="65">
        <v>2</v>
      </c>
      <c r="Z52" s="65">
        <v>2</v>
      </c>
      <c r="AA52" s="66">
        <v>2</v>
      </c>
      <c r="AB52" s="65">
        <v>2</v>
      </c>
      <c r="AC52" s="65">
        <v>2</v>
      </c>
      <c r="AD52" s="65">
        <v>2</v>
      </c>
      <c r="AE52" s="65">
        <v>2</v>
      </c>
      <c r="AF52" s="65">
        <v>2</v>
      </c>
      <c r="AG52" s="65">
        <v>2</v>
      </c>
      <c r="AH52" s="65">
        <v>2</v>
      </c>
      <c r="AI52" s="65">
        <v>2</v>
      </c>
      <c r="AJ52" s="65">
        <v>2</v>
      </c>
      <c r="AK52" s="65">
        <v>2</v>
      </c>
      <c r="AL52" s="65">
        <v>2</v>
      </c>
      <c r="AM52" s="66">
        <v>2</v>
      </c>
      <c r="AN52" s="65">
        <v>2</v>
      </c>
      <c r="AO52" s="65">
        <v>2</v>
      </c>
      <c r="AP52" s="65">
        <v>2</v>
      </c>
      <c r="AQ52" s="65">
        <v>2</v>
      </c>
      <c r="AR52" s="65">
        <v>2</v>
      </c>
      <c r="AS52" s="65">
        <v>2</v>
      </c>
      <c r="AT52" s="65">
        <v>2</v>
      </c>
      <c r="AU52" s="65">
        <v>2</v>
      </c>
      <c r="AV52" s="65">
        <v>2</v>
      </c>
      <c r="AW52" s="65">
        <v>2</v>
      </c>
      <c r="AX52" s="65">
        <v>2</v>
      </c>
      <c r="AY52" s="66">
        <v>2</v>
      </c>
      <c r="AZ52" s="64">
        <v>2</v>
      </c>
      <c r="BA52" s="65">
        <v>2</v>
      </c>
      <c r="BB52" s="65">
        <v>2</v>
      </c>
      <c r="BC52" s="65">
        <v>2</v>
      </c>
      <c r="BD52" s="65">
        <v>2</v>
      </c>
      <c r="BE52" s="65">
        <v>2</v>
      </c>
      <c r="BF52" s="65">
        <v>2</v>
      </c>
      <c r="BG52" s="65">
        <v>2</v>
      </c>
      <c r="BH52" s="65">
        <v>2</v>
      </c>
      <c r="BI52" s="65">
        <v>2</v>
      </c>
      <c r="BJ52" s="65">
        <v>2</v>
      </c>
      <c r="BK52" s="66">
        <v>2</v>
      </c>
      <c r="BL52" s="64">
        <v>2</v>
      </c>
      <c r="BM52" s="65">
        <v>2</v>
      </c>
      <c r="BN52" s="65">
        <v>2</v>
      </c>
      <c r="BO52" s="65">
        <v>2</v>
      </c>
      <c r="BP52" s="65">
        <v>2</v>
      </c>
      <c r="BQ52" s="66">
        <v>2</v>
      </c>
    </row>
    <row r="53" spans="1:69" ht="12.75" x14ac:dyDescent="0.2">
      <c r="A53" s="3"/>
      <c r="B53" s="62"/>
      <c r="C53" s="63" t="s">
        <v>139</v>
      </c>
      <c r="D53" s="64">
        <v>347</v>
      </c>
      <c r="E53" s="65">
        <v>333</v>
      </c>
      <c r="F53" s="65">
        <v>325</v>
      </c>
      <c r="G53" s="65">
        <v>320</v>
      </c>
      <c r="H53" s="65">
        <v>318</v>
      </c>
      <c r="I53" s="65">
        <v>314</v>
      </c>
      <c r="J53" s="65">
        <v>320</v>
      </c>
      <c r="K53" s="65">
        <v>313</v>
      </c>
      <c r="L53" s="65">
        <v>310</v>
      </c>
      <c r="M53" s="65">
        <v>209</v>
      </c>
      <c r="N53" s="65">
        <v>209</v>
      </c>
      <c r="O53" s="66">
        <v>209</v>
      </c>
      <c r="P53" s="65">
        <v>201</v>
      </c>
      <c r="Q53" s="65">
        <v>201</v>
      </c>
      <c r="R53" s="65">
        <v>199</v>
      </c>
      <c r="S53" s="65">
        <v>197</v>
      </c>
      <c r="T53" s="65">
        <v>194</v>
      </c>
      <c r="U53" s="65">
        <v>192</v>
      </c>
      <c r="V53" s="65">
        <v>232</v>
      </c>
      <c r="W53" s="65">
        <v>296</v>
      </c>
      <c r="X53" s="65">
        <v>318</v>
      </c>
      <c r="Y53" s="65">
        <v>338</v>
      </c>
      <c r="Z53" s="65">
        <v>337</v>
      </c>
      <c r="AA53" s="66">
        <v>340</v>
      </c>
      <c r="AB53" s="65">
        <v>334</v>
      </c>
      <c r="AC53" s="65">
        <v>335</v>
      </c>
      <c r="AD53" s="65">
        <v>339</v>
      </c>
      <c r="AE53" s="65">
        <v>345</v>
      </c>
      <c r="AF53" s="65">
        <v>354</v>
      </c>
      <c r="AG53" s="65">
        <v>364</v>
      </c>
      <c r="AH53" s="65">
        <v>364</v>
      </c>
      <c r="AI53" s="65">
        <v>364</v>
      </c>
      <c r="AJ53" s="65">
        <v>364</v>
      </c>
      <c r="AK53" s="65">
        <v>420</v>
      </c>
      <c r="AL53" s="65">
        <v>421</v>
      </c>
      <c r="AM53" s="66">
        <v>422</v>
      </c>
      <c r="AN53" s="65">
        <v>424</v>
      </c>
      <c r="AO53" s="65">
        <v>428</v>
      </c>
      <c r="AP53" s="65">
        <v>429</v>
      </c>
      <c r="AQ53" s="65">
        <v>446</v>
      </c>
      <c r="AR53" s="65">
        <v>444</v>
      </c>
      <c r="AS53" s="65">
        <v>445</v>
      </c>
      <c r="AT53" s="65">
        <v>443</v>
      </c>
      <c r="AU53" s="65">
        <v>444</v>
      </c>
      <c r="AV53" s="65">
        <v>433</v>
      </c>
      <c r="AW53" s="65">
        <v>486</v>
      </c>
      <c r="AX53" s="65">
        <v>450</v>
      </c>
      <c r="AY53" s="66">
        <v>440</v>
      </c>
      <c r="AZ53" s="64">
        <v>439</v>
      </c>
      <c r="BA53" s="65">
        <v>438</v>
      </c>
      <c r="BB53" s="65">
        <v>435</v>
      </c>
      <c r="BC53" s="65">
        <v>434</v>
      </c>
      <c r="BD53" s="65">
        <v>444</v>
      </c>
      <c r="BE53" s="65">
        <v>450</v>
      </c>
      <c r="BF53" s="65">
        <v>453</v>
      </c>
      <c r="BG53" s="65">
        <v>453</v>
      </c>
      <c r="BH53" s="65">
        <v>451</v>
      </c>
      <c r="BI53" s="65">
        <v>460</v>
      </c>
      <c r="BJ53" s="65">
        <v>454</v>
      </c>
      <c r="BK53" s="66">
        <v>442</v>
      </c>
      <c r="BL53" s="64">
        <v>431</v>
      </c>
      <c r="BM53" s="65">
        <v>424</v>
      </c>
      <c r="BN53" s="65">
        <v>415</v>
      </c>
      <c r="BO53" s="65">
        <v>411</v>
      </c>
      <c r="BP53" s="65">
        <v>403</v>
      </c>
      <c r="BQ53" s="66">
        <v>387</v>
      </c>
    </row>
    <row r="54" spans="1:69" ht="12.75" x14ac:dyDescent="0.2">
      <c r="A54" s="3"/>
      <c r="B54" s="62"/>
      <c r="C54" s="63" t="s">
        <v>140</v>
      </c>
      <c r="D54" s="64">
        <v>595</v>
      </c>
      <c r="E54" s="65">
        <v>566</v>
      </c>
      <c r="F54" s="65">
        <v>578</v>
      </c>
      <c r="G54" s="65">
        <v>595</v>
      </c>
      <c r="H54" s="65">
        <v>601</v>
      </c>
      <c r="I54" s="65">
        <v>594</v>
      </c>
      <c r="J54" s="65">
        <v>608</v>
      </c>
      <c r="K54" s="65">
        <v>627</v>
      </c>
      <c r="L54" s="65">
        <v>645</v>
      </c>
      <c r="M54" s="65">
        <v>444</v>
      </c>
      <c r="N54" s="65">
        <v>445</v>
      </c>
      <c r="O54" s="66">
        <v>444</v>
      </c>
      <c r="P54" s="65">
        <v>662</v>
      </c>
      <c r="Q54" s="65">
        <v>681</v>
      </c>
      <c r="R54" s="65">
        <v>693</v>
      </c>
      <c r="S54" s="65">
        <v>697</v>
      </c>
      <c r="T54" s="65">
        <v>707</v>
      </c>
      <c r="U54" s="65">
        <v>710</v>
      </c>
      <c r="V54" s="65">
        <v>716</v>
      </c>
      <c r="W54" s="65">
        <v>719</v>
      </c>
      <c r="X54" s="65">
        <v>722</v>
      </c>
      <c r="Y54" s="65">
        <v>722</v>
      </c>
      <c r="Z54" s="65">
        <v>726</v>
      </c>
      <c r="AA54" s="66">
        <v>731</v>
      </c>
      <c r="AB54" s="65">
        <v>726</v>
      </c>
      <c r="AC54" s="65">
        <v>727</v>
      </c>
      <c r="AD54" s="65">
        <v>718</v>
      </c>
      <c r="AE54" s="65">
        <v>728</v>
      </c>
      <c r="AF54" s="65">
        <v>748</v>
      </c>
      <c r="AG54" s="65">
        <v>766</v>
      </c>
      <c r="AH54" s="65">
        <v>768</v>
      </c>
      <c r="AI54" s="65">
        <v>769</v>
      </c>
      <c r="AJ54" s="65">
        <v>776</v>
      </c>
      <c r="AK54" s="65">
        <v>775</v>
      </c>
      <c r="AL54" s="65">
        <v>766</v>
      </c>
      <c r="AM54" s="66">
        <v>756</v>
      </c>
      <c r="AN54" s="65">
        <v>753</v>
      </c>
      <c r="AO54" s="65">
        <v>748</v>
      </c>
      <c r="AP54" s="65">
        <v>743</v>
      </c>
      <c r="AQ54" s="65">
        <v>751</v>
      </c>
      <c r="AR54" s="65">
        <v>739</v>
      </c>
      <c r="AS54" s="65">
        <v>742</v>
      </c>
      <c r="AT54" s="65">
        <v>742</v>
      </c>
      <c r="AU54" s="65">
        <v>741</v>
      </c>
      <c r="AV54" s="65">
        <v>717</v>
      </c>
      <c r="AW54" s="65">
        <v>737</v>
      </c>
      <c r="AX54" s="65">
        <v>730</v>
      </c>
      <c r="AY54" s="66">
        <v>725</v>
      </c>
      <c r="AZ54" s="64">
        <v>716</v>
      </c>
      <c r="BA54" s="65">
        <v>717</v>
      </c>
      <c r="BB54" s="65">
        <v>703</v>
      </c>
      <c r="BC54" s="65">
        <v>702</v>
      </c>
      <c r="BD54" s="65">
        <v>695</v>
      </c>
      <c r="BE54" s="65">
        <v>691</v>
      </c>
      <c r="BF54" s="65">
        <v>681</v>
      </c>
      <c r="BG54" s="65">
        <v>667</v>
      </c>
      <c r="BH54" s="65">
        <v>676</v>
      </c>
      <c r="BI54" s="65">
        <v>668</v>
      </c>
      <c r="BJ54" s="65">
        <v>657</v>
      </c>
      <c r="BK54" s="66">
        <v>643</v>
      </c>
      <c r="BL54" s="64">
        <v>627</v>
      </c>
      <c r="BM54" s="65">
        <v>616</v>
      </c>
      <c r="BN54" s="65">
        <v>596</v>
      </c>
      <c r="BO54" s="65">
        <v>575</v>
      </c>
      <c r="BP54" s="65">
        <v>567</v>
      </c>
      <c r="BQ54" s="66">
        <v>554</v>
      </c>
    </row>
    <row r="55" spans="1:69" ht="13.5" thickBot="1" x14ac:dyDescent="0.25">
      <c r="A55" s="3"/>
      <c r="B55" s="67"/>
      <c r="C55" s="68" t="s">
        <v>436</v>
      </c>
      <c r="D55" s="69"/>
      <c r="E55" s="70"/>
      <c r="F55" s="70"/>
      <c r="G55" s="70"/>
      <c r="H55" s="70"/>
      <c r="I55" s="70"/>
      <c r="J55" s="70"/>
      <c r="K55" s="70"/>
      <c r="L55" s="70"/>
      <c r="M55" s="70"/>
      <c r="N55" s="70"/>
      <c r="O55" s="71"/>
      <c r="P55" s="70"/>
      <c r="Q55" s="70"/>
      <c r="R55" s="70"/>
      <c r="S55" s="70"/>
      <c r="T55" s="70"/>
      <c r="U55" s="70"/>
      <c r="V55" s="70"/>
      <c r="W55" s="70"/>
      <c r="X55" s="70"/>
      <c r="Y55" s="70"/>
      <c r="Z55" s="70"/>
      <c r="AA55" s="71"/>
      <c r="AB55" s="70"/>
      <c r="AC55" s="70"/>
      <c r="AD55" s="70"/>
      <c r="AE55" s="70"/>
      <c r="AF55" s="70"/>
      <c r="AG55" s="70"/>
      <c r="AH55" s="70"/>
      <c r="AI55" s="70"/>
      <c r="AJ55" s="70"/>
      <c r="AK55" s="70"/>
      <c r="AL55" s="70"/>
      <c r="AM55" s="71"/>
      <c r="AN55" s="70"/>
      <c r="AO55" s="70"/>
      <c r="AP55" s="70"/>
      <c r="AQ55" s="70"/>
      <c r="AR55" s="70"/>
      <c r="AS55" s="70"/>
      <c r="AT55" s="70"/>
      <c r="AU55" s="70"/>
      <c r="AV55" s="70"/>
      <c r="AW55" s="70"/>
      <c r="AX55" s="70"/>
      <c r="AY55" s="71"/>
      <c r="AZ55" s="69"/>
      <c r="BA55" s="70"/>
      <c r="BB55" s="70"/>
      <c r="BC55" s="70"/>
      <c r="BD55" s="70"/>
      <c r="BE55" s="70"/>
      <c r="BF55" s="70"/>
      <c r="BG55" s="70"/>
      <c r="BH55" s="70"/>
      <c r="BI55" s="70"/>
      <c r="BJ55" s="70"/>
      <c r="BK55" s="71"/>
      <c r="BL55" s="69"/>
      <c r="BM55" s="70"/>
      <c r="BN55" s="70"/>
      <c r="BO55" s="70"/>
      <c r="BP55" s="70"/>
      <c r="BQ55" s="71"/>
    </row>
    <row r="56" spans="1:69" ht="13.5" thickBot="1" x14ac:dyDescent="0.25">
      <c r="A56" s="3"/>
      <c r="B56" s="72" t="s">
        <v>141</v>
      </c>
      <c r="C56" s="73"/>
      <c r="D56" s="74">
        <f t="shared" ref="D56:AM56" si="18">SUM(D40:D55)</f>
        <v>70325</v>
      </c>
      <c r="E56" s="75">
        <f t="shared" si="18"/>
        <v>69552</v>
      </c>
      <c r="F56" s="75">
        <f t="shared" si="18"/>
        <v>71251</v>
      </c>
      <c r="G56" s="75">
        <f t="shared" si="18"/>
        <v>72700</v>
      </c>
      <c r="H56" s="75">
        <f t="shared" si="18"/>
        <v>73668</v>
      </c>
      <c r="I56" s="75">
        <f t="shared" si="18"/>
        <v>73740</v>
      </c>
      <c r="J56" s="75">
        <f t="shared" si="18"/>
        <v>74924</v>
      </c>
      <c r="K56" s="75">
        <f t="shared" si="18"/>
        <v>76214</v>
      </c>
      <c r="L56" s="75">
        <f t="shared" si="18"/>
        <v>76657</v>
      </c>
      <c r="M56" s="75">
        <f t="shared" si="18"/>
        <v>76871</v>
      </c>
      <c r="N56" s="75">
        <f t="shared" si="18"/>
        <v>77389</v>
      </c>
      <c r="O56" s="76">
        <f t="shared" si="18"/>
        <v>77499</v>
      </c>
      <c r="P56" s="75">
        <f t="shared" si="18"/>
        <v>78208</v>
      </c>
      <c r="Q56" s="75">
        <f t="shared" si="18"/>
        <v>78660</v>
      </c>
      <c r="R56" s="75">
        <f t="shared" si="18"/>
        <v>79851</v>
      </c>
      <c r="S56" s="75">
        <f t="shared" si="18"/>
        <v>80732</v>
      </c>
      <c r="T56" s="75">
        <f t="shared" si="18"/>
        <v>81542</v>
      </c>
      <c r="U56" s="75">
        <f t="shared" si="18"/>
        <v>81931</v>
      </c>
      <c r="V56" s="75">
        <f t="shared" si="18"/>
        <v>82447</v>
      </c>
      <c r="W56" s="75">
        <f t="shared" si="18"/>
        <v>83069</v>
      </c>
      <c r="X56" s="75">
        <f t="shared" si="18"/>
        <v>83544</v>
      </c>
      <c r="Y56" s="75">
        <f t="shared" si="18"/>
        <v>83913</v>
      </c>
      <c r="Z56" s="75">
        <f t="shared" si="18"/>
        <v>84362</v>
      </c>
      <c r="AA56" s="76">
        <f t="shared" si="18"/>
        <v>84804</v>
      </c>
      <c r="AB56" s="75">
        <f t="shared" si="18"/>
        <v>85162</v>
      </c>
      <c r="AC56" s="75">
        <f t="shared" si="18"/>
        <v>86115</v>
      </c>
      <c r="AD56" s="75">
        <f t="shared" si="18"/>
        <v>86976</v>
      </c>
      <c r="AE56" s="75">
        <f t="shared" si="18"/>
        <v>87682</v>
      </c>
      <c r="AF56" s="75">
        <f t="shared" si="18"/>
        <v>88424</v>
      </c>
      <c r="AG56" s="75">
        <f t="shared" si="18"/>
        <v>89380</v>
      </c>
      <c r="AH56" s="75">
        <f t="shared" si="18"/>
        <v>90721</v>
      </c>
      <c r="AI56" s="75">
        <f t="shared" si="18"/>
        <v>91807</v>
      </c>
      <c r="AJ56" s="75">
        <f t="shared" si="18"/>
        <v>92415</v>
      </c>
      <c r="AK56" s="75">
        <f t="shared" si="18"/>
        <v>92624</v>
      </c>
      <c r="AL56" s="75">
        <f t="shared" si="18"/>
        <v>92640</v>
      </c>
      <c r="AM56" s="76">
        <f t="shared" si="18"/>
        <v>93505</v>
      </c>
      <c r="AN56" s="75">
        <f t="shared" ref="AN56:BB56" si="19">SUM(AN40:AN55)</f>
        <v>94248</v>
      </c>
      <c r="AO56" s="75">
        <f t="shared" si="19"/>
        <v>94464</v>
      </c>
      <c r="AP56" s="75">
        <f t="shared" si="19"/>
        <v>95126</v>
      </c>
      <c r="AQ56" s="75">
        <f t="shared" si="19"/>
        <v>95773</v>
      </c>
      <c r="AR56" s="75">
        <f t="shared" si="19"/>
        <v>96091</v>
      </c>
      <c r="AS56" s="75">
        <f t="shared" si="19"/>
        <v>97264</v>
      </c>
      <c r="AT56" s="75">
        <f t="shared" si="19"/>
        <v>98299</v>
      </c>
      <c r="AU56" s="75">
        <f t="shared" si="19"/>
        <v>99591</v>
      </c>
      <c r="AV56" s="75">
        <f t="shared" si="19"/>
        <v>96901</v>
      </c>
      <c r="AW56" s="75">
        <f t="shared" si="19"/>
        <v>96497</v>
      </c>
      <c r="AX56" s="75">
        <f t="shared" si="19"/>
        <v>99133</v>
      </c>
      <c r="AY56" s="76">
        <f t="shared" si="19"/>
        <v>102355</v>
      </c>
      <c r="AZ56" s="74">
        <f t="shared" si="19"/>
        <v>104871</v>
      </c>
      <c r="BA56" s="75">
        <f t="shared" si="19"/>
        <v>105672</v>
      </c>
      <c r="BB56" s="75">
        <f t="shared" si="19"/>
        <v>106463</v>
      </c>
      <c r="BC56" s="75">
        <f t="shared" ref="BC56:BH56" si="20">SUM(BC40:BC55)</f>
        <v>107047</v>
      </c>
      <c r="BD56" s="75">
        <f t="shared" si="20"/>
        <v>107247</v>
      </c>
      <c r="BE56" s="75">
        <f t="shared" si="20"/>
        <v>108314</v>
      </c>
      <c r="BF56" s="75">
        <f t="shared" si="20"/>
        <v>108655</v>
      </c>
      <c r="BG56" s="75">
        <f t="shared" si="20"/>
        <v>108968</v>
      </c>
      <c r="BH56" s="75">
        <f t="shared" si="20"/>
        <v>108794</v>
      </c>
      <c r="BI56" s="75">
        <f t="shared" ref="BI56:BK56" si="21">SUM(BI40:BI55)</f>
        <v>108573</v>
      </c>
      <c r="BJ56" s="75">
        <f t="shared" si="21"/>
        <v>108421</v>
      </c>
      <c r="BK56" s="76">
        <f t="shared" si="21"/>
        <v>108397</v>
      </c>
      <c r="BL56" s="74">
        <f t="shared" ref="BL56:BN56" si="22">SUM(BL40:BL55)</f>
        <v>109149</v>
      </c>
      <c r="BM56" s="75">
        <f t="shared" si="22"/>
        <v>109730</v>
      </c>
      <c r="BN56" s="75">
        <f t="shared" si="22"/>
        <v>110816</v>
      </c>
      <c r="BO56" s="75">
        <f t="shared" ref="BO56:BQ56" si="23">SUM(BO40:BO55)</f>
        <v>112675</v>
      </c>
      <c r="BP56" s="75">
        <f t="shared" si="23"/>
        <v>114012</v>
      </c>
      <c r="BQ56" s="76">
        <f t="shared" si="23"/>
        <v>114640</v>
      </c>
    </row>
    <row r="57" spans="1:69" ht="12.75" x14ac:dyDescent="0.2">
      <c r="A57" s="3"/>
      <c r="B57" s="86">
        <v>5</v>
      </c>
      <c r="C57" s="77" t="s">
        <v>142</v>
      </c>
      <c r="D57" s="78">
        <v>820</v>
      </c>
      <c r="E57" s="79">
        <v>806</v>
      </c>
      <c r="F57" s="79">
        <v>830</v>
      </c>
      <c r="G57" s="79">
        <v>854</v>
      </c>
      <c r="H57" s="79">
        <v>851</v>
      </c>
      <c r="I57" s="79">
        <v>839</v>
      </c>
      <c r="J57" s="79">
        <v>860</v>
      </c>
      <c r="K57" s="79">
        <v>909</v>
      </c>
      <c r="L57" s="79">
        <v>908</v>
      </c>
      <c r="M57" s="79">
        <v>922</v>
      </c>
      <c r="N57" s="79">
        <v>923</v>
      </c>
      <c r="O57" s="80">
        <v>921</v>
      </c>
      <c r="P57" s="79">
        <v>960</v>
      </c>
      <c r="Q57" s="79">
        <v>964</v>
      </c>
      <c r="R57" s="79">
        <v>958</v>
      </c>
      <c r="S57" s="79">
        <v>958</v>
      </c>
      <c r="T57" s="79">
        <v>970</v>
      </c>
      <c r="U57" s="79">
        <v>968</v>
      </c>
      <c r="V57" s="79">
        <v>973</v>
      </c>
      <c r="W57" s="79">
        <v>963</v>
      </c>
      <c r="X57" s="79">
        <v>960</v>
      </c>
      <c r="Y57" s="79">
        <v>817</v>
      </c>
      <c r="Z57" s="79">
        <v>817</v>
      </c>
      <c r="AA57" s="80">
        <v>826</v>
      </c>
      <c r="AB57" s="79">
        <v>842</v>
      </c>
      <c r="AC57" s="79">
        <v>842</v>
      </c>
      <c r="AD57" s="79">
        <v>849</v>
      </c>
      <c r="AE57" s="79">
        <v>837</v>
      </c>
      <c r="AF57" s="79">
        <v>972</v>
      </c>
      <c r="AG57" s="79">
        <v>826</v>
      </c>
      <c r="AH57" s="79">
        <v>997</v>
      </c>
      <c r="AI57" s="79">
        <v>998</v>
      </c>
      <c r="AJ57" s="79">
        <v>1002</v>
      </c>
      <c r="AK57" s="79">
        <v>1021</v>
      </c>
      <c r="AL57" s="79">
        <v>998</v>
      </c>
      <c r="AM57" s="80">
        <v>1007</v>
      </c>
      <c r="AN57" s="79">
        <v>1013</v>
      </c>
      <c r="AO57" s="79">
        <v>1015</v>
      </c>
      <c r="AP57" s="79">
        <v>1023</v>
      </c>
      <c r="AQ57" s="79">
        <v>1021</v>
      </c>
      <c r="AR57" s="79">
        <v>1005</v>
      </c>
      <c r="AS57" s="79">
        <v>1003</v>
      </c>
      <c r="AT57" s="79">
        <v>1007</v>
      </c>
      <c r="AU57" s="79">
        <v>999</v>
      </c>
      <c r="AV57" s="79">
        <v>939</v>
      </c>
      <c r="AW57" s="79">
        <v>985</v>
      </c>
      <c r="AX57" s="79">
        <v>984</v>
      </c>
      <c r="AY57" s="80">
        <v>967</v>
      </c>
      <c r="AZ57" s="78">
        <v>975</v>
      </c>
      <c r="BA57" s="79">
        <v>980</v>
      </c>
      <c r="BB57" s="79">
        <v>979</v>
      </c>
      <c r="BC57" s="79">
        <v>974</v>
      </c>
      <c r="BD57" s="79">
        <v>978</v>
      </c>
      <c r="BE57" s="79">
        <v>990</v>
      </c>
      <c r="BF57" s="79">
        <v>993</v>
      </c>
      <c r="BG57" s="79">
        <v>985</v>
      </c>
      <c r="BH57" s="79">
        <v>1010</v>
      </c>
      <c r="BI57" s="79">
        <v>1005</v>
      </c>
      <c r="BJ57" s="79">
        <v>1021</v>
      </c>
      <c r="BK57" s="80">
        <v>1028</v>
      </c>
      <c r="BL57" s="78">
        <v>1044</v>
      </c>
      <c r="BM57" s="79">
        <v>1016</v>
      </c>
      <c r="BN57" s="79">
        <v>1044</v>
      </c>
      <c r="BO57" s="79">
        <v>1036</v>
      </c>
      <c r="BP57" s="79">
        <v>1037</v>
      </c>
      <c r="BQ57" s="80">
        <v>1033</v>
      </c>
    </row>
    <row r="58" spans="1:69" ht="12.75" x14ac:dyDescent="0.2">
      <c r="A58" s="3"/>
      <c r="B58" s="62"/>
      <c r="C58" s="63" t="s">
        <v>143</v>
      </c>
      <c r="D58" s="64">
        <v>610</v>
      </c>
      <c r="E58" s="65">
        <v>587</v>
      </c>
      <c r="F58" s="65">
        <v>595</v>
      </c>
      <c r="G58" s="65">
        <v>600</v>
      </c>
      <c r="H58" s="65">
        <v>611</v>
      </c>
      <c r="I58" s="65">
        <v>603</v>
      </c>
      <c r="J58" s="65">
        <v>618</v>
      </c>
      <c r="K58" s="65">
        <v>642</v>
      </c>
      <c r="L58" s="65">
        <v>651</v>
      </c>
      <c r="M58" s="65">
        <v>664</v>
      </c>
      <c r="N58" s="65">
        <v>665</v>
      </c>
      <c r="O58" s="66">
        <v>663</v>
      </c>
      <c r="P58" s="65">
        <v>676</v>
      </c>
      <c r="Q58" s="65">
        <v>678</v>
      </c>
      <c r="R58" s="65">
        <v>682</v>
      </c>
      <c r="S58" s="65">
        <v>687</v>
      </c>
      <c r="T58" s="65">
        <v>701</v>
      </c>
      <c r="U58" s="65">
        <v>706</v>
      </c>
      <c r="V58" s="65">
        <v>707</v>
      </c>
      <c r="W58" s="65">
        <v>718</v>
      </c>
      <c r="X58" s="65">
        <v>716</v>
      </c>
      <c r="Y58" s="65">
        <v>714</v>
      </c>
      <c r="Z58" s="65">
        <v>720</v>
      </c>
      <c r="AA58" s="66">
        <v>698</v>
      </c>
      <c r="AB58" s="65">
        <v>704</v>
      </c>
      <c r="AC58" s="65">
        <v>710</v>
      </c>
      <c r="AD58" s="65">
        <v>709</v>
      </c>
      <c r="AE58" s="65">
        <v>727</v>
      </c>
      <c r="AF58" s="65">
        <v>740</v>
      </c>
      <c r="AG58" s="65">
        <v>736</v>
      </c>
      <c r="AH58" s="65">
        <v>735</v>
      </c>
      <c r="AI58" s="65">
        <v>736</v>
      </c>
      <c r="AJ58" s="65">
        <v>738</v>
      </c>
      <c r="AK58" s="65">
        <v>760</v>
      </c>
      <c r="AL58" s="65">
        <v>758</v>
      </c>
      <c r="AM58" s="66">
        <v>758</v>
      </c>
      <c r="AN58" s="65">
        <v>756</v>
      </c>
      <c r="AO58" s="65">
        <v>756</v>
      </c>
      <c r="AP58" s="65">
        <v>769</v>
      </c>
      <c r="AQ58" s="65">
        <v>773</v>
      </c>
      <c r="AR58" s="65">
        <v>769</v>
      </c>
      <c r="AS58" s="65">
        <v>768</v>
      </c>
      <c r="AT58" s="65">
        <v>785</v>
      </c>
      <c r="AU58" s="65">
        <v>890</v>
      </c>
      <c r="AV58" s="65">
        <v>870</v>
      </c>
      <c r="AW58" s="65">
        <v>876</v>
      </c>
      <c r="AX58" s="65">
        <v>870</v>
      </c>
      <c r="AY58" s="66">
        <v>869</v>
      </c>
      <c r="AZ58" s="64">
        <v>863</v>
      </c>
      <c r="BA58" s="65">
        <v>842</v>
      </c>
      <c r="BB58" s="65">
        <v>832</v>
      </c>
      <c r="BC58" s="65">
        <v>788</v>
      </c>
      <c r="BD58" s="65">
        <v>779</v>
      </c>
      <c r="BE58" s="65">
        <v>777</v>
      </c>
      <c r="BF58" s="65">
        <v>771</v>
      </c>
      <c r="BG58" s="65">
        <v>754</v>
      </c>
      <c r="BH58" s="65">
        <v>759</v>
      </c>
      <c r="BI58" s="65">
        <v>748</v>
      </c>
      <c r="BJ58" s="65">
        <v>742</v>
      </c>
      <c r="BK58" s="66">
        <v>724</v>
      </c>
      <c r="BL58" s="64">
        <v>711</v>
      </c>
      <c r="BM58" s="65">
        <v>694</v>
      </c>
      <c r="BN58" s="65">
        <v>686</v>
      </c>
      <c r="BO58" s="65">
        <v>647</v>
      </c>
      <c r="BP58" s="65">
        <v>630</v>
      </c>
      <c r="BQ58" s="66">
        <v>605</v>
      </c>
    </row>
    <row r="59" spans="1:69" ht="12.75" x14ac:dyDescent="0.2">
      <c r="A59" s="3"/>
      <c r="B59" s="62"/>
      <c r="C59" s="63" t="s">
        <v>144</v>
      </c>
      <c r="D59" s="64">
        <v>6374</v>
      </c>
      <c r="E59" s="65">
        <v>6347</v>
      </c>
      <c r="F59" s="65">
        <v>6428</v>
      </c>
      <c r="G59" s="65">
        <v>6515</v>
      </c>
      <c r="H59" s="65">
        <v>6607</v>
      </c>
      <c r="I59" s="65">
        <v>6623</v>
      </c>
      <c r="J59" s="65">
        <v>6708</v>
      </c>
      <c r="K59" s="65">
        <v>6778</v>
      </c>
      <c r="L59" s="65">
        <v>6761</v>
      </c>
      <c r="M59" s="65">
        <v>6822</v>
      </c>
      <c r="N59" s="65">
        <v>6801</v>
      </c>
      <c r="O59" s="66">
        <v>6787</v>
      </c>
      <c r="P59" s="65">
        <v>6757</v>
      </c>
      <c r="Q59" s="65">
        <v>6777</v>
      </c>
      <c r="R59" s="65">
        <v>6905</v>
      </c>
      <c r="S59" s="65">
        <v>6950</v>
      </c>
      <c r="T59" s="65">
        <v>7012</v>
      </c>
      <c r="U59" s="65">
        <v>7229</v>
      </c>
      <c r="V59" s="65">
        <v>7286</v>
      </c>
      <c r="W59" s="65">
        <v>7364</v>
      </c>
      <c r="X59" s="65">
        <v>7391</v>
      </c>
      <c r="Y59" s="65">
        <v>7423</v>
      </c>
      <c r="Z59" s="65">
        <v>7294</v>
      </c>
      <c r="AA59" s="66">
        <v>7345</v>
      </c>
      <c r="AB59" s="65">
        <v>7307</v>
      </c>
      <c r="AC59" s="65">
        <v>7334</v>
      </c>
      <c r="AD59" s="65">
        <v>7448</v>
      </c>
      <c r="AE59" s="65">
        <v>7465</v>
      </c>
      <c r="AF59" s="65">
        <v>7444</v>
      </c>
      <c r="AG59" s="65">
        <v>7540</v>
      </c>
      <c r="AH59" s="65">
        <v>7565</v>
      </c>
      <c r="AI59" s="65">
        <v>7595</v>
      </c>
      <c r="AJ59" s="65">
        <v>7605</v>
      </c>
      <c r="AK59" s="65">
        <v>7447</v>
      </c>
      <c r="AL59" s="65">
        <v>7546</v>
      </c>
      <c r="AM59" s="66">
        <v>7451</v>
      </c>
      <c r="AN59" s="65">
        <v>7422</v>
      </c>
      <c r="AO59" s="65">
        <v>7504</v>
      </c>
      <c r="AP59" s="65">
        <v>7447</v>
      </c>
      <c r="AQ59" s="65">
        <v>7419</v>
      </c>
      <c r="AR59" s="65">
        <v>7507</v>
      </c>
      <c r="AS59" s="65">
        <v>7615</v>
      </c>
      <c r="AT59" s="65">
        <v>7640</v>
      </c>
      <c r="AU59" s="65">
        <v>7583</v>
      </c>
      <c r="AV59" s="65">
        <v>7763</v>
      </c>
      <c r="AW59" s="65">
        <v>7845</v>
      </c>
      <c r="AX59" s="65">
        <v>7858</v>
      </c>
      <c r="AY59" s="66">
        <v>7772</v>
      </c>
      <c r="AZ59" s="64">
        <v>8554</v>
      </c>
      <c r="BA59" s="65">
        <v>8673</v>
      </c>
      <c r="BB59" s="65">
        <v>8709</v>
      </c>
      <c r="BC59" s="65">
        <v>8991</v>
      </c>
      <c r="BD59" s="65">
        <v>8984</v>
      </c>
      <c r="BE59" s="65">
        <v>9036</v>
      </c>
      <c r="BF59" s="65">
        <v>9101</v>
      </c>
      <c r="BG59" s="65">
        <v>9226</v>
      </c>
      <c r="BH59" s="65">
        <v>9306</v>
      </c>
      <c r="BI59" s="65">
        <v>9315</v>
      </c>
      <c r="BJ59" s="65">
        <v>9539</v>
      </c>
      <c r="BK59" s="66">
        <v>9560</v>
      </c>
      <c r="BL59" s="64">
        <v>9677</v>
      </c>
      <c r="BM59" s="65">
        <v>9786</v>
      </c>
      <c r="BN59" s="65">
        <v>9919</v>
      </c>
      <c r="BO59" s="65">
        <v>10225</v>
      </c>
      <c r="BP59" s="65">
        <v>10368</v>
      </c>
      <c r="BQ59" s="66">
        <v>10391</v>
      </c>
    </row>
    <row r="60" spans="1:69" ht="12.75" x14ac:dyDescent="0.2">
      <c r="A60" s="3"/>
      <c r="B60" s="62"/>
      <c r="C60" s="63" t="s">
        <v>145</v>
      </c>
      <c r="D60" s="64">
        <v>671</v>
      </c>
      <c r="E60" s="65">
        <v>661</v>
      </c>
      <c r="F60" s="65">
        <v>670</v>
      </c>
      <c r="G60" s="65">
        <v>677</v>
      </c>
      <c r="H60" s="65">
        <v>688</v>
      </c>
      <c r="I60" s="65">
        <v>679</v>
      </c>
      <c r="J60" s="65">
        <v>695</v>
      </c>
      <c r="K60" s="65">
        <v>704</v>
      </c>
      <c r="L60" s="65">
        <v>717</v>
      </c>
      <c r="M60" s="65">
        <v>729</v>
      </c>
      <c r="N60" s="65">
        <v>730</v>
      </c>
      <c r="O60" s="66">
        <v>728</v>
      </c>
      <c r="P60" s="65">
        <v>757</v>
      </c>
      <c r="Q60" s="65">
        <v>751</v>
      </c>
      <c r="R60" s="65">
        <v>760</v>
      </c>
      <c r="S60" s="65">
        <v>769</v>
      </c>
      <c r="T60" s="65">
        <v>746</v>
      </c>
      <c r="U60" s="65">
        <v>706</v>
      </c>
      <c r="V60" s="65">
        <v>702</v>
      </c>
      <c r="W60" s="65">
        <v>680</v>
      </c>
      <c r="X60" s="65">
        <v>675</v>
      </c>
      <c r="Y60" s="65">
        <v>672</v>
      </c>
      <c r="Z60" s="65">
        <v>671</v>
      </c>
      <c r="AA60" s="66">
        <v>664</v>
      </c>
      <c r="AB60" s="65">
        <v>660</v>
      </c>
      <c r="AC60" s="65">
        <v>663</v>
      </c>
      <c r="AD60" s="65">
        <v>673</v>
      </c>
      <c r="AE60" s="65">
        <v>667</v>
      </c>
      <c r="AF60" s="65">
        <v>665</v>
      </c>
      <c r="AG60" s="65">
        <v>664</v>
      </c>
      <c r="AH60" s="65">
        <v>671</v>
      </c>
      <c r="AI60" s="65">
        <v>672</v>
      </c>
      <c r="AJ60" s="65">
        <v>673</v>
      </c>
      <c r="AK60" s="65">
        <v>603</v>
      </c>
      <c r="AL60" s="65">
        <v>613</v>
      </c>
      <c r="AM60" s="66">
        <v>611</v>
      </c>
      <c r="AN60" s="65">
        <v>607</v>
      </c>
      <c r="AO60" s="65">
        <v>611</v>
      </c>
      <c r="AP60" s="65">
        <v>615</v>
      </c>
      <c r="AQ60" s="65">
        <v>607</v>
      </c>
      <c r="AR60" s="65">
        <v>613</v>
      </c>
      <c r="AS60" s="65">
        <v>612</v>
      </c>
      <c r="AT60" s="65">
        <v>611</v>
      </c>
      <c r="AU60" s="65">
        <v>611</v>
      </c>
      <c r="AV60" s="65">
        <v>548</v>
      </c>
      <c r="AW60" s="65">
        <v>583</v>
      </c>
      <c r="AX60" s="65">
        <v>588</v>
      </c>
      <c r="AY60" s="66">
        <v>527</v>
      </c>
      <c r="AZ60" s="64">
        <v>540</v>
      </c>
      <c r="BA60" s="65">
        <v>542</v>
      </c>
      <c r="BB60" s="65">
        <v>533</v>
      </c>
      <c r="BC60" s="65">
        <v>534</v>
      </c>
      <c r="BD60" s="65">
        <v>520</v>
      </c>
      <c r="BE60" s="65">
        <v>517</v>
      </c>
      <c r="BF60" s="65">
        <v>514</v>
      </c>
      <c r="BG60" s="65">
        <v>508</v>
      </c>
      <c r="BH60" s="65">
        <v>503</v>
      </c>
      <c r="BI60" s="65">
        <v>589</v>
      </c>
      <c r="BJ60" s="65">
        <v>583</v>
      </c>
      <c r="BK60" s="66">
        <v>546</v>
      </c>
      <c r="BL60" s="64">
        <v>547</v>
      </c>
      <c r="BM60" s="65">
        <v>595</v>
      </c>
      <c r="BN60" s="65">
        <v>520</v>
      </c>
      <c r="BO60" s="65">
        <v>510</v>
      </c>
      <c r="BP60" s="65">
        <v>502</v>
      </c>
      <c r="BQ60" s="66">
        <v>503</v>
      </c>
    </row>
    <row r="61" spans="1:69" ht="12.75" x14ac:dyDescent="0.2">
      <c r="A61" s="3"/>
      <c r="B61" s="62"/>
      <c r="C61" s="63" t="s">
        <v>146</v>
      </c>
      <c r="D61" s="64">
        <v>1014</v>
      </c>
      <c r="E61" s="65">
        <v>986</v>
      </c>
      <c r="F61" s="65">
        <v>1015</v>
      </c>
      <c r="G61" s="65">
        <v>1021</v>
      </c>
      <c r="H61" s="65">
        <v>1050</v>
      </c>
      <c r="I61" s="65">
        <v>1035</v>
      </c>
      <c r="J61" s="65">
        <v>1061</v>
      </c>
      <c r="K61" s="65">
        <v>1059</v>
      </c>
      <c r="L61" s="65">
        <v>1073</v>
      </c>
      <c r="M61" s="65">
        <v>1090</v>
      </c>
      <c r="N61" s="65">
        <v>1093</v>
      </c>
      <c r="O61" s="66">
        <v>1089</v>
      </c>
      <c r="P61" s="65">
        <v>1141</v>
      </c>
      <c r="Q61" s="65">
        <v>1146</v>
      </c>
      <c r="R61" s="65">
        <v>1167</v>
      </c>
      <c r="S61" s="65">
        <v>1176</v>
      </c>
      <c r="T61" s="65">
        <v>1175</v>
      </c>
      <c r="U61" s="65">
        <v>1179</v>
      </c>
      <c r="V61" s="65">
        <v>1189</v>
      </c>
      <c r="W61" s="65">
        <v>1211</v>
      </c>
      <c r="X61" s="65">
        <v>1215</v>
      </c>
      <c r="Y61" s="65">
        <v>1200</v>
      </c>
      <c r="Z61" s="65">
        <v>1201</v>
      </c>
      <c r="AA61" s="66">
        <v>1182</v>
      </c>
      <c r="AB61" s="65">
        <v>1178</v>
      </c>
      <c r="AC61" s="65">
        <v>1187</v>
      </c>
      <c r="AD61" s="65">
        <v>1195</v>
      </c>
      <c r="AE61" s="65">
        <v>1198</v>
      </c>
      <c r="AF61" s="65">
        <v>1207</v>
      </c>
      <c r="AG61" s="65">
        <v>1200</v>
      </c>
      <c r="AH61" s="65">
        <v>1207</v>
      </c>
      <c r="AI61" s="65">
        <v>1209</v>
      </c>
      <c r="AJ61" s="65">
        <v>1214</v>
      </c>
      <c r="AK61" s="65">
        <v>1209</v>
      </c>
      <c r="AL61" s="65">
        <v>1203</v>
      </c>
      <c r="AM61" s="66">
        <v>1207</v>
      </c>
      <c r="AN61" s="65">
        <v>1199</v>
      </c>
      <c r="AO61" s="65">
        <v>1199</v>
      </c>
      <c r="AP61" s="65">
        <v>1197</v>
      </c>
      <c r="AQ61" s="65">
        <v>1183</v>
      </c>
      <c r="AR61" s="65">
        <v>1192</v>
      </c>
      <c r="AS61" s="65">
        <v>1182</v>
      </c>
      <c r="AT61" s="65">
        <v>1174</v>
      </c>
      <c r="AU61" s="65">
        <v>1155</v>
      </c>
      <c r="AV61" s="65">
        <v>618</v>
      </c>
      <c r="AW61" s="65">
        <v>1094</v>
      </c>
      <c r="AX61" s="65">
        <v>648</v>
      </c>
      <c r="AY61" s="66">
        <v>1133</v>
      </c>
      <c r="AZ61" s="64">
        <v>1119</v>
      </c>
      <c r="BA61" s="65">
        <v>1107</v>
      </c>
      <c r="BB61" s="65">
        <v>1114</v>
      </c>
      <c r="BC61" s="65">
        <v>1128</v>
      </c>
      <c r="BD61" s="65">
        <v>1131</v>
      </c>
      <c r="BE61" s="65">
        <v>1133</v>
      </c>
      <c r="BF61" s="65">
        <v>1127</v>
      </c>
      <c r="BG61" s="65">
        <v>1124</v>
      </c>
      <c r="BH61" s="65">
        <v>1136</v>
      </c>
      <c r="BI61" s="65">
        <v>1141</v>
      </c>
      <c r="BJ61" s="65">
        <v>1131</v>
      </c>
      <c r="BK61" s="66">
        <v>1123</v>
      </c>
      <c r="BL61" s="64">
        <v>1110</v>
      </c>
      <c r="BM61" s="65">
        <v>1088</v>
      </c>
      <c r="BN61" s="65">
        <v>1087</v>
      </c>
      <c r="BO61" s="65">
        <v>1068</v>
      </c>
      <c r="BP61" s="65">
        <v>1066</v>
      </c>
      <c r="BQ61" s="66">
        <v>1052</v>
      </c>
    </row>
    <row r="62" spans="1:69" ht="12.75" x14ac:dyDescent="0.2">
      <c r="A62" s="3"/>
      <c r="B62" s="62"/>
      <c r="C62" s="63" t="s">
        <v>147</v>
      </c>
      <c r="D62" s="64">
        <v>1383</v>
      </c>
      <c r="E62" s="65">
        <v>1341</v>
      </c>
      <c r="F62" s="65">
        <v>1388</v>
      </c>
      <c r="G62" s="65">
        <v>1375</v>
      </c>
      <c r="H62" s="65">
        <v>1376</v>
      </c>
      <c r="I62" s="65">
        <v>1356</v>
      </c>
      <c r="J62" s="65">
        <v>1390</v>
      </c>
      <c r="K62" s="65">
        <v>1390</v>
      </c>
      <c r="L62" s="65">
        <v>1390</v>
      </c>
      <c r="M62" s="65">
        <v>1397</v>
      </c>
      <c r="N62" s="65">
        <v>1401</v>
      </c>
      <c r="O62" s="66">
        <v>1396</v>
      </c>
      <c r="P62" s="65">
        <v>1406</v>
      </c>
      <c r="Q62" s="65">
        <v>1405</v>
      </c>
      <c r="R62" s="65">
        <v>1425</v>
      </c>
      <c r="S62" s="65">
        <v>1433</v>
      </c>
      <c r="T62" s="65">
        <v>1431</v>
      </c>
      <c r="U62" s="65">
        <v>1464</v>
      </c>
      <c r="V62" s="65">
        <v>1491</v>
      </c>
      <c r="W62" s="65">
        <v>1497</v>
      </c>
      <c r="X62" s="65">
        <v>1497</v>
      </c>
      <c r="Y62" s="65">
        <v>1510</v>
      </c>
      <c r="Z62" s="65">
        <v>1498</v>
      </c>
      <c r="AA62" s="66">
        <v>1498</v>
      </c>
      <c r="AB62" s="65">
        <v>1492</v>
      </c>
      <c r="AC62" s="65">
        <v>1498</v>
      </c>
      <c r="AD62" s="65">
        <v>1519</v>
      </c>
      <c r="AE62" s="65">
        <v>1522</v>
      </c>
      <c r="AF62" s="65">
        <v>1546</v>
      </c>
      <c r="AG62" s="65">
        <v>1534</v>
      </c>
      <c r="AH62" s="65">
        <v>1536</v>
      </c>
      <c r="AI62" s="65">
        <v>1540</v>
      </c>
      <c r="AJ62" s="65">
        <v>1542</v>
      </c>
      <c r="AK62" s="65">
        <v>1548</v>
      </c>
      <c r="AL62" s="65">
        <v>1551</v>
      </c>
      <c r="AM62" s="66">
        <v>1558</v>
      </c>
      <c r="AN62" s="65">
        <v>1571</v>
      </c>
      <c r="AO62" s="65">
        <v>1566</v>
      </c>
      <c r="AP62" s="65">
        <v>1570</v>
      </c>
      <c r="AQ62" s="65">
        <v>1566</v>
      </c>
      <c r="AR62" s="65">
        <v>1558</v>
      </c>
      <c r="AS62" s="65">
        <v>1558</v>
      </c>
      <c r="AT62" s="65">
        <v>1565</v>
      </c>
      <c r="AU62" s="65">
        <v>1569</v>
      </c>
      <c r="AV62" s="65">
        <v>1543</v>
      </c>
      <c r="AW62" s="65">
        <v>1569</v>
      </c>
      <c r="AX62" s="65">
        <v>1563</v>
      </c>
      <c r="AY62" s="66">
        <v>1545</v>
      </c>
      <c r="AZ62" s="64">
        <v>1530</v>
      </c>
      <c r="BA62" s="65">
        <v>1523</v>
      </c>
      <c r="BB62" s="65">
        <v>1519</v>
      </c>
      <c r="BC62" s="65">
        <v>1511</v>
      </c>
      <c r="BD62" s="65">
        <v>1501</v>
      </c>
      <c r="BE62" s="65">
        <v>1504</v>
      </c>
      <c r="BF62" s="65">
        <v>1506</v>
      </c>
      <c r="BG62" s="65">
        <v>1506</v>
      </c>
      <c r="BH62" s="65">
        <v>1510</v>
      </c>
      <c r="BI62" s="65">
        <v>1507</v>
      </c>
      <c r="BJ62" s="65">
        <v>1503</v>
      </c>
      <c r="BK62" s="66">
        <v>1494</v>
      </c>
      <c r="BL62" s="64">
        <v>1475</v>
      </c>
      <c r="BM62" s="65">
        <v>1532</v>
      </c>
      <c r="BN62" s="65">
        <v>1451</v>
      </c>
      <c r="BO62" s="65">
        <v>1438</v>
      </c>
      <c r="BP62" s="65">
        <v>1414</v>
      </c>
      <c r="BQ62" s="66">
        <v>1413</v>
      </c>
    </row>
    <row r="63" spans="1:69" ht="12.75" x14ac:dyDescent="0.2">
      <c r="A63" s="3"/>
      <c r="B63" s="62"/>
      <c r="C63" s="63" t="s">
        <v>148</v>
      </c>
      <c r="D63" s="64">
        <v>281</v>
      </c>
      <c r="E63" s="65">
        <v>280</v>
      </c>
      <c r="F63" s="65">
        <v>282</v>
      </c>
      <c r="G63" s="65">
        <v>285</v>
      </c>
      <c r="H63" s="65">
        <v>291</v>
      </c>
      <c r="I63" s="65">
        <v>287</v>
      </c>
      <c r="J63" s="65">
        <v>294</v>
      </c>
      <c r="K63" s="65">
        <v>309</v>
      </c>
      <c r="L63" s="65">
        <v>316</v>
      </c>
      <c r="M63" s="65">
        <v>320</v>
      </c>
      <c r="N63" s="65">
        <v>320</v>
      </c>
      <c r="O63" s="66">
        <v>320</v>
      </c>
      <c r="P63" s="65">
        <v>320</v>
      </c>
      <c r="Q63" s="65">
        <v>317</v>
      </c>
      <c r="R63" s="65">
        <v>314</v>
      </c>
      <c r="S63" s="65">
        <v>315</v>
      </c>
      <c r="T63" s="65">
        <v>316</v>
      </c>
      <c r="U63" s="65">
        <v>317</v>
      </c>
      <c r="V63" s="65">
        <v>316</v>
      </c>
      <c r="W63" s="65">
        <v>318</v>
      </c>
      <c r="X63" s="65">
        <v>312</v>
      </c>
      <c r="Y63" s="65">
        <v>313</v>
      </c>
      <c r="Z63" s="65">
        <v>312</v>
      </c>
      <c r="AA63" s="66">
        <v>316</v>
      </c>
      <c r="AB63" s="65">
        <v>319</v>
      </c>
      <c r="AC63" s="65">
        <v>319</v>
      </c>
      <c r="AD63" s="65">
        <v>319</v>
      </c>
      <c r="AE63" s="65">
        <v>316</v>
      </c>
      <c r="AF63" s="65">
        <v>318</v>
      </c>
      <c r="AG63" s="65">
        <v>316</v>
      </c>
      <c r="AH63" s="65">
        <v>320</v>
      </c>
      <c r="AI63" s="65">
        <v>320</v>
      </c>
      <c r="AJ63" s="65">
        <v>322</v>
      </c>
      <c r="AK63" s="65">
        <v>321</v>
      </c>
      <c r="AL63" s="65">
        <v>316</v>
      </c>
      <c r="AM63" s="66">
        <v>319</v>
      </c>
      <c r="AN63" s="65">
        <v>321</v>
      </c>
      <c r="AO63" s="65">
        <v>320</v>
      </c>
      <c r="AP63" s="65">
        <v>319</v>
      </c>
      <c r="AQ63" s="65">
        <v>314</v>
      </c>
      <c r="AR63" s="65">
        <v>317</v>
      </c>
      <c r="AS63" s="65">
        <v>318</v>
      </c>
      <c r="AT63" s="65">
        <v>318</v>
      </c>
      <c r="AU63" s="65">
        <v>318</v>
      </c>
      <c r="AV63" s="65">
        <v>307</v>
      </c>
      <c r="AW63" s="65">
        <v>313</v>
      </c>
      <c r="AX63" s="65">
        <v>313</v>
      </c>
      <c r="AY63" s="66">
        <v>306</v>
      </c>
      <c r="AZ63" s="64">
        <v>307</v>
      </c>
      <c r="BA63" s="65">
        <v>306</v>
      </c>
      <c r="BB63" s="65">
        <v>309</v>
      </c>
      <c r="BC63" s="65">
        <v>311</v>
      </c>
      <c r="BD63" s="65">
        <v>308</v>
      </c>
      <c r="BE63" s="65">
        <v>312</v>
      </c>
      <c r="BF63" s="65">
        <v>312</v>
      </c>
      <c r="BG63" s="65">
        <v>308</v>
      </c>
      <c r="BH63" s="65">
        <v>323</v>
      </c>
      <c r="BI63" s="65">
        <v>328</v>
      </c>
      <c r="BJ63" s="65">
        <v>328</v>
      </c>
      <c r="BK63" s="66">
        <v>323</v>
      </c>
      <c r="BL63" s="64">
        <v>323</v>
      </c>
      <c r="BM63" s="65">
        <v>313</v>
      </c>
      <c r="BN63" s="65">
        <v>311</v>
      </c>
      <c r="BO63" s="65">
        <v>309</v>
      </c>
      <c r="BP63" s="65">
        <v>307</v>
      </c>
      <c r="BQ63" s="66">
        <v>305</v>
      </c>
    </row>
    <row r="64" spans="1:69" ht="12.75" x14ac:dyDescent="0.2">
      <c r="A64" s="3"/>
      <c r="B64" s="62"/>
      <c r="C64" s="63" t="s">
        <v>149</v>
      </c>
      <c r="D64" s="64">
        <v>8381</v>
      </c>
      <c r="E64" s="65">
        <v>8417</v>
      </c>
      <c r="F64" s="65">
        <v>8527</v>
      </c>
      <c r="G64" s="65">
        <v>8623</v>
      </c>
      <c r="H64" s="65">
        <v>8700</v>
      </c>
      <c r="I64" s="65">
        <v>8716</v>
      </c>
      <c r="J64" s="65">
        <v>8831</v>
      </c>
      <c r="K64" s="65">
        <v>8931</v>
      </c>
      <c r="L64" s="65">
        <v>8972</v>
      </c>
      <c r="M64" s="65">
        <v>9116</v>
      </c>
      <c r="N64" s="65">
        <v>9169</v>
      </c>
      <c r="O64" s="66">
        <v>9239</v>
      </c>
      <c r="P64" s="65">
        <v>9415</v>
      </c>
      <c r="Q64" s="65">
        <v>9474</v>
      </c>
      <c r="R64" s="65">
        <v>9010</v>
      </c>
      <c r="S64" s="65">
        <v>9074</v>
      </c>
      <c r="T64" s="65">
        <v>9600</v>
      </c>
      <c r="U64" s="65">
        <v>9627</v>
      </c>
      <c r="V64" s="65">
        <v>9761</v>
      </c>
      <c r="W64" s="65">
        <v>9855</v>
      </c>
      <c r="X64" s="65">
        <v>9867</v>
      </c>
      <c r="Y64" s="65">
        <v>9961</v>
      </c>
      <c r="Z64" s="65">
        <v>10027</v>
      </c>
      <c r="AA64" s="66">
        <v>10098</v>
      </c>
      <c r="AB64" s="65">
        <v>10277</v>
      </c>
      <c r="AC64" s="65">
        <v>10419</v>
      </c>
      <c r="AD64" s="65">
        <v>10468</v>
      </c>
      <c r="AE64" s="65">
        <v>10503</v>
      </c>
      <c r="AF64" s="65">
        <v>10519</v>
      </c>
      <c r="AG64" s="65">
        <v>10548</v>
      </c>
      <c r="AH64" s="65">
        <v>10588</v>
      </c>
      <c r="AI64" s="65">
        <v>10636</v>
      </c>
      <c r="AJ64" s="65">
        <v>10699</v>
      </c>
      <c r="AK64" s="65">
        <v>10728</v>
      </c>
      <c r="AL64" s="65">
        <v>10781</v>
      </c>
      <c r="AM64" s="66">
        <v>10910</v>
      </c>
      <c r="AN64" s="65">
        <v>11057</v>
      </c>
      <c r="AO64" s="65">
        <v>11132</v>
      </c>
      <c r="AP64" s="65">
        <v>11131</v>
      </c>
      <c r="AQ64" s="65">
        <v>11118</v>
      </c>
      <c r="AR64" s="65">
        <v>11140</v>
      </c>
      <c r="AS64" s="65">
        <v>11231</v>
      </c>
      <c r="AT64" s="65">
        <v>11260</v>
      </c>
      <c r="AU64" s="65">
        <v>11359</v>
      </c>
      <c r="AV64" s="65">
        <v>11085</v>
      </c>
      <c r="AW64" s="65">
        <v>11184</v>
      </c>
      <c r="AX64" s="65">
        <v>11318</v>
      </c>
      <c r="AY64" s="66">
        <v>11420</v>
      </c>
      <c r="AZ64" s="64">
        <v>11715</v>
      </c>
      <c r="BA64" s="65">
        <v>11831</v>
      </c>
      <c r="BB64" s="65">
        <v>11867</v>
      </c>
      <c r="BC64" s="65">
        <v>11843</v>
      </c>
      <c r="BD64" s="65">
        <v>11802</v>
      </c>
      <c r="BE64" s="65">
        <v>11825</v>
      </c>
      <c r="BF64" s="65">
        <v>11859</v>
      </c>
      <c r="BG64" s="65">
        <v>11881</v>
      </c>
      <c r="BH64" s="65">
        <v>11896</v>
      </c>
      <c r="BI64" s="65">
        <v>11914</v>
      </c>
      <c r="BJ64" s="65">
        <v>11914</v>
      </c>
      <c r="BK64" s="66">
        <v>12013</v>
      </c>
      <c r="BL64" s="64">
        <v>12139</v>
      </c>
      <c r="BM64" s="65">
        <v>12208</v>
      </c>
      <c r="BN64" s="65">
        <v>12261</v>
      </c>
      <c r="BO64" s="65">
        <v>12223</v>
      </c>
      <c r="BP64" s="65">
        <v>12234</v>
      </c>
      <c r="BQ64" s="66">
        <v>12298</v>
      </c>
    </row>
    <row r="65" spans="1:69" ht="12.75" x14ac:dyDescent="0.2">
      <c r="A65" s="3"/>
      <c r="B65" s="62"/>
      <c r="C65" s="63" t="s">
        <v>150</v>
      </c>
      <c r="D65" s="64">
        <v>712</v>
      </c>
      <c r="E65" s="65">
        <v>683</v>
      </c>
      <c r="F65" s="65">
        <v>693</v>
      </c>
      <c r="G65" s="65">
        <v>692</v>
      </c>
      <c r="H65" s="65">
        <v>715</v>
      </c>
      <c r="I65" s="65">
        <v>705</v>
      </c>
      <c r="J65" s="65">
        <v>721</v>
      </c>
      <c r="K65" s="65">
        <v>746</v>
      </c>
      <c r="L65" s="65">
        <v>761</v>
      </c>
      <c r="M65" s="65">
        <v>761</v>
      </c>
      <c r="N65" s="65">
        <v>763</v>
      </c>
      <c r="O65" s="66">
        <v>760</v>
      </c>
      <c r="P65" s="65">
        <v>795</v>
      </c>
      <c r="Q65" s="65">
        <v>790</v>
      </c>
      <c r="R65" s="65">
        <v>789</v>
      </c>
      <c r="S65" s="65">
        <v>782</v>
      </c>
      <c r="T65" s="65">
        <v>792</v>
      </c>
      <c r="U65" s="65">
        <v>788</v>
      </c>
      <c r="V65" s="65">
        <v>789</v>
      </c>
      <c r="W65" s="65">
        <v>788</v>
      </c>
      <c r="X65" s="65">
        <v>787</v>
      </c>
      <c r="Y65" s="65">
        <v>812</v>
      </c>
      <c r="Z65" s="65">
        <v>815</v>
      </c>
      <c r="AA65" s="66">
        <v>828</v>
      </c>
      <c r="AB65" s="65">
        <v>837</v>
      </c>
      <c r="AC65" s="65">
        <v>844</v>
      </c>
      <c r="AD65" s="65">
        <v>847</v>
      </c>
      <c r="AE65" s="65">
        <v>848</v>
      </c>
      <c r="AF65" s="65">
        <v>846</v>
      </c>
      <c r="AG65" s="65">
        <v>838</v>
      </c>
      <c r="AH65" s="65">
        <v>835</v>
      </c>
      <c r="AI65" s="65">
        <v>837</v>
      </c>
      <c r="AJ65" s="65">
        <v>838</v>
      </c>
      <c r="AK65" s="65">
        <v>870</v>
      </c>
      <c r="AL65" s="65">
        <v>857</v>
      </c>
      <c r="AM65" s="66">
        <v>849</v>
      </c>
      <c r="AN65" s="65">
        <v>850</v>
      </c>
      <c r="AO65" s="65">
        <v>829</v>
      </c>
      <c r="AP65" s="65">
        <v>834</v>
      </c>
      <c r="AQ65" s="65">
        <v>823</v>
      </c>
      <c r="AR65" s="65">
        <v>806</v>
      </c>
      <c r="AS65" s="65">
        <v>797</v>
      </c>
      <c r="AT65" s="65">
        <v>788</v>
      </c>
      <c r="AU65" s="65">
        <v>782</v>
      </c>
      <c r="AV65" s="65">
        <v>306</v>
      </c>
      <c r="AW65" s="65">
        <v>746</v>
      </c>
      <c r="AX65" s="65">
        <v>347</v>
      </c>
      <c r="AY65" s="66">
        <v>742</v>
      </c>
      <c r="AZ65" s="64">
        <v>747</v>
      </c>
      <c r="BA65" s="65">
        <v>743</v>
      </c>
      <c r="BB65" s="65">
        <v>745</v>
      </c>
      <c r="BC65" s="65">
        <v>728</v>
      </c>
      <c r="BD65" s="65">
        <v>737</v>
      </c>
      <c r="BE65" s="65">
        <v>742</v>
      </c>
      <c r="BF65" s="65">
        <v>737</v>
      </c>
      <c r="BG65" s="65">
        <v>725</v>
      </c>
      <c r="BH65" s="65">
        <v>736</v>
      </c>
      <c r="BI65" s="65">
        <v>732</v>
      </c>
      <c r="BJ65" s="65">
        <v>727</v>
      </c>
      <c r="BK65" s="66">
        <v>728</v>
      </c>
      <c r="BL65" s="64">
        <v>723</v>
      </c>
      <c r="BM65" s="65">
        <v>778</v>
      </c>
      <c r="BN65" s="65">
        <v>709</v>
      </c>
      <c r="BO65" s="65">
        <v>693</v>
      </c>
      <c r="BP65" s="65">
        <v>686</v>
      </c>
      <c r="BQ65" s="66">
        <v>675</v>
      </c>
    </row>
    <row r="66" spans="1:69" ht="12.75" x14ac:dyDescent="0.2">
      <c r="A66" s="3"/>
      <c r="B66" s="62"/>
      <c r="C66" s="63" t="s">
        <v>151</v>
      </c>
      <c r="D66" s="64">
        <v>790</v>
      </c>
      <c r="E66" s="65">
        <v>767</v>
      </c>
      <c r="F66" s="65">
        <v>772</v>
      </c>
      <c r="G66" s="65">
        <v>790</v>
      </c>
      <c r="H66" s="65">
        <v>788</v>
      </c>
      <c r="I66" s="65">
        <v>778</v>
      </c>
      <c r="J66" s="65">
        <v>797</v>
      </c>
      <c r="K66" s="65">
        <v>812</v>
      </c>
      <c r="L66" s="65">
        <v>832</v>
      </c>
      <c r="M66" s="65">
        <v>836</v>
      </c>
      <c r="N66" s="65">
        <v>838</v>
      </c>
      <c r="O66" s="66">
        <v>835</v>
      </c>
      <c r="P66" s="65">
        <v>876</v>
      </c>
      <c r="Q66" s="65">
        <v>891</v>
      </c>
      <c r="R66" s="65">
        <v>896</v>
      </c>
      <c r="S66" s="65">
        <v>889</v>
      </c>
      <c r="T66" s="65">
        <v>909</v>
      </c>
      <c r="U66" s="65">
        <v>911</v>
      </c>
      <c r="V66" s="65">
        <v>919</v>
      </c>
      <c r="W66" s="65">
        <v>922</v>
      </c>
      <c r="X66" s="65">
        <v>920</v>
      </c>
      <c r="Y66" s="65">
        <v>933</v>
      </c>
      <c r="Z66" s="65">
        <v>932</v>
      </c>
      <c r="AA66" s="66">
        <v>940</v>
      </c>
      <c r="AB66" s="65">
        <v>951</v>
      </c>
      <c r="AC66" s="65">
        <v>956</v>
      </c>
      <c r="AD66" s="65">
        <v>951</v>
      </c>
      <c r="AE66" s="65">
        <v>953</v>
      </c>
      <c r="AF66" s="65">
        <v>948</v>
      </c>
      <c r="AG66" s="65">
        <v>516</v>
      </c>
      <c r="AH66" s="65">
        <v>524</v>
      </c>
      <c r="AI66" s="65">
        <v>524</v>
      </c>
      <c r="AJ66" s="65">
        <v>525</v>
      </c>
      <c r="AK66" s="65">
        <v>984</v>
      </c>
      <c r="AL66" s="65">
        <v>977</v>
      </c>
      <c r="AM66" s="66">
        <v>898</v>
      </c>
      <c r="AN66" s="65">
        <v>907</v>
      </c>
      <c r="AO66" s="65">
        <v>872</v>
      </c>
      <c r="AP66" s="65">
        <v>911</v>
      </c>
      <c r="AQ66" s="65">
        <v>906</v>
      </c>
      <c r="AR66" s="65">
        <v>909</v>
      </c>
      <c r="AS66" s="65">
        <v>902</v>
      </c>
      <c r="AT66" s="65">
        <v>903</v>
      </c>
      <c r="AU66" s="65">
        <v>893</v>
      </c>
      <c r="AV66" s="65">
        <v>906</v>
      </c>
      <c r="AW66" s="65">
        <v>928</v>
      </c>
      <c r="AX66" s="65">
        <v>944</v>
      </c>
      <c r="AY66" s="66">
        <v>939</v>
      </c>
      <c r="AZ66" s="64">
        <v>944</v>
      </c>
      <c r="BA66" s="65">
        <v>944</v>
      </c>
      <c r="BB66" s="65">
        <v>944</v>
      </c>
      <c r="BC66" s="65">
        <v>944</v>
      </c>
      <c r="BD66" s="65">
        <v>923</v>
      </c>
      <c r="BE66" s="65">
        <v>930</v>
      </c>
      <c r="BF66" s="65">
        <v>927</v>
      </c>
      <c r="BG66" s="65">
        <v>914</v>
      </c>
      <c r="BH66" s="65">
        <v>917</v>
      </c>
      <c r="BI66" s="65">
        <v>918</v>
      </c>
      <c r="BJ66" s="65">
        <v>915</v>
      </c>
      <c r="BK66" s="66">
        <v>910</v>
      </c>
      <c r="BL66" s="64">
        <v>897</v>
      </c>
      <c r="BM66" s="65">
        <v>910</v>
      </c>
      <c r="BN66" s="65">
        <v>885</v>
      </c>
      <c r="BO66" s="65">
        <v>873</v>
      </c>
      <c r="BP66" s="65">
        <v>876</v>
      </c>
      <c r="BQ66" s="66">
        <v>872</v>
      </c>
    </row>
    <row r="67" spans="1:69" ht="12.75" x14ac:dyDescent="0.2">
      <c r="A67" s="3"/>
      <c r="B67" s="62"/>
      <c r="C67" s="63" t="s">
        <v>152</v>
      </c>
      <c r="D67" s="64">
        <v>551</v>
      </c>
      <c r="E67" s="65">
        <v>548</v>
      </c>
      <c r="F67" s="65">
        <v>562</v>
      </c>
      <c r="G67" s="65">
        <v>562</v>
      </c>
      <c r="H67" s="65">
        <v>574</v>
      </c>
      <c r="I67" s="65">
        <v>580</v>
      </c>
      <c r="J67" s="65">
        <v>586</v>
      </c>
      <c r="K67" s="65">
        <v>580</v>
      </c>
      <c r="L67" s="65">
        <v>567</v>
      </c>
      <c r="M67" s="65">
        <v>557</v>
      </c>
      <c r="N67" s="65">
        <v>557</v>
      </c>
      <c r="O67" s="66">
        <v>548</v>
      </c>
      <c r="P67" s="65">
        <v>541</v>
      </c>
      <c r="Q67" s="65">
        <v>541</v>
      </c>
      <c r="R67" s="65">
        <v>550</v>
      </c>
      <c r="S67" s="65">
        <v>545</v>
      </c>
      <c r="T67" s="65">
        <v>547</v>
      </c>
      <c r="U67" s="65">
        <v>580</v>
      </c>
      <c r="V67" s="65">
        <v>581</v>
      </c>
      <c r="W67" s="65">
        <v>577</v>
      </c>
      <c r="X67" s="65">
        <v>580</v>
      </c>
      <c r="Y67" s="65">
        <v>582</v>
      </c>
      <c r="Z67" s="65">
        <v>565</v>
      </c>
      <c r="AA67" s="66">
        <v>569</v>
      </c>
      <c r="AB67" s="65">
        <v>565</v>
      </c>
      <c r="AC67" s="65">
        <v>565</v>
      </c>
      <c r="AD67" s="65">
        <v>557</v>
      </c>
      <c r="AE67" s="65">
        <v>555</v>
      </c>
      <c r="AF67" s="65">
        <v>556</v>
      </c>
      <c r="AG67" s="65">
        <v>681</v>
      </c>
      <c r="AH67" s="65">
        <v>684</v>
      </c>
      <c r="AI67" s="65">
        <v>683</v>
      </c>
      <c r="AJ67" s="65">
        <v>684</v>
      </c>
      <c r="AK67" s="65">
        <v>680</v>
      </c>
      <c r="AL67" s="65">
        <v>676</v>
      </c>
      <c r="AM67" s="66">
        <v>666</v>
      </c>
      <c r="AN67" s="65">
        <v>660</v>
      </c>
      <c r="AO67" s="65">
        <v>656</v>
      </c>
      <c r="AP67" s="65">
        <v>655</v>
      </c>
      <c r="AQ67" s="65">
        <v>657</v>
      </c>
      <c r="AR67" s="65">
        <v>649</v>
      </c>
      <c r="AS67" s="65">
        <v>644</v>
      </c>
      <c r="AT67" s="65">
        <v>644</v>
      </c>
      <c r="AU67" s="65">
        <v>641</v>
      </c>
      <c r="AV67" s="65">
        <v>612</v>
      </c>
      <c r="AW67" s="65">
        <v>628</v>
      </c>
      <c r="AX67" s="65">
        <v>626</v>
      </c>
      <c r="AY67" s="66">
        <v>503</v>
      </c>
      <c r="AZ67" s="64">
        <v>487</v>
      </c>
      <c r="BA67" s="65">
        <v>484</v>
      </c>
      <c r="BB67" s="65">
        <v>480</v>
      </c>
      <c r="BC67" s="65">
        <v>474</v>
      </c>
      <c r="BD67" s="65">
        <v>472</v>
      </c>
      <c r="BE67" s="65">
        <v>467</v>
      </c>
      <c r="BF67" s="65">
        <v>537</v>
      </c>
      <c r="BG67" s="65">
        <v>537</v>
      </c>
      <c r="BH67" s="65">
        <v>537</v>
      </c>
      <c r="BI67" s="65">
        <v>528</v>
      </c>
      <c r="BJ67" s="65">
        <v>525</v>
      </c>
      <c r="BK67" s="66">
        <v>503</v>
      </c>
      <c r="BL67" s="64">
        <v>513</v>
      </c>
      <c r="BM67" s="65">
        <v>512</v>
      </c>
      <c r="BN67" s="65">
        <v>504</v>
      </c>
      <c r="BO67" s="65">
        <v>498</v>
      </c>
      <c r="BP67" s="65">
        <v>495</v>
      </c>
      <c r="BQ67" s="66">
        <v>496</v>
      </c>
    </row>
    <row r="68" spans="1:69" ht="12.75" x14ac:dyDescent="0.2">
      <c r="A68" s="3"/>
      <c r="B68" s="62"/>
      <c r="C68" s="63" t="s">
        <v>153</v>
      </c>
      <c r="D68" s="64">
        <v>228</v>
      </c>
      <c r="E68" s="65">
        <v>230</v>
      </c>
      <c r="F68" s="65">
        <v>230</v>
      </c>
      <c r="G68" s="65">
        <v>230</v>
      </c>
      <c r="H68" s="65">
        <v>229</v>
      </c>
      <c r="I68" s="65">
        <v>229</v>
      </c>
      <c r="J68" s="65">
        <v>242</v>
      </c>
      <c r="K68" s="65">
        <v>222</v>
      </c>
      <c r="L68" s="65">
        <v>247</v>
      </c>
      <c r="M68" s="65">
        <v>245</v>
      </c>
      <c r="N68" s="65">
        <v>245</v>
      </c>
      <c r="O68" s="66">
        <v>226</v>
      </c>
      <c r="P68" s="65">
        <v>226</v>
      </c>
      <c r="Q68" s="65">
        <v>225</v>
      </c>
      <c r="R68" s="65">
        <v>224</v>
      </c>
      <c r="S68" s="65">
        <v>212</v>
      </c>
      <c r="T68" s="65">
        <v>208</v>
      </c>
      <c r="U68" s="65">
        <v>218</v>
      </c>
      <c r="V68" s="65">
        <v>214</v>
      </c>
      <c r="W68" s="65">
        <v>213</v>
      </c>
      <c r="X68" s="65">
        <v>211</v>
      </c>
      <c r="Y68" s="65">
        <v>209</v>
      </c>
      <c r="Z68" s="65">
        <v>209</v>
      </c>
      <c r="AA68" s="66">
        <v>207</v>
      </c>
      <c r="AB68" s="65">
        <v>205</v>
      </c>
      <c r="AC68" s="65">
        <v>205</v>
      </c>
      <c r="AD68" s="65">
        <v>204</v>
      </c>
      <c r="AE68" s="65">
        <v>203</v>
      </c>
      <c r="AF68" s="65">
        <v>204</v>
      </c>
      <c r="AG68" s="65">
        <v>204</v>
      </c>
      <c r="AH68" s="65">
        <v>203</v>
      </c>
      <c r="AI68" s="65">
        <v>205</v>
      </c>
      <c r="AJ68" s="65">
        <v>205</v>
      </c>
      <c r="AK68" s="65">
        <v>205</v>
      </c>
      <c r="AL68" s="65">
        <v>204</v>
      </c>
      <c r="AM68" s="66">
        <v>203</v>
      </c>
      <c r="AN68" s="65">
        <v>204</v>
      </c>
      <c r="AO68" s="65">
        <v>223</v>
      </c>
      <c r="AP68" s="65">
        <v>203</v>
      </c>
      <c r="AQ68" s="65">
        <v>202</v>
      </c>
      <c r="AR68" s="65">
        <v>202</v>
      </c>
      <c r="AS68" s="65">
        <v>197</v>
      </c>
      <c r="AT68" s="65">
        <v>196</v>
      </c>
      <c r="AU68" s="65">
        <v>195</v>
      </c>
      <c r="AV68" s="65">
        <v>195</v>
      </c>
      <c r="AW68" s="65">
        <v>194</v>
      </c>
      <c r="AX68" s="65">
        <v>190</v>
      </c>
      <c r="AY68" s="66">
        <v>187</v>
      </c>
      <c r="AZ68" s="64">
        <v>186</v>
      </c>
      <c r="BA68" s="65">
        <v>183</v>
      </c>
      <c r="BB68" s="65">
        <v>183</v>
      </c>
      <c r="BC68" s="65">
        <v>182</v>
      </c>
      <c r="BD68" s="65">
        <v>181</v>
      </c>
      <c r="BE68" s="65">
        <v>181</v>
      </c>
      <c r="BF68" s="65">
        <v>181</v>
      </c>
      <c r="BG68" s="65">
        <v>180</v>
      </c>
      <c r="BH68" s="65">
        <v>180</v>
      </c>
      <c r="BI68" s="65">
        <v>179</v>
      </c>
      <c r="BJ68" s="65">
        <v>179</v>
      </c>
      <c r="BK68" s="66">
        <v>178</v>
      </c>
      <c r="BL68" s="64">
        <v>178</v>
      </c>
      <c r="BM68" s="65">
        <v>178</v>
      </c>
      <c r="BN68" s="65">
        <v>178</v>
      </c>
      <c r="BO68" s="65">
        <v>178</v>
      </c>
      <c r="BP68" s="65">
        <v>178</v>
      </c>
      <c r="BQ68" s="66">
        <v>178</v>
      </c>
    </row>
    <row r="69" spans="1:69" ht="12.75" x14ac:dyDescent="0.2">
      <c r="A69" s="3"/>
      <c r="B69" s="62"/>
      <c r="C69" s="63" t="s">
        <v>154</v>
      </c>
      <c r="D69" s="64"/>
      <c r="E69" s="65"/>
      <c r="F69" s="65"/>
      <c r="G69" s="65"/>
      <c r="H69" s="65"/>
      <c r="I69" s="65"/>
      <c r="J69" s="65"/>
      <c r="K69" s="65"/>
      <c r="L69" s="65"/>
      <c r="M69" s="65"/>
      <c r="N69" s="65"/>
      <c r="O69" s="66"/>
      <c r="P69" s="65"/>
      <c r="Q69" s="65"/>
      <c r="R69" s="65"/>
      <c r="S69" s="65"/>
      <c r="T69" s="65"/>
      <c r="U69" s="65"/>
      <c r="V69" s="65"/>
      <c r="W69" s="65"/>
      <c r="X69" s="65"/>
      <c r="Y69" s="65"/>
      <c r="Z69" s="65"/>
      <c r="AA69" s="66"/>
      <c r="AB69" s="65"/>
      <c r="AC69" s="65"/>
      <c r="AD69" s="65"/>
      <c r="AE69" s="65"/>
      <c r="AF69" s="65"/>
      <c r="AG69" s="65"/>
      <c r="AH69" s="65"/>
      <c r="AI69" s="65"/>
      <c r="AJ69" s="65"/>
      <c r="AK69" s="65"/>
      <c r="AL69" s="65"/>
      <c r="AM69" s="66"/>
      <c r="AN69" s="65"/>
      <c r="AO69" s="65"/>
      <c r="AP69" s="65"/>
      <c r="AQ69" s="65"/>
      <c r="AR69" s="65"/>
      <c r="AS69" s="65"/>
      <c r="AT69" s="65"/>
      <c r="AU69" s="65"/>
      <c r="AV69" s="65"/>
      <c r="AW69" s="65"/>
      <c r="AX69" s="65"/>
      <c r="AY69" s="66"/>
      <c r="AZ69" s="64"/>
      <c r="BA69" s="65"/>
      <c r="BB69" s="65"/>
      <c r="BC69" s="65"/>
      <c r="BD69" s="65"/>
      <c r="BE69" s="65"/>
      <c r="BF69" s="65"/>
      <c r="BG69" s="65"/>
      <c r="BH69" s="65"/>
      <c r="BI69" s="65"/>
      <c r="BJ69" s="65"/>
      <c r="BK69" s="66"/>
      <c r="BL69" s="64"/>
      <c r="BM69" s="65"/>
      <c r="BN69" s="65"/>
      <c r="BO69" s="65"/>
      <c r="BP69" s="65"/>
      <c r="BQ69" s="66"/>
    </row>
    <row r="70" spans="1:69" ht="12.75" x14ac:dyDescent="0.2">
      <c r="A70" s="3"/>
      <c r="B70" s="62"/>
      <c r="C70" s="63" t="s">
        <v>155</v>
      </c>
      <c r="D70" s="64">
        <v>2203</v>
      </c>
      <c r="E70" s="65">
        <v>2263</v>
      </c>
      <c r="F70" s="65">
        <v>2314</v>
      </c>
      <c r="G70" s="65">
        <v>2322</v>
      </c>
      <c r="H70" s="65">
        <v>2340</v>
      </c>
      <c r="I70" s="65">
        <v>2369</v>
      </c>
      <c r="J70" s="65">
        <v>2397</v>
      </c>
      <c r="K70" s="65">
        <v>2445</v>
      </c>
      <c r="L70" s="65">
        <v>2478</v>
      </c>
      <c r="M70" s="65">
        <v>2494</v>
      </c>
      <c r="N70" s="65">
        <v>2509</v>
      </c>
      <c r="O70" s="66">
        <v>2543</v>
      </c>
      <c r="P70" s="65">
        <v>2566</v>
      </c>
      <c r="Q70" s="65">
        <v>2603</v>
      </c>
      <c r="R70" s="65">
        <v>2664</v>
      </c>
      <c r="S70" s="65">
        <v>2718</v>
      </c>
      <c r="T70" s="65">
        <v>2745</v>
      </c>
      <c r="U70" s="65">
        <v>2763</v>
      </c>
      <c r="V70" s="65">
        <v>2812</v>
      </c>
      <c r="W70" s="65">
        <v>2850</v>
      </c>
      <c r="X70" s="65">
        <v>2887</v>
      </c>
      <c r="Y70" s="65">
        <v>2924</v>
      </c>
      <c r="Z70" s="65">
        <v>3136</v>
      </c>
      <c r="AA70" s="66">
        <v>3147</v>
      </c>
      <c r="AB70" s="65">
        <v>3174</v>
      </c>
      <c r="AC70" s="65">
        <v>3195</v>
      </c>
      <c r="AD70" s="65">
        <v>3216</v>
      </c>
      <c r="AE70" s="65">
        <v>3226</v>
      </c>
      <c r="AF70" s="65">
        <v>3228</v>
      </c>
      <c r="AG70" s="65">
        <v>3301</v>
      </c>
      <c r="AH70" s="65">
        <v>3315</v>
      </c>
      <c r="AI70" s="65">
        <v>3319</v>
      </c>
      <c r="AJ70" s="65">
        <v>3331</v>
      </c>
      <c r="AK70" s="65">
        <v>3350</v>
      </c>
      <c r="AL70" s="65">
        <v>3412</v>
      </c>
      <c r="AM70" s="66">
        <v>3398</v>
      </c>
      <c r="AN70" s="65">
        <v>3407</v>
      </c>
      <c r="AO70" s="65">
        <v>3457</v>
      </c>
      <c r="AP70" s="65">
        <v>3438</v>
      </c>
      <c r="AQ70" s="65">
        <v>3446</v>
      </c>
      <c r="AR70" s="65">
        <v>3453</v>
      </c>
      <c r="AS70" s="65">
        <v>3471</v>
      </c>
      <c r="AT70" s="65">
        <v>3471</v>
      </c>
      <c r="AU70" s="65">
        <v>3491</v>
      </c>
      <c r="AV70" s="65">
        <v>3455</v>
      </c>
      <c r="AW70" s="65">
        <v>3454</v>
      </c>
      <c r="AX70" s="65">
        <v>3451</v>
      </c>
      <c r="AY70" s="66">
        <v>3438</v>
      </c>
      <c r="AZ70" s="64">
        <v>3458</v>
      </c>
      <c r="BA70" s="65">
        <v>3474</v>
      </c>
      <c r="BB70" s="65">
        <v>3511</v>
      </c>
      <c r="BC70" s="65">
        <v>3540</v>
      </c>
      <c r="BD70" s="65">
        <v>3661</v>
      </c>
      <c r="BE70" s="65">
        <v>3690</v>
      </c>
      <c r="BF70" s="65">
        <v>3753</v>
      </c>
      <c r="BG70" s="65">
        <v>3818</v>
      </c>
      <c r="BH70" s="65">
        <v>3825</v>
      </c>
      <c r="BI70" s="65">
        <v>3848</v>
      </c>
      <c r="BJ70" s="65">
        <v>3866</v>
      </c>
      <c r="BK70" s="66">
        <v>3880</v>
      </c>
      <c r="BL70" s="64">
        <v>3915</v>
      </c>
      <c r="BM70" s="65">
        <v>3965</v>
      </c>
      <c r="BN70" s="65">
        <v>3984</v>
      </c>
      <c r="BO70" s="65">
        <v>4065</v>
      </c>
      <c r="BP70" s="65">
        <v>4154</v>
      </c>
      <c r="BQ70" s="66">
        <v>4175</v>
      </c>
    </row>
    <row r="71" spans="1:69" ht="12.75" x14ac:dyDescent="0.2">
      <c r="A71" s="3"/>
      <c r="B71" s="62"/>
      <c r="C71" s="63" t="s">
        <v>156</v>
      </c>
      <c r="D71" s="64">
        <v>1299</v>
      </c>
      <c r="E71" s="65">
        <v>1252</v>
      </c>
      <c r="F71" s="65">
        <v>1262</v>
      </c>
      <c r="G71" s="65">
        <v>1274</v>
      </c>
      <c r="H71" s="65">
        <v>1307</v>
      </c>
      <c r="I71" s="65">
        <v>1288</v>
      </c>
      <c r="J71" s="65">
        <v>1320</v>
      </c>
      <c r="K71" s="65">
        <v>1377</v>
      </c>
      <c r="L71" s="65">
        <v>1396</v>
      </c>
      <c r="M71" s="65">
        <v>1426</v>
      </c>
      <c r="N71" s="65">
        <v>1430</v>
      </c>
      <c r="O71" s="66">
        <v>1425</v>
      </c>
      <c r="P71" s="65">
        <v>888</v>
      </c>
      <c r="Q71" s="65">
        <v>898</v>
      </c>
      <c r="R71" s="65">
        <v>928</v>
      </c>
      <c r="S71" s="65">
        <v>945</v>
      </c>
      <c r="T71" s="65">
        <v>949</v>
      </c>
      <c r="U71" s="65">
        <v>974</v>
      </c>
      <c r="V71" s="65">
        <v>1587</v>
      </c>
      <c r="W71" s="65">
        <v>1602</v>
      </c>
      <c r="X71" s="65">
        <v>1591</v>
      </c>
      <c r="Y71" s="65">
        <v>1599</v>
      </c>
      <c r="Z71" s="65">
        <v>1593</v>
      </c>
      <c r="AA71" s="66">
        <v>1585</v>
      </c>
      <c r="AB71" s="65">
        <v>1575</v>
      </c>
      <c r="AC71" s="65">
        <v>1586</v>
      </c>
      <c r="AD71" s="65">
        <v>1590</v>
      </c>
      <c r="AE71" s="65">
        <v>1596</v>
      </c>
      <c r="AF71" s="65">
        <v>1608</v>
      </c>
      <c r="AG71" s="65">
        <v>1596</v>
      </c>
      <c r="AH71" s="65">
        <v>1605</v>
      </c>
      <c r="AI71" s="65">
        <v>1609</v>
      </c>
      <c r="AJ71" s="65">
        <v>1613</v>
      </c>
      <c r="AK71" s="65">
        <v>1623</v>
      </c>
      <c r="AL71" s="65">
        <v>1624</v>
      </c>
      <c r="AM71" s="66">
        <v>1627</v>
      </c>
      <c r="AN71" s="65">
        <v>1610</v>
      </c>
      <c r="AO71" s="65">
        <v>1615</v>
      </c>
      <c r="AP71" s="65">
        <v>1616</v>
      </c>
      <c r="AQ71" s="65">
        <v>1631</v>
      </c>
      <c r="AR71" s="65">
        <v>1638</v>
      </c>
      <c r="AS71" s="65">
        <v>1640</v>
      </c>
      <c r="AT71" s="65">
        <v>1637</v>
      </c>
      <c r="AU71" s="65">
        <v>1624</v>
      </c>
      <c r="AV71" s="65">
        <v>1585</v>
      </c>
      <c r="AW71" s="65">
        <v>1592</v>
      </c>
      <c r="AX71" s="65">
        <v>1584</v>
      </c>
      <c r="AY71" s="66">
        <v>1557</v>
      </c>
      <c r="AZ71" s="64">
        <v>1541</v>
      </c>
      <c r="BA71" s="65">
        <v>1519</v>
      </c>
      <c r="BB71" s="65">
        <v>1497</v>
      </c>
      <c r="BC71" s="65">
        <v>1466</v>
      </c>
      <c r="BD71" s="65">
        <v>1448</v>
      </c>
      <c r="BE71" s="65">
        <v>1449</v>
      </c>
      <c r="BF71" s="65">
        <v>1425</v>
      </c>
      <c r="BG71" s="65">
        <v>1405</v>
      </c>
      <c r="BH71" s="65">
        <v>1396</v>
      </c>
      <c r="BI71" s="65">
        <v>1384</v>
      </c>
      <c r="BJ71" s="65">
        <v>1366</v>
      </c>
      <c r="BK71" s="66">
        <v>1343</v>
      </c>
      <c r="BL71" s="64">
        <v>1329</v>
      </c>
      <c r="BM71" s="65">
        <v>1306</v>
      </c>
      <c r="BN71" s="65">
        <v>1298</v>
      </c>
      <c r="BO71" s="65">
        <v>1282</v>
      </c>
      <c r="BP71" s="65">
        <v>1259</v>
      </c>
      <c r="BQ71" s="66">
        <v>1219</v>
      </c>
    </row>
    <row r="72" spans="1:69" ht="12.75" x14ac:dyDescent="0.2">
      <c r="A72" s="3"/>
      <c r="B72" s="62"/>
      <c r="C72" s="63" t="s">
        <v>157</v>
      </c>
      <c r="D72" s="64">
        <v>4971</v>
      </c>
      <c r="E72" s="65">
        <v>4959</v>
      </c>
      <c r="F72" s="65">
        <v>5071</v>
      </c>
      <c r="G72" s="65">
        <v>5147</v>
      </c>
      <c r="H72" s="65">
        <v>5214</v>
      </c>
      <c r="I72" s="65">
        <v>5240</v>
      </c>
      <c r="J72" s="65">
        <v>5335</v>
      </c>
      <c r="K72" s="65">
        <v>5461</v>
      </c>
      <c r="L72" s="65">
        <v>5497</v>
      </c>
      <c r="M72" s="65">
        <v>5531</v>
      </c>
      <c r="N72" s="65">
        <v>5570</v>
      </c>
      <c r="O72" s="66">
        <v>5589</v>
      </c>
      <c r="P72" s="65">
        <v>5628</v>
      </c>
      <c r="Q72" s="65">
        <v>5666</v>
      </c>
      <c r="R72" s="65">
        <v>5706</v>
      </c>
      <c r="S72" s="65">
        <v>5724</v>
      </c>
      <c r="T72" s="65">
        <v>5794</v>
      </c>
      <c r="U72" s="65">
        <v>5342</v>
      </c>
      <c r="V72" s="65">
        <v>5884</v>
      </c>
      <c r="W72" s="65">
        <v>5901</v>
      </c>
      <c r="X72" s="65">
        <v>5906</v>
      </c>
      <c r="Y72" s="65">
        <v>5924</v>
      </c>
      <c r="Z72" s="65">
        <v>5897</v>
      </c>
      <c r="AA72" s="66">
        <v>5903</v>
      </c>
      <c r="AB72" s="65">
        <v>5902</v>
      </c>
      <c r="AC72" s="65">
        <v>5902</v>
      </c>
      <c r="AD72" s="65">
        <v>5925</v>
      </c>
      <c r="AE72" s="65">
        <v>5961</v>
      </c>
      <c r="AF72" s="65">
        <v>5963</v>
      </c>
      <c r="AG72" s="65">
        <v>5998</v>
      </c>
      <c r="AH72" s="65">
        <v>6029</v>
      </c>
      <c r="AI72" s="65">
        <v>6042</v>
      </c>
      <c r="AJ72" s="65">
        <v>6072</v>
      </c>
      <c r="AK72" s="65">
        <v>6124</v>
      </c>
      <c r="AL72" s="65">
        <v>6190</v>
      </c>
      <c r="AM72" s="66">
        <v>6194</v>
      </c>
      <c r="AN72" s="65">
        <v>6238</v>
      </c>
      <c r="AO72" s="65">
        <v>6263</v>
      </c>
      <c r="AP72" s="65">
        <v>6324</v>
      </c>
      <c r="AQ72" s="65">
        <v>6366</v>
      </c>
      <c r="AR72" s="65">
        <v>6411</v>
      </c>
      <c r="AS72" s="65">
        <v>6492</v>
      </c>
      <c r="AT72" s="65">
        <v>6445</v>
      </c>
      <c r="AU72" s="65">
        <v>6448</v>
      </c>
      <c r="AV72" s="65">
        <v>6396</v>
      </c>
      <c r="AW72" s="65">
        <v>6319</v>
      </c>
      <c r="AX72" s="65">
        <v>6310</v>
      </c>
      <c r="AY72" s="66">
        <v>6287</v>
      </c>
      <c r="AZ72" s="64">
        <v>6327</v>
      </c>
      <c r="BA72" s="65">
        <v>6347</v>
      </c>
      <c r="BB72" s="65">
        <v>6365</v>
      </c>
      <c r="BC72" s="65">
        <v>6360</v>
      </c>
      <c r="BD72" s="65">
        <v>6357</v>
      </c>
      <c r="BE72" s="65">
        <v>6391</v>
      </c>
      <c r="BF72" s="65">
        <v>6418</v>
      </c>
      <c r="BG72" s="65">
        <v>6534</v>
      </c>
      <c r="BH72" s="65">
        <v>6612</v>
      </c>
      <c r="BI72" s="65">
        <v>6634</v>
      </c>
      <c r="BJ72" s="65">
        <v>6611</v>
      </c>
      <c r="BK72" s="66">
        <v>6745</v>
      </c>
      <c r="BL72" s="64">
        <v>6767</v>
      </c>
      <c r="BM72" s="65">
        <v>6812</v>
      </c>
      <c r="BN72" s="65">
        <v>6895</v>
      </c>
      <c r="BO72" s="65">
        <v>7178</v>
      </c>
      <c r="BP72" s="65">
        <v>7889</v>
      </c>
      <c r="BQ72" s="66">
        <v>8153</v>
      </c>
    </row>
    <row r="73" spans="1:69" ht="12.75" x14ac:dyDescent="0.2">
      <c r="A73" s="3"/>
      <c r="B73" s="62"/>
      <c r="C73" s="63" t="s">
        <v>158</v>
      </c>
      <c r="D73" s="64">
        <v>992</v>
      </c>
      <c r="E73" s="65">
        <v>998</v>
      </c>
      <c r="F73" s="65">
        <v>1039</v>
      </c>
      <c r="G73" s="65">
        <v>1070</v>
      </c>
      <c r="H73" s="65">
        <v>1075</v>
      </c>
      <c r="I73" s="65">
        <v>1058</v>
      </c>
      <c r="J73" s="65">
        <v>1083</v>
      </c>
      <c r="K73" s="65">
        <v>1107</v>
      </c>
      <c r="L73" s="65">
        <v>1106</v>
      </c>
      <c r="M73" s="65">
        <v>1085</v>
      </c>
      <c r="N73" s="65">
        <v>1086</v>
      </c>
      <c r="O73" s="66">
        <v>1086</v>
      </c>
      <c r="P73" s="65">
        <v>1126</v>
      </c>
      <c r="Q73" s="65">
        <v>1122</v>
      </c>
      <c r="R73" s="65">
        <v>1139</v>
      </c>
      <c r="S73" s="65">
        <v>1147</v>
      </c>
      <c r="T73" s="65">
        <v>1145</v>
      </c>
      <c r="U73" s="65">
        <v>1240</v>
      </c>
      <c r="V73" s="65">
        <v>1236</v>
      </c>
      <c r="W73" s="65">
        <v>1242</v>
      </c>
      <c r="X73" s="65">
        <v>1231</v>
      </c>
      <c r="Y73" s="65">
        <v>1232</v>
      </c>
      <c r="Z73" s="65">
        <v>1213</v>
      </c>
      <c r="AA73" s="66">
        <v>1228</v>
      </c>
      <c r="AB73" s="65">
        <v>1204</v>
      </c>
      <c r="AC73" s="65">
        <v>1226</v>
      </c>
      <c r="AD73" s="65">
        <v>1215</v>
      </c>
      <c r="AE73" s="65">
        <v>1194</v>
      </c>
      <c r="AF73" s="65">
        <v>1195</v>
      </c>
      <c r="AG73" s="65">
        <v>1194</v>
      </c>
      <c r="AH73" s="65">
        <v>1215</v>
      </c>
      <c r="AI73" s="65">
        <v>1210</v>
      </c>
      <c r="AJ73" s="65">
        <v>1216</v>
      </c>
      <c r="AK73" s="65">
        <v>1215</v>
      </c>
      <c r="AL73" s="65">
        <v>1218</v>
      </c>
      <c r="AM73" s="66">
        <v>1212</v>
      </c>
      <c r="AN73" s="65">
        <v>1196</v>
      </c>
      <c r="AO73" s="65">
        <v>1189</v>
      </c>
      <c r="AP73" s="65">
        <v>1168</v>
      </c>
      <c r="AQ73" s="65">
        <v>1151</v>
      </c>
      <c r="AR73" s="65">
        <v>1167</v>
      </c>
      <c r="AS73" s="65">
        <v>1161</v>
      </c>
      <c r="AT73" s="65">
        <v>1169</v>
      </c>
      <c r="AU73" s="65">
        <v>1185</v>
      </c>
      <c r="AV73" s="65">
        <v>1146</v>
      </c>
      <c r="AW73" s="65">
        <v>1165</v>
      </c>
      <c r="AX73" s="65">
        <v>1156</v>
      </c>
      <c r="AY73" s="66">
        <v>1138</v>
      </c>
      <c r="AZ73" s="64">
        <v>1131</v>
      </c>
      <c r="BA73" s="65">
        <v>1125</v>
      </c>
      <c r="BB73" s="65">
        <v>1141</v>
      </c>
      <c r="BC73" s="65">
        <v>1135</v>
      </c>
      <c r="BD73" s="65">
        <v>1130</v>
      </c>
      <c r="BE73" s="65">
        <v>1118</v>
      </c>
      <c r="BF73" s="65">
        <v>1166</v>
      </c>
      <c r="BG73" s="65">
        <v>1157</v>
      </c>
      <c r="BH73" s="65">
        <v>1188</v>
      </c>
      <c r="BI73" s="65">
        <v>1187</v>
      </c>
      <c r="BJ73" s="65">
        <v>1168</v>
      </c>
      <c r="BK73" s="66">
        <v>1137</v>
      </c>
      <c r="BL73" s="64">
        <v>1157</v>
      </c>
      <c r="BM73" s="65">
        <v>1127</v>
      </c>
      <c r="BN73" s="65">
        <v>1132</v>
      </c>
      <c r="BO73" s="65">
        <v>1146</v>
      </c>
      <c r="BP73" s="65">
        <v>1153</v>
      </c>
      <c r="BQ73" s="66">
        <v>1164</v>
      </c>
    </row>
    <row r="74" spans="1:69" ht="12.75" x14ac:dyDescent="0.2">
      <c r="A74" s="3"/>
      <c r="B74" s="62"/>
      <c r="C74" s="63" t="s">
        <v>159</v>
      </c>
      <c r="D74" s="64">
        <v>10462</v>
      </c>
      <c r="E74" s="65">
        <v>10333</v>
      </c>
      <c r="F74" s="65">
        <v>10491</v>
      </c>
      <c r="G74" s="65">
        <v>10625</v>
      </c>
      <c r="H74" s="65">
        <v>10791</v>
      </c>
      <c r="I74" s="65">
        <v>10788</v>
      </c>
      <c r="J74" s="65">
        <v>10958</v>
      </c>
      <c r="K74" s="65">
        <v>11126</v>
      </c>
      <c r="L74" s="65">
        <v>11153</v>
      </c>
      <c r="M74" s="65">
        <v>11252</v>
      </c>
      <c r="N74" s="65">
        <v>11257</v>
      </c>
      <c r="O74" s="66">
        <v>11240</v>
      </c>
      <c r="P74" s="65">
        <v>11331</v>
      </c>
      <c r="Q74" s="65">
        <v>11374</v>
      </c>
      <c r="R74" s="65">
        <v>11520</v>
      </c>
      <c r="S74" s="65">
        <v>11727</v>
      </c>
      <c r="T74" s="65">
        <v>11975</v>
      </c>
      <c r="U74" s="65">
        <v>12010</v>
      </c>
      <c r="V74" s="65">
        <v>12021</v>
      </c>
      <c r="W74" s="65">
        <v>12077</v>
      </c>
      <c r="X74" s="65">
        <v>12128</v>
      </c>
      <c r="Y74" s="65">
        <v>12194</v>
      </c>
      <c r="Z74" s="65">
        <v>12241</v>
      </c>
      <c r="AA74" s="66">
        <v>12255</v>
      </c>
      <c r="AB74" s="65">
        <v>12315</v>
      </c>
      <c r="AC74" s="65">
        <v>12355</v>
      </c>
      <c r="AD74" s="65">
        <v>12449</v>
      </c>
      <c r="AE74" s="65">
        <v>12553</v>
      </c>
      <c r="AF74" s="65">
        <v>12645</v>
      </c>
      <c r="AG74" s="65">
        <v>12703</v>
      </c>
      <c r="AH74" s="65">
        <v>12769</v>
      </c>
      <c r="AI74" s="65">
        <v>12844</v>
      </c>
      <c r="AJ74" s="65">
        <v>12945</v>
      </c>
      <c r="AK74" s="65">
        <v>12809</v>
      </c>
      <c r="AL74" s="65">
        <v>12845</v>
      </c>
      <c r="AM74" s="66">
        <v>12840</v>
      </c>
      <c r="AN74" s="65">
        <v>12817</v>
      </c>
      <c r="AO74" s="65">
        <v>12793</v>
      </c>
      <c r="AP74" s="65">
        <v>12886</v>
      </c>
      <c r="AQ74" s="65">
        <v>13032</v>
      </c>
      <c r="AR74" s="65">
        <v>13063</v>
      </c>
      <c r="AS74" s="65">
        <v>13097</v>
      </c>
      <c r="AT74" s="65">
        <v>13175</v>
      </c>
      <c r="AU74" s="65">
        <v>13350</v>
      </c>
      <c r="AV74" s="65">
        <v>13379</v>
      </c>
      <c r="AW74" s="65">
        <v>13669</v>
      </c>
      <c r="AX74" s="65">
        <v>13702</v>
      </c>
      <c r="AY74" s="66">
        <v>13562</v>
      </c>
      <c r="AZ74" s="64">
        <v>13593</v>
      </c>
      <c r="BA74" s="65">
        <v>13611</v>
      </c>
      <c r="BB74" s="65">
        <v>13617</v>
      </c>
      <c r="BC74" s="65">
        <v>13676</v>
      </c>
      <c r="BD74" s="65">
        <v>13761</v>
      </c>
      <c r="BE74" s="65">
        <v>13888</v>
      </c>
      <c r="BF74" s="65">
        <v>14051</v>
      </c>
      <c r="BG74" s="65">
        <v>14047</v>
      </c>
      <c r="BH74" s="65">
        <v>13993</v>
      </c>
      <c r="BI74" s="65">
        <v>13925</v>
      </c>
      <c r="BJ74" s="65">
        <v>13944</v>
      </c>
      <c r="BK74" s="66">
        <v>13904</v>
      </c>
      <c r="BL74" s="64">
        <v>13855</v>
      </c>
      <c r="BM74" s="65">
        <v>14032</v>
      </c>
      <c r="BN74" s="65">
        <v>14282</v>
      </c>
      <c r="BO74" s="65">
        <v>15126</v>
      </c>
      <c r="BP74" s="65">
        <v>15471</v>
      </c>
      <c r="BQ74" s="66">
        <v>15629</v>
      </c>
    </row>
    <row r="75" spans="1:69" ht="12.75" x14ac:dyDescent="0.2">
      <c r="A75" s="3"/>
      <c r="B75" s="62"/>
      <c r="C75" s="63" t="s">
        <v>160</v>
      </c>
      <c r="D75" s="64">
        <v>1322</v>
      </c>
      <c r="E75" s="65">
        <v>1292</v>
      </c>
      <c r="F75" s="65">
        <v>1290</v>
      </c>
      <c r="G75" s="65">
        <v>1287</v>
      </c>
      <c r="H75" s="65">
        <v>1291</v>
      </c>
      <c r="I75" s="65">
        <v>1276</v>
      </c>
      <c r="J75" s="65">
        <v>1305</v>
      </c>
      <c r="K75" s="65">
        <v>1372</v>
      </c>
      <c r="L75" s="65">
        <v>1382</v>
      </c>
      <c r="M75" s="65">
        <v>1394</v>
      </c>
      <c r="N75" s="65">
        <v>1403</v>
      </c>
      <c r="O75" s="66">
        <v>1395</v>
      </c>
      <c r="P75" s="65">
        <v>1420</v>
      </c>
      <c r="Q75" s="65">
        <v>1428</v>
      </c>
      <c r="R75" s="65">
        <v>1442</v>
      </c>
      <c r="S75" s="65">
        <v>1459</v>
      </c>
      <c r="T75" s="65">
        <v>1466</v>
      </c>
      <c r="U75" s="65">
        <v>1558</v>
      </c>
      <c r="V75" s="65">
        <v>1569</v>
      </c>
      <c r="W75" s="65">
        <v>1586</v>
      </c>
      <c r="X75" s="65">
        <v>1598</v>
      </c>
      <c r="Y75" s="65">
        <v>1588</v>
      </c>
      <c r="Z75" s="65">
        <v>1567</v>
      </c>
      <c r="AA75" s="66">
        <v>1574</v>
      </c>
      <c r="AB75" s="65">
        <v>1562</v>
      </c>
      <c r="AC75" s="65">
        <v>1569</v>
      </c>
      <c r="AD75" s="65">
        <v>1570</v>
      </c>
      <c r="AE75" s="65">
        <v>1581</v>
      </c>
      <c r="AF75" s="65">
        <v>1595</v>
      </c>
      <c r="AG75" s="65">
        <v>1587</v>
      </c>
      <c r="AH75" s="65">
        <v>1591</v>
      </c>
      <c r="AI75" s="65">
        <v>1588</v>
      </c>
      <c r="AJ75" s="65">
        <v>1599</v>
      </c>
      <c r="AK75" s="65">
        <v>1603</v>
      </c>
      <c r="AL75" s="65">
        <v>1588</v>
      </c>
      <c r="AM75" s="66">
        <v>1582</v>
      </c>
      <c r="AN75" s="65">
        <v>1578</v>
      </c>
      <c r="AO75" s="65">
        <v>1572</v>
      </c>
      <c r="AP75" s="65">
        <v>1576</v>
      </c>
      <c r="AQ75" s="65">
        <v>1558</v>
      </c>
      <c r="AR75" s="65">
        <v>1551</v>
      </c>
      <c r="AS75" s="65">
        <v>1552</v>
      </c>
      <c r="AT75" s="65">
        <v>1481</v>
      </c>
      <c r="AU75" s="65">
        <v>1483</v>
      </c>
      <c r="AV75" s="65">
        <v>1348</v>
      </c>
      <c r="AW75" s="65">
        <v>1527</v>
      </c>
      <c r="AX75" s="65">
        <v>1386</v>
      </c>
      <c r="AY75" s="66">
        <v>1466</v>
      </c>
      <c r="AZ75" s="64">
        <v>1462</v>
      </c>
      <c r="BA75" s="65">
        <v>1452</v>
      </c>
      <c r="BB75" s="65">
        <v>1440</v>
      </c>
      <c r="BC75" s="65">
        <v>1430</v>
      </c>
      <c r="BD75" s="65">
        <v>1420</v>
      </c>
      <c r="BE75" s="65">
        <v>1432</v>
      </c>
      <c r="BF75" s="65">
        <v>1437</v>
      </c>
      <c r="BG75" s="65">
        <v>1438</v>
      </c>
      <c r="BH75" s="65">
        <v>1456</v>
      </c>
      <c r="BI75" s="65">
        <v>1435</v>
      </c>
      <c r="BJ75" s="65">
        <v>1416</v>
      </c>
      <c r="BK75" s="66">
        <v>1391</v>
      </c>
      <c r="BL75" s="64">
        <v>1401</v>
      </c>
      <c r="BM75" s="65">
        <v>1395</v>
      </c>
      <c r="BN75" s="65">
        <v>1382</v>
      </c>
      <c r="BO75" s="65">
        <v>1370</v>
      </c>
      <c r="BP75" s="65">
        <v>1386</v>
      </c>
      <c r="BQ75" s="66">
        <v>1397</v>
      </c>
    </row>
    <row r="76" spans="1:69" ht="12.75" x14ac:dyDescent="0.2">
      <c r="A76" s="3"/>
      <c r="B76" s="62"/>
      <c r="C76" s="63" t="s">
        <v>161</v>
      </c>
      <c r="D76" s="64">
        <v>788</v>
      </c>
      <c r="E76" s="65">
        <v>754</v>
      </c>
      <c r="F76" s="65">
        <v>763</v>
      </c>
      <c r="G76" s="65">
        <v>772</v>
      </c>
      <c r="H76" s="65">
        <v>784</v>
      </c>
      <c r="I76" s="65">
        <v>774</v>
      </c>
      <c r="J76" s="65">
        <v>790</v>
      </c>
      <c r="K76" s="65">
        <v>807</v>
      </c>
      <c r="L76" s="65">
        <v>800</v>
      </c>
      <c r="M76" s="65">
        <v>803</v>
      </c>
      <c r="N76" s="65">
        <v>803</v>
      </c>
      <c r="O76" s="66">
        <v>801</v>
      </c>
      <c r="P76" s="65">
        <v>830</v>
      </c>
      <c r="Q76" s="65">
        <v>830</v>
      </c>
      <c r="R76" s="65">
        <v>825</v>
      </c>
      <c r="S76" s="65">
        <v>831</v>
      </c>
      <c r="T76" s="65">
        <v>825</v>
      </c>
      <c r="U76" s="65">
        <v>267</v>
      </c>
      <c r="V76" s="65">
        <v>853</v>
      </c>
      <c r="W76" s="65">
        <v>860</v>
      </c>
      <c r="X76" s="65">
        <v>858</v>
      </c>
      <c r="Y76" s="65">
        <v>859</v>
      </c>
      <c r="Z76" s="65">
        <v>851</v>
      </c>
      <c r="AA76" s="66">
        <v>857</v>
      </c>
      <c r="AB76" s="65">
        <v>851</v>
      </c>
      <c r="AC76" s="65">
        <v>856</v>
      </c>
      <c r="AD76" s="65">
        <v>850</v>
      </c>
      <c r="AE76" s="65">
        <v>880</v>
      </c>
      <c r="AF76" s="65">
        <v>879</v>
      </c>
      <c r="AG76" s="65">
        <v>874</v>
      </c>
      <c r="AH76" s="65">
        <v>858</v>
      </c>
      <c r="AI76" s="65">
        <v>859</v>
      </c>
      <c r="AJ76" s="65">
        <v>865</v>
      </c>
      <c r="AK76" s="65">
        <v>849</v>
      </c>
      <c r="AL76" s="65">
        <v>871</v>
      </c>
      <c r="AM76" s="66">
        <v>851</v>
      </c>
      <c r="AN76" s="65">
        <v>855</v>
      </c>
      <c r="AO76" s="65">
        <v>849</v>
      </c>
      <c r="AP76" s="65">
        <v>852</v>
      </c>
      <c r="AQ76" s="65">
        <v>795</v>
      </c>
      <c r="AR76" s="65">
        <v>796</v>
      </c>
      <c r="AS76" s="65">
        <v>793</v>
      </c>
      <c r="AT76" s="65">
        <v>801</v>
      </c>
      <c r="AU76" s="65">
        <v>796</v>
      </c>
      <c r="AV76" s="65">
        <v>778</v>
      </c>
      <c r="AW76" s="65">
        <v>813</v>
      </c>
      <c r="AX76" s="65">
        <v>788</v>
      </c>
      <c r="AY76" s="66">
        <v>773</v>
      </c>
      <c r="AZ76" s="64">
        <v>763</v>
      </c>
      <c r="BA76" s="65">
        <v>759</v>
      </c>
      <c r="BB76" s="65">
        <v>758</v>
      </c>
      <c r="BC76" s="65">
        <v>751</v>
      </c>
      <c r="BD76" s="65">
        <v>727</v>
      </c>
      <c r="BE76" s="65">
        <v>730</v>
      </c>
      <c r="BF76" s="65">
        <v>734</v>
      </c>
      <c r="BG76" s="65">
        <v>724</v>
      </c>
      <c r="BH76" s="65">
        <v>729</v>
      </c>
      <c r="BI76" s="65">
        <v>728</v>
      </c>
      <c r="BJ76" s="65">
        <v>727</v>
      </c>
      <c r="BK76" s="66">
        <v>726</v>
      </c>
      <c r="BL76" s="64">
        <v>755</v>
      </c>
      <c r="BM76" s="65">
        <v>753</v>
      </c>
      <c r="BN76" s="65">
        <v>744</v>
      </c>
      <c r="BO76" s="65">
        <v>738</v>
      </c>
      <c r="BP76" s="65">
        <v>742</v>
      </c>
      <c r="BQ76" s="66">
        <v>740</v>
      </c>
    </row>
    <row r="77" spans="1:69" ht="12.75" x14ac:dyDescent="0.2">
      <c r="A77" s="3"/>
      <c r="B77" s="62"/>
      <c r="C77" s="63" t="s">
        <v>162</v>
      </c>
      <c r="D77" s="64">
        <v>241</v>
      </c>
      <c r="E77" s="65">
        <v>235</v>
      </c>
      <c r="F77" s="65">
        <v>240</v>
      </c>
      <c r="G77" s="65">
        <v>234</v>
      </c>
      <c r="H77" s="65">
        <v>242</v>
      </c>
      <c r="I77" s="65">
        <v>243</v>
      </c>
      <c r="J77" s="65">
        <v>249</v>
      </c>
      <c r="K77" s="65">
        <v>249</v>
      </c>
      <c r="L77" s="65">
        <v>250</v>
      </c>
      <c r="M77" s="65">
        <v>251</v>
      </c>
      <c r="N77" s="65">
        <v>252</v>
      </c>
      <c r="O77" s="66">
        <v>251</v>
      </c>
      <c r="P77" s="65">
        <v>253</v>
      </c>
      <c r="Q77" s="65">
        <v>251</v>
      </c>
      <c r="R77" s="65">
        <v>263</v>
      </c>
      <c r="S77" s="65">
        <v>268</v>
      </c>
      <c r="T77" s="65">
        <v>271</v>
      </c>
      <c r="U77" s="65">
        <v>316</v>
      </c>
      <c r="V77" s="65">
        <v>311</v>
      </c>
      <c r="W77" s="65">
        <v>308</v>
      </c>
      <c r="X77" s="65">
        <v>303</v>
      </c>
      <c r="Y77" s="65">
        <v>295</v>
      </c>
      <c r="Z77" s="65">
        <v>301</v>
      </c>
      <c r="AA77" s="66">
        <v>292</v>
      </c>
      <c r="AB77" s="65">
        <v>289</v>
      </c>
      <c r="AC77" s="65">
        <v>290</v>
      </c>
      <c r="AD77" s="65">
        <v>297</v>
      </c>
      <c r="AE77" s="65">
        <v>296</v>
      </c>
      <c r="AF77" s="65">
        <v>297</v>
      </c>
      <c r="AG77" s="65">
        <v>292</v>
      </c>
      <c r="AH77" s="65">
        <v>304</v>
      </c>
      <c r="AI77" s="65">
        <v>300</v>
      </c>
      <c r="AJ77" s="65">
        <v>302</v>
      </c>
      <c r="AK77" s="65">
        <v>305</v>
      </c>
      <c r="AL77" s="65">
        <v>304</v>
      </c>
      <c r="AM77" s="66">
        <v>296</v>
      </c>
      <c r="AN77" s="65">
        <v>300</v>
      </c>
      <c r="AO77" s="65">
        <v>304</v>
      </c>
      <c r="AP77" s="65">
        <v>302</v>
      </c>
      <c r="AQ77" s="65">
        <v>299</v>
      </c>
      <c r="AR77" s="65">
        <v>295</v>
      </c>
      <c r="AS77" s="65">
        <v>292</v>
      </c>
      <c r="AT77" s="65">
        <v>297</v>
      </c>
      <c r="AU77" s="65">
        <v>299</v>
      </c>
      <c r="AV77" s="65">
        <v>289</v>
      </c>
      <c r="AW77" s="65">
        <v>306</v>
      </c>
      <c r="AX77" s="65">
        <v>295</v>
      </c>
      <c r="AY77" s="66">
        <v>300</v>
      </c>
      <c r="AZ77" s="64">
        <v>296</v>
      </c>
      <c r="BA77" s="65">
        <v>298</v>
      </c>
      <c r="BB77" s="65">
        <v>291</v>
      </c>
      <c r="BC77" s="65">
        <v>295</v>
      </c>
      <c r="BD77" s="65">
        <v>290</v>
      </c>
      <c r="BE77" s="65">
        <v>284</v>
      </c>
      <c r="BF77" s="65">
        <v>287</v>
      </c>
      <c r="BG77" s="65">
        <v>283</v>
      </c>
      <c r="BH77" s="65">
        <v>287</v>
      </c>
      <c r="BI77" s="65">
        <v>287</v>
      </c>
      <c r="BJ77" s="65">
        <v>275</v>
      </c>
      <c r="BK77" s="66">
        <v>275</v>
      </c>
      <c r="BL77" s="64">
        <v>278</v>
      </c>
      <c r="BM77" s="65">
        <v>298</v>
      </c>
      <c r="BN77" s="65">
        <v>267</v>
      </c>
      <c r="BO77" s="65">
        <v>279</v>
      </c>
      <c r="BP77" s="65">
        <v>290</v>
      </c>
      <c r="BQ77" s="66">
        <v>322</v>
      </c>
    </row>
    <row r="78" spans="1:69" ht="12.75" x14ac:dyDescent="0.2">
      <c r="A78" s="3"/>
      <c r="B78" s="62"/>
      <c r="C78" s="63" t="s">
        <v>163</v>
      </c>
      <c r="D78" s="64">
        <v>105</v>
      </c>
      <c r="E78" s="65">
        <v>104</v>
      </c>
      <c r="F78" s="65">
        <v>107</v>
      </c>
      <c r="G78" s="65">
        <v>108</v>
      </c>
      <c r="H78" s="65">
        <v>107</v>
      </c>
      <c r="I78" s="65">
        <v>105</v>
      </c>
      <c r="J78" s="65">
        <v>107</v>
      </c>
      <c r="K78" s="65">
        <v>107</v>
      </c>
      <c r="L78" s="65">
        <v>107</v>
      </c>
      <c r="M78" s="65">
        <v>103</v>
      </c>
      <c r="N78" s="65">
        <v>103</v>
      </c>
      <c r="O78" s="66">
        <v>103</v>
      </c>
      <c r="P78" s="65">
        <v>98</v>
      </c>
      <c r="Q78" s="65">
        <v>96</v>
      </c>
      <c r="R78" s="65">
        <v>100</v>
      </c>
      <c r="S78" s="65">
        <v>97</v>
      </c>
      <c r="T78" s="65">
        <v>98</v>
      </c>
      <c r="U78" s="65">
        <v>101</v>
      </c>
      <c r="V78" s="65">
        <v>105</v>
      </c>
      <c r="W78" s="65">
        <v>104</v>
      </c>
      <c r="X78" s="65">
        <v>110</v>
      </c>
      <c r="Y78" s="65">
        <v>109</v>
      </c>
      <c r="Z78" s="65">
        <v>111</v>
      </c>
      <c r="AA78" s="66">
        <v>114</v>
      </c>
      <c r="AB78" s="65">
        <v>112</v>
      </c>
      <c r="AC78" s="65">
        <v>112</v>
      </c>
      <c r="AD78" s="65">
        <v>114</v>
      </c>
      <c r="AE78" s="65">
        <v>115</v>
      </c>
      <c r="AF78" s="65">
        <v>114</v>
      </c>
      <c r="AG78" s="65">
        <v>112</v>
      </c>
      <c r="AH78" s="65">
        <v>114</v>
      </c>
      <c r="AI78" s="65">
        <v>114</v>
      </c>
      <c r="AJ78" s="65">
        <v>114</v>
      </c>
      <c r="AK78" s="65">
        <v>115</v>
      </c>
      <c r="AL78" s="65">
        <v>114</v>
      </c>
      <c r="AM78" s="66">
        <v>116</v>
      </c>
      <c r="AN78" s="65">
        <v>115</v>
      </c>
      <c r="AO78" s="65">
        <v>113</v>
      </c>
      <c r="AP78" s="65">
        <v>115</v>
      </c>
      <c r="AQ78" s="65">
        <v>110</v>
      </c>
      <c r="AR78" s="65">
        <v>109</v>
      </c>
      <c r="AS78" s="65">
        <v>109</v>
      </c>
      <c r="AT78" s="65">
        <v>112</v>
      </c>
      <c r="AU78" s="65">
        <v>111</v>
      </c>
      <c r="AV78" s="65">
        <v>105</v>
      </c>
      <c r="AW78" s="65">
        <v>109</v>
      </c>
      <c r="AX78" s="65">
        <v>110</v>
      </c>
      <c r="AY78" s="66">
        <v>105</v>
      </c>
      <c r="AZ78" s="64">
        <v>107</v>
      </c>
      <c r="BA78" s="65">
        <v>104</v>
      </c>
      <c r="BB78" s="65">
        <v>102</v>
      </c>
      <c r="BC78" s="65">
        <v>104</v>
      </c>
      <c r="BD78" s="65">
        <v>100</v>
      </c>
      <c r="BE78" s="65">
        <v>98</v>
      </c>
      <c r="BF78" s="65">
        <v>99</v>
      </c>
      <c r="BG78" s="65">
        <v>114</v>
      </c>
      <c r="BH78" s="65">
        <v>100</v>
      </c>
      <c r="BI78" s="65">
        <v>97</v>
      </c>
      <c r="BJ78" s="65">
        <v>97</v>
      </c>
      <c r="BK78" s="66">
        <v>97</v>
      </c>
      <c r="BL78" s="64">
        <v>96</v>
      </c>
      <c r="BM78" s="65">
        <v>91</v>
      </c>
      <c r="BN78" s="65">
        <v>93</v>
      </c>
      <c r="BO78" s="65">
        <v>91</v>
      </c>
      <c r="BP78" s="65">
        <v>89</v>
      </c>
      <c r="BQ78" s="66">
        <v>82</v>
      </c>
    </row>
    <row r="79" spans="1:69" ht="12.75" x14ac:dyDescent="0.2">
      <c r="A79" s="3"/>
      <c r="B79" s="62"/>
      <c r="C79" s="63" t="s">
        <v>164</v>
      </c>
      <c r="D79" s="64">
        <v>44</v>
      </c>
      <c r="E79" s="65">
        <v>45</v>
      </c>
      <c r="F79" s="65">
        <v>48</v>
      </c>
      <c r="G79" s="65">
        <v>47</v>
      </c>
      <c r="H79" s="65">
        <v>47</v>
      </c>
      <c r="I79" s="65">
        <v>47</v>
      </c>
      <c r="J79" s="65">
        <v>48</v>
      </c>
      <c r="K79" s="65">
        <v>49</v>
      </c>
      <c r="L79" s="65">
        <v>48</v>
      </c>
      <c r="M79" s="65">
        <v>48</v>
      </c>
      <c r="N79" s="65">
        <v>48</v>
      </c>
      <c r="O79" s="66">
        <v>48</v>
      </c>
      <c r="P79" s="65">
        <v>46</v>
      </c>
      <c r="Q79" s="65">
        <v>45</v>
      </c>
      <c r="R79" s="65">
        <v>45</v>
      </c>
      <c r="S79" s="65">
        <v>45</v>
      </c>
      <c r="T79" s="65">
        <v>45</v>
      </c>
      <c r="U79" s="65">
        <v>44</v>
      </c>
      <c r="V79" s="65">
        <v>44</v>
      </c>
      <c r="W79" s="65">
        <v>44</v>
      </c>
      <c r="X79" s="65">
        <v>42</v>
      </c>
      <c r="Y79" s="65">
        <v>43</v>
      </c>
      <c r="Z79" s="65">
        <v>43</v>
      </c>
      <c r="AA79" s="66">
        <v>43</v>
      </c>
      <c r="AB79" s="65">
        <v>42</v>
      </c>
      <c r="AC79" s="65">
        <v>42</v>
      </c>
      <c r="AD79" s="65">
        <v>42</v>
      </c>
      <c r="AE79" s="65">
        <v>42</v>
      </c>
      <c r="AF79" s="65">
        <v>42</v>
      </c>
      <c r="AG79" s="65">
        <v>42</v>
      </c>
      <c r="AH79" s="65">
        <v>41</v>
      </c>
      <c r="AI79" s="65">
        <v>41</v>
      </c>
      <c r="AJ79" s="65">
        <v>41</v>
      </c>
      <c r="AK79" s="65">
        <v>41</v>
      </c>
      <c r="AL79" s="65">
        <v>41</v>
      </c>
      <c r="AM79" s="66">
        <v>40</v>
      </c>
      <c r="AN79" s="65">
        <v>43</v>
      </c>
      <c r="AO79" s="65">
        <v>45</v>
      </c>
      <c r="AP79" s="65">
        <v>43</v>
      </c>
      <c r="AQ79" s="65">
        <v>48</v>
      </c>
      <c r="AR79" s="65">
        <v>49</v>
      </c>
      <c r="AS79" s="65">
        <v>49</v>
      </c>
      <c r="AT79" s="65">
        <v>49</v>
      </c>
      <c r="AU79" s="65">
        <v>50</v>
      </c>
      <c r="AV79" s="65">
        <v>47</v>
      </c>
      <c r="AW79" s="65">
        <v>47</v>
      </c>
      <c r="AX79" s="65">
        <v>47</v>
      </c>
      <c r="AY79" s="66">
        <v>45</v>
      </c>
      <c r="AZ79" s="64">
        <v>45</v>
      </c>
      <c r="BA79" s="65">
        <v>47</v>
      </c>
      <c r="BB79" s="65">
        <v>46</v>
      </c>
      <c r="BC79" s="65">
        <v>46</v>
      </c>
      <c r="BD79" s="65">
        <v>44</v>
      </c>
      <c r="BE79" s="65">
        <v>44</v>
      </c>
      <c r="BF79" s="65">
        <v>43</v>
      </c>
      <c r="BG79" s="65">
        <v>44</v>
      </c>
      <c r="BH79" s="65">
        <v>51</v>
      </c>
      <c r="BI79" s="65">
        <v>52</v>
      </c>
      <c r="BJ79" s="65">
        <v>51</v>
      </c>
      <c r="BK79" s="66">
        <v>52</v>
      </c>
      <c r="BL79" s="64">
        <v>51</v>
      </c>
      <c r="BM79" s="65">
        <v>51</v>
      </c>
      <c r="BN79" s="65">
        <v>50</v>
      </c>
      <c r="BO79" s="65">
        <v>50</v>
      </c>
      <c r="BP79" s="65">
        <v>49</v>
      </c>
      <c r="BQ79" s="66">
        <v>49</v>
      </c>
    </row>
    <row r="80" spans="1:69" ht="12.75" x14ac:dyDescent="0.2">
      <c r="A80" s="3"/>
      <c r="B80" s="62"/>
      <c r="C80" s="63" t="s">
        <v>165</v>
      </c>
      <c r="D80" s="64">
        <v>812</v>
      </c>
      <c r="E80" s="65">
        <v>778</v>
      </c>
      <c r="F80" s="65">
        <v>783</v>
      </c>
      <c r="G80" s="65">
        <v>779</v>
      </c>
      <c r="H80" s="65">
        <v>785</v>
      </c>
      <c r="I80" s="65">
        <v>773</v>
      </c>
      <c r="J80" s="65">
        <v>793</v>
      </c>
      <c r="K80" s="65">
        <v>798</v>
      </c>
      <c r="L80" s="65">
        <v>806</v>
      </c>
      <c r="M80" s="65">
        <v>819</v>
      </c>
      <c r="N80" s="65">
        <v>821</v>
      </c>
      <c r="O80" s="66">
        <v>818</v>
      </c>
      <c r="P80" s="65">
        <v>822</v>
      </c>
      <c r="Q80" s="65">
        <v>820</v>
      </c>
      <c r="R80" s="65">
        <v>824</v>
      </c>
      <c r="S80" s="65">
        <v>825</v>
      </c>
      <c r="T80" s="65">
        <v>826</v>
      </c>
      <c r="U80" s="65">
        <v>823</v>
      </c>
      <c r="V80" s="65">
        <v>830</v>
      </c>
      <c r="W80" s="65">
        <v>825</v>
      </c>
      <c r="X80" s="65">
        <v>828</v>
      </c>
      <c r="Y80" s="65">
        <v>828</v>
      </c>
      <c r="Z80" s="65">
        <v>832</v>
      </c>
      <c r="AA80" s="66">
        <v>825</v>
      </c>
      <c r="AB80" s="65">
        <v>825</v>
      </c>
      <c r="AC80" s="65">
        <v>827</v>
      </c>
      <c r="AD80" s="65">
        <v>828</v>
      </c>
      <c r="AE80" s="65">
        <v>827</v>
      </c>
      <c r="AF80" s="65">
        <v>833</v>
      </c>
      <c r="AG80" s="65">
        <v>845</v>
      </c>
      <c r="AH80" s="65">
        <v>845</v>
      </c>
      <c r="AI80" s="65">
        <v>846</v>
      </c>
      <c r="AJ80" s="65">
        <v>849</v>
      </c>
      <c r="AK80" s="65">
        <v>852</v>
      </c>
      <c r="AL80" s="65">
        <v>845</v>
      </c>
      <c r="AM80" s="66">
        <v>843</v>
      </c>
      <c r="AN80" s="65">
        <v>833</v>
      </c>
      <c r="AO80" s="65">
        <v>836</v>
      </c>
      <c r="AP80" s="65">
        <v>834</v>
      </c>
      <c r="AQ80" s="65">
        <v>840</v>
      </c>
      <c r="AR80" s="65">
        <v>835</v>
      </c>
      <c r="AS80" s="65">
        <v>831</v>
      </c>
      <c r="AT80" s="65">
        <v>833</v>
      </c>
      <c r="AU80" s="65">
        <v>835</v>
      </c>
      <c r="AV80" s="65">
        <v>810</v>
      </c>
      <c r="AW80" s="65">
        <v>841</v>
      </c>
      <c r="AX80" s="65">
        <v>831</v>
      </c>
      <c r="AY80" s="66">
        <v>823</v>
      </c>
      <c r="AZ80" s="64">
        <v>823</v>
      </c>
      <c r="BA80" s="65">
        <v>817</v>
      </c>
      <c r="BB80" s="65">
        <v>803</v>
      </c>
      <c r="BC80" s="65">
        <v>803</v>
      </c>
      <c r="BD80" s="65">
        <v>800</v>
      </c>
      <c r="BE80" s="65">
        <v>800</v>
      </c>
      <c r="BF80" s="65">
        <v>804</v>
      </c>
      <c r="BG80" s="65">
        <v>797</v>
      </c>
      <c r="BH80" s="65">
        <v>813</v>
      </c>
      <c r="BI80" s="65">
        <v>812</v>
      </c>
      <c r="BJ80" s="65">
        <v>803</v>
      </c>
      <c r="BK80" s="66">
        <v>798</v>
      </c>
      <c r="BL80" s="64">
        <v>791</v>
      </c>
      <c r="BM80" s="65">
        <v>788</v>
      </c>
      <c r="BN80" s="65">
        <v>780</v>
      </c>
      <c r="BO80" s="65">
        <v>769</v>
      </c>
      <c r="BP80" s="65">
        <v>757</v>
      </c>
      <c r="BQ80" s="66">
        <v>746</v>
      </c>
    </row>
    <row r="81" spans="1:69" ht="12.75" x14ac:dyDescent="0.2">
      <c r="A81" s="3"/>
      <c r="B81" s="62"/>
      <c r="C81" s="63" t="s">
        <v>166</v>
      </c>
      <c r="D81" s="64">
        <v>476</v>
      </c>
      <c r="E81" s="65">
        <v>463</v>
      </c>
      <c r="F81" s="65">
        <v>467</v>
      </c>
      <c r="G81" s="65">
        <v>464</v>
      </c>
      <c r="H81" s="65">
        <v>469</v>
      </c>
      <c r="I81" s="65">
        <v>462</v>
      </c>
      <c r="J81" s="65">
        <v>474</v>
      </c>
      <c r="K81" s="65">
        <v>499</v>
      </c>
      <c r="L81" s="65">
        <v>490</v>
      </c>
      <c r="M81" s="65">
        <v>505</v>
      </c>
      <c r="N81" s="65">
        <v>506</v>
      </c>
      <c r="O81" s="66">
        <v>505</v>
      </c>
      <c r="P81" s="65">
        <v>503</v>
      </c>
      <c r="Q81" s="65">
        <v>513</v>
      </c>
      <c r="R81" s="65">
        <v>531</v>
      </c>
      <c r="S81" s="65">
        <v>534</v>
      </c>
      <c r="T81" s="65">
        <v>539</v>
      </c>
      <c r="U81" s="65">
        <v>528</v>
      </c>
      <c r="V81" s="65">
        <v>525</v>
      </c>
      <c r="W81" s="65">
        <v>522</v>
      </c>
      <c r="X81" s="65">
        <v>515</v>
      </c>
      <c r="Y81" s="65">
        <v>508</v>
      </c>
      <c r="Z81" s="65">
        <v>509</v>
      </c>
      <c r="AA81" s="66">
        <v>505</v>
      </c>
      <c r="AB81" s="65">
        <v>493</v>
      </c>
      <c r="AC81" s="65">
        <v>495</v>
      </c>
      <c r="AD81" s="65">
        <v>498</v>
      </c>
      <c r="AE81" s="65">
        <v>504</v>
      </c>
      <c r="AF81" s="65">
        <v>508</v>
      </c>
      <c r="AG81" s="65">
        <v>508</v>
      </c>
      <c r="AH81" s="65">
        <v>506</v>
      </c>
      <c r="AI81" s="65">
        <v>506</v>
      </c>
      <c r="AJ81" s="65">
        <v>508</v>
      </c>
      <c r="AK81" s="65">
        <v>285</v>
      </c>
      <c r="AL81" s="65">
        <v>299</v>
      </c>
      <c r="AM81" s="66">
        <v>312</v>
      </c>
      <c r="AN81" s="65">
        <v>313</v>
      </c>
      <c r="AO81" s="65">
        <v>323</v>
      </c>
      <c r="AP81" s="65">
        <v>336</v>
      </c>
      <c r="AQ81" s="65">
        <v>352</v>
      </c>
      <c r="AR81" s="65">
        <v>362</v>
      </c>
      <c r="AS81" s="65">
        <v>365</v>
      </c>
      <c r="AT81" s="65">
        <v>366</v>
      </c>
      <c r="AU81" s="65">
        <v>365</v>
      </c>
      <c r="AV81" s="65">
        <v>229</v>
      </c>
      <c r="AW81" s="65">
        <v>326</v>
      </c>
      <c r="AX81" s="65">
        <v>343</v>
      </c>
      <c r="AY81" s="66">
        <v>476</v>
      </c>
      <c r="AZ81" s="64">
        <v>472</v>
      </c>
      <c r="BA81" s="65">
        <v>468</v>
      </c>
      <c r="BB81" s="65">
        <v>474</v>
      </c>
      <c r="BC81" s="65">
        <v>467</v>
      </c>
      <c r="BD81" s="65">
        <v>461</v>
      </c>
      <c r="BE81" s="65">
        <v>465</v>
      </c>
      <c r="BF81" s="65">
        <v>468</v>
      </c>
      <c r="BG81" s="65">
        <v>467</v>
      </c>
      <c r="BH81" s="65">
        <v>472</v>
      </c>
      <c r="BI81" s="65">
        <v>357</v>
      </c>
      <c r="BJ81" s="65">
        <v>496</v>
      </c>
      <c r="BK81" s="66">
        <v>498</v>
      </c>
      <c r="BL81" s="64">
        <v>494</v>
      </c>
      <c r="BM81" s="65">
        <v>489</v>
      </c>
      <c r="BN81" s="65">
        <v>477</v>
      </c>
      <c r="BO81" s="65">
        <v>475</v>
      </c>
      <c r="BP81" s="65">
        <v>473</v>
      </c>
      <c r="BQ81" s="66">
        <v>468</v>
      </c>
    </row>
    <row r="82" spans="1:69" ht="12.75" x14ac:dyDescent="0.2">
      <c r="A82" s="3"/>
      <c r="B82" s="62"/>
      <c r="C82" s="63" t="s">
        <v>167</v>
      </c>
      <c r="D82" s="64">
        <v>11637</v>
      </c>
      <c r="E82" s="65">
        <v>11615</v>
      </c>
      <c r="F82" s="65">
        <v>11867</v>
      </c>
      <c r="G82" s="65">
        <v>11949</v>
      </c>
      <c r="H82" s="65">
        <v>12084</v>
      </c>
      <c r="I82" s="65">
        <v>12199</v>
      </c>
      <c r="J82" s="65">
        <v>12365</v>
      </c>
      <c r="K82" s="65">
        <v>12465</v>
      </c>
      <c r="L82" s="65">
        <v>12495</v>
      </c>
      <c r="M82" s="65">
        <v>12590</v>
      </c>
      <c r="N82" s="65">
        <v>12817</v>
      </c>
      <c r="O82" s="66">
        <v>12856</v>
      </c>
      <c r="P82" s="65">
        <v>12945</v>
      </c>
      <c r="Q82" s="65">
        <v>13015</v>
      </c>
      <c r="R82" s="65">
        <v>13323</v>
      </c>
      <c r="S82" s="65">
        <v>13537</v>
      </c>
      <c r="T82" s="65">
        <v>13704</v>
      </c>
      <c r="U82" s="65">
        <v>13888</v>
      </c>
      <c r="V82" s="65">
        <v>14031</v>
      </c>
      <c r="W82" s="65">
        <v>14163</v>
      </c>
      <c r="X82" s="65">
        <v>14220</v>
      </c>
      <c r="Y82" s="65">
        <v>14252</v>
      </c>
      <c r="Z82" s="65">
        <v>14188</v>
      </c>
      <c r="AA82" s="66">
        <v>14212</v>
      </c>
      <c r="AB82" s="65">
        <v>14256</v>
      </c>
      <c r="AC82" s="65">
        <v>14384</v>
      </c>
      <c r="AD82" s="65">
        <v>14452</v>
      </c>
      <c r="AE82" s="65">
        <v>14666</v>
      </c>
      <c r="AF82" s="65">
        <v>14726</v>
      </c>
      <c r="AG82" s="65">
        <v>14771</v>
      </c>
      <c r="AH82" s="65">
        <v>14880</v>
      </c>
      <c r="AI82" s="65">
        <v>14954</v>
      </c>
      <c r="AJ82" s="65">
        <v>15042</v>
      </c>
      <c r="AK82" s="65">
        <v>15170</v>
      </c>
      <c r="AL82" s="65">
        <v>15306</v>
      </c>
      <c r="AM82" s="66">
        <v>15183</v>
      </c>
      <c r="AN82" s="65">
        <v>15221</v>
      </c>
      <c r="AO82" s="65">
        <v>15263</v>
      </c>
      <c r="AP82" s="65">
        <v>15377</v>
      </c>
      <c r="AQ82" s="65">
        <v>15448</v>
      </c>
      <c r="AR82" s="65">
        <v>15516</v>
      </c>
      <c r="AS82" s="65">
        <v>15649</v>
      </c>
      <c r="AT82" s="65">
        <v>15650</v>
      </c>
      <c r="AU82" s="65">
        <v>15842</v>
      </c>
      <c r="AV82" s="65">
        <v>15875</v>
      </c>
      <c r="AW82" s="65">
        <v>16135</v>
      </c>
      <c r="AX82" s="65">
        <v>16104</v>
      </c>
      <c r="AY82" s="66">
        <v>16038</v>
      </c>
      <c r="AZ82" s="64">
        <v>16947</v>
      </c>
      <c r="BA82" s="65">
        <v>17127</v>
      </c>
      <c r="BB82" s="65">
        <v>17424</v>
      </c>
      <c r="BC82" s="65">
        <v>17515</v>
      </c>
      <c r="BD82" s="65">
        <v>17529</v>
      </c>
      <c r="BE82" s="65">
        <v>17601</v>
      </c>
      <c r="BF82" s="65">
        <v>17699</v>
      </c>
      <c r="BG82" s="65">
        <v>17797</v>
      </c>
      <c r="BH82" s="65">
        <v>17858</v>
      </c>
      <c r="BI82" s="65">
        <v>17869</v>
      </c>
      <c r="BJ82" s="65">
        <v>17786</v>
      </c>
      <c r="BK82" s="66">
        <v>17869</v>
      </c>
      <c r="BL82" s="64">
        <v>17958</v>
      </c>
      <c r="BM82" s="65">
        <v>18161</v>
      </c>
      <c r="BN82" s="65">
        <v>18432</v>
      </c>
      <c r="BO82" s="65">
        <v>18771</v>
      </c>
      <c r="BP82" s="65">
        <v>18981</v>
      </c>
      <c r="BQ82" s="66">
        <v>19063</v>
      </c>
    </row>
    <row r="83" spans="1:69" ht="12.75" x14ac:dyDescent="0.2">
      <c r="A83" s="3"/>
      <c r="B83" s="62"/>
      <c r="C83" s="63" t="s">
        <v>168</v>
      </c>
      <c r="D83" s="64">
        <v>31461</v>
      </c>
      <c r="E83" s="65">
        <v>31371</v>
      </c>
      <c r="F83" s="65">
        <v>31831</v>
      </c>
      <c r="G83" s="65">
        <v>32088</v>
      </c>
      <c r="H83" s="65">
        <v>32330</v>
      </c>
      <c r="I83" s="65">
        <v>32389</v>
      </c>
      <c r="J83" s="65">
        <v>32793</v>
      </c>
      <c r="K83" s="65">
        <v>32993</v>
      </c>
      <c r="L83" s="65">
        <v>33050</v>
      </c>
      <c r="M83" s="65">
        <v>33272</v>
      </c>
      <c r="N83" s="65">
        <v>33606</v>
      </c>
      <c r="O83" s="66">
        <v>33688</v>
      </c>
      <c r="P83" s="65">
        <v>33810</v>
      </c>
      <c r="Q83" s="65">
        <v>33904</v>
      </c>
      <c r="R83" s="65">
        <v>34225</v>
      </c>
      <c r="S83" s="65">
        <v>34524</v>
      </c>
      <c r="T83" s="65">
        <v>34710</v>
      </c>
      <c r="U83" s="65">
        <v>33874</v>
      </c>
      <c r="V83" s="65">
        <v>35338</v>
      </c>
      <c r="W83" s="65">
        <v>35369</v>
      </c>
      <c r="X83" s="65">
        <v>35490</v>
      </c>
      <c r="Y83" s="65">
        <v>35640</v>
      </c>
      <c r="Z83" s="65">
        <v>35886</v>
      </c>
      <c r="AA83" s="66">
        <v>35930</v>
      </c>
      <c r="AB83" s="65">
        <v>35981</v>
      </c>
      <c r="AC83" s="65">
        <v>36117</v>
      </c>
      <c r="AD83" s="65">
        <v>36273</v>
      </c>
      <c r="AE83" s="65">
        <v>36395</v>
      </c>
      <c r="AF83" s="65">
        <v>36528</v>
      </c>
      <c r="AG83" s="65">
        <v>36599</v>
      </c>
      <c r="AH83" s="65">
        <v>36968</v>
      </c>
      <c r="AI83" s="65">
        <v>37257</v>
      </c>
      <c r="AJ83" s="65">
        <v>37999</v>
      </c>
      <c r="AK83" s="65">
        <v>37611</v>
      </c>
      <c r="AL83" s="65">
        <v>37741</v>
      </c>
      <c r="AM83" s="66">
        <v>37761</v>
      </c>
      <c r="AN83" s="65">
        <v>37741</v>
      </c>
      <c r="AO83" s="65">
        <v>37839</v>
      </c>
      <c r="AP83" s="65">
        <v>38023</v>
      </c>
      <c r="AQ83" s="65">
        <v>38123</v>
      </c>
      <c r="AR83" s="65">
        <v>38195</v>
      </c>
      <c r="AS83" s="65">
        <v>38427</v>
      </c>
      <c r="AT83" s="65">
        <v>38491</v>
      </c>
      <c r="AU83" s="65">
        <v>38740</v>
      </c>
      <c r="AV83" s="65">
        <v>39385</v>
      </c>
      <c r="AW83" s="65">
        <v>38681</v>
      </c>
      <c r="AX83" s="65">
        <v>38632</v>
      </c>
      <c r="AY83" s="66">
        <v>38246</v>
      </c>
      <c r="AZ83" s="64">
        <v>38726</v>
      </c>
      <c r="BA83" s="65">
        <v>38995</v>
      </c>
      <c r="BB83" s="65">
        <v>39551</v>
      </c>
      <c r="BC83" s="65">
        <v>40000</v>
      </c>
      <c r="BD83" s="65">
        <v>40275</v>
      </c>
      <c r="BE83" s="65">
        <v>40532</v>
      </c>
      <c r="BF83" s="65">
        <v>40622</v>
      </c>
      <c r="BG83" s="65">
        <v>40821</v>
      </c>
      <c r="BH83" s="65">
        <v>40823</v>
      </c>
      <c r="BI83" s="65">
        <v>40906</v>
      </c>
      <c r="BJ83" s="65">
        <v>40741</v>
      </c>
      <c r="BK83" s="66">
        <v>40837</v>
      </c>
      <c r="BL83" s="64">
        <v>40977</v>
      </c>
      <c r="BM83" s="65">
        <v>41232</v>
      </c>
      <c r="BN83" s="65">
        <v>41538</v>
      </c>
      <c r="BO83" s="65">
        <v>41965</v>
      </c>
      <c r="BP83" s="65">
        <v>42362</v>
      </c>
      <c r="BQ83" s="66">
        <v>42579</v>
      </c>
    </row>
    <row r="84" spans="1:69" ht="12.75" x14ac:dyDescent="0.2">
      <c r="A84" s="3"/>
      <c r="B84" s="62"/>
      <c r="C84" s="63" t="s">
        <v>169</v>
      </c>
      <c r="D84" s="64">
        <v>1936</v>
      </c>
      <c r="E84" s="65">
        <v>1899</v>
      </c>
      <c r="F84" s="65">
        <v>1905</v>
      </c>
      <c r="G84" s="65">
        <v>1907</v>
      </c>
      <c r="H84" s="65">
        <v>1928</v>
      </c>
      <c r="I84" s="65">
        <v>1903</v>
      </c>
      <c r="J84" s="65">
        <v>1945</v>
      </c>
      <c r="K84" s="65">
        <v>1957</v>
      </c>
      <c r="L84" s="65">
        <v>1982</v>
      </c>
      <c r="M84" s="65">
        <v>2001</v>
      </c>
      <c r="N84" s="65">
        <v>2006</v>
      </c>
      <c r="O84" s="66">
        <v>1996</v>
      </c>
      <c r="P84" s="65">
        <v>2025</v>
      </c>
      <c r="Q84" s="65">
        <v>2005</v>
      </c>
      <c r="R84" s="65">
        <v>2033</v>
      </c>
      <c r="S84" s="65">
        <v>2034</v>
      </c>
      <c r="T84" s="65">
        <v>2057</v>
      </c>
      <c r="U84" s="65">
        <v>2111</v>
      </c>
      <c r="V84" s="65">
        <v>2119</v>
      </c>
      <c r="W84" s="65">
        <v>2116</v>
      </c>
      <c r="X84" s="65">
        <v>2108</v>
      </c>
      <c r="Y84" s="65">
        <v>2124</v>
      </c>
      <c r="Z84" s="65">
        <v>2104</v>
      </c>
      <c r="AA84" s="66">
        <v>2112</v>
      </c>
      <c r="AB84" s="65">
        <v>2092</v>
      </c>
      <c r="AC84" s="65">
        <v>2090</v>
      </c>
      <c r="AD84" s="65">
        <v>2093</v>
      </c>
      <c r="AE84" s="65">
        <v>2106</v>
      </c>
      <c r="AF84" s="65">
        <v>2144</v>
      </c>
      <c r="AG84" s="65">
        <v>2165</v>
      </c>
      <c r="AH84" s="65">
        <v>2161</v>
      </c>
      <c r="AI84" s="65">
        <v>2155</v>
      </c>
      <c r="AJ84" s="65">
        <v>2155</v>
      </c>
      <c r="AK84" s="65">
        <v>2133</v>
      </c>
      <c r="AL84" s="65">
        <v>2131</v>
      </c>
      <c r="AM84" s="66">
        <v>2128</v>
      </c>
      <c r="AN84" s="65">
        <v>2129</v>
      </c>
      <c r="AO84" s="65">
        <v>2129</v>
      </c>
      <c r="AP84" s="65">
        <v>2132</v>
      </c>
      <c r="AQ84" s="65">
        <v>2145</v>
      </c>
      <c r="AR84" s="65">
        <v>2155</v>
      </c>
      <c r="AS84" s="65">
        <v>2161</v>
      </c>
      <c r="AT84" s="65">
        <v>2148</v>
      </c>
      <c r="AU84" s="65">
        <v>2167</v>
      </c>
      <c r="AV84" s="65">
        <v>2089</v>
      </c>
      <c r="AW84" s="65">
        <v>2153</v>
      </c>
      <c r="AX84" s="65">
        <v>2159</v>
      </c>
      <c r="AY84" s="66">
        <v>2111</v>
      </c>
      <c r="AZ84" s="64">
        <v>2114</v>
      </c>
      <c r="BA84" s="65">
        <v>2085</v>
      </c>
      <c r="BB84" s="65">
        <v>2073</v>
      </c>
      <c r="BC84" s="65">
        <v>2068</v>
      </c>
      <c r="BD84" s="65">
        <v>2043</v>
      </c>
      <c r="BE84" s="65">
        <v>2062</v>
      </c>
      <c r="BF84" s="65">
        <v>2049</v>
      </c>
      <c r="BG84" s="65">
        <v>2025</v>
      </c>
      <c r="BH84" s="65">
        <v>2090</v>
      </c>
      <c r="BI84" s="65">
        <v>2108</v>
      </c>
      <c r="BJ84" s="65">
        <v>2074</v>
      </c>
      <c r="BK84" s="66">
        <v>2049</v>
      </c>
      <c r="BL84" s="64">
        <v>2027</v>
      </c>
      <c r="BM84" s="65">
        <v>1915</v>
      </c>
      <c r="BN84" s="65">
        <v>1998</v>
      </c>
      <c r="BO84" s="65">
        <v>1999</v>
      </c>
      <c r="BP84" s="65">
        <v>1987</v>
      </c>
      <c r="BQ84" s="66">
        <v>1978</v>
      </c>
    </row>
    <row r="85" spans="1:69" ht="12.75" x14ac:dyDescent="0.2">
      <c r="A85" s="3"/>
      <c r="B85" s="62"/>
      <c r="C85" s="63" t="s">
        <v>170</v>
      </c>
      <c r="D85" s="64">
        <v>597</v>
      </c>
      <c r="E85" s="65">
        <v>585</v>
      </c>
      <c r="F85" s="65">
        <v>593</v>
      </c>
      <c r="G85" s="65">
        <v>598</v>
      </c>
      <c r="H85" s="65">
        <v>605</v>
      </c>
      <c r="I85" s="65">
        <v>597</v>
      </c>
      <c r="J85" s="65">
        <v>612</v>
      </c>
      <c r="K85" s="65">
        <v>618</v>
      </c>
      <c r="L85" s="65">
        <v>615</v>
      </c>
      <c r="M85" s="65">
        <v>626</v>
      </c>
      <c r="N85" s="65">
        <v>626</v>
      </c>
      <c r="O85" s="66">
        <v>624</v>
      </c>
      <c r="P85" s="65">
        <v>646</v>
      </c>
      <c r="Q85" s="65">
        <v>644</v>
      </c>
      <c r="R85" s="65">
        <v>649</v>
      </c>
      <c r="S85" s="65">
        <v>651</v>
      </c>
      <c r="T85" s="65">
        <v>669</v>
      </c>
      <c r="U85" s="65">
        <v>683</v>
      </c>
      <c r="V85" s="65">
        <v>682</v>
      </c>
      <c r="W85" s="65">
        <v>693</v>
      </c>
      <c r="X85" s="65">
        <v>693</v>
      </c>
      <c r="Y85" s="65">
        <v>693</v>
      </c>
      <c r="Z85" s="65">
        <v>691</v>
      </c>
      <c r="AA85" s="66">
        <v>689</v>
      </c>
      <c r="AB85" s="65">
        <v>688</v>
      </c>
      <c r="AC85" s="65">
        <v>691</v>
      </c>
      <c r="AD85" s="65">
        <v>686</v>
      </c>
      <c r="AE85" s="65">
        <v>677</v>
      </c>
      <c r="AF85" s="65">
        <v>678</v>
      </c>
      <c r="AG85" s="65">
        <v>678</v>
      </c>
      <c r="AH85" s="65">
        <v>683</v>
      </c>
      <c r="AI85" s="65">
        <v>684</v>
      </c>
      <c r="AJ85" s="65">
        <v>684</v>
      </c>
      <c r="AK85" s="65">
        <v>615</v>
      </c>
      <c r="AL85" s="65">
        <v>609</v>
      </c>
      <c r="AM85" s="66">
        <v>615</v>
      </c>
      <c r="AN85" s="65">
        <v>630</v>
      </c>
      <c r="AO85" s="65">
        <v>619</v>
      </c>
      <c r="AP85" s="65">
        <v>629</v>
      </c>
      <c r="AQ85" s="65">
        <v>635</v>
      </c>
      <c r="AR85" s="65">
        <v>635</v>
      </c>
      <c r="AS85" s="65">
        <v>652</v>
      </c>
      <c r="AT85" s="65">
        <v>670</v>
      </c>
      <c r="AU85" s="65">
        <v>673</v>
      </c>
      <c r="AV85" s="65">
        <v>708</v>
      </c>
      <c r="AW85" s="65">
        <v>720</v>
      </c>
      <c r="AX85" s="65">
        <v>730</v>
      </c>
      <c r="AY85" s="66">
        <v>730</v>
      </c>
      <c r="AZ85" s="64">
        <v>735</v>
      </c>
      <c r="BA85" s="65">
        <v>724</v>
      </c>
      <c r="BB85" s="65">
        <v>719</v>
      </c>
      <c r="BC85" s="65">
        <v>715</v>
      </c>
      <c r="BD85" s="65">
        <v>708</v>
      </c>
      <c r="BE85" s="65">
        <v>712</v>
      </c>
      <c r="BF85" s="65">
        <v>708</v>
      </c>
      <c r="BG85" s="65">
        <v>700</v>
      </c>
      <c r="BH85" s="65">
        <v>686</v>
      </c>
      <c r="BI85" s="65">
        <v>690</v>
      </c>
      <c r="BJ85" s="65">
        <v>686</v>
      </c>
      <c r="BK85" s="66">
        <v>685</v>
      </c>
      <c r="BL85" s="64">
        <v>687</v>
      </c>
      <c r="BM85" s="65">
        <v>682</v>
      </c>
      <c r="BN85" s="65">
        <v>666</v>
      </c>
      <c r="BO85" s="65">
        <v>599</v>
      </c>
      <c r="BP85" s="65">
        <v>503</v>
      </c>
      <c r="BQ85" s="66">
        <v>484</v>
      </c>
    </row>
    <row r="86" spans="1:69" ht="12.75" x14ac:dyDescent="0.2">
      <c r="A86" s="3"/>
      <c r="B86" s="62"/>
      <c r="C86" s="63" t="s">
        <v>171</v>
      </c>
      <c r="D86" s="64">
        <v>9829</v>
      </c>
      <c r="E86" s="65">
        <v>9778</v>
      </c>
      <c r="F86" s="65">
        <v>10044</v>
      </c>
      <c r="G86" s="65">
        <v>10205</v>
      </c>
      <c r="H86" s="65">
        <v>10301</v>
      </c>
      <c r="I86" s="65">
        <v>10318</v>
      </c>
      <c r="J86" s="65">
        <v>10528</v>
      </c>
      <c r="K86" s="65">
        <v>10654</v>
      </c>
      <c r="L86" s="65">
        <v>10694</v>
      </c>
      <c r="M86" s="65">
        <v>10919</v>
      </c>
      <c r="N86" s="65">
        <v>10992</v>
      </c>
      <c r="O86" s="66">
        <v>11004</v>
      </c>
      <c r="P86" s="65">
        <v>11015</v>
      </c>
      <c r="Q86" s="65">
        <v>11018</v>
      </c>
      <c r="R86" s="65">
        <v>11220</v>
      </c>
      <c r="S86" s="65">
        <v>11320</v>
      </c>
      <c r="T86" s="65">
        <v>11371</v>
      </c>
      <c r="U86" s="65">
        <v>11456</v>
      </c>
      <c r="V86" s="65">
        <v>11575</v>
      </c>
      <c r="W86" s="65">
        <v>11610</v>
      </c>
      <c r="X86" s="65">
        <v>11625</v>
      </c>
      <c r="Y86" s="65">
        <v>11687</v>
      </c>
      <c r="Z86" s="65">
        <v>11653</v>
      </c>
      <c r="AA86" s="66">
        <v>11720</v>
      </c>
      <c r="AB86" s="65">
        <v>11771</v>
      </c>
      <c r="AC86" s="65">
        <v>11837</v>
      </c>
      <c r="AD86" s="65">
        <v>11897</v>
      </c>
      <c r="AE86" s="65">
        <v>11964</v>
      </c>
      <c r="AF86" s="65">
        <v>12020</v>
      </c>
      <c r="AG86" s="65">
        <v>11692</v>
      </c>
      <c r="AH86" s="65">
        <v>11748</v>
      </c>
      <c r="AI86" s="65">
        <v>11775</v>
      </c>
      <c r="AJ86" s="65">
        <v>11821</v>
      </c>
      <c r="AK86" s="65">
        <v>12326</v>
      </c>
      <c r="AL86" s="65">
        <v>12340</v>
      </c>
      <c r="AM86" s="66">
        <v>12301</v>
      </c>
      <c r="AN86" s="65">
        <v>12373</v>
      </c>
      <c r="AO86" s="65">
        <v>12345</v>
      </c>
      <c r="AP86" s="65">
        <v>12430</v>
      </c>
      <c r="AQ86" s="65">
        <v>12485</v>
      </c>
      <c r="AR86" s="65">
        <v>12572</v>
      </c>
      <c r="AS86" s="65">
        <v>12712</v>
      </c>
      <c r="AT86" s="65">
        <v>12698</v>
      </c>
      <c r="AU86" s="65">
        <v>12669</v>
      </c>
      <c r="AV86" s="65">
        <v>10820</v>
      </c>
      <c r="AW86" s="65">
        <v>12513</v>
      </c>
      <c r="AX86" s="65">
        <v>10952</v>
      </c>
      <c r="AY86" s="66">
        <v>12349</v>
      </c>
      <c r="AZ86" s="64">
        <v>12460</v>
      </c>
      <c r="BA86" s="65">
        <v>12424</v>
      </c>
      <c r="BB86" s="65">
        <v>12412</v>
      </c>
      <c r="BC86" s="65">
        <v>12425</v>
      </c>
      <c r="BD86" s="65">
        <v>12530</v>
      </c>
      <c r="BE86" s="65">
        <v>12557</v>
      </c>
      <c r="BF86" s="65">
        <v>12302</v>
      </c>
      <c r="BG86" s="65">
        <v>12270</v>
      </c>
      <c r="BH86" s="65">
        <v>12384</v>
      </c>
      <c r="BI86" s="65">
        <v>12344</v>
      </c>
      <c r="BJ86" s="65">
        <v>12247</v>
      </c>
      <c r="BK86" s="66">
        <v>12421</v>
      </c>
      <c r="BL86" s="64">
        <v>12411</v>
      </c>
      <c r="BM86" s="65">
        <v>12314</v>
      </c>
      <c r="BN86" s="65">
        <v>12384</v>
      </c>
      <c r="BO86" s="65">
        <v>12674</v>
      </c>
      <c r="BP86" s="65">
        <v>12972</v>
      </c>
      <c r="BQ86" s="66">
        <v>13130</v>
      </c>
    </row>
    <row r="87" spans="1:69" ht="12.75" x14ac:dyDescent="0.2">
      <c r="A87" s="3"/>
      <c r="B87" s="62"/>
      <c r="C87" s="63" t="s">
        <v>172</v>
      </c>
      <c r="D87" s="64">
        <v>1436</v>
      </c>
      <c r="E87" s="65">
        <v>1420</v>
      </c>
      <c r="F87" s="65">
        <v>1449</v>
      </c>
      <c r="G87" s="65">
        <v>1464</v>
      </c>
      <c r="H87" s="65">
        <v>1477</v>
      </c>
      <c r="I87" s="65">
        <v>1485</v>
      </c>
      <c r="J87" s="65">
        <v>1503</v>
      </c>
      <c r="K87" s="65">
        <v>1543</v>
      </c>
      <c r="L87" s="65">
        <v>1554</v>
      </c>
      <c r="M87" s="65">
        <v>1568</v>
      </c>
      <c r="N87" s="65">
        <v>1576</v>
      </c>
      <c r="O87" s="66">
        <v>1579</v>
      </c>
      <c r="P87" s="65">
        <v>1577</v>
      </c>
      <c r="Q87" s="65">
        <v>1582</v>
      </c>
      <c r="R87" s="65">
        <v>1595</v>
      </c>
      <c r="S87" s="65">
        <v>1638</v>
      </c>
      <c r="T87" s="65">
        <v>1670</v>
      </c>
      <c r="U87" s="65">
        <v>1702</v>
      </c>
      <c r="V87" s="65">
        <v>1723</v>
      </c>
      <c r="W87" s="65">
        <v>1728</v>
      </c>
      <c r="X87" s="65">
        <v>1729</v>
      </c>
      <c r="Y87" s="65">
        <v>1759</v>
      </c>
      <c r="Z87" s="65">
        <v>1774</v>
      </c>
      <c r="AA87" s="66">
        <v>1736</v>
      </c>
      <c r="AB87" s="65">
        <v>1747</v>
      </c>
      <c r="AC87" s="65">
        <v>1736</v>
      </c>
      <c r="AD87" s="65">
        <v>1839</v>
      </c>
      <c r="AE87" s="65">
        <v>1833</v>
      </c>
      <c r="AF87" s="65">
        <v>1851</v>
      </c>
      <c r="AG87" s="65">
        <v>1874</v>
      </c>
      <c r="AH87" s="65">
        <v>1887</v>
      </c>
      <c r="AI87" s="65">
        <v>1891</v>
      </c>
      <c r="AJ87" s="65">
        <v>1881</v>
      </c>
      <c r="AK87" s="65">
        <v>1518</v>
      </c>
      <c r="AL87" s="65">
        <v>1565</v>
      </c>
      <c r="AM87" s="66">
        <v>1589</v>
      </c>
      <c r="AN87" s="65">
        <v>1625</v>
      </c>
      <c r="AO87" s="65">
        <v>1647</v>
      </c>
      <c r="AP87" s="65">
        <v>1663</v>
      </c>
      <c r="AQ87" s="65">
        <v>1728</v>
      </c>
      <c r="AR87" s="65">
        <v>1759</v>
      </c>
      <c r="AS87" s="65">
        <v>1789</v>
      </c>
      <c r="AT87" s="65">
        <v>1799</v>
      </c>
      <c r="AU87" s="65">
        <v>1823</v>
      </c>
      <c r="AV87" s="65">
        <v>1945</v>
      </c>
      <c r="AW87" s="65">
        <v>1945</v>
      </c>
      <c r="AX87" s="65">
        <v>1945</v>
      </c>
      <c r="AY87" s="66">
        <v>1925</v>
      </c>
      <c r="AZ87" s="64">
        <v>1923</v>
      </c>
      <c r="BA87" s="65">
        <v>1933</v>
      </c>
      <c r="BB87" s="65">
        <v>1935</v>
      </c>
      <c r="BC87" s="65">
        <v>1954</v>
      </c>
      <c r="BD87" s="65">
        <v>1949</v>
      </c>
      <c r="BE87" s="65">
        <v>1965</v>
      </c>
      <c r="BF87" s="65">
        <v>1957</v>
      </c>
      <c r="BG87" s="65">
        <v>1950</v>
      </c>
      <c r="BH87" s="65">
        <v>1970</v>
      </c>
      <c r="BI87" s="65">
        <v>1980</v>
      </c>
      <c r="BJ87" s="65">
        <v>1988</v>
      </c>
      <c r="BK87" s="66">
        <v>2005</v>
      </c>
      <c r="BL87" s="64">
        <v>2007</v>
      </c>
      <c r="BM87" s="65">
        <v>1999</v>
      </c>
      <c r="BN87" s="65">
        <v>2020</v>
      </c>
      <c r="BO87" s="65">
        <v>2089</v>
      </c>
      <c r="BP87" s="65">
        <v>2117</v>
      </c>
      <c r="BQ87" s="66">
        <v>2170</v>
      </c>
    </row>
    <row r="88" spans="1:69" ht="12.75" x14ac:dyDescent="0.2">
      <c r="A88" s="3"/>
      <c r="B88" s="62"/>
      <c r="C88" s="63" t="s">
        <v>173</v>
      </c>
      <c r="D88" s="64">
        <v>8895</v>
      </c>
      <c r="E88" s="65">
        <v>8774</v>
      </c>
      <c r="F88" s="65">
        <v>8974</v>
      </c>
      <c r="G88" s="65">
        <v>9184</v>
      </c>
      <c r="H88" s="65">
        <v>9362</v>
      </c>
      <c r="I88" s="65">
        <v>9420</v>
      </c>
      <c r="J88" s="65">
        <v>9590</v>
      </c>
      <c r="K88" s="65">
        <v>9758</v>
      </c>
      <c r="L88" s="65">
        <v>9925</v>
      </c>
      <c r="M88" s="65">
        <v>10112</v>
      </c>
      <c r="N88" s="65">
        <v>10150</v>
      </c>
      <c r="O88" s="66">
        <v>10153</v>
      </c>
      <c r="P88" s="65">
        <v>10214</v>
      </c>
      <c r="Q88" s="65">
        <v>10237</v>
      </c>
      <c r="R88" s="65">
        <v>10380</v>
      </c>
      <c r="S88" s="65">
        <v>10572</v>
      </c>
      <c r="T88" s="65">
        <v>10621</v>
      </c>
      <c r="U88" s="65">
        <v>10828</v>
      </c>
      <c r="V88" s="65">
        <v>11009</v>
      </c>
      <c r="W88" s="65">
        <v>11157</v>
      </c>
      <c r="X88" s="65">
        <v>11185</v>
      </c>
      <c r="Y88" s="65">
        <v>11246</v>
      </c>
      <c r="Z88" s="65">
        <v>11292</v>
      </c>
      <c r="AA88" s="66">
        <v>11268</v>
      </c>
      <c r="AB88" s="65">
        <v>11305</v>
      </c>
      <c r="AC88" s="65">
        <v>11357</v>
      </c>
      <c r="AD88" s="65">
        <v>11452</v>
      </c>
      <c r="AE88" s="65">
        <v>11514</v>
      </c>
      <c r="AF88" s="65">
        <v>11801</v>
      </c>
      <c r="AG88" s="65">
        <v>11891</v>
      </c>
      <c r="AH88" s="65">
        <v>12084</v>
      </c>
      <c r="AI88" s="65">
        <v>12152</v>
      </c>
      <c r="AJ88" s="65">
        <v>12240</v>
      </c>
      <c r="AK88" s="65">
        <v>12142</v>
      </c>
      <c r="AL88" s="65">
        <v>12212</v>
      </c>
      <c r="AM88" s="66">
        <v>12191</v>
      </c>
      <c r="AN88" s="65">
        <v>12196</v>
      </c>
      <c r="AO88" s="65">
        <v>12225</v>
      </c>
      <c r="AP88" s="65">
        <v>12325</v>
      </c>
      <c r="AQ88" s="65">
        <v>12379</v>
      </c>
      <c r="AR88" s="65">
        <v>12450</v>
      </c>
      <c r="AS88" s="65">
        <v>12571</v>
      </c>
      <c r="AT88" s="65">
        <v>12703</v>
      </c>
      <c r="AU88" s="65">
        <v>12804</v>
      </c>
      <c r="AV88" s="65">
        <v>12312</v>
      </c>
      <c r="AW88" s="65">
        <v>12532</v>
      </c>
      <c r="AX88" s="65">
        <v>12671</v>
      </c>
      <c r="AY88" s="66">
        <v>12752</v>
      </c>
      <c r="AZ88" s="64">
        <v>13276</v>
      </c>
      <c r="BA88" s="65">
        <v>13453</v>
      </c>
      <c r="BB88" s="65">
        <v>13556</v>
      </c>
      <c r="BC88" s="65">
        <v>13567</v>
      </c>
      <c r="BD88" s="65">
        <v>13713</v>
      </c>
      <c r="BE88" s="65">
        <v>13756</v>
      </c>
      <c r="BF88" s="65">
        <v>13799</v>
      </c>
      <c r="BG88" s="65">
        <v>13860</v>
      </c>
      <c r="BH88" s="65">
        <v>13889</v>
      </c>
      <c r="BI88" s="65">
        <v>13840</v>
      </c>
      <c r="BJ88" s="65">
        <v>13850</v>
      </c>
      <c r="BK88" s="66">
        <v>13909</v>
      </c>
      <c r="BL88" s="64">
        <v>13954</v>
      </c>
      <c r="BM88" s="65">
        <v>13975</v>
      </c>
      <c r="BN88" s="65">
        <v>14116</v>
      </c>
      <c r="BO88" s="65">
        <v>14521</v>
      </c>
      <c r="BP88" s="65">
        <v>14759</v>
      </c>
      <c r="BQ88" s="66">
        <v>14922</v>
      </c>
    </row>
    <row r="89" spans="1:69" ht="12.75" x14ac:dyDescent="0.2">
      <c r="A89" s="3"/>
      <c r="B89" s="62"/>
      <c r="C89" s="63" t="s">
        <v>174</v>
      </c>
      <c r="D89" s="64">
        <v>524</v>
      </c>
      <c r="E89" s="65">
        <v>499</v>
      </c>
      <c r="F89" s="65">
        <v>512</v>
      </c>
      <c r="G89" s="65">
        <v>518</v>
      </c>
      <c r="H89" s="65">
        <v>525</v>
      </c>
      <c r="I89" s="65">
        <v>518</v>
      </c>
      <c r="J89" s="65">
        <v>529</v>
      </c>
      <c r="K89" s="65">
        <v>543</v>
      </c>
      <c r="L89" s="65">
        <v>542</v>
      </c>
      <c r="M89" s="65">
        <v>538</v>
      </c>
      <c r="N89" s="65">
        <v>539</v>
      </c>
      <c r="O89" s="66">
        <v>538</v>
      </c>
      <c r="P89" s="65">
        <v>529</v>
      </c>
      <c r="Q89" s="65">
        <v>528</v>
      </c>
      <c r="R89" s="65">
        <v>527</v>
      </c>
      <c r="S89" s="65">
        <v>527</v>
      </c>
      <c r="T89" s="65">
        <v>525</v>
      </c>
      <c r="U89" s="65">
        <v>533</v>
      </c>
      <c r="V89" s="65">
        <v>536</v>
      </c>
      <c r="W89" s="65">
        <v>529</v>
      </c>
      <c r="X89" s="65">
        <v>530</v>
      </c>
      <c r="Y89" s="65">
        <v>554</v>
      </c>
      <c r="Z89" s="65">
        <v>557</v>
      </c>
      <c r="AA89" s="66">
        <v>555</v>
      </c>
      <c r="AB89" s="65">
        <v>560</v>
      </c>
      <c r="AC89" s="65">
        <v>559</v>
      </c>
      <c r="AD89" s="65">
        <v>567</v>
      </c>
      <c r="AE89" s="65">
        <v>572</v>
      </c>
      <c r="AF89" s="65">
        <v>585</v>
      </c>
      <c r="AG89" s="65">
        <v>591</v>
      </c>
      <c r="AH89" s="65">
        <v>592</v>
      </c>
      <c r="AI89" s="65">
        <v>593</v>
      </c>
      <c r="AJ89" s="65">
        <v>594</v>
      </c>
      <c r="AK89" s="65">
        <v>614</v>
      </c>
      <c r="AL89" s="65">
        <v>620</v>
      </c>
      <c r="AM89" s="66">
        <v>624</v>
      </c>
      <c r="AN89" s="65">
        <v>628</v>
      </c>
      <c r="AO89" s="65">
        <v>623</v>
      </c>
      <c r="AP89" s="65">
        <v>620</v>
      </c>
      <c r="AQ89" s="65">
        <v>624</v>
      </c>
      <c r="AR89" s="65">
        <v>628</v>
      </c>
      <c r="AS89" s="65">
        <v>626</v>
      </c>
      <c r="AT89" s="65">
        <v>630</v>
      </c>
      <c r="AU89" s="65">
        <v>631</v>
      </c>
      <c r="AV89" s="65">
        <v>624</v>
      </c>
      <c r="AW89" s="65">
        <v>628</v>
      </c>
      <c r="AX89" s="65">
        <v>635</v>
      </c>
      <c r="AY89" s="66">
        <v>635</v>
      </c>
      <c r="AZ89" s="64">
        <v>641</v>
      </c>
      <c r="BA89" s="65">
        <v>639</v>
      </c>
      <c r="BB89" s="65">
        <v>631</v>
      </c>
      <c r="BC89" s="65">
        <v>633</v>
      </c>
      <c r="BD89" s="65">
        <v>628</v>
      </c>
      <c r="BE89" s="65">
        <v>632</v>
      </c>
      <c r="BF89" s="65">
        <v>624</v>
      </c>
      <c r="BG89" s="65">
        <v>643</v>
      </c>
      <c r="BH89" s="65">
        <v>627</v>
      </c>
      <c r="BI89" s="65">
        <v>629</v>
      </c>
      <c r="BJ89" s="65">
        <v>625</v>
      </c>
      <c r="BK89" s="66">
        <v>619</v>
      </c>
      <c r="BL89" s="64">
        <v>616</v>
      </c>
      <c r="BM89" s="65">
        <v>604</v>
      </c>
      <c r="BN89" s="65">
        <v>592</v>
      </c>
      <c r="BO89" s="65">
        <v>587</v>
      </c>
      <c r="BP89" s="65">
        <v>577</v>
      </c>
      <c r="BQ89" s="66">
        <v>569</v>
      </c>
    </row>
    <row r="90" spans="1:69" ht="12.75" x14ac:dyDescent="0.2">
      <c r="A90" s="3"/>
      <c r="B90" s="62"/>
      <c r="C90" s="63" t="s">
        <v>175</v>
      </c>
      <c r="D90" s="64">
        <v>953</v>
      </c>
      <c r="E90" s="65">
        <v>966</v>
      </c>
      <c r="F90" s="65">
        <v>999</v>
      </c>
      <c r="G90" s="65">
        <v>1036</v>
      </c>
      <c r="H90" s="65">
        <v>1072</v>
      </c>
      <c r="I90" s="65">
        <v>1088</v>
      </c>
      <c r="J90" s="65">
        <v>1117</v>
      </c>
      <c r="K90" s="65">
        <v>1167</v>
      </c>
      <c r="L90" s="65">
        <v>1152</v>
      </c>
      <c r="M90" s="65">
        <v>1182</v>
      </c>
      <c r="N90" s="65">
        <v>1194</v>
      </c>
      <c r="O90" s="66">
        <v>1207</v>
      </c>
      <c r="P90" s="65">
        <v>1201</v>
      </c>
      <c r="Q90" s="65">
        <v>1211</v>
      </c>
      <c r="R90" s="65">
        <v>1217</v>
      </c>
      <c r="S90" s="65">
        <v>1209</v>
      </c>
      <c r="T90" s="65">
        <v>1212</v>
      </c>
      <c r="U90" s="65">
        <v>1231</v>
      </c>
      <c r="V90" s="65">
        <v>1256</v>
      </c>
      <c r="W90" s="65">
        <v>1266</v>
      </c>
      <c r="X90" s="65">
        <v>1279</v>
      </c>
      <c r="Y90" s="65">
        <v>1291</v>
      </c>
      <c r="Z90" s="65">
        <v>1304</v>
      </c>
      <c r="AA90" s="66">
        <v>1310</v>
      </c>
      <c r="AB90" s="65">
        <v>1356</v>
      </c>
      <c r="AC90" s="65">
        <v>1385</v>
      </c>
      <c r="AD90" s="65">
        <v>1374</v>
      </c>
      <c r="AE90" s="65">
        <v>1387</v>
      </c>
      <c r="AF90" s="65">
        <v>1350</v>
      </c>
      <c r="AG90" s="65">
        <v>1348</v>
      </c>
      <c r="AH90" s="65">
        <v>1362</v>
      </c>
      <c r="AI90" s="65">
        <v>1358</v>
      </c>
      <c r="AJ90" s="65">
        <v>1363</v>
      </c>
      <c r="AK90" s="65">
        <v>1390</v>
      </c>
      <c r="AL90" s="65">
        <v>1377</v>
      </c>
      <c r="AM90" s="66">
        <v>1390</v>
      </c>
      <c r="AN90" s="65">
        <v>1407</v>
      </c>
      <c r="AO90" s="65">
        <v>1403</v>
      </c>
      <c r="AP90" s="65">
        <v>1392</v>
      </c>
      <c r="AQ90" s="65">
        <v>1397</v>
      </c>
      <c r="AR90" s="65">
        <v>1410</v>
      </c>
      <c r="AS90" s="65">
        <v>1414</v>
      </c>
      <c r="AT90" s="65">
        <v>1429</v>
      </c>
      <c r="AU90" s="65">
        <v>1431</v>
      </c>
      <c r="AV90" s="65">
        <v>1417</v>
      </c>
      <c r="AW90" s="65">
        <v>1437</v>
      </c>
      <c r="AX90" s="65">
        <v>1420</v>
      </c>
      <c r="AY90" s="66">
        <v>1407</v>
      </c>
      <c r="AZ90" s="64">
        <v>1457</v>
      </c>
      <c r="BA90" s="65">
        <v>1468</v>
      </c>
      <c r="BB90" s="65">
        <v>1443</v>
      </c>
      <c r="BC90" s="65">
        <v>1432</v>
      </c>
      <c r="BD90" s="65">
        <v>1423</v>
      </c>
      <c r="BE90" s="65">
        <v>1416</v>
      </c>
      <c r="BF90" s="65">
        <v>1431</v>
      </c>
      <c r="BG90" s="65">
        <v>1433</v>
      </c>
      <c r="BH90" s="65">
        <v>1447</v>
      </c>
      <c r="BI90" s="65">
        <v>1451</v>
      </c>
      <c r="BJ90" s="65">
        <v>1490</v>
      </c>
      <c r="BK90" s="66">
        <v>1517</v>
      </c>
      <c r="BL90" s="64">
        <v>1538</v>
      </c>
      <c r="BM90" s="65">
        <v>1563</v>
      </c>
      <c r="BN90" s="65">
        <v>1542</v>
      </c>
      <c r="BO90" s="65">
        <v>1573</v>
      </c>
      <c r="BP90" s="65">
        <v>1604</v>
      </c>
      <c r="BQ90" s="66">
        <v>1611</v>
      </c>
    </row>
    <row r="91" spans="1:69" ht="12.75" x14ac:dyDescent="0.2">
      <c r="A91" s="3"/>
      <c r="B91" s="62"/>
      <c r="C91" s="63" t="s">
        <v>176</v>
      </c>
      <c r="D91" s="64">
        <v>48913</v>
      </c>
      <c r="E91" s="65">
        <v>48685</v>
      </c>
      <c r="F91" s="65">
        <v>50310</v>
      </c>
      <c r="G91" s="65">
        <v>50798</v>
      </c>
      <c r="H91" s="65">
        <v>51130</v>
      </c>
      <c r="I91" s="65">
        <v>51250</v>
      </c>
      <c r="J91" s="65">
        <v>51948</v>
      </c>
      <c r="K91" s="65">
        <v>52503</v>
      </c>
      <c r="L91" s="65">
        <v>52598</v>
      </c>
      <c r="M91" s="65">
        <v>52499</v>
      </c>
      <c r="N91" s="65">
        <v>52676</v>
      </c>
      <c r="O91" s="66">
        <v>52573</v>
      </c>
      <c r="P91" s="65">
        <v>52765</v>
      </c>
      <c r="Q91" s="65">
        <v>52783</v>
      </c>
      <c r="R91" s="65">
        <v>53594</v>
      </c>
      <c r="S91" s="65">
        <v>53891</v>
      </c>
      <c r="T91" s="65">
        <v>54564</v>
      </c>
      <c r="U91" s="65">
        <v>54635</v>
      </c>
      <c r="V91" s="65">
        <v>55329</v>
      </c>
      <c r="W91" s="65">
        <v>55279</v>
      </c>
      <c r="X91" s="65">
        <v>55251</v>
      </c>
      <c r="Y91" s="65">
        <v>55539</v>
      </c>
      <c r="Z91" s="65">
        <v>55366</v>
      </c>
      <c r="AA91" s="66">
        <v>55246</v>
      </c>
      <c r="AB91" s="65">
        <v>55117</v>
      </c>
      <c r="AC91" s="65">
        <v>55297</v>
      </c>
      <c r="AD91" s="65">
        <v>56138</v>
      </c>
      <c r="AE91" s="65">
        <v>56928</v>
      </c>
      <c r="AF91" s="65">
        <v>57231</v>
      </c>
      <c r="AG91" s="65">
        <v>57137</v>
      </c>
      <c r="AH91" s="65">
        <v>56601</v>
      </c>
      <c r="AI91" s="65">
        <v>56760</v>
      </c>
      <c r="AJ91" s="65">
        <v>56952</v>
      </c>
      <c r="AK91" s="65">
        <v>57698</v>
      </c>
      <c r="AL91" s="65">
        <v>57853</v>
      </c>
      <c r="AM91" s="66">
        <v>57764</v>
      </c>
      <c r="AN91" s="65">
        <v>57438</v>
      </c>
      <c r="AO91" s="65">
        <v>57489</v>
      </c>
      <c r="AP91" s="65">
        <v>58084</v>
      </c>
      <c r="AQ91" s="65">
        <v>58338</v>
      </c>
      <c r="AR91" s="65">
        <v>58563</v>
      </c>
      <c r="AS91" s="65">
        <v>58985</v>
      </c>
      <c r="AT91" s="65">
        <v>59172</v>
      </c>
      <c r="AU91" s="65">
        <v>59710</v>
      </c>
      <c r="AV91" s="65">
        <v>61368</v>
      </c>
      <c r="AW91" s="65">
        <v>58942</v>
      </c>
      <c r="AX91" s="65">
        <v>59521</v>
      </c>
      <c r="AY91" s="66">
        <v>59732</v>
      </c>
      <c r="AZ91" s="64">
        <v>62060</v>
      </c>
      <c r="BA91" s="65">
        <v>61677</v>
      </c>
      <c r="BB91" s="65">
        <v>62227</v>
      </c>
      <c r="BC91" s="65">
        <v>62193</v>
      </c>
      <c r="BD91" s="65">
        <v>62252</v>
      </c>
      <c r="BE91" s="65">
        <v>62433</v>
      </c>
      <c r="BF91" s="65">
        <v>62741</v>
      </c>
      <c r="BG91" s="65">
        <v>63120</v>
      </c>
      <c r="BH91" s="65">
        <v>63234</v>
      </c>
      <c r="BI91" s="65">
        <v>63473</v>
      </c>
      <c r="BJ91" s="65">
        <v>63178</v>
      </c>
      <c r="BK91" s="66">
        <v>63028</v>
      </c>
      <c r="BL91" s="64">
        <v>62867</v>
      </c>
      <c r="BM91" s="65">
        <v>62977</v>
      </c>
      <c r="BN91" s="65">
        <v>63792</v>
      </c>
      <c r="BO91" s="65">
        <v>64370</v>
      </c>
      <c r="BP91" s="65">
        <v>64460</v>
      </c>
      <c r="BQ91" s="66">
        <v>64823</v>
      </c>
    </row>
    <row r="92" spans="1:69" ht="12.75" x14ac:dyDescent="0.2">
      <c r="A92" s="3"/>
      <c r="B92" s="62"/>
      <c r="C92" s="63" t="s">
        <v>177</v>
      </c>
      <c r="D92" s="64">
        <v>19684</v>
      </c>
      <c r="E92" s="65">
        <v>19639</v>
      </c>
      <c r="F92" s="65">
        <v>18649</v>
      </c>
      <c r="G92" s="65">
        <v>19146</v>
      </c>
      <c r="H92" s="65">
        <v>19537</v>
      </c>
      <c r="I92" s="65">
        <v>19550</v>
      </c>
      <c r="J92" s="65">
        <v>19703</v>
      </c>
      <c r="K92" s="65">
        <v>20726</v>
      </c>
      <c r="L92" s="65">
        <v>20764</v>
      </c>
      <c r="M92" s="65">
        <v>20951</v>
      </c>
      <c r="N92" s="65">
        <v>21058</v>
      </c>
      <c r="O92" s="66">
        <v>21110</v>
      </c>
      <c r="P92" s="65">
        <v>21369</v>
      </c>
      <c r="Q92" s="65">
        <v>21442</v>
      </c>
      <c r="R92" s="65">
        <v>21697</v>
      </c>
      <c r="S92" s="65">
        <v>21918</v>
      </c>
      <c r="T92" s="65">
        <v>22095</v>
      </c>
      <c r="U92" s="65">
        <v>21933</v>
      </c>
      <c r="V92" s="65">
        <v>22378</v>
      </c>
      <c r="W92" s="65">
        <v>22458</v>
      </c>
      <c r="X92" s="65">
        <v>22542</v>
      </c>
      <c r="Y92" s="65">
        <v>22584</v>
      </c>
      <c r="Z92" s="65">
        <v>22426</v>
      </c>
      <c r="AA92" s="66">
        <v>22458</v>
      </c>
      <c r="AB92" s="65">
        <v>22538</v>
      </c>
      <c r="AC92" s="65">
        <v>22740</v>
      </c>
      <c r="AD92" s="65">
        <v>22890</v>
      </c>
      <c r="AE92" s="65">
        <v>22964</v>
      </c>
      <c r="AF92" s="65">
        <v>23170</v>
      </c>
      <c r="AG92" s="65">
        <v>23174</v>
      </c>
      <c r="AH92" s="65">
        <v>23312</v>
      </c>
      <c r="AI92" s="65">
        <v>23343</v>
      </c>
      <c r="AJ92" s="65">
        <v>23414</v>
      </c>
      <c r="AK92" s="65">
        <v>23513</v>
      </c>
      <c r="AL92" s="65">
        <v>23626</v>
      </c>
      <c r="AM92" s="66">
        <v>23670</v>
      </c>
      <c r="AN92" s="65">
        <v>23649</v>
      </c>
      <c r="AO92" s="65">
        <v>23788</v>
      </c>
      <c r="AP92" s="65">
        <v>23891</v>
      </c>
      <c r="AQ92" s="65">
        <v>23950</v>
      </c>
      <c r="AR92" s="65">
        <v>24015</v>
      </c>
      <c r="AS92" s="65">
        <v>24171</v>
      </c>
      <c r="AT92" s="65">
        <v>24269</v>
      </c>
      <c r="AU92" s="65">
        <v>24417</v>
      </c>
      <c r="AV92" s="65">
        <v>24541</v>
      </c>
      <c r="AW92" s="65">
        <v>24282</v>
      </c>
      <c r="AX92" s="65">
        <v>24364</v>
      </c>
      <c r="AY92" s="66">
        <v>24223</v>
      </c>
      <c r="AZ92" s="64">
        <v>25558</v>
      </c>
      <c r="BA92" s="65">
        <v>25758</v>
      </c>
      <c r="BB92" s="65">
        <v>26455</v>
      </c>
      <c r="BC92" s="65">
        <v>26569</v>
      </c>
      <c r="BD92" s="65">
        <v>26676</v>
      </c>
      <c r="BE92" s="65">
        <v>26857</v>
      </c>
      <c r="BF92" s="65">
        <v>27067</v>
      </c>
      <c r="BG92" s="65">
        <v>27259</v>
      </c>
      <c r="BH92" s="65">
        <v>27364</v>
      </c>
      <c r="BI92" s="65">
        <v>27613</v>
      </c>
      <c r="BJ92" s="65">
        <v>27619</v>
      </c>
      <c r="BK92" s="66">
        <v>27803</v>
      </c>
      <c r="BL92" s="64">
        <v>27923</v>
      </c>
      <c r="BM92" s="65">
        <v>28108</v>
      </c>
      <c r="BN92" s="65">
        <v>28503</v>
      </c>
      <c r="BO92" s="65">
        <v>29003</v>
      </c>
      <c r="BP92" s="65">
        <v>29261</v>
      </c>
      <c r="BQ92" s="66">
        <v>29495</v>
      </c>
    </row>
    <row r="93" spans="1:69" ht="12.75" x14ac:dyDescent="0.2">
      <c r="A93" s="3"/>
      <c r="B93" s="62"/>
      <c r="C93" s="63" t="s">
        <v>178</v>
      </c>
      <c r="D93" s="64">
        <v>67382</v>
      </c>
      <c r="E93" s="65">
        <v>67378</v>
      </c>
      <c r="F93" s="65">
        <v>69888</v>
      </c>
      <c r="G93" s="65">
        <v>70703</v>
      </c>
      <c r="H93" s="65">
        <v>71340</v>
      </c>
      <c r="I93" s="65">
        <v>71545</v>
      </c>
      <c r="J93" s="65">
        <v>72251</v>
      </c>
      <c r="K93" s="65">
        <v>72882</v>
      </c>
      <c r="L93" s="65">
        <v>72990</v>
      </c>
      <c r="M93" s="65">
        <v>73513</v>
      </c>
      <c r="N93" s="65">
        <v>73723</v>
      </c>
      <c r="O93" s="66">
        <v>73551</v>
      </c>
      <c r="P93" s="65">
        <v>73504</v>
      </c>
      <c r="Q93" s="65">
        <v>73884</v>
      </c>
      <c r="R93" s="65">
        <v>74429</v>
      </c>
      <c r="S93" s="65">
        <v>75148</v>
      </c>
      <c r="T93" s="65">
        <v>76940</v>
      </c>
      <c r="U93" s="65">
        <v>77589</v>
      </c>
      <c r="V93" s="65">
        <v>78073</v>
      </c>
      <c r="W93" s="65">
        <v>78494</v>
      </c>
      <c r="X93" s="65">
        <v>78632</v>
      </c>
      <c r="Y93" s="65">
        <v>78969</v>
      </c>
      <c r="Z93" s="65">
        <v>79112</v>
      </c>
      <c r="AA93" s="66">
        <v>79258</v>
      </c>
      <c r="AB93" s="65">
        <v>78839</v>
      </c>
      <c r="AC93" s="65">
        <v>79284</v>
      </c>
      <c r="AD93" s="65">
        <v>80608</v>
      </c>
      <c r="AE93" s="65">
        <v>80774</v>
      </c>
      <c r="AF93" s="65">
        <v>81018</v>
      </c>
      <c r="AG93" s="65">
        <v>81042</v>
      </c>
      <c r="AH93" s="65">
        <v>80864</v>
      </c>
      <c r="AI93" s="65">
        <v>81049</v>
      </c>
      <c r="AJ93" s="65">
        <v>81329</v>
      </c>
      <c r="AK93" s="65">
        <v>81349</v>
      </c>
      <c r="AL93" s="65">
        <v>81555</v>
      </c>
      <c r="AM93" s="66">
        <v>81700</v>
      </c>
      <c r="AN93" s="65">
        <v>81543</v>
      </c>
      <c r="AO93" s="65">
        <v>81798</v>
      </c>
      <c r="AP93" s="65">
        <v>82628</v>
      </c>
      <c r="AQ93" s="65">
        <v>82469</v>
      </c>
      <c r="AR93" s="65">
        <v>82602</v>
      </c>
      <c r="AS93" s="65">
        <v>82942</v>
      </c>
      <c r="AT93" s="65">
        <v>82835</v>
      </c>
      <c r="AU93" s="65">
        <v>83461</v>
      </c>
      <c r="AV93" s="65">
        <v>84573</v>
      </c>
      <c r="AW93" s="65">
        <v>82098</v>
      </c>
      <c r="AX93" s="65">
        <v>82855</v>
      </c>
      <c r="AY93" s="66">
        <v>82631</v>
      </c>
      <c r="AZ93" s="64">
        <v>87924</v>
      </c>
      <c r="BA93" s="65">
        <v>87585</v>
      </c>
      <c r="BB93" s="65">
        <v>87860</v>
      </c>
      <c r="BC93" s="65">
        <v>87612</v>
      </c>
      <c r="BD93" s="65">
        <v>87285</v>
      </c>
      <c r="BE93" s="65">
        <v>87419</v>
      </c>
      <c r="BF93" s="65">
        <v>87964</v>
      </c>
      <c r="BG93" s="65">
        <v>88236</v>
      </c>
      <c r="BH93" s="65">
        <v>88283</v>
      </c>
      <c r="BI93" s="65">
        <v>88173</v>
      </c>
      <c r="BJ93" s="65">
        <v>87795</v>
      </c>
      <c r="BK93" s="66">
        <v>87966</v>
      </c>
      <c r="BL93" s="64">
        <v>87920</v>
      </c>
      <c r="BM93" s="65">
        <v>88039</v>
      </c>
      <c r="BN93" s="65">
        <v>88867</v>
      </c>
      <c r="BO93" s="65">
        <v>89090</v>
      </c>
      <c r="BP93" s="65">
        <v>88915</v>
      </c>
      <c r="BQ93" s="66">
        <v>89101</v>
      </c>
    </row>
    <row r="94" spans="1:69" ht="13.5" thickBot="1" x14ac:dyDescent="0.25">
      <c r="A94" s="3"/>
      <c r="B94" s="81"/>
      <c r="C94" s="82" t="s">
        <v>179</v>
      </c>
      <c r="D94" s="83">
        <v>292</v>
      </c>
      <c r="E94" s="84">
        <v>269</v>
      </c>
      <c r="F94" s="84">
        <v>269</v>
      </c>
      <c r="G94" s="84">
        <v>269</v>
      </c>
      <c r="H94" s="84">
        <v>270</v>
      </c>
      <c r="I94" s="84">
        <v>266</v>
      </c>
      <c r="J94" s="84">
        <v>272</v>
      </c>
      <c r="K94" s="84">
        <v>283</v>
      </c>
      <c r="L94" s="84">
        <v>289</v>
      </c>
      <c r="M94" s="84">
        <v>299</v>
      </c>
      <c r="N94" s="84">
        <v>299</v>
      </c>
      <c r="O94" s="85">
        <v>299</v>
      </c>
      <c r="P94" s="84">
        <v>324</v>
      </c>
      <c r="Q94" s="84">
        <v>340</v>
      </c>
      <c r="R94" s="84">
        <v>347</v>
      </c>
      <c r="S94" s="84">
        <v>341</v>
      </c>
      <c r="T94" s="84">
        <v>341</v>
      </c>
      <c r="U94" s="84">
        <v>347</v>
      </c>
      <c r="V94" s="84">
        <v>351</v>
      </c>
      <c r="W94" s="84">
        <v>352</v>
      </c>
      <c r="X94" s="84">
        <v>355</v>
      </c>
      <c r="Y94" s="84">
        <v>350</v>
      </c>
      <c r="Z94" s="84">
        <v>353</v>
      </c>
      <c r="AA94" s="85">
        <v>350</v>
      </c>
      <c r="AB94" s="84">
        <v>350</v>
      </c>
      <c r="AC94" s="84">
        <v>351</v>
      </c>
      <c r="AD94" s="84">
        <v>353</v>
      </c>
      <c r="AE94" s="84">
        <v>348</v>
      </c>
      <c r="AF94" s="84">
        <v>348</v>
      </c>
      <c r="AG94" s="84">
        <v>350</v>
      </c>
      <c r="AH94" s="84">
        <v>356</v>
      </c>
      <c r="AI94" s="84">
        <v>356</v>
      </c>
      <c r="AJ94" s="84">
        <v>357</v>
      </c>
      <c r="AK94" s="84">
        <v>381</v>
      </c>
      <c r="AL94" s="84">
        <v>374</v>
      </c>
      <c r="AM94" s="85">
        <v>384</v>
      </c>
      <c r="AN94" s="84">
        <v>391</v>
      </c>
      <c r="AO94" s="84">
        <v>391</v>
      </c>
      <c r="AP94" s="84">
        <v>387</v>
      </c>
      <c r="AQ94" s="84">
        <v>386</v>
      </c>
      <c r="AR94" s="84">
        <v>382</v>
      </c>
      <c r="AS94" s="84">
        <v>374</v>
      </c>
      <c r="AT94" s="84">
        <v>382</v>
      </c>
      <c r="AU94" s="84">
        <v>383</v>
      </c>
      <c r="AV94" s="84">
        <v>372</v>
      </c>
      <c r="AW94" s="84">
        <v>396</v>
      </c>
      <c r="AX94" s="84">
        <v>410</v>
      </c>
      <c r="AY94" s="85">
        <v>407</v>
      </c>
      <c r="AZ94" s="83">
        <v>421</v>
      </c>
      <c r="BA94" s="84">
        <v>430</v>
      </c>
      <c r="BB94" s="84">
        <v>429</v>
      </c>
      <c r="BC94" s="84">
        <v>429</v>
      </c>
      <c r="BD94" s="84">
        <v>423</v>
      </c>
      <c r="BE94" s="84">
        <v>426</v>
      </c>
      <c r="BF94" s="84">
        <v>427</v>
      </c>
      <c r="BG94" s="84">
        <v>430</v>
      </c>
      <c r="BH94" s="84">
        <v>438</v>
      </c>
      <c r="BI94" s="84">
        <v>437</v>
      </c>
      <c r="BJ94" s="84">
        <v>434</v>
      </c>
      <c r="BK94" s="85">
        <v>429</v>
      </c>
      <c r="BL94" s="83">
        <v>433</v>
      </c>
      <c r="BM94" s="84">
        <v>447</v>
      </c>
      <c r="BN94" s="84">
        <v>442</v>
      </c>
      <c r="BO94" s="84">
        <v>432</v>
      </c>
      <c r="BP94" s="84">
        <v>417</v>
      </c>
      <c r="BQ94" s="85">
        <v>409</v>
      </c>
    </row>
    <row r="95" spans="1:69" ht="13.5" thickBot="1" x14ac:dyDescent="0.25">
      <c r="A95" s="3"/>
      <c r="B95" s="72" t="s">
        <v>180</v>
      </c>
      <c r="C95" s="73"/>
      <c r="D95" s="74">
        <f t="shared" ref="D95:AM95" si="24">SUM(D57:D94)</f>
        <v>249069</v>
      </c>
      <c r="E95" s="75">
        <f t="shared" si="24"/>
        <v>248007</v>
      </c>
      <c r="F95" s="75">
        <f t="shared" si="24"/>
        <v>253157</v>
      </c>
      <c r="G95" s="75">
        <f t="shared" si="24"/>
        <v>256218</v>
      </c>
      <c r="H95" s="75">
        <f t="shared" si="24"/>
        <v>258893</v>
      </c>
      <c r="I95" s="75">
        <f t="shared" si="24"/>
        <v>259381</v>
      </c>
      <c r="J95" s="75">
        <f t="shared" si="24"/>
        <v>262818</v>
      </c>
      <c r="K95" s="75">
        <f t="shared" si="24"/>
        <v>266571</v>
      </c>
      <c r="L95" s="75">
        <f t="shared" si="24"/>
        <v>267358</v>
      </c>
      <c r="M95" s="75">
        <f t="shared" si="24"/>
        <v>269240</v>
      </c>
      <c r="N95" s="75">
        <f t="shared" si="24"/>
        <v>270555</v>
      </c>
      <c r="O95" s="76">
        <f t="shared" si="24"/>
        <v>270494</v>
      </c>
      <c r="P95" s="75">
        <f t="shared" si="24"/>
        <v>271305</v>
      </c>
      <c r="Q95" s="75">
        <f t="shared" si="24"/>
        <v>272198</v>
      </c>
      <c r="R95" s="75">
        <f t="shared" si="24"/>
        <v>274903</v>
      </c>
      <c r="S95" s="75">
        <f t="shared" si="24"/>
        <v>277420</v>
      </c>
      <c r="T95" s="75">
        <f t="shared" si="24"/>
        <v>281564</v>
      </c>
      <c r="U95" s="75">
        <f t="shared" si="24"/>
        <v>281469</v>
      </c>
      <c r="V95" s="75">
        <f t="shared" si="24"/>
        <v>287105</v>
      </c>
      <c r="W95" s="75">
        <f t="shared" si="24"/>
        <v>288241</v>
      </c>
      <c r="X95" s="75">
        <f t="shared" si="24"/>
        <v>288767</v>
      </c>
      <c r="Y95" s="75">
        <f t="shared" si="24"/>
        <v>289937</v>
      </c>
      <c r="Z95" s="75">
        <f t="shared" si="24"/>
        <v>290061</v>
      </c>
      <c r="AA95" s="76">
        <f t="shared" si="24"/>
        <v>290343</v>
      </c>
      <c r="AB95" s="75">
        <f t="shared" si="24"/>
        <v>290281</v>
      </c>
      <c r="AC95" s="75">
        <f t="shared" si="24"/>
        <v>291825</v>
      </c>
      <c r="AD95" s="75">
        <f t="shared" si="24"/>
        <v>294955</v>
      </c>
      <c r="AE95" s="75">
        <f t="shared" si="24"/>
        <v>296697</v>
      </c>
      <c r="AF95" s="75">
        <f t="shared" si="24"/>
        <v>298322</v>
      </c>
      <c r="AG95" s="75">
        <f t="shared" si="24"/>
        <v>297967</v>
      </c>
      <c r="AH95" s="75">
        <f t="shared" si="24"/>
        <v>298555</v>
      </c>
      <c r="AI95" s="75">
        <f t="shared" si="24"/>
        <v>299560</v>
      </c>
      <c r="AJ95" s="75">
        <f t="shared" si="24"/>
        <v>301333</v>
      </c>
      <c r="AK95" s="75">
        <f t="shared" si="24"/>
        <v>302007</v>
      </c>
      <c r="AL95" s="75">
        <f t="shared" si="24"/>
        <v>303140</v>
      </c>
      <c r="AM95" s="76">
        <f t="shared" si="24"/>
        <v>303048</v>
      </c>
      <c r="AN95" s="75">
        <f t="shared" ref="AN95:BB95" si="25">SUM(AN57:AN94)</f>
        <v>302843</v>
      </c>
      <c r="AO95" s="75">
        <f t="shared" si="25"/>
        <v>303601</v>
      </c>
      <c r="AP95" s="75">
        <f t="shared" si="25"/>
        <v>305745</v>
      </c>
      <c r="AQ95" s="75">
        <f t="shared" si="25"/>
        <v>306324</v>
      </c>
      <c r="AR95" s="75">
        <f t="shared" si="25"/>
        <v>307278</v>
      </c>
      <c r="AS95" s="75">
        <f t="shared" si="25"/>
        <v>309152</v>
      </c>
      <c r="AT95" s="75">
        <f t="shared" si="25"/>
        <v>309603</v>
      </c>
      <c r="AU95" s="75">
        <f t="shared" si="25"/>
        <v>311783</v>
      </c>
      <c r="AV95" s="75">
        <f t="shared" si="25"/>
        <v>311288</v>
      </c>
      <c r="AW95" s="75">
        <f t="shared" si="25"/>
        <v>309575</v>
      </c>
      <c r="AX95" s="75">
        <f t="shared" si="25"/>
        <v>308650</v>
      </c>
      <c r="AY95" s="76">
        <f t="shared" si="25"/>
        <v>310066</v>
      </c>
      <c r="AZ95" s="74">
        <f t="shared" si="25"/>
        <v>322227</v>
      </c>
      <c r="BA95" s="75">
        <f t="shared" si="25"/>
        <v>322477</v>
      </c>
      <c r="BB95" s="75">
        <f t="shared" si="25"/>
        <v>324974</v>
      </c>
      <c r="BC95" s="75">
        <f t="shared" ref="BC95:BH95" si="26">SUM(BC57:BC94)</f>
        <v>325593</v>
      </c>
      <c r="BD95" s="75">
        <f t="shared" si="26"/>
        <v>325949</v>
      </c>
      <c r="BE95" s="75">
        <f t="shared" si="26"/>
        <v>327171</v>
      </c>
      <c r="BF95" s="75">
        <f t="shared" si="26"/>
        <v>328640</v>
      </c>
      <c r="BG95" s="75">
        <f t="shared" si="26"/>
        <v>330020</v>
      </c>
      <c r="BH95" s="75">
        <f t="shared" si="26"/>
        <v>330828</v>
      </c>
      <c r="BI95" s="75">
        <f t="shared" ref="BI95:BK95" si="27">SUM(BI57:BI94)</f>
        <v>331163</v>
      </c>
      <c r="BJ95" s="75">
        <f t="shared" si="27"/>
        <v>330440</v>
      </c>
      <c r="BK95" s="76">
        <f t="shared" si="27"/>
        <v>331113</v>
      </c>
      <c r="BL95" s="74">
        <f t="shared" ref="BL95:BN95" si="28">SUM(BL57:BL94)</f>
        <v>331544</v>
      </c>
      <c r="BM95" s="75">
        <f t="shared" si="28"/>
        <v>332733</v>
      </c>
      <c r="BN95" s="75">
        <f t="shared" si="28"/>
        <v>335831</v>
      </c>
      <c r="BO95" s="75">
        <f t="shared" ref="BO95:BQ95" si="29">SUM(BO57:BO94)</f>
        <v>339940</v>
      </c>
      <c r="BP95" s="75">
        <f t="shared" si="29"/>
        <v>342420</v>
      </c>
      <c r="BQ95" s="76">
        <f t="shared" si="29"/>
        <v>344299</v>
      </c>
    </row>
    <row r="96" spans="1:69" ht="12.75" x14ac:dyDescent="0.2">
      <c r="A96" s="3"/>
      <c r="B96" s="86">
        <v>6</v>
      </c>
      <c r="C96" s="77" t="s">
        <v>181</v>
      </c>
      <c r="D96" s="78"/>
      <c r="E96" s="79"/>
      <c r="F96" s="79"/>
      <c r="G96" s="79"/>
      <c r="H96" s="79"/>
      <c r="I96" s="79"/>
      <c r="J96" s="79"/>
      <c r="K96" s="79"/>
      <c r="L96" s="79"/>
      <c r="M96" s="79"/>
      <c r="N96" s="79"/>
      <c r="O96" s="80"/>
      <c r="P96" s="79"/>
      <c r="Q96" s="79"/>
      <c r="R96" s="79"/>
      <c r="S96" s="79"/>
      <c r="T96" s="79"/>
      <c r="U96" s="79"/>
      <c r="V96" s="79"/>
      <c r="W96" s="79"/>
      <c r="X96" s="79"/>
      <c r="Y96" s="79"/>
      <c r="Z96" s="79"/>
      <c r="AA96" s="80"/>
      <c r="AB96" s="79"/>
      <c r="AC96" s="79"/>
      <c r="AD96" s="79"/>
      <c r="AE96" s="79"/>
      <c r="AF96" s="79"/>
      <c r="AG96" s="79"/>
      <c r="AH96" s="79"/>
      <c r="AI96" s="79"/>
      <c r="AJ96" s="79"/>
      <c r="AK96" s="79"/>
      <c r="AL96" s="79"/>
      <c r="AM96" s="80"/>
      <c r="AN96" s="79"/>
      <c r="AO96" s="79"/>
      <c r="AP96" s="79"/>
      <c r="AQ96" s="79"/>
      <c r="AR96" s="79"/>
      <c r="AS96" s="79"/>
      <c r="AT96" s="79"/>
      <c r="AU96" s="79"/>
      <c r="AV96" s="79"/>
      <c r="AW96" s="79"/>
      <c r="AX96" s="79"/>
      <c r="AY96" s="80"/>
      <c r="AZ96" s="78"/>
      <c r="BA96" s="79"/>
      <c r="BB96" s="79"/>
      <c r="BC96" s="79"/>
      <c r="BD96" s="79"/>
      <c r="BE96" s="79"/>
      <c r="BF96" s="79"/>
      <c r="BG96" s="79"/>
      <c r="BH96" s="79"/>
      <c r="BI96" s="79"/>
      <c r="BJ96" s="79"/>
      <c r="BK96" s="80"/>
      <c r="BL96" s="78">
        <v>206</v>
      </c>
      <c r="BM96" s="79">
        <v>254</v>
      </c>
      <c r="BN96" s="79">
        <v>267</v>
      </c>
      <c r="BO96" s="79">
        <v>292</v>
      </c>
      <c r="BP96" s="79">
        <v>332</v>
      </c>
      <c r="BQ96" s="80">
        <v>401</v>
      </c>
    </row>
    <row r="97" spans="1:69" ht="12.75" x14ac:dyDescent="0.2">
      <c r="A97" s="3"/>
      <c r="B97" s="62"/>
      <c r="C97" s="63" t="s">
        <v>182</v>
      </c>
      <c r="D97" s="64">
        <v>355</v>
      </c>
      <c r="E97" s="65">
        <v>340</v>
      </c>
      <c r="F97" s="65">
        <v>351</v>
      </c>
      <c r="G97" s="65">
        <v>351</v>
      </c>
      <c r="H97" s="65">
        <v>348</v>
      </c>
      <c r="I97" s="65">
        <v>343</v>
      </c>
      <c r="J97" s="65">
        <v>352</v>
      </c>
      <c r="K97" s="65">
        <v>364</v>
      </c>
      <c r="L97" s="65">
        <v>376</v>
      </c>
      <c r="M97" s="65">
        <v>380</v>
      </c>
      <c r="N97" s="65">
        <v>389</v>
      </c>
      <c r="O97" s="66">
        <v>386</v>
      </c>
      <c r="P97" s="65">
        <v>377</v>
      </c>
      <c r="Q97" s="65">
        <v>382</v>
      </c>
      <c r="R97" s="65">
        <v>397</v>
      </c>
      <c r="S97" s="65">
        <v>398</v>
      </c>
      <c r="T97" s="65">
        <v>399</v>
      </c>
      <c r="U97" s="65">
        <v>404</v>
      </c>
      <c r="V97" s="65">
        <v>409</v>
      </c>
      <c r="W97" s="65">
        <v>408</v>
      </c>
      <c r="X97" s="65">
        <v>402</v>
      </c>
      <c r="Y97" s="65">
        <v>403</v>
      </c>
      <c r="Z97" s="65">
        <v>398</v>
      </c>
      <c r="AA97" s="66">
        <v>415</v>
      </c>
      <c r="AB97" s="65">
        <v>413</v>
      </c>
      <c r="AC97" s="65">
        <v>410</v>
      </c>
      <c r="AD97" s="65">
        <v>409</v>
      </c>
      <c r="AE97" s="65">
        <v>401</v>
      </c>
      <c r="AF97" s="65">
        <v>418</v>
      </c>
      <c r="AG97" s="65">
        <v>418</v>
      </c>
      <c r="AH97" s="65">
        <v>420</v>
      </c>
      <c r="AI97" s="65">
        <v>418</v>
      </c>
      <c r="AJ97" s="65">
        <v>420</v>
      </c>
      <c r="AK97" s="65">
        <v>422</v>
      </c>
      <c r="AL97" s="65">
        <v>416</v>
      </c>
      <c r="AM97" s="66">
        <v>405</v>
      </c>
      <c r="AN97" s="65">
        <v>405</v>
      </c>
      <c r="AO97" s="65">
        <v>408</v>
      </c>
      <c r="AP97" s="65">
        <v>406</v>
      </c>
      <c r="AQ97" s="65">
        <v>405</v>
      </c>
      <c r="AR97" s="65">
        <v>414</v>
      </c>
      <c r="AS97" s="65">
        <v>420</v>
      </c>
      <c r="AT97" s="65">
        <v>424</v>
      </c>
      <c r="AU97" s="65">
        <v>439</v>
      </c>
      <c r="AV97" s="65">
        <v>441</v>
      </c>
      <c r="AW97" s="65">
        <v>484</v>
      </c>
      <c r="AX97" s="65">
        <v>466</v>
      </c>
      <c r="AY97" s="66">
        <v>582</v>
      </c>
      <c r="AZ97" s="64">
        <v>783</v>
      </c>
      <c r="BA97" s="65">
        <v>1039</v>
      </c>
      <c r="BB97" s="65">
        <v>1139</v>
      </c>
      <c r="BC97" s="65">
        <v>1128</v>
      </c>
      <c r="BD97" s="65">
        <v>1164</v>
      </c>
      <c r="BE97" s="65">
        <v>1188</v>
      </c>
      <c r="BF97" s="65">
        <v>1201</v>
      </c>
      <c r="BG97" s="65">
        <v>1186</v>
      </c>
      <c r="BH97" s="65">
        <v>1202</v>
      </c>
      <c r="BI97" s="65">
        <v>1205</v>
      </c>
      <c r="BJ97" s="65">
        <v>1228</v>
      </c>
      <c r="BK97" s="66">
        <v>1239</v>
      </c>
      <c r="BL97" s="64">
        <v>1261</v>
      </c>
      <c r="BM97" s="65">
        <v>1323</v>
      </c>
      <c r="BN97" s="65">
        <v>1353</v>
      </c>
      <c r="BO97" s="65">
        <v>1470</v>
      </c>
      <c r="BP97" s="65">
        <v>1604</v>
      </c>
      <c r="BQ97" s="66">
        <v>1741</v>
      </c>
    </row>
    <row r="98" spans="1:69" ht="12.75" x14ac:dyDescent="0.2">
      <c r="A98" s="3"/>
      <c r="B98" s="62"/>
      <c r="C98" s="63" t="s">
        <v>183</v>
      </c>
      <c r="D98" s="64">
        <v>27</v>
      </c>
      <c r="E98" s="65">
        <v>27</v>
      </c>
      <c r="F98" s="65">
        <v>22</v>
      </c>
      <c r="G98" s="65">
        <v>26</v>
      </c>
      <c r="H98" s="65">
        <v>23</v>
      </c>
      <c r="I98" s="65">
        <v>24</v>
      </c>
      <c r="J98" s="65">
        <v>22</v>
      </c>
      <c r="K98" s="65">
        <v>21</v>
      </c>
      <c r="L98" s="65">
        <v>20</v>
      </c>
      <c r="M98" s="65">
        <v>15</v>
      </c>
      <c r="N98" s="65">
        <v>23</v>
      </c>
      <c r="O98" s="66">
        <v>24</v>
      </c>
      <c r="P98" s="65">
        <v>23</v>
      </c>
      <c r="Q98" s="65">
        <v>21</v>
      </c>
      <c r="R98" s="65">
        <v>25</v>
      </c>
      <c r="S98" s="65">
        <v>27</v>
      </c>
      <c r="T98" s="65">
        <v>29</v>
      </c>
      <c r="U98" s="65">
        <v>27</v>
      </c>
      <c r="V98" s="65">
        <v>30</v>
      </c>
      <c r="W98" s="65">
        <v>30</v>
      </c>
      <c r="X98" s="65">
        <v>31</v>
      </c>
      <c r="Y98" s="65">
        <v>19</v>
      </c>
      <c r="Z98" s="65">
        <v>22</v>
      </c>
      <c r="AA98" s="66">
        <v>29</v>
      </c>
      <c r="AB98" s="65">
        <v>28</v>
      </c>
      <c r="AC98" s="65">
        <v>28</v>
      </c>
      <c r="AD98" s="65">
        <v>26</v>
      </c>
      <c r="AE98" s="65">
        <v>17</v>
      </c>
      <c r="AF98" s="65">
        <v>26</v>
      </c>
      <c r="AG98" s="65">
        <v>23</v>
      </c>
      <c r="AH98" s="65">
        <v>22</v>
      </c>
      <c r="AI98" s="65">
        <v>20</v>
      </c>
      <c r="AJ98" s="65">
        <v>19</v>
      </c>
      <c r="AK98" s="65">
        <v>19</v>
      </c>
      <c r="AL98" s="65">
        <v>21</v>
      </c>
      <c r="AM98" s="66">
        <v>286</v>
      </c>
      <c r="AN98" s="65">
        <v>468</v>
      </c>
      <c r="AO98" s="65">
        <v>498</v>
      </c>
      <c r="AP98" s="65">
        <v>410</v>
      </c>
      <c r="AQ98" s="65">
        <v>845</v>
      </c>
      <c r="AR98" s="65">
        <v>880</v>
      </c>
      <c r="AS98" s="65">
        <v>823</v>
      </c>
      <c r="AT98" s="65">
        <v>850</v>
      </c>
      <c r="AU98" s="65">
        <v>934</v>
      </c>
      <c r="AV98" s="65">
        <v>1028</v>
      </c>
      <c r="AW98" s="65">
        <v>1076</v>
      </c>
      <c r="AX98" s="65">
        <v>1081</v>
      </c>
      <c r="AY98" s="66">
        <v>1134</v>
      </c>
      <c r="AZ98" s="64">
        <v>1154</v>
      </c>
      <c r="BA98" s="65">
        <v>1164</v>
      </c>
      <c r="BB98" s="65">
        <v>755</v>
      </c>
      <c r="BC98" s="65">
        <v>755</v>
      </c>
      <c r="BD98" s="65">
        <v>1140</v>
      </c>
      <c r="BE98" s="65">
        <v>1130</v>
      </c>
      <c r="BF98" s="65">
        <v>1120</v>
      </c>
      <c r="BG98" s="65">
        <v>1158</v>
      </c>
      <c r="BH98" s="65">
        <v>1176</v>
      </c>
      <c r="BI98" s="65">
        <v>1272</v>
      </c>
      <c r="BJ98" s="65">
        <v>1293</v>
      </c>
      <c r="BK98" s="66">
        <v>1277</v>
      </c>
      <c r="BL98" s="64">
        <v>1297</v>
      </c>
      <c r="BM98" s="65">
        <v>1311</v>
      </c>
      <c r="BN98" s="65">
        <v>1302</v>
      </c>
      <c r="BO98" s="65">
        <v>1341</v>
      </c>
      <c r="BP98" s="65">
        <v>1385</v>
      </c>
      <c r="BQ98" s="66">
        <v>950</v>
      </c>
    </row>
    <row r="99" spans="1:69" ht="12.75" x14ac:dyDescent="0.2">
      <c r="A99" s="3"/>
      <c r="B99" s="62"/>
      <c r="C99" s="63" t="s">
        <v>184</v>
      </c>
      <c r="D99" s="64">
        <v>108</v>
      </c>
      <c r="E99" s="65">
        <v>104</v>
      </c>
      <c r="F99" s="65">
        <v>101</v>
      </c>
      <c r="G99" s="65">
        <v>108</v>
      </c>
      <c r="H99" s="65">
        <v>106</v>
      </c>
      <c r="I99" s="65">
        <v>104</v>
      </c>
      <c r="J99" s="65">
        <v>105</v>
      </c>
      <c r="K99" s="65">
        <v>109</v>
      </c>
      <c r="L99" s="65">
        <v>113</v>
      </c>
      <c r="M99" s="65">
        <v>110</v>
      </c>
      <c r="N99" s="65">
        <v>114</v>
      </c>
      <c r="O99" s="66">
        <v>113</v>
      </c>
      <c r="P99" s="65">
        <v>114</v>
      </c>
      <c r="Q99" s="65">
        <v>113</v>
      </c>
      <c r="R99" s="65">
        <v>114</v>
      </c>
      <c r="S99" s="65">
        <v>117</v>
      </c>
      <c r="T99" s="65">
        <v>121</v>
      </c>
      <c r="U99" s="65">
        <v>123</v>
      </c>
      <c r="V99" s="65">
        <v>124</v>
      </c>
      <c r="W99" s="65">
        <v>124</v>
      </c>
      <c r="X99" s="65">
        <v>122</v>
      </c>
      <c r="Y99" s="65">
        <v>122</v>
      </c>
      <c r="Z99" s="65">
        <v>120</v>
      </c>
      <c r="AA99" s="66">
        <v>125</v>
      </c>
      <c r="AB99" s="65">
        <v>126</v>
      </c>
      <c r="AC99" s="65">
        <v>126</v>
      </c>
      <c r="AD99" s="65">
        <v>122</v>
      </c>
      <c r="AE99" s="65">
        <v>118</v>
      </c>
      <c r="AF99" s="65">
        <v>122</v>
      </c>
      <c r="AG99" s="65">
        <v>122</v>
      </c>
      <c r="AH99" s="65">
        <v>122</v>
      </c>
      <c r="AI99" s="65">
        <v>122</v>
      </c>
      <c r="AJ99" s="65">
        <v>122</v>
      </c>
      <c r="AK99" s="65">
        <v>123</v>
      </c>
      <c r="AL99" s="65">
        <v>126</v>
      </c>
      <c r="AM99" s="66">
        <v>128</v>
      </c>
      <c r="AN99" s="65">
        <v>132</v>
      </c>
      <c r="AO99" s="65">
        <v>132</v>
      </c>
      <c r="AP99" s="65">
        <v>133</v>
      </c>
      <c r="AQ99" s="65">
        <v>130</v>
      </c>
      <c r="AR99" s="65">
        <v>133</v>
      </c>
      <c r="AS99" s="65">
        <v>134</v>
      </c>
      <c r="AT99" s="65">
        <v>134</v>
      </c>
      <c r="AU99" s="65">
        <v>139</v>
      </c>
      <c r="AV99" s="65">
        <v>143</v>
      </c>
      <c r="AW99" s="65">
        <v>143</v>
      </c>
      <c r="AX99" s="65">
        <v>146</v>
      </c>
      <c r="AY99" s="66">
        <v>142</v>
      </c>
      <c r="AZ99" s="64">
        <v>141</v>
      </c>
      <c r="BA99" s="65">
        <v>141</v>
      </c>
      <c r="BB99" s="65">
        <v>144</v>
      </c>
      <c r="BC99" s="65">
        <v>140</v>
      </c>
      <c r="BD99" s="65">
        <v>142</v>
      </c>
      <c r="BE99" s="65">
        <v>136</v>
      </c>
      <c r="BF99" s="65">
        <v>136</v>
      </c>
      <c r="BG99" s="65">
        <v>138</v>
      </c>
      <c r="BH99" s="65">
        <v>141</v>
      </c>
      <c r="BI99" s="65">
        <v>140</v>
      </c>
      <c r="BJ99" s="65">
        <v>136</v>
      </c>
      <c r="BK99" s="66">
        <v>134</v>
      </c>
      <c r="BL99" s="64">
        <v>133</v>
      </c>
      <c r="BM99" s="65">
        <v>147</v>
      </c>
      <c r="BN99" s="65">
        <v>139</v>
      </c>
      <c r="BO99" s="65">
        <v>148</v>
      </c>
      <c r="BP99" s="65">
        <v>157</v>
      </c>
      <c r="BQ99" s="66">
        <v>171</v>
      </c>
    </row>
    <row r="100" spans="1:69" ht="12.75" x14ac:dyDescent="0.2">
      <c r="A100" s="3"/>
      <c r="B100" s="62"/>
      <c r="C100" s="63" t="s">
        <v>185</v>
      </c>
      <c r="D100" s="64">
        <v>144</v>
      </c>
      <c r="E100" s="65">
        <v>137</v>
      </c>
      <c r="F100" s="65">
        <v>140</v>
      </c>
      <c r="G100" s="65">
        <v>140</v>
      </c>
      <c r="H100" s="65">
        <v>136</v>
      </c>
      <c r="I100" s="65">
        <v>135</v>
      </c>
      <c r="J100" s="65">
        <v>137</v>
      </c>
      <c r="K100" s="65">
        <v>144</v>
      </c>
      <c r="L100" s="65">
        <v>143</v>
      </c>
      <c r="M100" s="65">
        <v>147</v>
      </c>
      <c r="N100" s="65">
        <v>147</v>
      </c>
      <c r="O100" s="66">
        <v>147</v>
      </c>
      <c r="P100" s="65">
        <v>145</v>
      </c>
      <c r="Q100" s="65">
        <v>145</v>
      </c>
      <c r="R100" s="65">
        <v>149</v>
      </c>
      <c r="S100" s="65">
        <v>150</v>
      </c>
      <c r="T100" s="65">
        <v>152</v>
      </c>
      <c r="U100" s="65">
        <v>154</v>
      </c>
      <c r="V100" s="65">
        <v>158</v>
      </c>
      <c r="W100" s="65">
        <v>160</v>
      </c>
      <c r="X100" s="65">
        <v>156</v>
      </c>
      <c r="Y100" s="65">
        <v>155</v>
      </c>
      <c r="Z100" s="65">
        <v>156</v>
      </c>
      <c r="AA100" s="66">
        <v>159</v>
      </c>
      <c r="AB100" s="65">
        <v>161</v>
      </c>
      <c r="AC100" s="65">
        <v>161</v>
      </c>
      <c r="AD100" s="65">
        <v>157</v>
      </c>
      <c r="AE100" s="65">
        <v>157</v>
      </c>
      <c r="AF100" s="65">
        <v>161</v>
      </c>
      <c r="AG100" s="65">
        <v>158</v>
      </c>
      <c r="AH100" s="65">
        <v>156</v>
      </c>
      <c r="AI100" s="65">
        <v>156</v>
      </c>
      <c r="AJ100" s="65">
        <v>156</v>
      </c>
      <c r="AK100" s="65">
        <v>153</v>
      </c>
      <c r="AL100" s="65">
        <v>154</v>
      </c>
      <c r="AM100" s="66">
        <v>154</v>
      </c>
      <c r="AN100" s="65">
        <v>150</v>
      </c>
      <c r="AO100" s="65">
        <v>153</v>
      </c>
      <c r="AP100" s="65">
        <v>153</v>
      </c>
      <c r="AQ100" s="65">
        <v>155</v>
      </c>
      <c r="AR100" s="65">
        <v>156</v>
      </c>
      <c r="AS100" s="65">
        <v>157</v>
      </c>
      <c r="AT100" s="65">
        <v>154</v>
      </c>
      <c r="AU100" s="65">
        <v>155</v>
      </c>
      <c r="AV100" s="65">
        <v>151</v>
      </c>
      <c r="AW100" s="65">
        <v>156</v>
      </c>
      <c r="AX100" s="65">
        <v>154</v>
      </c>
      <c r="AY100" s="66">
        <v>154</v>
      </c>
      <c r="AZ100" s="64">
        <v>154</v>
      </c>
      <c r="BA100" s="65">
        <v>154</v>
      </c>
      <c r="BB100" s="65">
        <v>154</v>
      </c>
      <c r="BC100" s="65">
        <v>154</v>
      </c>
      <c r="BD100" s="65">
        <v>153</v>
      </c>
      <c r="BE100" s="65">
        <v>154</v>
      </c>
      <c r="BF100" s="65">
        <v>153</v>
      </c>
      <c r="BG100" s="65">
        <v>180</v>
      </c>
      <c r="BH100" s="65">
        <v>163</v>
      </c>
      <c r="BI100" s="65">
        <v>168</v>
      </c>
      <c r="BJ100" s="65">
        <v>166</v>
      </c>
      <c r="BK100" s="66">
        <v>167</v>
      </c>
      <c r="BL100" s="64">
        <v>165</v>
      </c>
      <c r="BM100" s="65">
        <v>181</v>
      </c>
      <c r="BN100" s="65">
        <v>160</v>
      </c>
      <c r="BO100" s="65">
        <v>158</v>
      </c>
      <c r="BP100" s="65">
        <v>154</v>
      </c>
      <c r="BQ100" s="66">
        <v>154</v>
      </c>
    </row>
    <row r="101" spans="1:69" ht="12.75" x14ac:dyDescent="0.2">
      <c r="A101" s="3"/>
      <c r="B101" s="62"/>
      <c r="C101" s="63" t="s">
        <v>186</v>
      </c>
      <c r="D101" s="64">
        <v>868</v>
      </c>
      <c r="E101" s="65">
        <v>855</v>
      </c>
      <c r="F101" s="65">
        <v>849</v>
      </c>
      <c r="G101" s="65">
        <v>882</v>
      </c>
      <c r="H101" s="65">
        <v>893</v>
      </c>
      <c r="I101" s="65">
        <v>881</v>
      </c>
      <c r="J101" s="65">
        <v>903</v>
      </c>
      <c r="K101" s="65">
        <v>929</v>
      </c>
      <c r="L101" s="65">
        <v>949</v>
      </c>
      <c r="M101" s="65">
        <v>919</v>
      </c>
      <c r="N101" s="65">
        <v>968</v>
      </c>
      <c r="O101" s="66">
        <v>960</v>
      </c>
      <c r="P101" s="65">
        <v>978</v>
      </c>
      <c r="Q101" s="65">
        <v>978</v>
      </c>
      <c r="R101" s="65">
        <v>966</v>
      </c>
      <c r="S101" s="65">
        <v>982</v>
      </c>
      <c r="T101" s="65">
        <v>987</v>
      </c>
      <c r="U101" s="65">
        <v>989</v>
      </c>
      <c r="V101" s="65">
        <v>985</v>
      </c>
      <c r="W101" s="65">
        <v>975</v>
      </c>
      <c r="X101" s="65">
        <v>956</v>
      </c>
      <c r="Y101" s="65">
        <v>911</v>
      </c>
      <c r="Z101" s="65">
        <v>921</v>
      </c>
      <c r="AA101" s="66">
        <v>938</v>
      </c>
      <c r="AB101" s="65">
        <v>927</v>
      </c>
      <c r="AC101" s="65">
        <v>918</v>
      </c>
      <c r="AD101" s="65">
        <v>924</v>
      </c>
      <c r="AE101" s="65">
        <v>896</v>
      </c>
      <c r="AF101" s="65">
        <v>932</v>
      </c>
      <c r="AG101" s="65">
        <v>919</v>
      </c>
      <c r="AH101" s="65">
        <v>921</v>
      </c>
      <c r="AI101" s="65">
        <v>925</v>
      </c>
      <c r="AJ101" s="65">
        <v>923</v>
      </c>
      <c r="AK101" s="65">
        <v>903</v>
      </c>
      <c r="AL101" s="65">
        <v>915</v>
      </c>
      <c r="AM101" s="66">
        <v>891</v>
      </c>
      <c r="AN101" s="65">
        <v>896</v>
      </c>
      <c r="AO101" s="65">
        <v>880</v>
      </c>
      <c r="AP101" s="65">
        <v>863</v>
      </c>
      <c r="AQ101" s="65">
        <v>871</v>
      </c>
      <c r="AR101" s="65">
        <v>851</v>
      </c>
      <c r="AS101" s="65">
        <v>837</v>
      </c>
      <c r="AT101" s="65">
        <v>834</v>
      </c>
      <c r="AU101" s="65">
        <v>833</v>
      </c>
      <c r="AV101" s="65">
        <v>355</v>
      </c>
      <c r="AW101" s="65">
        <v>366</v>
      </c>
      <c r="AX101" s="65">
        <v>441</v>
      </c>
      <c r="AY101" s="66">
        <v>818</v>
      </c>
      <c r="AZ101" s="64">
        <v>818</v>
      </c>
      <c r="BA101" s="65">
        <v>824</v>
      </c>
      <c r="BB101" s="65">
        <v>807</v>
      </c>
      <c r="BC101" s="65">
        <v>805</v>
      </c>
      <c r="BD101" s="65">
        <v>804</v>
      </c>
      <c r="BE101" s="65">
        <v>798</v>
      </c>
      <c r="BF101" s="65">
        <v>786</v>
      </c>
      <c r="BG101" s="65">
        <v>790</v>
      </c>
      <c r="BH101" s="65">
        <v>790</v>
      </c>
      <c r="BI101" s="65">
        <v>781</v>
      </c>
      <c r="BJ101" s="65">
        <v>759</v>
      </c>
      <c r="BK101" s="66">
        <v>741</v>
      </c>
      <c r="BL101" s="64">
        <v>725</v>
      </c>
      <c r="BM101" s="65">
        <v>728</v>
      </c>
      <c r="BN101" s="65">
        <v>708</v>
      </c>
      <c r="BO101" s="65">
        <v>700</v>
      </c>
      <c r="BP101" s="65">
        <v>703</v>
      </c>
      <c r="BQ101" s="66">
        <v>701</v>
      </c>
    </row>
    <row r="102" spans="1:69" ht="12.75" x14ac:dyDescent="0.2">
      <c r="A102" s="3"/>
      <c r="B102" s="62"/>
      <c r="C102" s="63" t="s">
        <v>187</v>
      </c>
      <c r="D102" s="64">
        <v>1205</v>
      </c>
      <c r="E102" s="65">
        <v>1178</v>
      </c>
      <c r="F102" s="65">
        <v>1145</v>
      </c>
      <c r="G102" s="65">
        <v>1212</v>
      </c>
      <c r="H102" s="65">
        <v>1214</v>
      </c>
      <c r="I102" s="65">
        <v>1198</v>
      </c>
      <c r="J102" s="65">
        <v>1224</v>
      </c>
      <c r="K102" s="65">
        <v>1238</v>
      </c>
      <c r="L102" s="65">
        <v>1239</v>
      </c>
      <c r="M102" s="65">
        <v>1189</v>
      </c>
      <c r="N102" s="65">
        <v>1267</v>
      </c>
      <c r="O102" s="66">
        <v>1263</v>
      </c>
      <c r="P102" s="65">
        <v>1286</v>
      </c>
      <c r="Q102" s="65">
        <v>1283</v>
      </c>
      <c r="R102" s="65">
        <v>1305</v>
      </c>
      <c r="S102" s="65">
        <v>1321</v>
      </c>
      <c r="T102" s="65">
        <v>1348</v>
      </c>
      <c r="U102" s="65">
        <v>1354</v>
      </c>
      <c r="V102" s="65">
        <v>1358</v>
      </c>
      <c r="W102" s="65">
        <v>1365</v>
      </c>
      <c r="X102" s="65">
        <v>1354</v>
      </c>
      <c r="Y102" s="65">
        <v>1288</v>
      </c>
      <c r="Z102" s="65">
        <v>1329</v>
      </c>
      <c r="AA102" s="66">
        <v>1579</v>
      </c>
      <c r="AB102" s="65">
        <v>2104</v>
      </c>
      <c r="AC102" s="65">
        <v>2363</v>
      </c>
      <c r="AD102" s="65">
        <v>2625</v>
      </c>
      <c r="AE102" s="65">
        <v>2715</v>
      </c>
      <c r="AF102" s="65">
        <v>2986</v>
      </c>
      <c r="AG102" s="65">
        <v>3052</v>
      </c>
      <c r="AH102" s="65">
        <v>3141</v>
      </c>
      <c r="AI102" s="65">
        <v>3217</v>
      </c>
      <c r="AJ102" s="65">
        <v>3267</v>
      </c>
      <c r="AK102" s="65">
        <v>3334</v>
      </c>
      <c r="AL102" s="65">
        <v>3406</v>
      </c>
      <c r="AM102" s="66">
        <v>3370</v>
      </c>
      <c r="AN102" s="65">
        <v>3486</v>
      </c>
      <c r="AO102" s="65">
        <v>3465</v>
      </c>
      <c r="AP102" s="65">
        <v>3881</v>
      </c>
      <c r="AQ102" s="65">
        <v>3556</v>
      </c>
      <c r="AR102" s="65">
        <v>3626</v>
      </c>
      <c r="AS102" s="65">
        <v>3858</v>
      </c>
      <c r="AT102" s="65">
        <v>3936</v>
      </c>
      <c r="AU102" s="65">
        <v>4065</v>
      </c>
      <c r="AV102" s="65">
        <v>4182</v>
      </c>
      <c r="AW102" s="65">
        <v>4309</v>
      </c>
      <c r="AX102" s="65">
        <v>4403</v>
      </c>
      <c r="AY102" s="66">
        <v>4475</v>
      </c>
      <c r="AZ102" s="64">
        <v>4490</v>
      </c>
      <c r="BA102" s="65">
        <v>4404</v>
      </c>
      <c r="BB102" s="65">
        <v>4432</v>
      </c>
      <c r="BC102" s="65">
        <v>4433</v>
      </c>
      <c r="BD102" s="65">
        <v>4307</v>
      </c>
      <c r="BE102" s="65">
        <v>4349</v>
      </c>
      <c r="BF102" s="65">
        <v>4362</v>
      </c>
      <c r="BG102" s="65">
        <v>4422</v>
      </c>
      <c r="BH102" s="65">
        <v>4445</v>
      </c>
      <c r="BI102" s="65">
        <v>4648</v>
      </c>
      <c r="BJ102" s="65">
        <v>4720</v>
      </c>
      <c r="BK102" s="66">
        <v>4736</v>
      </c>
      <c r="BL102" s="64">
        <v>4780</v>
      </c>
      <c r="BM102" s="65">
        <v>4861</v>
      </c>
      <c r="BN102" s="65">
        <v>4914</v>
      </c>
      <c r="BO102" s="65">
        <v>5124</v>
      </c>
      <c r="BP102" s="65">
        <v>5288</v>
      </c>
      <c r="BQ102" s="66">
        <v>5384</v>
      </c>
    </row>
    <row r="103" spans="1:69" ht="12.75" x14ac:dyDescent="0.2">
      <c r="A103" s="3"/>
      <c r="B103" s="62"/>
      <c r="C103" s="63" t="s">
        <v>188</v>
      </c>
      <c r="D103" s="64">
        <v>8</v>
      </c>
      <c r="E103" s="65">
        <v>9</v>
      </c>
      <c r="F103" s="65">
        <v>8</v>
      </c>
      <c r="G103" s="65">
        <v>10</v>
      </c>
      <c r="H103" s="65">
        <v>10</v>
      </c>
      <c r="I103" s="65">
        <v>10</v>
      </c>
      <c r="J103" s="65">
        <v>11</v>
      </c>
      <c r="K103" s="65">
        <v>11</v>
      </c>
      <c r="L103" s="65">
        <v>10</v>
      </c>
      <c r="M103" s="65">
        <v>6</v>
      </c>
      <c r="N103" s="65">
        <v>9</v>
      </c>
      <c r="O103" s="66">
        <v>10</v>
      </c>
      <c r="P103" s="65">
        <v>10</v>
      </c>
      <c r="Q103" s="65">
        <v>10</v>
      </c>
      <c r="R103" s="65">
        <v>11</v>
      </c>
      <c r="S103" s="65">
        <v>11</v>
      </c>
      <c r="T103" s="65">
        <v>11</v>
      </c>
      <c r="U103" s="65">
        <v>11</v>
      </c>
      <c r="V103" s="65">
        <v>12</v>
      </c>
      <c r="W103" s="65">
        <v>13</v>
      </c>
      <c r="X103" s="65">
        <v>14</v>
      </c>
      <c r="Y103" s="65">
        <v>8</v>
      </c>
      <c r="Z103" s="65">
        <v>7</v>
      </c>
      <c r="AA103" s="66">
        <v>12</v>
      </c>
      <c r="AB103" s="65">
        <v>11</v>
      </c>
      <c r="AC103" s="65">
        <v>10</v>
      </c>
      <c r="AD103" s="65">
        <v>10</v>
      </c>
      <c r="AE103" s="65">
        <v>7</v>
      </c>
      <c r="AF103" s="65">
        <v>10</v>
      </c>
      <c r="AG103" s="65">
        <v>9</v>
      </c>
      <c r="AH103" s="65">
        <v>9</v>
      </c>
      <c r="AI103" s="65">
        <v>9</v>
      </c>
      <c r="AJ103" s="65">
        <v>7</v>
      </c>
      <c r="AK103" s="65">
        <v>8</v>
      </c>
      <c r="AL103" s="65">
        <v>14</v>
      </c>
      <c r="AM103" s="66">
        <v>12</v>
      </c>
      <c r="AN103" s="65">
        <v>13</v>
      </c>
      <c r="AO103" s="65">
        <v>13</v>
      </c>
      <c r="AP103" s="65">
        <v>13</v>
      </c>
      <c r="AQ103" s="65">
        <v>12</v>
      </c>
      <c r="AR103" s="65">
        <v>11</v>
      </c>
      <c r="AS103" s="65">
        <v>13</v>
      </c>
      <c r="AT103" s="65">
        <v>12</v>
      </c>
      <c r="AU103" s="65">
        <v>12</v>
      </c>
      <c r="AV103" s="65">
        <v>11</v>
      </c>
      <c r="AW103" s="65">
        <v>13</v>
      </c>
      <c r="AX103" s="65">
        <v>11</v>
      </c>
      <c r="AY103" s="66">
        <v>11</v>
      </c>
      <c r="AZ103" s="64">
        <v>11</v>
      </c>
      <c r="BA103" s="65">
        <v>11</v>
      </c>
      <c r="BB103" s="65">
        <v>10</v>
      </c>
      <c r="BC103" s="65">
        <v>10</v>
      </c>
      <c r="BD103" s="65">
        <v>10</v>
      </c>
      <c r="BE103" s="65">
        <v>9</v>
      </c>
      <c r="BF103" s="65">
        <v>9</v>
      </c>
      <c r="BG103" s="65">
        <v>9</v>
      </c>
      <c r="BH103" s="65">
        <v>8</v>
      </c>
      <c r="BI103" s="65">
        <v>7</v>
      </c>
      <c r="BJ103" s="65">
        <v>6</v>
      </c>
      <c r="BK103" s="66">
        <v>8</v>
      </c>
      <c r="BL103" s="64">
        <v>8</v>
      </c>
      <c r="BM103" s="65">
        <v>8</v>
      </c>
      <c r="BN103" s="65">
        <v>8</v>
      </c>
      <c r="BO103" s="65">
        <v>8</v>
      </c>
      <c r="BP103" s="65">
        <v>8</v>
      </c>
      <c r="BQ103" s="66">
        <v>8</v>
      </c>
    </row>
    <row r="104" spans="1:69" ht="12.75" x14ac:dyDescent="0.2">
      <c r="A104" s="3"/>
      <c r="B104" s="62"/>
      <c r="C104" s="63" t="s">
        <v>189</v>
      </c>
      <c r="D104" s="64">
        <v>227</v>
      </c>
      <c r="E104" s="65">
        <v>219</v>
      </c>
      <c r="F104" s="65">
        <v>225</v>
      </c>
      <c r="G104" s="65">
        <v>228</v>
      </c>
      <c r="H104" s="65">
        <v>228</v>
      </c>
      <c r="I104" s="65">
        <v>225</v>
      </c>
      <c r="J104" s="65">
        <v>228</v>
      </c>
      <c r="K104" s="65">
        <v>237</v>
      </c>
      <c r="L104" s="65">
        <v>243</v>
      </c>
      <c r="M104" s="65">
        <v>241</v>
      </c>
      <c r="N104" s="65">
        <v>241</v>
      </c>
      <c r="O104" s="66">
        <v>241</v>
      </c>
      <c r="P104" s="65">
        <v>252</v>
      </c>
      <c r="Q104" s="65">
        <v>248</v>
      </c>
      <c r="R104" s="65">
        <v>254</v>
      </c>
      <c r="S104" s="65">
        <v>257</v>
      </c>
      <c r="T104" s="65">
        <v>259</v>
      </c>
      <c r="U104" s="65">
        <v>265</v>
      </c>
      <c r="V104" s="65">
        <v>269</v>
      </c>
      <c r="W104" s="65">
        <v>276</v>
      </c>
      <c r="X104" s="65">
        <v>278</v>
      </c>
      <c r="Y104" s="65">
        <v>284</v>
      </c>
      <c r="Z104" s="65">
        <v>282</v>
      </c>
      <c r="AA104" s="66">
        <v>295</v>
      </c>
      <c r="AB104" s="65">
        <v>294</v>
      </c>
      <c r="AC104" s="65">
        <v>291</v>
      </c>
      <c r="AD104" s="65">
        <v>296</v>
      </c>
      <c r="AE104" s="65">
        <v>292</v>
      </c>
      <c r="AF104" s="65">
        <v>293</v>
      </c>
      <c r="AG104" s="65">
        <v>293</v>
      </c>
      <c r="AH104" s="65">
        <v>293</v>
      </c>
      <c r="AI104" s="65">
        <v>293</v>
      </c>
      <c r="AJ104" s="65">
        <v>294</v>
      </c>
      <c r="AK104" s="65">
        <v>300</v>
      </c>
      <c r="AL104" s="65">
        <v>300</v>
      </c>
      <c r="AM104" s="66">
        <v>297</v>
      </c>
      <c r="AN104" s="65">
        <v>294</v>
      </c>
      <c r="AO104" s="65">
        <v>294</v>
      </c>
      <c r="AP104" s="65">
        <v>295</v>
      </c>
      <c r="AQ104" s="65">
        <v>298</v>
      </c>
      <c r="AR104" s="65">
        <v>293</v>
      </c>
      <c r="AS104" s="65">
        <v>289</v>
      </c>
      <c r="AT104" s="65">
        <v>287</v>
      </c>
      <c r="AU104" s="65">
        <v>287</v>
      </c>
      <c r="AV104" s="65">
        <v>279</v>
      </c>
      <c r="AW104" s="65">
        <v>282</v>
      </c>
      <c r="AX104" s="65">
        <v>283</v>
      </c>
      <c r="AY104" s="66">
        <v>274</v>
      </c>
      <c r="AZ104" s="64">
        <v>273</v>
      </c>
      <c r="BA104" s="65">
        <v>274</v>
      </c>
      <c r="BB104" s="65">
        <v>273</v>
      </c>
      <c r="BC104" s="65">
        <v>271</v>
      </c>
      <c r="BD104" s="65">
        <v>272</v>
      </c>
      <c r="BE104" s="65">
        <v>274</v>
      </c>
      <c r="BF104" s="65">
        <v>275</v>
      </c>
      <c r="BG104" s="65">
        <v>273</v>
      </c>
      <c r="BH104" s="65">
        <v>282</v>
      </c>
      <c r="BI104" s="65">
        <v>283</v>
      </c>
      <c r="BJ104" s="65">
        <v>275</v>
      </c>
      <c r="BK104" s="66">
        <v>278</v>
      </c>
      <c r="BL104" s="64">
        <v>272</v>
      </c>
      <c r="BM104" s="65">
        <v>266</v>
      </c>
      <c r="BN104" s="65">
        <v>279</v>
      </c>
      <c r="BO104" s="65">
        <v>276</v>
      </c>
      <c r="BP104" s="65">
        <v>280</v>
      </c>
      <c r="BQ104" s="66">
        <v>283</v>
      </c>
    </row>
    <row r="105" spans="1:69" ht="12.75" x14ac:dyDescent="0.2">
      <c r="A105" s="3"/>
      <c r="B105" s="62"/>
      <c r="C105" s="63" t="s">
        <v>190</v>
      </c>
      <c r="D105" s="64">
        <v>24</v>
      </c>
      <c r="E105" s="65">
        <v>23</v>
      </c>
      <c r="F105" s="65">
        <v>23</v>
      </c>
      <c r="G105" s="65">
        <v>23</v>
      </c>
      <c r="H105" s="65">
        <v>23</v>
      </c>
      <c r="I105" s="65">
        <v>23</v>
      </c>
      <c r="J105" s="65">
        <v>23</v>
      </c>
      <c r="K105" s="65">
        <v>23</v>
      </c>
      <c r="L105" s="65">
        <v>23</v>
      </c>
      <c r="M105" s="65">
        <v>23</v>
      </c>
      <c r="N105" s="65">
        <v>23</v>
      </c>
      <c r="O105" s="66">
        <v>23</v>
      </c>
      <c r="P105" s="65">
        <v>23</v>
      </c>
      <c r="Q105" s="65">
        <v>23</v>
      </c>
      <c r="R105" s="65">
        <v>23</v>
      </c>
      <c r="S105" s="65">
        <v>23</v>
      </c>
      <c r="T105" s="65">
        <v>23</v>
      </c>
      <c r="U105" s="65">
        <v>22</v>
      </c>
      <c r="V105" s="65">
        <v>22</v>
      </c>
      <c r="W105" s="65">
        <v>22</v>
      </c>
      <c r="X105" s="65">
        <v>22</v>
      </c>
      <c r="Y105" s="65">
        <v>23</v>
      </c>
      <c r="Z105" s="65">
        <v>23</v>
      </c>
      <c r="AA105" s="66">
        <v>23</v>
      </c>
      <c r="AB105" s="65">
        <v>23</v>
      </c>
      <c r="AC105" s="65">
        <v>23</v>
      </c>
      <c r="AD105" s="65">
        <v>23</v>
      </c>
      <c r="AE105" s="65">
        <v>23</v>
      </c>
      <c r="AF105" s="65">
        <v>23</v>
      </c>
      <c r="AG105" s="65">
        <v>22</v>
      </c>
      <c r="AH105" s="65">
        <v>22</v>
      </c>
      <c r="AI105" s="65">
        <v>22</v>
      </c>
      <c r="AJ105" s="65">
        <v>22</v>
      </c>
      <c r="AK105" s="65">
        <v>21</v>
      </c>
      <c r="AL105" s="65">
        <v>21</v>
      </c>
      <c r="AM105" s="66">
        <v>21</v>
      </c>
      <c r="AN105" s="65">
        <v>21</v>
      </c>
      <c r="AO105" s="65">
        <v>21</v>
      </c>
      <c r="AP105" s="65">
        <v>20</v>
      </c>
      <c r="AQ105" s="65">
        <v>20</v>
      </c>
      <c r="AR105" s="65">
        <v>20</v>
      </c>
      <c r="AS105" s="65">
        <v>20</v>
      </c>
      <c r="AT105" s="65">
        <v>20</v>
      </c>
      <c r="AU105" s="65">
        <v>20</v>
      </c>
      <c r="AV105" s="65">
        <v>20</v>
      </c>
      <c r="AW105" s="65">
        <v>20</v>
      </c>
      <c r="AX105" s="65">
        <v>20</v>
      </c>
      <c r="AY105" s="66">
        <v>20</v>
      </c>
      <c r="AZ105" s="64">
        <v>20</v>
      </c>
      <c r="BA105" s="65">
        <v>20</v>
      </c>
      <c r="BB105" s="65">
        <v>20</v>
      </c>
      <c r="BC105" s="65">
        <v>20</v>
      </c>
      <c r="BD105" s="65">
        <v>20</v>
      </c>
      <c r="BE105" s="65">
        <v>20</v>
      </c>
      <c r="BF105" s="65">
        <v>20</v>
      </c>
      <c r="BG105" s="65">
        <v>24</v>
      </c>
      <c r="BH105" s="65">
        <v>23</v>
      </c>
      <c r="BI105" s="65">
        <v>23</v>
      </c>
      <c r="BJ105" s="65">
        <v>22</v>
      </c>
      <c r="BK105" s="66">
        <v>21</v>
      </c>
      <c r="BL105" s="64">
        <v>21</v>
      </c>
      <c r="BM105" s="65">
        <v>34</v>
      </c>
      <c r="BN105" s="65">
        <v>24</v>
      </c>
      <c r="BO105" s="65">
        <v>32</v>
      </c>
      <c r="BP105" s="65">
        <v>36</v>
      </c>
      <c r="BQ105" s="66">
        <v>37</v>
      </c>
    </row>
    <row r="106" spans="1:69" ht="12.75" x14ac:dyDescent="0.2">
      <c r="A106" s="3"/>
      <c r="B106" s="62"/>
      <c r="C106" s="63" t="s">
        <v>191</v>
      </c>
      <c r="D106" s="64">
        <v>8</v>
      </c>
      <c r="E106" s="65">
        <v>8</v>
      </c>
      <c r="F106" s="65">
        <v>9</v>
      </c>
      <c r="G106" s="65">
        <v>9</v>
      </c>
      <c r="H106" s="65">
        <v>9</v>
      </c>
      <c r="I106" s="65">
        <v>10</v>
      </c>
      <c r="J106" s="65">
        <v>11</v>
      </c>
      <c r="K106" s="65">
        <v>10</v>
      </c>
      <c r="L106" s="65">
        <v>10</v>
      </c>
      <c r="M106" s="65">
        <v>9</v>
      </c>
      <c r="N106" s="65">
        <v>10</v>
      </c>
      <c r="O106" s="66">
        <v>10</v>
      </c>
      <c r="P106" s="65">
        <v>9</v>
      </c>
      <c r="Q106" s="65">
        <v>9</v>
      </c>
      <c r="R106" s="65">
        <v>10</v>
      </c>
      <c r="S106" s="65">
        <v>11</v>
      </c>
      <c r="T106" s="65">
        <v>10</v>
      </c>
      <c r="U106" s="65">
        <v>10</v>
      </c>
      <c r="V106" s="65">
        <v>11</v>
      </c>
      <c r="W106" s="65">
        <v>12</v>
      </c>
      <c r="X106" s="65">
        <v>12</v>
      </c>
      <c r="Y106" s="65">
        <v>9</v>
      </c>
      <c r="Z106" s="65">
        <v>10</v>
      </c>
      <c r="AA106" s="66">
        <v>10</v>
      </c>
      <c r="AB106" s="65">
        <v>10</v>
      </c>
      <c r="AC106" s="65">
        <v>10</v>
      </c>
      <c r="AD106" s="65">
        <v>10</v>
      </c>
      <c r="AE106" s="65">
        <v>7</v>
      </c>
      <c r="AF106" s="65">
        <v>11</v>
      </c>
      <c r="AG106" s="65">
        <v>11</v>
      </c>
      <c r="AH106" s="65">
        <v>11</v>
      </c>
      <c r="AI106" s="65">
        <v>11</v>
      </c>
      <c r="AJ106" s="65">
        <v>11</v>
      </c>
      <c r="AK106" s="65">
        <v>11</v>
      </c>
      <c r="AL106" s="65">
        <v>13</v>
      </c>
      <c r="AM106" s="66">
        <v>11</v>
      </c>
      <c r="AN106" s="65">
        <v>11</v>
      </c>
      <c r="AO106" s="65">
        <v>10</v>
      </c>
      <c r="AP106" s="65">
        <v>10</v>
      </c>
      <c r="AQ106" s="65">
        <v>10</v>
      </c>
      <c r="AR106" s="65">
        <v>10</v>
      </c>
      <c r="AS106" s="65">
        <v>9</v>
      </c>
      <c r="AT106" s="65">
        <v>8</v>
      </c>
      <c r="AU106" s="65">
        <v>8</v>
      </c>
      <c r="AV106" s="65">
        <v>8</v>
      </c>
      <c r="AW106" s="65">
        <v>8</v>
      </c>
      <c r="AX106" s="65">
        <v>8</v>
      </c>
      <c r="AY106" s="66">
        <v>7</v>
      </c>
      <c r="AZ106" s="64">
        <v>7</v>
      </c>
      <c r="BA106" s="65">
        <v>7</v>
      </c>
      <c r="BB106" s="65">
        <v>7</v>
      </c>
      <c r="BC106" s="65">
        <v>7</v>
      </c>
      <c r="BD106" s="65">
        <v>7</v>
      </c>
      <c r="BE106" s="65">
        <v>7</v>
      </c>
      <c r="BF106" s="65">
        <v>8</v>
      </c>
      <c r="BG106" s="65">
        <v>8</v>
      </c>
      <c r="BH106" s="65">
        <v>8</v>
      </c>
      <c r="BI106" s="65">
        <v>8</v>
      </c>
      <c r="BJ106" s="65">
        <v>8</v>
      </c>
      <c r="BK106" s="66">
        <v>8</v>
      </c>
      <c r="BL106" s="64">
        <v>8</v>
      </c>
      <c r="BM106" s="65">
        <v>8</v>
      </c>
      <c r="BN106" s="65">
        <v>8</v>
      </c>
      <c r="BO106" s="65">
        <v>8</v>
      </c>
      <c r="BP106" s="65">
        <v>9</v>
      </c>
      <c r="BQ106" s="66">
        <v>9</v>
      </c>
    </row>
    <row r="107" spans="1:69" ht="12.75" x14ac:dyDescent="0.2">
      <c r="A107" s="3"/>
      <c r="B107" s="62"/>
      <c r="C107" s="63" t="s">
        <v>192</v>
      </c>
      <c r="D107" s="64">
        <v>5386</v>
      </c>
      <c r="E107" s="65">
        <v>5390</v>
      </c>
      <c r="F107" s="65">
        <v>5569</v>
      </c>
      <c r="G107" s="65">
        <v>5729</v>
      </c>
      <c r="H107" s="65">
        <v>5758</v>
      </c>
      <c r="I107" s="65">
        <v>5752</v>
      </c>
      <c r="J107" s="65">
        <v>5825</v>
      </c>
      <c r="K107" s="65">
        <v>5907</v>
      </c>
      <c r="L107" s="65">
        <v>5929</v>
      </c>
      <c r="M107" s="65">
        <v>5978</v>
      </c>
      <c r="N107" s="65">
        <v>6032</v>
      </c>
      <c r="O107" s="66">
        <v>6065</v>
      </c>
      <c r="P107" s="65">
        <v>6109</v>
      </c>
      <c r="Q107" s="65">
        <v>6100</v>
      </c>
      <c r="R107" s="65">
        <v>6220</v>
      </c>
      <c r="S107" s="65">
        <v>6339</v>
      </c>
      <c r="T107" s="65">
        <v>6547</v>
      </c>
      <c r="U107" s="65">
        <v>6583</v>
      </c>
      <c r="V107" s="65">
        <v>6635</v>
      </c>
      <c r="W107" s="65">
        <v>6710</v>
      </c>
      <c r="X107" s="65">
        <v>6804</v>
      </c>
      <c r="Y107" s="65">
        <v>6912</v>
      </c>
      <c r="Z107" s="65">
        <v>6997</v>
      </c>
      <c r="AA107" s="66">
        <v>7089</v>
      </c>
      <c r="AB107" s="65">
        <v>7185</v>
      </c>
      <c r="AC107" s="65">
        <v>7268</v>
      </c>
      <c r="AD107" s="65">
        <v>7448</v>
      </c>
      <c r="AE107" s="65">
        <v>7552</v>
      </c>
      <c r="AF107" s="65">
        <v>7639</v>
      </c>
      <c r="AG107" s="65">
        <v>7718</v>
      </c>
      <c r="AH107" s="65">
        <v>7902</v>
      </c>
      <c r="AI107" s="65">
        <v>7928</v>
      </c>
      <c r="AJ107" s="65">
        <v>7944</v>
      </c>
      <c r="AK107" s="65">
        <v>8075</v>
      </c>
      <c r="AL107" s="65">
        <v>8118</v>
      </c>
      <c r="AM107" s="66">
        <v>8167</v>
      </c>
      <c r="AN107" s="65">
        <v>8153</v>
      </c>
      <c r="AO107" s="65">
        <v>8202</v>
      </c>
      <c r="AP107" s="65">
        <v>8302</v>
      </c>
      <c r="AQ107" s="65">
        <v>8392</v>
      </c>
      <c r="AR107" s="65">
        <v>8431</v>
      </c>
      <c r="AS107" s="65">
        <v>8480</v>
      </c>
      <c r="AT107" s="65">
        <v>8499</v>
      </c>
      <c r="AU107" s="65">
        <v>8538</v>
      </c>
      <c r="AV107" s="65">
        <v>8308</v>
      </c>
      <c r="AW107" s="65">
        <v>8357</v>
      </c>
      <c r="AX107" s="65">
        <v>8447</v>
      </c>
      <c r="AY107" s="66">
        <v>8678</v>
      </c>
      <c r="AZ107" s="64">
        <v>8902</v>
      </c>
      <c r="BA107" s="65">
        <v>9200</v>
      </c>
      <c r="BB107" s="65">
        <v>9308</v>
      </c>
      <c r="BC107" s="65">
        <v>9361</v>
      </c>
      <c r="BD107" s="65">
        <v>9487</v>
      </c>
      <c r="BE107" s="65">
        <v>9529</v>
      </c>
      <c r="BF107" s="65">
        <v>9589</v>
      </c>
      <c r="BG107" s="65">
        <v>9656</v>
      </c>
      <c r="BH107" s="65">
        <v>9703</v>
      </c>
      <c r="BI107" s="65">
        <v>9730</v>
      </c>
      <c r="BJ107" s="65">
        <v>9773</v>
      </c>
      <c r="BK107" s="66">
        <v>9781</v>
      </c>
      <c r="BL107" s="64">
        <v>9783</v>
      </c>
      <c r="BM107" s="65">
        <v>9817</v>
      </c>
      <c r="BN107" s="65">
        <v>10049</v>
      </c>
      <c r="BO107" s="65">
        <v>10170</v>
      </c>
      <c r="BP107" s="65">
        <v>10395</v>
      </c>
      <c r="BQ107" s="66">
        <v>10632</v>
      </c>
    </row>
    <row r="108" spans="1:69" ht="12.75" x14ac:dyDescent="0.2">
      <c r="A108" s="3"/>
      <c r="B108" s="62"/>
      <c r="C108" s="63" t="s">
        <v>193</v>
      </c>
      <c r="D108" s="64">
        <v>86</v>
      </c>
      <c r="E108" s="65">
        <v>79</v>
      </c>
      <c r="F108" s="65">
        <v>76</v>
      </c>
      <c r="G108" s="65">
        <v>77</v>
      </c>
      <c r="H108" s="65">
        <v>78</v>
      </c>
      <c r="I108" s="65">
        <v>78</v>
      </c>
      <c r="J108" s="65">
        <v>79</v>
      </c>
      <c r="K108" s="65">
        <v>86</v>
      </c>
      <c r="L108" s="65">
        <v>88</v>
      </c>
      <c r="M108" s="65">
        <v>89</v>
      </c>
      <c r="N108" s="65">
        <v>89</v>
      </c>
      <c r="O108" s="66">
        <v>89</v>
      </c>
      <c r="P108" s="65">
        <v>100</v>
      </c>
      <c r="Q108" s="65">
        <v>106</v>
      </c>
      <c r="R108" s="65">
        <v>104</v>
      </c>
      <c r="S108" s="65">
        <v>100</v>
      </c>
      <c r="T108" s="65">
        <v>99</v>
      </c>
      <c r="U108" s="65">
        <v>99</v>
      </c>
      <c r="V108" s="65">
        <v>100</v>
      </c>
      <c r="W108" s="65">
        <v>98</v>
      </c>
      <c r="X108" s="65">
        <v>29</v>
      </c>
      <c r="Y108" s="65">
        <v>95</v>
      </c>
      <c r="Z108" s="65">
        <v>93</v>
      </c>
      <c r="AA108" s="66">
        <v>96</v>
      </c>
      <c r="AB108" s="65">
        <v>95</v>
      </c>
      <c r="AC108" s="65">
        <v>93</v>
      </c>
      <c r="AD108" s="65">
        <v>91</v>
      </c>
      <c r="AE108" s="65">
        <v>86</v>
      </c>
      <c r="AF108" s="65">
        <v>92</v>
      </c>
      <c r="AG108" s="65">
        <v>94</v>
      </c>
      <c r="AH108" s="65">
        <v>94</v>
      </c>
      <c r="AI108" s="65">
        <v>93</v>
      </c>
      <c r="AJ108" s="65">
        <v>93</v>
      </c>
      <c r="AK108" s="65">
        <v>95</v>
      </c>
      <c r="AL108" s="65">
        <v>111</v>
      </c>
      <c r="AM108" s="66">
        <v>90</v>
      </c>
      <c r="AN108" s="65">
        <v>91</v>
      </c>
      <c r="AO108" s="65">
        <v>90</v>
      </c>
      <c r="AP108" s="65">
        <v>90</v>
      </c>
      <c r="AQ108" s="65">
        <v>91</v>
      </c>
      <c r="AR108" s="65">
        <v>91</v>
      </c>
      <c r="AS108" s="65">
        <v>90</v>
      </c>
      <c r="AT108" s="65">
        <v>90</v>
      </c>
      <c r="AU108" s="65">
        <v>89</v>
      </c>
      <c r="AV108" s="65">
        <v>85</v>
      </c>
      <c r="AW108" s="65">
        <v>99</v>
      </c>
      <c r="AX108" s="65">
        <v>90</v>
      </c>
      <c r="AY108" s="66">
        <v>87</v>
      </c>
      <c r="AZ108" s="64">
        <v>87</v>
      </c>
      <c r="BA108" s="65">
        <v>86</v>
      </c>
      <c r="BB108" s="65">
        <v>85</v>
      </c>
      <c r="BC108" s="65">
        <v>84</v>
      </c>
      <c r="BD108" s="65">
        <v>84</v>
      </c>
      <c r="BE108" s="65">
        <v>86</v>
      </c>
      <c r="BF108" s="65">
        <v>86</v>
      </c>
      <c r="BG108" s="65">
        <v>85</v>
      </c>
      <c r="BH108" s="65">
        <v>93</v>
      </c>
      <c r="BI108" s="65">
        <v>96</v>
      </c>
      <c r="BJ108" s="65">
        <v>97</v>
      </c>
      <c r="BK108" s="66">
        <v>98</v>
      </c>
      <c r="BL108" s="64">
        <v>97</v>
      </c>
      <c r="BM108" s="65">
        <v>82</v>
      </c>
      <c r="BN108" s="65">
        <v>96</v>
      </c>
      <c r="BO108" s="65">
        <v>102</v>
      </c>
      <c r="BP108" s="65">
        <v>119</v>
      </c>
      <c r="BQ108" s="66">
        <v>131</v>
      </c>
    </row>
    <row r="109" spans="1:69" ht="12.75" x14ac:dyDescent="0.2">
      <c r="A109" s="3"/>
      <c r="B109" s="62"/>
      <c r="C109" s="63" t="s">
        <v>194</v>
      </c>
      <c r="D109" s="64">
        <v>48</v>
      </c>
      <c r="E109" s="65">
        <v>49</v>
      </c>
      <c r="F109" s="65">
        <v>46</v>
      </c>
      <c r="G109" s="65">
        <v>51</v>
      </c>
      <c r="H109" s="65">
        <v>51</v>
      </c>
      <c r="I109" s="65">
        <v>50</v>
      </c>
      <c r="J109" s="65">
        <v>51</v>
      </c>
      <c r="K109" s="65">
        <v>52</v>
      </c>
      <c r="L109" s="65">
        <v>49</v>
      </c>
      <c r="M109" s="65">
        <v>49</v>
      </c>
      <c r="N109" s="65">
        <v>51</v>
      </c>
      <c r="O109" s="66">
        <v>51</v>
      </c>
      <c r="P109" s="65">
        <v>53</v>
      </c>
      <c r="Q109" s="65">
        <v>54</v>
      </c>
      <c r="R109" s="65">
        <v>53</v>
      </c>
      <c r="S109" s="65">
        <v>55</v>
      </c>
      <c r="T109" s="65">
        <v>54</v>
      </c>
      <c r="U109" s="65">
        <v>57</v>
      </c>
      <c r="V109" s="65">
        <v>58</v>
      </c>
      <c r="W109" s="65">
        <v>60</v>
      </c>
      <c r="X109" s="65">
        <v>60</v>
      </c>
      <c r="Y109" s="65">
        <v>58</v>
      </c>
      <c r="Z109" s="65">
        <v>61</v>
      </c>
      <c r="AA109" s="66">
        <v>61</v>
      </c>
      <c r="AB109" s="65">
        <v>60</v>
      </c>
      <c r="AC109" s="65">
        <v>60</v>
      </c>
      <c r="AD109" s="65">
        <v>62</v>
      </c>
      <c r="AE109" s="65">
        <v>62</v>
      </c>
      <c r="AF109" s="65">
        <v>61</v>
      </c>
      <c r="AG109" s="65">
        <v>63</v>
      </c>
      <c r="AH109" s="65">
        <v>63</v>
      </c>
      <c r="AI109" s="65">
        <v>63</v>
      </c>
      <c r="AJ109" s="65">
        <v>63</v>
      </c>
      <c r="AK109" s="65">
        <v>64</v>
      </c>
      <c r="AL109" s="65">
        <v>67</v>
      </c>
      <c r="AM109" s="66">
        <v>61</v>
      </c>
      <c r="AN109" s="65">
        <v>63</v>
      </c>
      <c r="AO109" s="65">
        <v>64</v>
      </c>
      <c r="AP109" s="65">
        <v>65</v>
      </c>
      <c r="AQ109" s="65">
        <v>65</v>
      </c>
      <c r="AR109" s="65">
        <v>67</v>
      </c>
      <c r="AS109" s="65">
        <v>65</v>
      </c>
      <c r="AT109" s="65">
        <v>69</v>
      </c>
      <c r="AU109" s="65">
        <v>69</v>
      </c>
      <c r="AV109" s="65">
        <v>69</v>
      </c>
      <c r="AW109" s="65">
        <v>72</v>
      </c>
      <c r="AX109" s="65">
        <v>70</v>
      </c>
      <c r="AY109" s="66">
        <v>65</v>
      </c>
      <c r="AZ109" s="64">
        <v>67</v>
      </c>
      <c r="BA109" s="65">
        <v>67</v>
      </c>
      <c r="BB109" s="65">
        <v>67</v>
      </c>
      <c r="BC109" s="65">
        <v>65</v>
      </c>
      <c r="BD109" s="65">
        <v>63</v>
      </c>
      <c r="BE109" s="65">
        <v>63</v>
      </c>
      <c r="BF109" s="65">
        <v>64</v>
      </c>
      <c r="BG109" s="65">
        <v>61</v>
      </c>
      <c r="BH109" s="65">
        <v>64</v>
      </c>
      <c r="BI109" s="65">
        <v>65</v>
      </c>
      <c r="BJ109" s="65">
        <v>64</v>
      </c>
      <c r="BK109" s="66">
        <v>62</v>
      </c>
      <c r="BL109" s="64">
        <v>61</v>
      </c>
      <c r="BM109" s="65">
        <v>60</v>
      </c>
      <c r="BN109" s="65">
        <v>59</v>
      </c>
      <c r="BO109" s="65">
        <v>58</v>
      </c>
      <c r="BP109" s="65">
        <v>58</v>
      </c>
      <c r="BQ109" s="66">
        <v>58</v>
      </c>
    </row>
    <row r="110" spans="1:69" ht="12.75" x14ac:dyDescent="0.2">
      <c r="A110" s="3"/>
      <c r="B110" s="62"/>
      <c r="C110" s="63" t="s">
        <v>195</v>
      </c>
      <c r="D110" s="64">
        <v>672</v>
      </c>
      <c r="E110" s="65">
        <v>652</v>
      </c>
      <c r="F110" s="65">
        <v>636</v>
      </c>
      <c r="G110" s="65">
        <v>682</v>
      </c>
      <c r="H110" s="65">
        <v>693</v>
      </c>
      <c r="I110" s="65">
        <v>682</v>
      </c>
      <c r="J110" s="65">
        <v>693</v>
      </c>
      <c r="K110" s="65">
        <v>716</v>
      </c>
      <c r="L110" s="65">
        <v>724</v>
      </c>
      <c r="M110" s="65">
        <v>696</v>
      </c>
      <c r="N110" s="65">
        <v>749</v>
      </c>
      <c r="O110" s="66">
        <v>747</v>
      </c>
      <c r="P110" s="65">
        <v>759</v>
      </c>
      <c r="Q110" s="65">
        <v>768</v>
      </c>
      <c r="R110" s="65">
        <v>792</v>
      </c>
      <c r="S110" s="65">
        <v>795</v>
      </c>
      <c r="T110" s="65">
        <v>792</v>
      </c>
      <c r="U110" s="65">
        <v>776</v>
      </c>
      <c r="V110" s="65">
        <v>784</v>
      </c>
      <c r="W110" s="65">
        <v>781</v>
      </c>
      <c r="X110" s="65">
        <v>797</v>
      </c>
      <c r="Y110" s="65">
        <v>741</v>
      </c>
      <c r="Z110" s="65">
        <v>737</v>
      </c>
      <c r="AA110" s="66">
        <v>776</v>
      </c>
      <c r="AB110" s="65">
        <v>765</v>
      </c>
      <c r="AC110" s="65">
        <v>761</v>
      </c>
      <c r="AD110" s="65">
        <v>751</v>
      </c>
      <c r="AE110" s="65">
        <v>706</v>
      </c>
      <c r="AF110" s="65">
        <v>804</v>
      </c>
      <c r="AG110" s="65">
        <v>966</v>
      </c>
      <c r="AH110" s="65">
        <v>1067</v>
      </c>
      <c r="AI110" s="65">
        <v>1122</v>
      </c>
      <c r="AJ110" s="65">
        <v>1168</v>
      </c>
      <c r="AK110" s="65">
        <v>1207</v>
      </c>
      <c r="AL110" s="65">
        <v>1244</v>
      </c>
      <c r="AM110" s="66">
        <v>1296</v>
      </c>
      <c r="AN110" s="65">
        <v>1384</v>
      </c>
      <c r="AO110" s="65">
        <v>1392</v>
      </c>
      <c r="AP110" s="65">
        <v>1246</v>
      </c>
      <c r="AQ110" s="65">
        <v>1847</v>
      </c>
      <c r="AR110" s="65">
        <v>1290</v>
      </c>
      <c r="AS110" s="65">
        <v>1301</v>
      </c>
      <c r="AT110" s="65">
        <v>1404</v>
      </c>
      <c r="AU110" s="65">
        <v>1460</v>
      </c>
      <c r="AV110" s="65">
        <v>1481</v>
      </c>
      <c r="AW110" s="65">
        <v>1528</v>
      </c>
      <c r="AX110" s="65">
        <v>1531</v>
      </c>
      <c r="AY110" s="66">
        <v>1523</v>
      </c>
      <c r="AZ110" s="64">
        <v>1538</v>
      </c>
      <c r="BA110" s="65">
        <v>1512</v>
      </c>
      <c r="BB110" s="65">
        <v>1961</v>
      </c>
      <c r="BC110" s="65">
        <v>1967</v>
      </c>
      <c r="BD110" s="65">
        <v>1473</v>
      </c>
      <c r="BE110" s="65">
        <v>1487</v>
      </c>
      <c r="BF110" s="65">
        <v>1473</v>
      </c>
      <c r="BG110" s="65">
        <v>1488</v>
      </c>
      <c r="BH110" s="65">
        <v>1572</v>
      </c>
      <c r="BI110" s="65">
        <v>1690</v>
      </c>
      <c r="BJ110" s="65">
        <v>1692</v>
      </c>
      <c r="BK110" s="66">
        <v>1700</v>
      </c>
      <c r="BL110" s="64">
        <v>1693</v>
      </c>
      <c r="BM110" s="65">
        <v>1680</v>
      </c>
      <c r="BN110" s="65">
        <v>1739</v>
      </c>
      <c r="BO110" s="65">
        <v>1839</v>
      </c>
      <c r="BP110" s="65">
        <v>1974</v>
      </c>
      <c r="BQ110" s="66">
        <v>2481</v>
      </c>
    </row>
    <row r="111" spans="1:69" ht="12.75" x14ac:dyDescent="0.2">
      <c r="A111" s="3"/>
      <c r="B111" s="62"/>
      <c r="C111" s="63" t="s">
        <v>196</v>
      </c>
      <c r="D111" s="64">
        <v>217</v>
      </c>
      <c r="E111" s="65">
        <v>202</v>
      </c>
      <c r="F111" s="65">
        <v>200</v>
      </c>
      <c r="G111" s="65">
        <v>204</v>
      </c>
      <c r="H111" s="65">
        <v>206</v>
      </c>
      <c r="I111" s="65">
        <v>206</v>
      </c>
      <c r="J111" s="65">
        <v>215</v>
      </c>
      <c r="K111" s="65">
        <v>213</v>
      </c>
      <c r="L111" s="65">
        <v>208</v>
      </c>
      <c r="M111" s="65">
        <v>203</v>
      </c>
      <c r="N111" s="65">
        <v>203</v>
      </c>
      <c r="O111" s="66">
        <v>202</v>
      </c>
      <c r="P111" s="65">
        <v>194</v>
      </c>
      <c r="Q111" s="65">
        <v>199</v>
      </c>
      <c r="R111" s="65">
        <v>205</v>
      </c>
      <c r="S111" s="65">
        <v>203</v>
      </c>
      <c r="T111" s="65">
        <v>213</v>
      </c>
      <c r="U111" s="65">
        <v>217</v>
      </c>
      <c r="V111" s="65">
        <v>220</v>
      </c>
      <c r="W111" s="65">
        <v>220</v>
      </c>
      <c r="X111" s="65">
        <v>223</v>
      </c>
      <c r="Y111" s="65">
        <v>221</v>
      </c>
      <c r="Z111" s="65">
        <v>223</v>
      </c>
      <c r="AA111" s="66">
        <v>224</v>
      </c>
      <c r="AB111" s="65">
        <v>207</v>
      </c>
      <c r="AC111" s="65">
        <v>206</v>
      </c>
      <c r="AD111" s="65">
        <v>176</v>
      </c>
      <c r="AE111" s="65">
        <v>169</v>
      </c>
      <c r="AF111" s="65">
        <v>169</v>
      </c>
      <c r="AG111" s="65">
        <v>166</v>
      </c>
      <c r="AH111" s="65">
        <v>160</v>
      </c>
      <c r="AI111" s="65">
        <v>160</v>
      </c>
      <c r="AJ111" s="65">
        <v>160</v>
      </c>
      <c r="AK111" s="65">
        <v>156</v>
      </c>
      <c r="AL111" s="65">
        <v>152</v>
      </c>
      <c r="AM111" s="66">
        <v>147</v>
      </c>
      <c r="AN111" s="65">
        <v>146</v>
      </c>
      <c r="AO111" s="65">
        <v>141</v>
      </c>
      <c r="AP111" s="65">
        <v>138</v>
      </c>
      <c r="AQ111" s="65">
        <v>139</v>
      </c>
      <c r="AR111" s="65">
        <v>140</v>
      </c>
      <c r="AS111" s="65">
        <v>138</v>
      </c>
      <c r="AT111" s="65">
        <v>141</v>
      </c>
      <c r="AU111" s="65">
        <v>144</v>
      </c>
      <c r="AV111" s="65">
        <v>143</v>
      </c>
      <c r="AW111" s="65">
        <v>141</v>
      </c>
      <c r="AX111" s="65">
        <v>142</v>
      </c>
      <c r="AY111" s="66">
        <v>91</v>
      </c>
      <c r="AZ111" s="64">
        <v>89</v>
      </c>
      <c r="BA111" s="65">
        <v>85</v>
      </c>
      <c r="BB111" s="65">
        <v>1009</v>
      </c>
      <c r="BC111" s="65">
        <v>1010</v>
      </c>
      <c r="BD111" s="65">
        <v>997</v>
      </c>
      <c r="BE111" s="65">
        <v>1004</v>
      </c>
      <c r="BF111" s="65">
        <v>1687</v>
      </c>
      <c r="BG111" s="65">
        <v>1705</v>
      </c>
      <c r="BH111" s="65">
        <v>1682</v>
      </c>
      <c r="BI111" s="65">
        <v>1748</v>
      </c>
      <c r="BJ111" s="65">
        <v>1763</v>
      </c>
      <c r="BK111" s="66">
        <v>1754</v>
      </c>
      <c r="BL111" s="64">
        <v>1797</v>
      </c>
      <c r="BM111" s="65">
        <v>1785</v>
      </c>
      <c r="BN111" s="65">
        <v>1745</v>
      </c>
      <c r="BO111" s="65">
        <v>1748</v>
      </c>
      <c r="BP111" s="65">
        <v>1822</v>
      </c>
      <c r="BQ111" s="66">
        <v>177</v>
      </c>
    </row>
    <row r="112" spans="1:69" ht="12.75" x14ac:dyDescent="0.2">
      <c r="A112" s="3"/>
      <c r="B112" s="62"/>
      <c r="C112" s="63" t="s">
        <v>197</v>
      </c>
      <c r="D112" s="64"/>
      <c r="E112" s="65"/>
      <c r="F112" s="65"/>
      <c r="G112" s="65"/>
      <c r="H112" s="65"/>
      <c r="I112" s="65"/>
      <c r="J112" s="65"/>
      <c r="K112" s="65"/>
      <c r="L112" s="65"/>
      <c r="M112" s="65"/>
      <c r="N112" s="65"/>
      <c r="O112" s="66"/>
      <c r="P112" s="65"/>
      <c r="Q112" s="65"/>
      <c r="R112" s="65"/>
      <c r="S112" s="65"/>
      <c r="T112" s="65"/>
      <c r="U112" s="65"/>
      <c r="V112" s="65"/>
      <c r="W112" s="65"/>
      <c r="X112" s="65"/>
      <c r="Y112" s="65"/>
      <c r="Z112" s="65"/>
      <c r="AA112" s="66"/>
      <c r="AB112" s="65"/>
      <c r="AC112" s="65"/>
      <c r="AD112" s="65"/>
      <c r="AE112" s="65"/>
      <c r="AF112" s="65"/>
      <c r="AG112" s="65"/>
      <c r="AH112" s="65"/>
      <c r="AI112" s="65"/>
      <c r="AJ112" s="65"/>
      <c r="AK112" s="65"/>
      <c r="AL112" s="65"/>
      <c r="AM112" s="66"/>
      <c r="AN112" s="65"/>
      <c r="AO112" s="65"/>
      <c r="AP112" s="65"/>
      <c r="AQ112" s="65"/>
      <c r="AR112" s="65"/>
      <c r="AS112" s="65"/>
      <c r="AT112" s="65"/>
      <c r="AU112" s="65"/>
      <c r="AV112" s="65"/>
      <c r="AW112" s="65"/>
      <c r="AX112" s="65"/>
      <c r="AY112" s="66"/>
      <c r="AZ112" s="64"/>
      <c r="BA112" s="65">
        <v>1</v>
      </c>
      <c r="BB112" s="65"/>
      <c r="BC112" s="65">
        <v>1</v>
      </c>
      <c r="BD112" s="65">
        <v>1</v>
      </c>
      <c r="BE112" s="65">
        <v>1</v>
      </c>
      <c r="BF112" s="65">
        <v>1</v>
      </c>
      <c r="BG112" s="65">
        <v>2</v>
      </c>
      <c r="BH112" s="65">
        <v>2</v>
      </c>
      <c r="BI112" s="65">
        <v>2</v>
      </c>
      <c r="BJ112" s="65">
        <v>2</v>
      </c>
      <c r="BK112" s="66">
        <v>2</v>
      </c>
      <c r="BL112" s="64">
        <v>1</v>
      </c>
      <c r="BM112" s="65">
        <v>59</v>
      </c>
      <c r="BN112" s="65">
        <v>2</v>
      </c>
      <c r="BO112" s="65">
        <v>2</v>
      </c>
      <c r="BP112" s="65">
        <v>2</v>
      </c>
      <c r="BQ112" s="66">
        <v>2</v>
      </c>
    </row>
    <row r="113" spans="1:69" ht="12.75" x14ac:dyDescent="0.2">
      <c r="A113" s="3"/>
      <c r="B113" s="62"/>
      <c r="C113" s="63" t="s">
        <v>198</v>
      </c>
      <c r="D113" s="64">
        <v>233</v>
      </c>
      <c r="E113" s="65">
        <v>223</v>
      </c>
      <c r="F113" s="65">
        <v>229</v>
      </c>
      <c r="G113" s="65">
        <v>234</v>
      </c>
      <c r="H113" s="65">
        <v>235</v>
      </c>
      <c r="I113" s="65">
        <v>233</v>
      </c>
      <c r="J113" s="65">
        <v>238</v>
      </c>
      <c r="K113" s="65">
        <v>238</v>
      </c>
      <c r="L113" s="65">
        <v>240</v>
      </c>
      <c r="M113" s="65">
        <v>240</v>
      </c>
      <c r="N113" s="65">
        <v>242</v>
      </c>
      <c r="O113" s="66">
        <v>243</v>
      </c>
      <c r="P113" s="65">
        <v>237</v>
      </c>
      <c r="Q113" s="65">
        <v>234</v>
      </c>
      <c r="R113" s="65">
        <v>243</v>
      </c>
      <c r="S113" s="65">
        <v>245</v>
      </c>
      <c r="T113" s="65">
        <v>244</v>
      </c>
      <c r="U113" s="65">
        <v>247</v>
      </c>
      <c r="V113" s="65">
        <v>246</v>
      </c>
      <c r="W113" s="65">
        <v>246</v>
      </c>
      <c r="X113" s="65">
        <v>243</v>
      </c>
      <c r="Y113" s="65">
        <v>243</v>
      </c>
      <c r="Z113" s="65">
        <v>244</v>
      </c>
      <c r="AA113" s="66">
        <v>243</v>
      </c>
      <c r="AB113" s="65">
        <v>239</v>
      </c>
      <c r="AC113" s="65">
        <v>238</v>
      </c>
      <c r="AD113" s="65">
        <v>235</v>
      </c>
      <c r="AE113" s="65">
        <v>234</v>
      </c>
      <c r="AF113" s="65">
        <v>234</v>
      </c>
      <c r="AG113" s="65">
        <v>232</v>
      </c>
      <c r="AH113" s="65">
        <v>232</v>
      </c>
      <c r="AI113" s="65">
        <v>230</v>
      </c>
      <c r="AJ113" s="65">
        <v>230</v>
      </c>
      <c r="AK113" s="65">
        <v>237</v>
      </c>
      <c r="AL113" s="65">
        <v>237</v>
      </c>
      <c r="AM113" s="66">
        <v>230</v>
      </c>
      <c r="AN113" s="65">
        <v>229</v>
      </c>
      <c r="AO113" s="65">
        <v>228</v>
      </c>
      <c r="AP113" s="65">
        <v>224</v>
      </c>
      <c r="AQ113" s="65">
        <v>227</v>
      </c>
      <c r="AR113" s="65">
        <v>225</v>
      </c>
      <c r="AS113" s="65">
        <v>221</v>
      </c>
      <c r="AT113" s="65">
        <v>220</v>
      </c>
      <c r="AU113" s="65">
        <v>216</v>
      </c>
      <c r="AV113" s="65">
        <v>215</v>
      </c>
      <c r="AW113" s="65">
        <v>219</v>
      </c>
      <c r="AX113" s="65">
        <v>222</v>
      </c>
      <c r="AY113" s="66">
        <v>226</v>
      </c>
      <c r="AZ113" s="64">
        <v>232</v>
      </c>
      <c r="BA113" s="65">
        <v>233</v>
      </c>
      <c r="BB113" s="65">
        <v>229</v>
      </c>
      <c r="BC113" s="65">
        <v>230</v>
      </c>
      <c r="BD113" s="65">
        <v>228</v>
      </c>
      <c r="BE113" s="65">
        <v>226</v>
      </c>
      <c r="BF113" s="65">
        <v>224</v>
      </c>
      <c r="BG113" s="65">
        <v>225</v>
      </c>
      <c r="BH113" s="65">
        <v>225</v>
      </c>
      <c r="BI113" s="65">
        <v>222</v>
      </c>
      <c r="BJ113" s="65">
        <v>223</v>
      </c>
      <c r="BK113" s="66">
        <v>218</v>
      </c>
      <c r="BL113" s="64">
        <v>213</v>
      </c>
      <c r="BM113" s="65">
        <v>216</v>
      </c>
      <c r="BN113" s="65">
        <v>213</v>
      </c>
      <c r="BO113" s="65">
        <v>215</v>
      </c>
      <c r="BP113" s="65">
        <v>213</v>
      </c>
      <c r="BQ113" s="66">
        <v>213</v>
      </c>
    </row>
    <row r="114" spans="1:69" ht="12.75" x14ac:dyDescent="0.2">
      <c r="A114" s="3"/>
      <c r="B114" s="62"/>
      <c r="C114" s="63" t="s">
        <v>199</v>
      </c>
      <c r="D114" s="64">
        <v>20</v>
      </c>
      <c r="E114" s="65">
        <v>20</v>
      </c>
      <c r="F114" s="65">
        <v>19</v>
      </c>
      <c r="G114" s="65">
        <v>23</v>
      </c>
      <c r="H114" s="65">
        <v>23</v>
      </c>
      <c r="I114" s="65">
        <v>23</v>
      </c>
      <c r="J114" s="65">
        <v>21</v>
      </c>
      <c r="K114" s="65">
        <v>24</v>
      </c>
      <c r="L114" s="65">
        <v>23</v>
      </c>
      <c r="M114" s="65">
        <v>24</v>
      </c>
      <c r="N114" s="65">
        <v>25</v>
      </c>
      <c r="O114" s="66">
        <v>25</v>
      </c>
      <c r="P114" s="65">
        <v>25</v>
      </c>
      <c r="Q114" s="65">
        <v>24</v>
      </c>
      <c r="R114" s="65">
        <v>24</v>
      </c>
      <c r="S114" s="65">
        <v>25</v>
      </c>
      <c r="T114" s="65">
        <v>25</v>
      </c>
      <c r="U114" s="65">
        <v>26</v>
      </c>
      <c r="V114" s="65">
        <v>26</v>
      </c>
      <c r="W114" s="65">
        <v>26</v>
      </c>
      <c r="X114" s="65">
        <v>26</v>
      </c>
      <c r="Y114" s="65">
        <v>24</v>
      </c>
      <c r="Z114" s="65">
        <v>20</v>
      </c>
      <c r="AA114" s="66">
        <v>25</v>
      </c>
      <c r="AB114" s="65">
        <v>21</v>
      </c>
      <c r="AC114" s="65">
        <v>14</v>
      </c>
      <c r="AD114" s="65">
        <v>11</v>
      </c>
      <c r="AE114" s="65">
        <v>8</v>
      </c>
      <c r="AF114" s="65">
        <v>9</v>
      </c>
      <c r="AG114" s="65">
        <v>9</v>
      </c>
      <c r="AH114" s="65">
        <v>8</v>
      </c>
      <c r="AI114" s="65">
        <v>8</v>
      </c>
      <c r="AJ114" s="65">
        <v>8</v>
      </c>
      <c r="AK114" s="65">
        <v>8</v>
      </c>
      <c r="AL114" s="65">
        <v>10</v>
      </c>
      <c r="AM114" s="66">
        <v>9</v>
      </c>
      <c r="AN114" s="65">
        <v>8</v>
      </c>
      <c r="AO114" s="65">
        <v>9</v>
      </c>
      <c r="AP114" s="65">
        <v>10</v>
      </c>
      <c r="AQ114" s="65">
        <v>8</v>
      </c>
      <c r="AR114" s="65">
        <v>8</v>
      </c>
      <c r="AS114" s="65">
        <v>9</v>
      </c>
      <c r="AT114" s="65">
        <v>10</v>
      </c>
      <c r="AU114" s="65">
        <v>9</v>
      </c>
      <c r="AV114" s="65">
        <v>9</v>
      </c>
      <c r="AW114" s="65">
        <v>9</v>
      </c>
      <c r="AX114" s="65">
        <v>9</v>
      </c>
      <c r="AY114" s="66">
        <v>9</v>
      </c>
      <c r="AZ114" s="64">
        <v>9</v>
      </c>
      <c r="BA114" s="65">
        <v>9</v>
      </c>
      <c r="BB114" s="65">
        <v>232</v>
      </c>
      <c r="BC114" s="65">
        <v>232</v>
      </c>
      <c r="BD114" s="65">
        <v>219</v>
      </c>
      <c r="BE114" s="65">
        <v>222</v>
      </c>
      <c r="BF114" s="65">
        <v>226</v>
      </c>
      <c r="BG114" s="65">
        <v>226</v>
      </c>
      <c r="BH114" s="65">
        <v>221</v>
      </c>
      <c r="BI114" s="65">
        <v>225</v>
      </c>
      <c r="BJ114" s="65">
        <v>232</v>
      </c>
      <c r="BK114" s="66">
        <v>236</v>
      </c>
      <c r="BL114" s="64">
        <v>238</v>
      </c>
      <c r="BM114" s="65">
        <v>239</v>
      </c>
      <c r="BN114" s="65">
        <v>236</v>
      </c>
      <c r="BO114" s="65">
        <v>241</v>
      </c>
      <c r="BP114" s="65">
        <v>244</v>
      </c>
      <c r="BQ114" s="66">
        <v>255</v>
      </c>
    </row>
    <row r="115" spans="1:69" ht="12.75" x14ac:dyDescent="0.2">
      <c r="A115" s="3"/>
      <c r="B115" s="62"/>
      <c r="C115" s="63" t="s">
        <v>456</v>
      </c>
      <c r="D115" s="64"/>
      <c r="E115" s="65"/>
      <c r="F115" s="65"/>
      <c r="G115" s="65"/>
      <c r="H115" s="65"/>
      <c r="I115" s="65"/>
      <c r="J115" s="65"/>
      <c r="K115" s="65"/>
      <c r="L115" s="65"/>
      <c r="M115" s="65"/>
      <c r="N115" s="65"/>
      <c r="O115" s="66"/>
      <c r="P115" s="65"/>
      <c r="Q115" s="65"/>
      <c r="R115" s="65"/>
      <c r="S115" s="65"/>
      <c r="T115" s="65"/>
      <c r="U115" s="65"/>
      <c r="V115" s="65"/>
      <c r="W115" s="65"/>
      <c r="X115" s="65"/>
      <c r="Y115" s="65"/>
      <c r="Z115" s="65"/>
      <c r="AA115" s="66"/>
      <c r="AB115" s="65"/>
      <c r="AC115" s="65"/>
      <c r="AD115" s="65"/>
      <c r="AE115" s="65"/>
      <c r="AF115" s="65"/>
      <c r="AG115" s="65"/>
      <c r="AH115" s="65"/>
      <c r="AI115" s="65"/>
      <c r="AJ115" s="65"/>
      <c r="AK115" s="65"/>
      <c r="AL115" s="65"/>
      <c r="AM115" s="66"/>
      <c r="AN115" s="65"/>
      <c r="AO115" s="65"/>
      <c r="AP115" s="65"/>
      <c r="AQ115" s="65"/>
      <c r="AR115" s="65"/>
      <c r="AS115" s="65"/>
      <c r="AT115" s="65"/>
      <c r="AU115" s="65"/>
      <c r="AV115" s="65"/>
      <c r="AW115" s="65"/>
      <c r="AX115" s="65"/>
      <c r="AY115" s="66"/>
      <c r="AZ115" s="64"/>
      <c r="BA115" s="65"/>
      <c r="BB115" s="65"/>
      <c r="BC115" s="65"/>
      <c r="BD115" s="65"/>
      <c r="BE115" s="65"/>
      <c r="BF115" s="65"/>
      <c r="BG115" s="65"/>
      <c r="BH115" s="65"/>
      <c r="BI115" s="65"/>
      <c r="BJ115" s="65"/>
      <c r="BK115" s="66"/>
      <c r="BL115" s="64"/>
      <c r="BM115" s="65"/>
      <c r="BN115" s="65"/>
      <c r="BO115" s="65"/>
      <c r="BP115" s="65"/>
      <c r="BQ115" s="66"/>
    </row>
    <row r="116" spans="1:69" ht="12.75" x14ac:dyDescent="0.2">
      <c r="A116" s="3"/>
      <c r="B116" s="62"/>
      <c r="C116" s="63" t="s">
        <v>200</v>
      </c>
      <c r="D116" s="64">
        <v>132</v>
      </c>
      <c r="E116" s="65">
        <v>124</v>
      </c>
      <c r="F116" s="65">
        <v>125</v>
      </c>
      <c r="G116" s="65">
        <v>130</v>
      </c>
      <c r="H116" s="65">
        <v>129</v>
      </c>
      <c r="I116" s="65">
        <v>129</v>
      </c>
      <c r="J116" s="65">
        <v>132</v>
      </c>
      <c r="K116" s="65">
        <v>136</v>
      </c>
      <c r="L116" s="65">
        <v>133</v>
      </c>
      <c r="M116" s="65">
        <v>133</v>
      </c>
      <c r="N116" s="65">
        <v>135</v>
      </c>
      <c r="O116" s="66">
        <v>134</v>
      </c>
      <c r="P116" s="65">
        <v>137</v>
      </c>
      <c r="Q116" s="65">
        <v>136</v>
      </c>
      <c r="R116" s="65">
        <v>144</v>
      </c>
      <c r="S116" s="65">
        <v>144</v>
      </c>
      <c r="T116" s="65">
        <v>142</v>
      </c>
      <c r="U116" s="65">
        <v>143</v>
      </c>
      <c r="V116" s="65">
        <v>147</v>
      </c>
      <c r="W116" s="65">
        <v>147</v>
      </c>
      <c r="X116" s="65">
        <v>149</v>
      </c>
      <c r="Y116" s="65">
        <v>145</v>
      </c>
      <c r="Z116" s="65">
        <v>144</v>
      </c>
      <c r="AA116" s="66">
        <v>150</v>
      </c>
      <c r="AB116" s="65">
        <v>149</v>
      </c>
      <c r="AC116" s="65">
        <v>148</v>
      </c>
      <c r="AD116" s="65">
        <v>147</v>
      </c>
      <c r="AE116" s="65">
        <v>146</v>
      </c>
      <c r="AF116" s="65">
        <v>149</v>
      </c>
      <c r="AG116" s="65">
        <v>151</v>
      </c>
      <c r="AH116" s="65">
        <v>151</v>
      </c>
      <c r="AI116" s="65">
        <v>150</v>
      </c>
      <c r="AJ116" s="65">
        <v>150</v>
      </c>
      <c r="AK116" s="65">
        <v>151</v>
      </c>
      <c r="AL116" s="65">
        <v>149</v>
      </c>
      <c r="AM116" s="66">
        <v>148</v>
      </c>
      <c r="AN116" s="65">
        <v>145</v>
      </c>
      <c r="AO116" s="65">
        <v>146</v>
      </c>
      <c r="AP116" s="65">
        <v>146</v>
      </c>
      <c r="AQ116" s="65">
        <v>148</v>
      </c>
      <c r="AR116" s="65">
        <v>147</v>
      </c>
      <c r="AS116" s="65">
        <v>148</v>
      </c>
      <c r="AT116" s="65">
        <v>146</v>
      </c>
      <c r="AU116" s="65">
        <v>147</v>
      </c>
      <c r="AV116" s="65">
        <v>145</v>
      </c>
      <c r="AW116" s="65">
        <v>146</v>
      </c>
      <c r="AX116" s="65">
        <v>146</v>
      </c>
      <c r="AY116" s="66">
        <v>148</v>
      </c>
      <c r="AZ116" s="64">
        <v>148</v>
      </c>
      <c r="BA116" s="65">
        <v>145</v>
      </c>
      <c r="BB116" s="65">
        <v>144</v>
      </c>
      <c r="BC116" s="65">
        <v>141</v>
      </c>
      <c r="BD116" s="65">
        <v>144</v>
      </c>
      <c r="BE116" s="65">
        <v>142</v>
      </c>
      <c r="BF116" s="65">
        <v>139</v>
      </c>
      <c r="BG116" s="65">
        <v>136</v>
      </c>
      <c r="BH116" s="65">
        <v>140</v>
      </c>
      <c r="BI116" s="65">
        <v>138</v>
      </c>
      <c r="BJ116" s="65">
        <v>135</v>
      </c>
      <c r="BK116" s="66">
        <v>134</v>
      </c>
      <c r="BL116" s="64">
        <v>135</v>
      </c>
      <c r="BM116" s="65">
        <v>134</v>
      </c>
      <c r="BN116" s="65">
        <v>134</v>
      </c>
      <c r="BO116" s="65">
        <v>131</v>
      </c>
      <c r="BP116" s="65">
        <v>129</v>
      </c>
      <c r="BQ116" s="66">
        <v>127</v>
      </c>
    </row>
    <row r="117" spans="1:69" ht="12.75" x14ac:dyDescent="0.2">
      <c r="A117" s="3"/>
      <c r="B117" s="62"/>
      <c r="C117" s="63" t="s">
        <v>201</v>
      </c>
      <c r="D117" s="64">
        <v>394</v>
      </c>
      <c r="E117" s="65">
        <v>380</v>
      </c>
      <c r="F117" s="65">
        <v>371</v>
      </c>
      <c r="G117" s="65">
        <v>377</v>
      </c>
      <c r="H117" s="65">
        <v>377</v>
      </c>
      <c r="I117" s="65">
        <v>376</v>
      </c>
      <c r="J117" s="65">
        <v>385</v>
      </c>
      <c r="K117" s="65">
        <v>406</v>
      </c>
      <c r="L117" s="65">
        <v>413</v>
      </c>
      <c r="M117" s="65">
        <v>407</v>
      </c>
      <c r="N117" s="65">
        <v>415</v>
      </c>
      <c r="O117" s="66">
        <v>414</v>
      </c>
      <c r="P117" s="65">
        <v>425</v>
      </c>
      <c r="Q117" s="65">
        <v>421</v>
      </c>
      <c r="R117" s="65">
        <v>417</v>
      </c>
      <c r="S117" s="65">
        <v>414</v>
      </c>
      <c r="T117" s="65">
        <v>421</v>
      </c>
      <c r="U117" s="65">
        <v>421</v>
      </c>
      <c r="V117" s="65">
        <v>421</v>
      </c>
      <c r="W117" s="65">
        <v>422</v>
      </c>
      <c r="X117" s="65">
        <v>420</v>
      </c>
      <c r="Y117" s="65">
        <v>413</v>
      </c>
      <c r="Z117" s="65">
        <v>422</v>
      </c>
      <c r="AA117" s="66">
        <v>418</v>
      </c>
      <c r="AB117" s="65">
        <v>419</v>
      </c>
      <c r="AC117" s="65">
        <v>418</v>
      </c>
      <c r="AD117" s="65">
        <v>416</v>
      </c>
      <c r="AE117" s="65">
        <v>407</v>
      </c>
      <c r="AF117" s="65">
        <v>422</v>
      </c>
      <c r="AG117" s="65">
        <v>417</v>
      </c>
      <c r="AH117" s="65">
        <v>393</v>
      </c>
      <c r="AI117" s="65">
        <v>389</v>
      </c>
      <c r="AJ117" s="65">
        <v>387</v>
      </c>
      <c r="AK117" s="65">
        <v>355</v>
      </c>
      <c r="AL117" s="65">
        <v>346</v>
      </c>
      <c r="AM117" s="66">
        <v>344</v>
      </c>
      <c r="AN117" s="65">
        <v>336</v>
      </c>
      <c r="AO117" s="65">
        <v>334</v>
      </c>
      <c r="AP117" s="65">
        <v>335</v>
      </c>
      <c r="AQ117" s="65">
        <v>335</v>
      </c>
      <c r="AR117" s="65">
        <v>911</v>
      </c>
      <c r="AS117" s="65">
        <v>897</v>
      </c>
      <c r="AT117" s="65">
        <v>893</v>
      </c>
      <c r="AU117" s="65">
        <v>915</v>
      </c>
      <c r="AV117" s="65">
        <v>841</v>
      </c>
      <c r="AW117" s="65">
        <v>859</v>
      </c>
      <c r="AX117" s="65">
        <v>874</v>
      </c>
      <c r="AY117" s="66">
        <v>924</v>
      </c>
      <c r="AZ117" s="64">
        <v>940</v>
      </c>
      <c r="BA117" s="65">
        <v>890</v>
      </c>
      <c r="BB117" s="65">
        <v>882</v>
      </c>
      <c r="BC117" s="65">
        <v>880</v>
      </c>
      <c r="BD117" s="65">
        <v>833</v>
      </c>
      <c r="BE117" s="65">
        <v>825</v>
      </c>
      <c r="BF117" s="65">
        <v>811</v>
      </c>
      <c r="BG117" s="65">
        <v>849</v>
      </c>
      <c r="BH117" s="65">
        <v>829</v>
      </c>
      <c r="BI117" s="65">
        <v>813</v>
      </c>
      <c r="BJ117" s="65">
        <v>826</v>
      </c>
      <c r="BK117" s="66">
        <v>878</v>
      </c>
      <c r="BL117" s="64">
        <v>886</v>
      </c>
      <c r="BM117" s="65">
        <v>885</v>
      </c>
      <c r="BN117" s="65">
        <v>892</v>
      </c>
      <c r="BO117" s="65">
        <v>898</v>
      </c>
      <c r="BP117" s="65">
        <v>940</v>
      </c>
      <c r="BQ117" s="66">
        <v>978</v>
      </c>
    </row>
    <row r="118" spans="1:69" ht="12.75" x14ac:dyDescent="0.2">
      <c r="A118" s="3"/>
      <c r="B118" s="62"/>
      <c r="C118" s="63" t="s">
        <v>202</v>
      </c>
      <c r="D118" s="64">
        <v>79</v>
      </c>
      <c r="E118" s="65">
        <v>74</v>
      </c>
      <c r="F118" s="65">
        <v>76</v>
      </c>
      <c r="G118" s="65">
        <v>78</v>
      </c>
      <c r="H118" s="65">
        <v>78</v>
      </c>
      <c r="I118" s="65">
        <v>78</v>
      </c>
      <c r="J118" s="65">
        <v>79</v>
      </c>
      <c r="K118" s="65">
        <v>87</v>
      </c>
      <c r="L118" s="65">
        <v>89</v>
      </c>
      <c r="M118" s="65">
        <v>88</v>
      </c>
      <c r="N118" s="65">
        <v>88</v>
      </c>
      <c r="O118" s="66">
        <v>88</v>
      </c>
      <c r="P118" s="65">
        <v>94</v>
      </c>
      <c r="Q118" s="65">
        <v>96</v>
      </c>
      <c r="R118" s="65">
        <v>98</v>
      </c>
      <c r="S118" s="65">
        <v>101</v>
      </c>
      <c r="T118" s="65">
        <v>103</v>
      </c>
      <c r="U118" s="65">
        <v>106</v>
      </c>
      <c r="V118" s="65">
        <v>104</v>
      </c>
      <c r="W118" s="65">
        <v>106</v>
      </c>
      <c r="X118" s="65">
        <v>105</v>
      </c>
      <c r="Y118" s="65">
        <v>108</v>
      </c>
      <c r="Z118" s="65">
        <v>109</v>
      </c>
      <c r="AA118" s="66">
        <v>109</v>
      </c>
      <c r="AB118" s="65">
        <v>109</v>
      </c>
      <c r="AC118" s="65">
        <v>109</v>
      </c>
      <c r="AD118" s="65">
        <v>112</v>
      </c>
      <c r="AE118" s="65">
        <v>112</v>
      </c>
      <c r="AF118" s="65">
        <v>116</v>
      </c>
      <c r="AG118" s="65">
        <v>110</v>
      </c>
      <c r="AH118" s="65">
        <v>109</v>
      </c>
      <c r="AI118" s="65">
        <v>109</v>
      </c>
      <c r="AJ118" s="65">
        <v>110</v>
      </c>
      <c r="AK118" s="65">
        <v>116</v>
      </c>
      <c r="AL118" s="65">
        <v>108</v>
      </c>
      <c r="AM118" s="66">
        <v>110</v>
      </c>
      <c r="AN118" s="65">
        <v>109</v>
      </c>
      <c r="AO118" s="65">
        <v>107</v>
      </c>
      <c r="AP118" s="65">
        <v>108</v>
      </c>
      <c r="AQ118" s="65">
        <v>115</v>
      </c>
      <c r="AR118" s="65">
        <v>117</v>
      </c>
      <c r="AS118" s="65">
        <v>116</v>
      </c>
      <c r="AT118" s="65">
        <v>117</v>
      </c>
      <c r="AU118" s="65">
        <v>119</v>
      </c>
      <c r="AV118" s="65">
        <v>119</v>
      </c>
      <c r="AW118" s="65">
        <v>136</v>
      </c>
      <c r="AX118" s="65">
        <v>128</v>
      </c>
      <c r="AY118" s="66">
        <v>115</v>
      </c>
      <c r="AZ118" s="64">
        <v>116</v>
      </c>
      <c r="BA118" s="65">
        <v>115</v>
      </c>
      <c r="BB118" s="65">
        <v>113</v>
      </c>
      <c r="BC118" s="65">
        <v>110</v>
      </c>
      <c r="BD118" s="65">
        <v>111</v>
      </c>
      <c r="BE118" s="65">
        <v>111</v>
      </c>
      <c r="BF118" s="65">
        <v>110</v>
      </c>
      <c r="BG118" s="65">
        <v>111</v>
      </c>
      <c r="BH118" s="65">
        <v>112</v>
      </c>
      <c r="BI118" s="65">
        <v>110</v>
      </c>
      <c r="BJ118" s="65">
        <v>114</v>
      </c>
      <c r="BK118" s="66">
        <v>114</v>
      </c>
      <c r="BL118" s="64">
        <v>112</v>
      </c>
      <c r="BM118" s="65">
        <v>118</v>
      </c>
      <c r="BN118" s="65">
        <v>110</v>
      </c>
      <c r="BO118" s="65">
        <v>108</v>
      </c>
      <c r="BP118" s="65">
        <v>108</v>
      </c>
      <c r="BQ118" s="66">
        <v>106</v>
      </c>
    </row>
    <row r="119" spans="1:69" ht="12.75" x14ac:dyDescent="0.2">
      <c r="A119" s="3"/>
      <c r="B119" s="62"/>
      <c r="C119" s="63" t="s">
        <v>203</v>
      </c>
      <c r="D119" s="64">
        <v>386</v>
      </c>
      <c r="E119" s="65">
        <v>352</v>
      </c>
      <c r="F119" s="65">
        <v>356</v>
      </c>
      <c r="G119" s="65">
        <v>354</v>
      </c>
      <c r="H119" s="65">
        <v>359</v>
      </c>
      <c r="I119" s="65">
        <v>355</v>
      </c>
      <c r="J119" s="65">
        <v>363</v>
      </c>
      <c r="K119" s="65">
        <v>381</v>
      </c>
      <c r="L119" s="65">
        <v>388</v>
      </c>
      <c r="M119" s="65">
        <v>400</v>
      </c>
      <c r="N119" s="65">
        <v>401</v>
      </c>
      <c r="O119" s="66">
        <v>400</v>
      </c>
      <c r="P119" s="65">
        <v>407</v>
      </c>
      <c r="Q119" s="65">
        <v>408</v>
      </c>
      <c r="R119" s="65">
        <v>417</v>
      </c>
      <c r="S119" s="65">
        <v>428</v>
      </c>
      <c r="T119" s="65">
        <v>435</v>
      </c>
      <c r="U119" s="65">
        <v>444</v>
      </c>
      <c r="V119" s="65">
        <v>450</v>
      </c>
      <c r="W119" s="65">
        <v>457</v>
      </c>
      <c r="X119" s="65">
        <v>464</v>
      </c>
      <c r="Y119" s="65">
        <v>479</v>
      </c>
      <c r="Z119" s="65">
        <v>482</v>
      </c>
      <c r="AA119" s="66">
        <v>486</v>
      </c>
      <c r="AB119" s="65">
        <v>476</v>
      </c>
      <c r="AC119" s="65">
        <v>477</v>
      </c>
      <c r="AD119" s="65">
        <v>489</v>
      </c>
      <c r="AE119" s="65">
        <v>503</v>
      </c>
      <c r="AF119" s="65">
        <v>530</v>
      </c>
      <c r="AG119" s="65">
        <v>539</v>
      </c>
      <c r="AH119" s="65">
        <v>540</v>
      </c>
      <c r="AI119" s="65">
        <v>540</v>
      </c>
      <c r="AJ119" s="65">
        <v>540</v>
      </c>
      <c r="AK119" s="65">
        <v>548</v>
      </c>
      <c r="AL119" s="65">
        <v>538</v>
      </c>
      <c r="AM119" s="66">
        <v>539</v>
      </c>
      <c r="AN119" s="65">
        <v>540</v>
      </c>
      <c r="AO119" s="65">
        <v>537</v>
      </c>
      <c r="AP119" s="65">
        <v>542</v>
      </c>
      <c r="AQ119" s="65">
        <v>536</v>
      </c>
      <c r="AR119" s="65">
        <v>532</v>
      </c>
      <c r="AS119" s="65">
        <v>534</v>
      </c>
      <c r="AT119" s="65">
        <v>535</v>
      </c>
      <c r="AU119" s="65">
        <v>530</v>
      </c>
      <c r="AV119" s="65">
        <v>525</v>
      </c>
      <c r="AW119" s="65">
        <v>533</v>
      </c>
      <c r="AX119" s="65">
        <v>526</v>
      </c>
      <c r="AY119" s="66">
        <v>521</v>
      </c>
      <c r="AZ119" s="64">
        <v>519</v>
      </c>
      <c r="BA119" s="65">
        <v>509</v>
      </c>
      <c r="BB119" s="65">
        <v>511</v>
      </c>
      <c r="BC119" s="65">
        <v>501</v>
      </c>
      <c r="BD119" s="65">
        <v>493</v>
      </c>
      <c r="BE119" s="65">
        <v>510</v>
      </c>
      <c r="BF119" s="65">
        <v>518</v>
      </c>
      <c r="BG119" s="65">
        <v>483</v>
      </c>
      <c r="BH119" s="65">
        <v>522</v>
      </c>
      <c r="BI119" s="65">
        <v>516</v>
      </c>
      <c r="BJ119" s="65">
        <v>504</v>
      </c>
      <c r="BK119" s="66">
        <v>492</v>
      </c>
      <c r="BL119" s="64">
        <v>493</v>
      </c>
      <c r="BM119" s="65">
        <v>540</v>
      </c>
      <c r="BN119" s="65">
        <v>480</v>
      </c>
      <c r="BO119" s="65">
        <v>471</v>
      </c>
      <c r="BP119" s="65">
        <v>475</v>
      </c>
      <c r="BQ119" s="66">
        <v>481</v>
      </c>
    </row>
    <row r="120" spans="1:69" ht="12.75" x14ac:dyDescent="0.2">
      <c r="A120" s="3"/>
      <c r="B120" s="62"/>
      <c r="C120" s="63" t="s">
        <v>204</v>
      </c>
      <c r="D120" s="64">
        <v>7</v>
      </c>
      <c r="E120" s="65">
        <v>7</v>
      </c>
      <c r="F120" s="65">
        <v>6</v>
      </c>
      <c r="G120" s="65">
        <v>7</v>
      </c>
      <c r="H120" s="65">
        <v>7</v>
      </c>
      <c r="I120" s="65">
        <v>8</v>
      </c>
      <c r="J120" s="65">
        <v>9</v>
      </c>
      <c r="K120" s="65">
        <v>9</v>
      </c>
      <c r="L120" s="65">
        <v>9</v>
      </c>
      <c r="M120" s="65">
        <v>8</v>
      </c>
      <c r="N120" s="65">
        <v>11</v>
      </c>
      <c r="O120" s="66">
        <v>10</v>
      </c>
      <c r="P120" s="65">
        <v>10</v>
      </c>
      <c r="Q120" s="65">
        <v>10</v>
      </c>
      <c r="R120" s="65">
        <v>12</v>
      </c>
      <c r="S120" s="65">
        <v>13</v>
      </c>
      <c r="T120" s="65">
        <v>15</v>
      </c>
      <c r="U120" s="65">
        <v>14</v>
      </c>
      <c r="V120" s="65">
        <v>14</v>
      </c>
      <c r="W120" s="65">
        <v>15</v>
      </c>
      <c r="X120" s="65">
        <v>15</v>
      </c>
      <c r="Y120" s="65">
        <v>15</v>
      </c>
      <c r="Z120" s="65">
        <v>10</v>
      </c>
      <c r="AA120" s="66">
        <v>14</v>
      </c>
      <c r="AB120" s="65">
        <v>16</v>
      </c>
      <c r="AC120" s="65">
        <v>15</v>
      </c>
      <c r="AD120" s="65">
        <v>13</v>
      </c>
      <c r="AE120" s="65">
        <v>7</v>
      </c>
      <c r="AF120" s="65">
        <v>7</v>
      </c>
      <c r="AG120" s="65">
        <v>5</v>
      </c>
      <c r="AH120" s="65">
        <v>6</v>
      </c>
      <c r="AI120" s="65">
        <v>5</v>
      </c>
      <c r="AJ120" s="65">
        <v>4</v>
      </c>
      <c r="AK120" s="65">
        <v>4</v>
      </c>
      <c r="AL120" s="65">
        <v>3</v>
      </c>
      <c r="AM120" s="66">
        <v>3</v>
      </c>
      <c r="AN120" s="65">
        <v>1</v>
      </c>
      <c r="AO120" s="65">
        <v>1</v>
      </c>
      <c r="AP120" s="65">
        <v>1</v>
      </c>
      <c r="AQ120" s="65">
        <v>1</v>
      </c>
      <c r="AR120" s="65">
        <v>0</v>
      </c>
      <c r="AS120" s="65">
        <v>0</v>
      </c>
      <c r="AT120" s="65"/>
      <c r="AU120" s="65"/>
      <c r="AV120" s="65"/>
      <c r="AW120" s="65"/>
      <c r="AX120" s="65"/>
      <c r="AY120" s="66"/>
      <c r="AZ120" s="64">
        <v>1</v>
      </c>
      <c r="BA120" s="65">
        <v>1</v>
      </c>
      <c r="BB120" s="65">
        <v>219</v>
      </c>
      <c r="BC120" s="65">
        <v>218</v>
      </c>
      <c r="BD120" s="65">
        <v>207</v>
      </c>
      <c r="BE120" s="65">
        <v>210</v>
      </c>
      <c r="BF120" s="65">
        <v>153</v>
      </c>
      <c r="BG120" s="65">
        <v>152</v>
      </c>
      <c r="BH120" s="65">
        <v>150</v>
      </c>
      <c r="BI120" s="65">
        <v>153</v>
      </c>
      <c r="BJ120" s="65">
        <v>153</v>
      </c>
      <c r="BK120" s="66">
        <v>155</v>
      </c>
      <c r="BL120" s="64">
        <v>158</v>
      </c>
      <c r="BM120" s="65">
        <v>159</v>
      </c>
      <c r="BN120" s="65">
        <v>161</v>
      </c>
      <c r="BO120" s="65">
        <v>170</v>
      </c>
      <c r="BP120" s="65">
        <v>177</v>
      </c>
      <c r="BQ120" s="66">
        <v>270</v>
      </c>
    </row>
    <row r="121" spans="1:69" ht="12.75" x14ac:dyDescent="0.2">
      <c r="A121" s="3"/>
      <c r="B121" s="62"/>
      <c r="C121" s="63" t="s">
        <v>457</v>
      </c>
      <c r="D121" s="64"/>
      <c r="E121" s="65"/>
      <c r="F121" s="65"/>
      <c r="G121" s="65"/>
      <c r="H121" s="65"/>
      <c r="I121" s="65"/>
      <c r="J121" s="65"/>
      <c r="K121" s="65"/>
      <c r="L121" s="65"/>
      <c r="M121" s="65"/>
      <c r="N121" s="65"/>
      <c r="O121" s="66"/>
      <c r="P121" s="65"/>
      <c r="Q121" s="65"/>
      <c r="R121" s="65"/>
      <c r="S121" s="65"/>
      <c r="T121" s="65"/>
      <c r="U121" s="65"/>
      <c r="V121" s="65"/>
      <c r="W121" s="65"/>
      <c r="X121" s="65"/>
      <c r="Y121" s="65"/>
      <c r="Z121" s="65"/>
      <c r="AA121" s="66"/>
      <c r="AB121" s="65"/>
      <c r="AC121" s="65"/>
      <c r="AD121" s="65"/>
      <c r="AE121" s="65"/>
      <c r="AF121" s="65"/>
      <c r="AG121" s="65"/>
      <c r="AH121" s="65"/>
      <c r="AI121" s="65"/>
      <c r="AJ121" s="65"/>
      <c r="AK121" s="65"/>
      <c r="AL121" s="65"/>
      <c r="AM121" s="66"/>
      <c r="AN121" s="65"/>
      <c r="AO121" s="65"/>
      <c r="AP121" s="65"/>
      <c r="AQ121" s="65"/>
      <c r="AR121" s="65"/>
      <c r="AS121" s="65"/>
      <c r="AT121" s="65"/>
      <c r="AU121" s="65"/>
      <c r="AV121" s="65"/>
      <c r="AW121" s="65"/>
      <c r="AX121" s="65"/>
      <c r="AY121" s="66"/>
      <c r="AZ121" s="64"/>
      <c r="BA121" s="65"/>
      <c r="BB121" s="65"/>
      <c r="BC121" s="65"/>
      <c r="BD121" s="65"/>
      <c r="BE121" s="65">
        <v>1</v>
      </c>
      <c r="BF121" s="65">
        <v>1</v>
      </c>
      <c r="BG121" s="65">
        <v>1</v>
      </c>
      <c r="BH121" s="65">
        <v>1</v>
      </c>
      <c r="BI121" s="65">
        <v>1</v>
      </c>
      <c r="BJ121" s="65">
        <v>1</v>
      </c>
      <c r="BK121" s="66">
        <v>2</v>
      </c>
      <c r="BL121" s="64">
        <v>2</v>
      </c>
      <c r="BM121" s="65">
        <v>1</v>
      </c>
      <c r="BN121" s="65">
        <v>4</v>
      </c>
      <c r="BO121" s="65">
        <v>7</v>
      </c>
      <c r="BP121" s="65">
        <v>11</v>
      </c>
      <c r="BQ121" s="66">
        <v>13</v>
      </c>
    </row>
    <row r="122" spans="1:69" ht="12.75" x14ac:dyDescent="0.2">
      <c r="A122" s="3"/>
      <c r="B122" s="62"/>
      <c r="C122" s="63" t="s">
        <v>205</v>
      </c>
      <c r="D122" s="64">
        <v>117</v>
      </c>
      <c r="E122" s="65">
        <v>112</v>
      </c>
      <c r="F122" s="65">
        <v>114</v>
      </c>
      <c r="G122" s="65">
        <v>119</v>
      </c>
      <c r="H122" s="65">
        <v>119</v>
      </c>
      <c r="I122" s="65">
        <v>118</v>
      </c>
      <c r="J122" s="65">
        <v>120</v>
      </c>
      <c r="K122" s="65">
        <v>122</v>
      </c>
      <c r="L122" s="65">
        <v>124</v>
      </c>
      <c r="M122" s="65">
        <v>125</v>
      </c>
      <c r="N122" s="65">
        <v>132</v>
      </c>
      <c r="O122" s="66">
        <v>132</v>
      </c>
      <c r="P122" s="65">
        <v>133</v>
      </c>
      <c r="Q122" s="65">
        <v>134</v>
      </c>
      <c r="R122" s="65">
        <v>134</v>
      </c>
      <c r="S122" s="65">
        <v>138</v>
      </c>
      <c r="T122" s="65">
        <v>139</v>
      </c>
      <c r="U122" s="65">
        <v>139</v>
      </c>
      <c r="V122" s="65">
        <v>137</v>
      </c>
      <c r="W122" s="65">
        <v>141</v>
      </c>
      <c r="X122" s="65">
        <v>142</v>
      </c>
      <c r="Y122" s="65">
        <v>140</v>
      </c>
      <c r="Z122" s="65">
        <v>138</v>
      </c>
      <c r="AA122" s="66">
        <v>144</v>
      </c>
      <c r="AB122" s="65">
        <v>141</v>
      </c>
      <c r="AC122" s="65">
        <v>139</v>
      </c>
      <c r="AD122" s="65">
        <v>138</v>
      </c>
      <c r="AE122" s="65">
        <v>133</v>
      </c>
      <c r="AF122" s="65">
        <v>141</v>
      </c>
      <c r="AG122" s="65">
        <v>140</v>
      </c>
      <c r="AH122" s="65">
        <v>142</v>
      </c>
      <c r="AI122" s="65">
        <v>142</v>
      </c>
      <c r="AJ122" s="65">
        <v>142</v>
      </c>
      <c r="AK122" s="65">
        <v>144</v>
      </c>
      <c r="AL122" s="65">
        <v>141</v>
      </c>
      <c r="AM122" s="66">
        <v>139</v>
      </c>
      <c r="AN122" s="65">
        <v>140</v>
      </c>
      <c r="AO122" s="65">
        <v>139</v>
      </c>
      <c r="AP122" s="65">
        <v>137</v>
      </c>
      <c r="AQ122" s="65">
        <v>137</v>
      </c>
      <c r="AR122" s="65">
        <v>135</v>
      </c>
      <c r="AS122" s="65">
        <v>136</v>
      </c>
      <c r="AT122" s="65">
        <v>136</v>
      </c>
      <c r="AU122" s="65">
        <v>137</v>
      </c>
      <c r="AV122" s="65">
        <v>135</v>
      </c>
      <c r="AW122" s="65">
        <v>135</v>
      </c>
      <c r="AX122" s="65">
        <v>134</v>
      </c>
      <c r="AY122" s="66">
        <v>131</v>
      </c>
      <c r="AZ122" s="64">
        <v>131</v>
      </c>
      <c r="BA122" s="65">
        <v>130</v>
      </c>
      <c r="BB122" s="65">
        <v>129</v>
      </c>
      <c r="BC122" s="65">
        <v>130</v>
      </c>
      <c r="BD122" s="65">
        <v>131</v>
      </c>
      <c r="BE122" s="65">
        <v>128</v>
      </c>
      <c r="BF122" s="65">
        <v>130</v>
      </c>
      <c r="BG122" s="65">
        <v>127</v>
      </c>
      <c r="BH122" s="65">
        <v>131</v>
      </c>
      <c r="BI122" s="65">
        <v>128</v>
      </c>
      <c r="BJ122" s="65">
        <v>125</v>
      </c>
      <c r="BK122" s="66">
        <v>126</v>
      </c>
      <c r="BL122" s="64">
        <v>125</v>
      </c>
      <c r="BM122" s="65">
        <v>140</v>
      </c>
      <c r="BN122" s="65">
        <v>120</v>
      </c>
      <c r="BO122" s="65">
        <v>118</v>
      </c>
      <c r="BP122" s="65">
        <v>117</v>
      </c>
      <c r="BQ122" s="66">
        <v>119</v>
      </c>
    </row>
    <row r="123" spans="1:69" ht="12.75" x14ac:dyDescent="0.2">
      <c r="A123" s="3"/>
      <c r="B123" s="62"/>
      <c r="C123" s="63" t="s">
        <v>206</v>
      </c>
      <c r="D123" s="64">
        <v>34191</v>
      </c>
      <c r="E123" s="65">
        <v>33947</v>
      </c>
      <c r="F123" s="65">
        <v>34618</v>
      </c>
      <c r="G123" s="65">
        <v>35309</v>
      </c>
      <c r="H123" s="65">
        <v>35698</v>
      </c>
      <c r="I123" s="65">
        <v>35744</v>
      </c>
      <c r="J123" s="65">
        <v>36482</v>
      </c>
      <c r="K123" s="65">
        <v>37262</v>
      </c>
      <c r="L123" s="65">
        <v>37332</v>
      </c>
      <c r="M123" s="65">
        <v>37777</v>
      </c>
      <c r="N123" s="65">
        <v>38096</v>
      </c>
      <c r="O123" s="66">
        <v>37985</v>
      </c>
      <c r="P123" s="65">
        <v>38043</v>
      </c>
      <c r="Q123" s="65">
        <v>38098</v>
      </c>
      <c r="R123" s="65">
        <v>38709</v>
      </c>
      <c r="S123" s="65">
        <v>39319</v>
      </c>
      <c r="T123" s="65">
        <v>39681</v>
      </c>
      <c r="U123" s="65">
        <v>39997</v>
      </c>
      <c r="V123" s="65">
        <v>40476</v>
      </c>
      <c r="W123" s="65">
        <v>37911</v>
      </c>
      <c r="X123" s="65">
        <v>40693</v>
      </c>
      <c r="Y123" s="65">
        <v>40871</v>
      </c>
      <c r="Z123" s="65">
        <v>41118</v>
      </c>
      <c r="AA123" s="66">
        <v>41320</v>
      </c>
      <c r="AB123" s="65">
        <v>41102</v>
      </c>
      <c r="AC123" s="65">
        <v>41462</v>
      </c>
      <c r="AD123" s="65">
        <v>41814</v>
      </c>
      <c r="AE123" s="65">
        <v>42327</v>
      </c>
      <c r="AF123" s="65">
        <v>42750</v>
      </c>
      <c r="AG123" s="65">
        <v>42943</v>
      </c>
      <c r="AH123" s="65">
        <v>43019</v>
      </c>
      <c r="AI123" s="65">
        <v>43272</v>
      </c>
      <c r="AJ123" s="65">
        <v>43386</v>
      </c>
      <c r="AK123" s="65">
        <v>43494</v>
      </c>
      <c r="AL123" s="65">
        <v>43457</v>
      </c>
      <c r="AM123" s="66">
        <v>43384</v>
      </c>
      <c r="AN123" s="65">
        <v>43365</v>
      </c>
      <c r="AO123" s="65">
        <v>43468</v>
      </c>
      <c r="AP123" s="65">
        <v>43843</v>
      </c>
      <c r="AQ123" s="65">
        <v>44256</v>
      </c>
      <c r="AR123" s="65">
        <v>44875</v>
      </c>
      <c r="AS123" s="65">
        <v>45165</v>
      </c>
      <c r="AT123" s="65">
        <v>45184</v>
      </c>
      <c r="AU123" s="65">
        <v>46143</v>
      </c>
      <c r="AV123" s="65">
        <v>44966</v>
      </c>
      <c r="AW123" s="65">
        <v>44687</v>
      </c>
      <c r="AX123" s="65">
        <v>47121</v>
      </c>
      <c r="AY123" s="66">
        <v>48809</v>
      </c>
      <c r="AZ123" s="64">
        <v>54421</v>
      </c>
      <c r="BA123" s="65">
        <v>54986</v>
      </c>
      <c r="BB123" s="65">
        <v>55602</v>
      </c>
      <c r="BC123" s="65">
        <v>55283</v>
      </c>
      <c r="BD123" s="65">
        <v>55062</v>
      </c>
      <c r="BE123" s="65">
        <v>55408</v>
      </c>
      <c r="BF123" s="65">
        <v>55612</v>
      </c>
      <c r="BG123" s="65">
        <v>56219</v>
      </c>
      <c r="BH123" s="65">
        <v>56454</v>
      </c>
      <c r="BI123" s="65">
        <v>56611</v>
      </c>
      <c r="BJ123" s="65">
        <v>56635</v>
      </c>
      <c r="BK123" s="66">
        <v>56419</v>
      </c>
      <c r="BL123" s="64">
        <v>56602</v>
      </c>
      <c r="BM123" s="65">
        <v>57278</v>
      </c>
      <c r="BN123" s="65">
        <v>58547</v>
      </c>
      <c r="BO123" s="65">
        <v>60104</v>
      </c>
      <c r="BP123" s="65">
        <v>61011</v>
      </c>
      <c r="BQ123" s="66">
        <v>61745</v>
      </c>
    </row>
    <row r="124" spans="1:69" ht="12.75" x14ac:dyDescent="0.2">
      <c r="A124" s="3"/>
      <c r="B124" s="62"/>
      <c r="C124" s="63" t="s">
        <v>207</v>
      </c>
      <c r="D124" s="64">
        <v>3105</v>
      </c>
      <c r="E124" s="65">
        <v>3115</v>
      </c>
      <c r="F124" s="65">
        <v>3205</v>
      </c>
      <c r="G124" s="65">
        <v>3339</v>
      </c>
      <c r="H124" s="65">
        <v>3394</v>
      </c>
      <c r="I124" s="65">
        <v>3415</v>
      </c>
      <c r="J124" s="65">
        <v>3482</v>
      </c>
      <c r="K124" s="65">
        <v>3557</v>
      </c>
      <c r="L124" s="65">
        <v>3613</v>
      </c>
      <c r="M124" s="65">
        <v>3599</v>
      </c>
      <c r="N124" s="65">
        <v>3634</v>
      </c>
      <c r="O124" s="66">
        <v>3598</v>
      </c>
      <c r="P124" s="65">
        <v>3611</v>
      </c>
      <c r="Q124" s="65">
        <v>3616</v>
      </c>
      <c r="R124" s="65">
        <v>3696</v>
      </c>
      <c r="S124" s="65">
        <v>3796</v>
      </c>
      <c r="T124" s="65">
        <v>3817</v>
      </c>
      <c r="U124" s="65">
        <v>3822</v>
      </c>
      <c r="V124" s="65">
        <v>3860</v>
      </c>
      <c r="W124" s="65">
        <v>3939</v>
      </c>
      <c r="X124" s="65">
        <v>3937</v>
      </c>
      <c r="Y124" s="65">
        <v>3952</v>
      </c>
      <c r="Z124" s="65">
        <v>3988</v>
      </c>
      <c r="AA124" s="66">
        <v>4034</v>
      </c>
      <c r="AB124" s="65">
        <v>4012</v>
      </c>
      <c r="AC124" s="65">
        <v>4032</v>
      </c>
      <c r="AD124" s="65">
        <v>4116</v>
      </c>
      <c r="AE124" s="65">
        <v>4136</v>
      </c>
      <c r="AF124" s="65">
        <v>4234</v>
      </c>
      <c r="AG124" s="65">
        <v>4280</v>
      </c>
      <c r="AH124" s="65">
        <v>4324</v>
      </c>
      <c r="AI124" s="65">
        <v>4352</v>
      </c>
      <c r="AJ124" s="65">
        <v>4382</v>
      </c>
      <c r="AK124" s="65">
        <v>4458</v>
      </c>
      <c r="AL124" s="65">
        <v>4546</v>
      </c>
      <c r="AM124" s="66">
        <v>4548</v>
      </c>
      <c r="AN124" s="65">
        <v>4510</v>
      </c>
      <c r="AO124" s="65">
        <v>4554</v>
      </c>
      <c r="AP124" s="65">
        <v>4602</v>
      </c>
      <c r="AQ124" s="65">
        <v>4641</v>
      </c>
      <c r="AR124" s="65">
        <v>4729</v>
      </c>
      <c r="AS124" s="65">
        <v>4778</v>
      </c>
      <c r="AT124" s="65">
        <v>4803</v>
      </c>
      <c r="AU124" s="65">
        <v>4862</v>
      </c>
      <c r="AV124" s="65">
        <v>4813</v>
      </c>
      <c r="AW124" s="65">
        <v>4920</v>
      </c>
      <c r="AX124" s="65">
        <v>4965</v>
      </c>
      <c r="AY124" s="66">
        <v>5255</v>
      </c>
      <c r="AZ124" s="64">
        <v>5466</v>
      </c>
      <c r="BA124" s="65">
        <v>5718</v>
      </c>
      <c r="BB124" s="65">
        <v>5765</v>
      </c>
      <c r="BC124" s="65">
        <v>5747</v>
      </c>
      <c r="BD124" s="65">
        <v>5978</v>
      </c>
      <c r="BE124" s="65">
        <v>6128</v>
      </c>
      <c r="BF124" s="65">
        <v>6109</v>
      </c>
      <c r="BG124" s="65">
        <v>6208</v>
      </c>
      <c r="BH124" s="65">
        <v>6324</v>
      </c>
      <c r="BI124" s="65">
        <v>6365</v>
      </c>
      <c r="BJ124" s="65">
        <v>6335</v>
      </c>
      <c r="BK124" s="66">
        <v>6366</v>
      </c>
      <c r="BL124" s="64">
        <v>6393</v>
      </c>
      <c r="BM124" s="65">
        <v>6412</v>
      </c>
      <c r="BN124" s="65">
        <v>6590</v>
      </c>
      <c r="BO124" s="65">
        <v>6894</v>
      </c>
      <c r="BP124" s="65">
        <v>7170</v>
      </c>
      <c r="BQ124" s="66">
        <v>7373</v>
      </c>
    </row>
    <row r="125" spans="1:69" ht="12.75" x14ac:dyDescent="0.2">
      <c r="A125" s="3"/>
      <c r="B125" s="62"/>
      <c r="C125" s="63" t="s">
        <v>208</v>
      </c>
      <c r="D125" s="64">
        <v>591</v>
      </c>
      <c r="E125" s="65">
        <v>584</v>
      </c>
      <c r="F125" s="65">
        <v>594</v>
      </c>
      <c r="G125" s="65">
        <v>588</v>
      </c>
      <c r="H125" s="65">
        <v>586</v>
      </c>
      <c r="I125" s="65">
        <v>579</v>
      </c>
      <c r="J125" s="65">
        <v>595</v>
      </c>
      <c r="K125" s="65">
        <v>614</v>
      </c>
      <c r="L125" s="65">
        <v>635</v>
      </c>
      <c r="M125" s="65">
        <v>632</v>
      </c>
      <c r="N125" s="65">
        <v>641</v>
      </c>
      <c r="O125" s="66">
        <v>640</v>
      </c>
      <c r="P125" s="65">
        <v>644</v>
      </c>
      <c r="Q125" s="65">
        <v>651</v>
      </c>
      <c r="R125" s="65">
        <v>651</v>
      </c>
      <c r="S125" s="65">
        <v>661</v>
      </c>
      <c r="T125" s="65">
        <v>674</v>
      </c>
      <c r="U125" s="65">
        <v>686</v>
      </c>
      <c r="V125" s="65">
        <v>687</v>
      </c>
      <c r="W125" s="65">
        <v>694</v>
      </c>
      <c r="X125" s="65">
        <v>683</v>
      </c>
      <c r="Y125" s="65">
        <v>679</v>
      </c>
      <c r="Z125" s="65">
        <v>685</v>
      </c>
      <c r="AA125" s="66">
        <v>687</v>
      </c>
      <c r="AB125" s="65">
        <v>683</v>
      </c>
      <c r="AC125" s="65">
        <v>685</v>
      </c>
      <c r="AD125" s="65">
        <v>684</v>
      </c>
      <c r="AE125" s="65">
        <v>677</v>
      </c>
      <c r="AF125" s="65">
        <v>693</v>
      </c>
      <c r="AG125" s="65">
        <v>699</v>
      </c>
      <c r="AH125" s="65">
        <v>704</v>
      </c>
      <c r="AI125" s="65">
        <v>707</v>
      </c>
      <c r="AJ125" s="65">
        <v>707</v>
      </c>
      <c r="AK125" s="65">
        <v>709</v>
      </c>
      <c r="AL125" s="65">
        <v>704</v>
      </c>
      <c r="AM125" s="66">
        <v>709</v>
      </c>
      <c r="AN125" s="65">
        <v>716</v>
      </c>
      <c r="AO125" s="65">
        <v>717</v>
      </c>
      <c r="AP125" s="65">
        <v>715</v>
      </c>
      <c r="AQ125" s="65">
        <v>703</v>
      </c>
      <c r="AR125" s="65">
        <v>708</v>
      </c>
      <c r="AS125" s="65">
        <v>707</v>
      </c>
      <c r="AT125" s="65">
        <v>715</v>
      </c>
      <c r="AU125" s="65">
        <v>718</v>
      </c>
      <c r="AV125" s="65">
        <v>735</v>
      </c>
      <c r="AW125" s="65">
        <v>745</v>
      </c>
      <c r="AX125" s="65">
        <v>750</v>
      </c>
      <c r="AY125" s="66">
        <v>746</v>
      </c>
      <c r="AZ125" s="64">
        <v>749</v>
      </c>
      <c r="BA125" s="65">
        <v>754</v>
      </c>
      <c r="BB125" s="65">
        <v>744</v>
      </c>
      <c r="BC125" s="65">
        <v>735</v>
      </c>
      <c r="BD125" s="65">
        <v>727</v>
      </c>
      <c r="BE125" s="65">
        <v>740</v>
      </c>
      <c r="BF125" s="65">
        <v>738</v>
      </c>
      <c r="BG125" s="65">
        <v>730</v>
      </c>
      <c r="BH125" s="65">
        <v>741</v>
      </c>
      <c r="BI125" s="65">
        <v>733</v>
      </c>
      <c r="BJ125" s="65">
        <v>733</v>
      </c>
      <c r="BK125" s="66">
        <v>729</v>
      </c>
      <c r="BL125" s="64">
        <v>718</v>
      </c>
      <c r="BM125" s="65">
        <v>713</v>
      </c>
      <c r="BN125" s="65">
        <v>710</v>
      </c>
      <c r="BO125" s="65">
        <v>701</v>
      </c>
      <c r="BP125" s="65">
        <v>715</v>
      </c>
      <c r="BQ125" s="66">
        <v>723</v>
      </c>
    </row>
    <row r="126" spans="1:69" ht="12.75" x14ac:dyDescent="0.2">
      <c r="A126" s="3"/>
      <c r="B126" s="62"/>
      <c r="C126" s="63" t="s">
        <v>209</v>
      </c>
      <c r="D126" s="64">
        <v>6178</v>
      </c>
      <c r="E126" s="65">
        <v>6081</v>
      </c>
      <c r="F126" s="65">
        <v>6221</v>
      </c>
      <c r="G126" s="65">
        <v>6377</v>
      </c>
      <c r="H126" s="65">
        <v>6500</v>
      </c>
      <c r="I126" s="65">
        <v>6547</v>
      </c>
      <c r="J126" s="65">
        <v>6727</v>
      </c>
      <c r="K126" s="65">
        <v>6853</v>
      </c>
      <c r="L126" s="65">
        <v>6899</v>
      </c>
      <c r="M126" s="65">
        <v>6909</v>
      </c>
      <c r="N126" s="65">
        <v>6952</v>
      </c>
      <c r="O126" s="66">
        <v>6939</v>
      </c>
      <c r="P126" s="65">
        <v>6961</v>
      </c>
      <c r="Q126" s="65">
        <v>6991</v>
      </c>
      <c r="R126" s="65">
        <v>7115</v>
      </c>
      <c r="S126" s="65">
        <v>7227</v>
      </c>
      <c r="T126" s="65">
        <v>7308</v>
      </c>
      <c r="U126" s="65">
        <v>7496</v>
      </c>
      <c r="V126" s="65">
        <v>7620</v>
      </c>
      <c r="W126" s="65">
        <v>7728</v>
      </c>
      <c r="X126" s="65">
        <v>7827</v>
      </c>
      <c r="Y126" s="65">
        <v>7899</v>
      </c>
      <c r="Z126" s="65">
        <v>7963</v>
      </c>
      <c r="AA126" s="66">
        <v>8091</v>
      </c>
      <c r="AB126" s="65">
        <v>8119</v>
      </c>
      <c r="AC126" s="65">
        <v>8181</v>
      </c>
      <c r="AD126" s="65">
        <v>8257</v>
      </c>
      <c r="AE126" s="65">
        <v>8303</v>
      </c>
      <c r="AF126" s="65">
        <v>8355</v>
      </c>
      <c r="AG126" s="65">
        <v>8416</v>
      </c>
      <c r="AH126" s="65">
        <v>8416</v>
      </c>
      <c r="AI126" s="65">
        <v>8435</v>
      </c>
      <c r="AJ126" s="65">
        <v>8457</v>
      </c>
      <c r="AK126" s="65">
        <v>8556</v>
      </c>
      <c r="AL126" s="65">
        <v>8686</v>
      </c>
      <c r="AM126" s="66">
        <v>8592</v>
      </c>
      <c r="AN126" s="65">
        <v>8626</v>
      </c>
      <c r="AO126" s="65">
        <v>8678</v>
      </c>
      <c r="AP126" s="65">
        <v>8761</v>
      </c>
      <c r="AQ126" s="65">
        <v>8814</v>
      </c>
      <c r="AR126" s="65">
        <v>8829</v>
      </c>
      <c r="AS126" s="65">
        <v>8852</v>
      </c>
      <c r="AT126" s="65">
        <v>8904</v>
      </c>
      <c r="AU126" s="65">
        <v>8992</v>
      </c>
      <c r="AV126" s="65">
        <v>8441</v>
      </c>
      <c r="AW126" s="65">
        <v>8576</v>
      </c>
      <c r="AX126" s="65">
        <v>8725</v>
      </c>
      <c r="AY126" s="66">
        <v>9273</v>
      </c>
      <c r="AZ126" s="64">
        <v>10265</v>
      </c>
      <c r="BA126" s="65">
        <v>10625</v>
      </c>
      <c r="BB126" s="65">
        <v>10860</v>
      </c>
      <c r="BC126" s="65">
        <v>10924</v>
      </c>
      <c r="BD126" s="65">
        <v>11185</v>
      </c>
      <c r="BE126" s="65">
        <v>11209</v>
      </c>
      <c r="BF126" s="65">
        <v>11296</v>
      </c>
      <c r="BG126" s="65">
        <v>11305</v>
      </c>
      <c r="BH126" s="65">
        <v>11366</v>
      </c>
      <c r="BI126" s="65">
        <v>11353</v>
      </c>
      <c r="BJ126" s="65">
        <v>11367</v>
      </c>
      <c r="BK126" s="66">
        <v>11354</v>
      </c>
      <c r="BL126" s="64">
        <v>11490</v>
      </c>
      <c r="BM126" s="65">
        <v>11632</v>
      </c>
      <c r="BN126" s="65">
        <v>11781</v>
      </c>
      <c r="BO126" s="65">
        <v>12094</v>
      </c>
      <c r="BP126" s="65">
        <v>12323</v>
      </c>
      <c r="BQ126" s="66">
        <v>12592</v>
      </c>
    </row>
    <row r="127" spans="1:69" ht="12.75" x14ac:dyDescent="0.2">
      <c r="A127" s="3"/>
      <c r="B127" s="62"/>
      <c r="C127" s="63" t="s">
        <v>210</v>
      </c>
      <c r="D127" s="64">
        <v>1084</v>
      </c>
      <c r="E127" s="65">
        <v>1040</v>
      </c>
      <c r="F127" s="65">
        <v>1006</v>
      </c>
      <c r="G127" s="65">
        <v>1066</v>
      </c>
      <c r="H127" s="65">
        <v>1079</v>
      </c>
      <c r="I127" s="65">
        <v>1075</v>
      </c>
      <c r="J127" s="65">
        <v>1107</v>
      </c>
      <c r="K127" s="65">
        <v>1142</v>
      </c>
      <c r="L127" s="65">
        <v>1168</v>
      </c>
      <c r="M127" s="65">
        <v>1121</v>
      </c>
      <c r="N127" s="65">
        <v>1174</v>
      </c>
      <c r="O127" s="66">
        <v>1170</v>
      </c>
      <c r="P127" s="65">
        <v>1183</v>
      </c>
      <c r="Q127" s="65">
        <v>1193</v>
      </c>
      <c r="R127" s="65">
        <v>1224</v>
      </c>
      <c r="S127" s="65">
        <v>1229</v>
      </c>
      <c r="T127" s="65">
        <v>1324</v>
      </c>
      <c r="U127" s="65">
        <v>1346</v>
      </c>
      <c r="V127" s="65">
        <v>1394</v>
      </c>
      <c r="W127" s="65">
        <v>1603</v>
      </c>
      <c r="X127" s="65">
        <v>1917</v>
      </c>
      <c r="Y127" s="65">
        <v>2237</v>
      </c>
      <c r="Z127" s="65">
        <v>2630</v>
      </c>
      <c r="AA127" s="66">
        <v>2833</v>
      </c>
      <c r="AB127" s="65">
        <v>2942</v>
      </c>
      <c r="AC127" s="65">
        <v>3033</v>
      </c>
      <c r="AD127" s="65">
        <v>3115</v>
      </c>
      <c r="AE127" s="65">
        <v>3208</v>
      </c>
      <c r="AF127" s="65">
        <v>3293</v>
      </c>
      <c r="AG127" s="65">
        <v>3350</v>
      </c>
      <c r="AH127" s="65">
        <v>3672</v>
      </c>
      <c r="AI127" s="65">
        <v>3817</v>
      </c>
      <c r="AJ127" s="65">
        <v>3890</v>
      </c>
      <c r="AK127" s="65">
        <v>3981</v>
      </c>
      <c r="AL127" s="65">
        <v>4040</v>
      </c>
      <c r="AM127" s="66">
        <v>4023</v>
      </c>
      <c r="AN127" s="65">
        <v>4171</v>
      </c>
      <c r="AO127" s="65">
        <v>4160</v>
      </c>
      <c r="AP127" s="65">
        <v>4230</v>
      </c>
      <c r="AQ127" s="65">
        <v>3745</v>
      </c>
      <c r="AR127" s="65">
        <v>3782</v>
      </c>
      <c r="AS127" s="65">
        <v>3862</v>
      </c>
      <c r="AT127" s="65">
        <v>3882</v>
      </c>
      <c r="AU127" s="65">
        <v>3891</v>
      </c>
      <c r="AV127" s="65">
        <v>3915</v>
      </c>
      <c r="AW127" s="65">
        <v>3948</v>
      </c>
      <c r="AX127" s="65">
        <v>3987</v>
      </c>
      <c r="AY127" s="66">
        <v>4083</v>
      </c>
      <c r="AZ127" s="64">
        <v>3785</v>
      </c>
      <c r="BA127" s="65">
        <v>4046</v>
      </c>
      <c r="BB127" s="65">
        <v>4086</v>
      </c>
      <c r="BC127" s="65">
        <v>4072</v>
      </c>
      <c r="BD127" s="65">
        <v>3955</v>
      </c>
      <c r="BE127" s="65">
        <v>3965</v>
      </c>
      <c r="BF127" s="65">
        <v>3949</v>
      </c>
      <c r="BG127" s="65">
        <v>3940</v>
      </c>
      <c r="BH127" s="65">
        <v>3960</v>
      </c>
      <c r="BI127" s="65">
        <v>3964</v>
      </c>
      <c r="BJ127" s="65">
        <v>4099</v>
      </c>
      <c r="BK127" s="66">
        <v>4116</v>
      </c>
      <c r="BL127" s="64">
        <v>4143</v>
      </c>
      <c r="BM127" s="65">
        <v>4115</v>
      </c>
      <c r="BN127" s="65">
        <v>4218</v>
      </c>
      <c r="BO127" s="65">
        <v>4345</v>
      </c>
      <c r="BP127" s="65">
        <v>4525</v>
      </c>
      <c r="BQ127" s="66">
        <v>4664</v>
      </c>
    </row>
    <row r="128" spans="1:69" ht="13.5" thickBot="1" x14ac:dyDescent="0.25">
      <c r="A128" s="3"/>
      <c r="B128" s="81"/>
      <c r="C128" s="82" t="s">
        <v>211</v>
      </c>
      <c r="D128" s="83">
        <v>991</v>
      </c>
      <c r="E128" s="84">
        <v>912</v>
      </c>
      <c r="F128" s="84">
        <v>900</v>
      </c>
      <c r="G128" s="84">
        <v>953</v>
      </c>
      <c r="H128" s="84">
        <v>962</v>
      </c>
      <c r="I128" s="84">
        <v>952</v>
      </c>
      <c r="J128" s="84">
        <v>973</v>
      </c>
      <c r="K128" s="84">
        <v>1000</v>
      </c>
      <c r="L128" s="84">
        <v>1012</v>
      </c>
      <c r="M128" s="84">
        <v>992</v>
      </c>
      <c r="N128" s="84">
        <v>1022</v>
      </c>
      <c r="O128" s="85">
        <v>1016</v>
      </c>
      <c r="P128" s="84">
        <v>1049</v>
      </c>
      <c r="Q128" s="84">
        <v>1059</v>
      </c>
      <c r="R128" s="84">
        <v>1160</v>
      </c>
      <c r="S128" s="84">
        <v>1301</v>
      </c>
      <c r="T128" s="84">
        <v>1421</v>
      </c>
      <c r="U128" s="84">
        <v>1524</v>
      </c>
      <c r="V128" s="84">
        <v>1661</v>
      </c>
      <c r="W128" s="84">
        <v>1907</v>
      </c>
      <c r="X128" s="84">
        <v>2206</v>
      </c>
      <c r="Y128" s="84">
        <v>2423</v>
      </c>
      <c r="Z128" s="84">
        <v>2664</v>
      </c>
      <c r="AA128" s="85">
        <v>2806</v>
      </c>
      <c r="AB128" s="84">
        <v>3158</v>
      </c>
      <c r="AC128" s="84">
        <v>3349</v>
      </c>
      <c r="AD128" s="84">
        <v>3659</v>
      </c>
      <c r="AE128" s="84">
        <v>3841</v>
      </c>
      <c r="AF128" s="84">
        <v>4112</v>
      </c>
      <c r="AG128" s="84">
        <v>4175</v>
      </c>
      <c r="AH128" s="84">
        <v>4314</v>
      </c>
      <c r="AI128" s="84">
        <v>4399</v>
      </c>
      <c r="AJ128" s="84">
        <v>4427</v>
      </c>
      <c r="AK128" s="84">
        <v>4487</v>
      </c>
      <c r="AL128" s="84">
        <v>4548</v>
      </c>
      <c r="AM128" s="85">
        <v>4524</v>
      </c>
      <c r="AN128" s="84">
        <v>4630</v>
      </c>
      <c r="AO128" s="84">
        <v>4587</v>
      </c>
      <c r="AP128" s="84">
        <v>4671</v>
      </c>
      <c r="AQ128" s="84">
        <v>4725</v>
      </c>
      <c r="AR128" s="84">
        <v>4758</v>
      </c>
      <c r="AS128" s="84">
        <v>4785</v>
      </c>
      <c r="AT128" s="84">
        <v>4838</v>
      </c>
      <c r="AU128" s="84">
        <v>4849</v>
      </c>
      <c r="AV128" s="84">
        <v>4891</v>
      </c>
      <c r="AW128" s="84">
        <v>4965</v>
      </c>
      <c r="AX128" s="84">
        <v>4999</v>
      </c>
      <c r="AY128" s="85">
        <v>5127</v>
      </c>
      <c r="AZ128" s="83">
        <v>4851</v>
      </c>
      <c r="BA128" s="84">
        <v>5083</v>
      </c>
      <c r="BB128" s="84">
        <v>3762</v>
      </c>
      <c r="BC128" s="84">
        <v>3768</v>
      </c>
      <c r="BD128" s="84">
        <v>3621</v>
      </c>
      <c r="BE128" s="84">
        <v>3631</v>
      </c>
      <c r="BF128" s="84">
        <v>3003</v>
      </c>
      <c r="BG128" s="84">
        <v>2985</v>
      </c>
      <c r="BH128" s="84">
        <v>2955</v>
      </c>
      <c r="BI128" s="84">
        <v>2990</v>
      </c>
      <c r="BJ128" s="84">
        <v>3019</v>
      </c>
      <c r="BK128" s="85">
        <v>2975</v>
      </c>
      <c r="BL128" s="83">
        <v>2962</v>
      </c>
      <c r="BM128" s="84">
        <v>2902</v>
      </c>
      <c r="BN128" s="84">
        <v>2937</v>
      </c>
      <c r="BO128" s="84">
        <v>3022</v>
      </c>
      <c r="BP128" s="84">
        <v>3104</v>
      </c>
      <c r="BQ128" s="85">
        <v>4793</v>
      </c>
    </row>
    <row r="129" spans="1:69" ht="13.5" thickBot="1" x14ac:dyDescent="0.25">
      <c r="A129" s="3"/>
      <c r="B129" s="72" t="s">
        <v>212</v>
      </c>
      <c r="C129" s="73"/>
      <c r="D129" s="74">
        <f t="shared" ref="D129:AM129" si="30">SUM(D96:D128)</f>
        <v>56891</v>
      </c>
      <c r="E129" s="75">
        <f t="shared" si="30"/>
        <v>56243</v>
      </c>
      <c r="F129" s="75">
        <f t="shared" si="30"/>
        <v>57240</v>
      </c>
      <c r="G129" s="75">
        <f t="shared" si="30"/>
        <v>58686</v>
      </c>
      <c r="H129" s="75">
        <f t="shared" si="30"/>
        <v>59322</v>
      </c>
      <c r="I129" s="75">
        <f t="shared" si="30"/>
        <v>59353</v>
      </c>
      <c r="J129" s="75">
        <f t="shared" si="30"/>
        <v>60592</v>
      </c>
      <c r="K129" s="75">
        <f t="shared" si="30"/>
        <v>61891</v>
      </c>
      <c r="L129" s="75">
        <f t="shared" si="30"/>
        <v>62202</v>
      </c>
      <c r="M129" s="75">
        <f t="shared" si="30"/>
        <v>62509</v>
      </c>
      <c r="N129" s="75">
        <f t="shared" si="30"/>
        <v>63283</v>
      </c>
      <c r="O129" s="76">
        <f t="shared" si="30"/>
        <v>63125</v>
      </c>
      <c r="P129" s="75">
        <f t="shared" si="30"/>
        <v>63391</v>
      </c>
      <c r="Q129" s="75">
        <f t="shared" si="30"/>
        <v>63510</v>
      </c>
      <c r="R129" s="75">
        <f t="shared" si="30"/>
        <v>64672</v>
      </c>
      <c r="S129" s="75">
        <f t="shared" si="30"/>
        <v>65830</v>
      </c>
      <c r="T129" s="75">
        <f t="shared" si="30"/>
        <v>66793</v>
      </c>
      <c r="U129" s="75">
        <f t="shared" si="30"/>
        <v>67502</v>
      </c>
      <c r="V129" s="75">
        <f t="shared" si="30"/>
        <v>68418</v>
      </c>
      <c r="W129" s="75">
        <f t="shared" si="30"/>
        <v>66596</v>
      </c>
      <c r="X129" s="75">
        <f t="shared" si="30"/>
        <v>70087</v>
      </c>
      <c r="Y129" s="75">
        <f t="shared" si="30"/>
        <v>70877</v>
      </c>
      <c r="Z129" s="75">
        <f t="shared" si="30"/>
        <v>71996</v>
      </c>
      <c r="AA129" s="76">
        <f t="shared" si="30"/>
        <v>73191</v>
      </c>
      <c r="AB129" s="75">
        <f t="shared" si="30"/>
        <v>73995</v>
      </c>
      <c r="AC129" s="75">
        <f t="shared" si="30"/>
        <v>75028</v>
      </c>
      <c r="AD129" s="75">
        <f t="shared" si="30"/>
        <v>76336</v>
      </c>
      <c r="AE129" s="75">
        <f t="shared" si="30"/>
        <v>77250</v>
      </c>
      <c r="AF129" s="75">
        <f t="shared" si="30"/>
        <v>78792</v>
      </c>
      <c r="AG129" s="75">
        <f t="shared" si="30"/>
        <v>79500</v>
      </c>
      <c r="AH129" s="75">
        <f t="shared" si="30"/>
        <v>80433</v>
      </c>
      <c r="AI129" s="75">
        <f t="shared" si="30"/>
        <v>81114</v>
      </c>
      <c r="AJ129" s="75">
        <f t="shared" si="30"/>
        <v>81489</v>
      </c>
      <c r="AK129" s="75">
        <f t="shared" si="30"/>
        <v>82139</v>
      </c>
      <c r="AL129" s="75">
        <f t="shared" si="30"/>
        <v>82591</v>
      </c>
      <c r="AM129" s="76">
        <f t="shared" si="30"/>
        <v>82638</v>
      </c>
      <c r="AN129" s="75">
        <f t="shared" ref="AN129:BB129" si="31">SUM(AN96:AN128)</f>
        <v>83239</v>
      </c>
      <c r="AO129" s="75">
        <f t="shared" si="31"/>
        <v>83428</v>
      </c>
      <c r="AP129" s="75">
        <f t="shared" si="31"/>
        <v>84350</v>
      </c>
      <c r="AQ129" s="75">
        <f t="shared" si="31"/>
        <v>85227</v>
      </c>
      <c r="AR129" s="75">
        <f t="shared" si="31"/>
        <v>86169</v>
      </c>
      <c r="AS129" s="75">
        <f t="shared" si="31"/>
        <v>86844</v>
      </c>
      <c r="AT129" s="75">
        <f t="shared" si="31"/>
        <v>87245</v>
      </c>
      <c r="AU129" s="75">
        <f t="shared" si="31"/>
        <v>88720</v>
      </c>
      <c r="AV129" s="75">
        <f t="shared" si="31"/>
        <v>86454</v>
      </c>
      <c r="AW129" s="75">
        <f t="shared" si="31"/>
        <v>86932</v>
      </c>
      <c r="AX129" s="75">
        <f t="shared" si="31"/>
        <v>89879</v>
      </c>
      <c r="AY129" s="76">
        <f t="shared" si="31"/>
        <v>93428</v>
      </c>
      <c r="AZ129" s="74">
        <f t="shared" si="31"/>
        <v>100167</v>
      </c>
      <c r="BA129" s="75">
        <f t="shared" si="31"/>
        <v>102233</v>
      </c>
      <c r="BB129" s="75">
        <f t="shared" si="31"/>
        <v>103449</v>
      </c>
      <c r="BC129" s="75">
        <f t="shared" ref="BC129:BH129" si="32">SUM(BC96:BC128)</f>
        <v>103182</v>
      </c>
      <c r="BD129" s="75">
        <f t="shared" si="32"/>
        <v>103018</v>
      </c>
      <c r="BE129" s="75">
        <f t="shared" si="32"/>
        <v>103691</v>
      </c>
      <c r="BF129" s="75">
        <f t="shared" si="32"/>
        <v>103989</v>
      </c>
      <c r="BG129" s="75">
        <f t="shared" si="32"/>
        <v>104882</v>
      </c>
      <c r="BH129" s="75">
        <f t="shared" si="32"/>
        <v>105485</v>
      </c>
      <c r="BI129" s="75">
        <f t="shared" ref="BI129:BK129" si="33">SUM(BI96:BI128)</f>
        <v>106188</v>
      </c>
      <c r="BJ129" s="75">
        <f t="shared" si="33"/>
        <v>106505</v>
      </c>
      <c r="BK129" s="76">
        <f t="shared" si="33"/>
        <v>106320</v>
      </c>
      <c r="BL129" s="74">
        <f t="shared" ref="BL129:BN129" si="34">SUM(BL96:BL128)</f>
        <v>106978</v>
      </c>
      <c r="BM129" s="75">
        <f t="shared" si="34"/>
        <v>108088</v>
      </c>
      <c r="BN129" s="75">
        <f t="shared" si="34"/>
        <v>109985</v>
      </c>
      <c r="BO129" s="75">
        <f t="shared" ref="BO129:BQ129" si="35">SUM(BO96:BO128)</f>
        <v>112995</v>
      </c>
      <c r="BP129" s="75">
        <f t="shared" si="35"/>
        <v>115588</v>
      </c>
      <c r="BQ129" s="76">
        <f t="shared" si="35"/>
        <v>117772</v>
      </c>
    </row>
    <row r="130" spans="1:69" ht="12.75" x14ac:dyDescent="0.2">
      <c r="A130" s="3"/>
      <c r="B130" s="86">
        <v>7</v>
      </c>
      <c r="C130" s="77" t="s">
        <v>213</v>
      </c>
      <c r="D130" s="78">
        <v>864</v>
      </c>
      <c r="E130" s="79">
        <v>807</v>
      </c>
      <c r="F130" s="79">
        <v>806</v>
      </c>
      <c r="G130" s="79">
        <v>809</v>
      </c>
      <c r="H130" s="79">
        <v>841</v>
      </c>
      <c r="I130" s="79">
        <v>829</v>
      </c>
      <c r="J130" s="79">
        <v>851</v>
      </c>
      <c r="K130" s="79">
        <v>923</v>
      </c>
      <c r="L130" s="79">
        <v>954</v>
      </c>
      <c r="M130" s="79">
        <v>959</v>
      </c>
      <c r="N130" s="79">
        <v>962</v>
      </c>
      <c r="O130" s="80">
        <v>1802</v>
      </c>
      <c r="P130" s="79">
        <v>1873</v>
      </c>
      <c r="Q130" s="79">
        <v>2111</v>
      </c>
      <c r="R130" s="79">
        <v>2291</v>
      </c>
      <c r="S130" s="79">
        <v>2588</v>
      </c>
      <c r="T130" s="79">
        <v>2809</v>
      </c>
      <c r="U130" s="79">
        <v>3049</v>
      </c>
      <c r="V130" s="79">
        <v>3296</v>
      </c>
      <c r="W130" s="79">
        <v>3069</v>
      </c>
      <c r="X130" s="79">
        <v>3668</v>
      </c>
      <c r="Y130" s="79">
        <v>3811</v>
      </c>
      <c r="Z130" s="79">
        <v>3924</v>
      </c>
      <c r="AA130" s="80">
        <v>3931</v>
      </c>
      <c r="AB130" s="79">
        <v>3976</v>
      </c>
      <c r="AC130" s="79">
        <v>4041</v>
      </c>
      <c r="AD130" s="79">
        <v>4126</v>
      </c>
      <c r="AE130" s="79">
        <v>4221</v>
      </c>
      <c r="AF130" s="79">
        <v>4289</v>
      </c>
      <c r="AG130" s="79">
        <v>4325</v>
      </c>
      <c r="AH130" s="79">
        <v>4380</v>
      </c>
      <c r="AI130" s="79">
        <v>4412</v>
      </c>
      <c r="AJ130" s="79">
        <v>4427</v>
      </c>
      <c r="AK130" s="79">
        <v>4406</v>
      </c>
      <c r="AL130" s="79">
        <v>4394</v>
      </c>
      <c r="AM130" s="80">
        <v>4378</v>
      </c>
      <c r="AN130" s="79">
        <v>4414</v>
      </c>
      <c r="AO130" s="79">
        <v>4311</v>
      </c>
      <c r="AP130" s="79">
        <v>4367</v>
      </c>
      <c r="AQ130" s="79">
        <v>4357</v>
      </c>
      <c r="AR130" s="79">
        <v>4376</v>
      </c>
      <c r="AS130" s="79">
        <v>4345</v>
      </c>
      <c r="AT130" s="79">
        <v>4332</v>
      </c>
      <c r="AU130" s="79">
        <v>4344</v>
      </c>
      <c r="AV130" s="79">
        <v>4387</v>
      </c>
      <c r="AW130" s="79">
        <v>4435</v>
      </c>
      <c r="AX130" s="79">
        <v>4549</v>
      </c>
      <c r="AY130" s="80">
        <v>4616</v>
      </c>
      <c r="AZ130" s="78">
        <v>4661</v>
      </c>
      <c r="BA130" s="79">
        <v>4487</v>
      </c>
      <c r="BB130" s="79">
        <v>4480</v>
      </c>
      <c r="BC130" s="79">
        <v>4483</v>
      </c>
      <c r="BD130" s="79">
        <v>4127</v>
      </c>
      <c r="BE130" s="79">
        <v>4111</v>
      </c>
      <c r="BF130" s="79">
        <v>4159</v>
      </c>
      <c r="BG130" s="79">
        <v>4148</v>
      </c>
      <c r="BH130" s="79">
        <v>4116</v>
      </c>
      <c r="BI130" s="79">
        <v>4131</v>
      </c>
      <c r="BJ130" s="79">
        <v>4141</v>
      </c>
      <c r="BK130" s="80">
        <v>4101</v>
      </c>
      <c r="BL130" s="78">
        <v>4142</v>
      </c>
      <c r="BM130" s="79">
        <v>4137</v>
      </c>
      <c r="BN130" s="79">
        <v>4182</v>
      </c>
      <c r="BO130" s="79">
        <v>4307</v>
      </c>
      <c r="BP130" s="79">
        <v>4545</v>
      </c>
      <c r="BQ130" s="80">
        <v>4762</v>
      </c>
    </row>
    <row r="131" spans="1:69" ht="12.75" x14ac:dyDescent="0.2">
      <c r="A131" s="3"/>
      <c r="B131" s="62"/>
      <c r="C131" s="63" t="s">
        <v>214</v>
      </c>
      <c r="D131" s="64">
        <v>65</v>
      </c>
      <c r="E131" s="65">
        <v>55</v>
      </c>
      <c r="F131" s="65">
        <v>56</v>
      </c>
      <c r="G131" s="65">
        <v>56</v>
      </c>
      <c r="H131" s="65">
        <v>56</v>
      </c>
      <c r="I131" s="65">
        <v>56</v>
      </c>
      <c r="J131" s="65">
        <v>57</v>
      </c>
      <c r="K131" s="65">
        <v>53</v>
      </c>
      <c r="L131" s="65">
        <v>52</v>
      </c>
      <c r="M131" s="65">
        <v>52</v>
      </c>
      <c r="N131" s="65">
        <v>52</v>
      </c>
      <c r="O131" s="66">
        <v>52</v>
      </c>
      <c r="P131" s="65">
        <v>50</v>
      </c>
      <c r="Q131" s="65">
        <v>49</v>
      </c>
      <c r="R131" s="65">
        <v>49</v>
      </c>
      <c r="S131" s="65">
        <v>49</v>
      </c>
      <c r="T131" s="65">
        <v>49</v>
      </c>
      <c r="U131" s="65">
        <v>47</v>
      </c>
      <c r="V131" s="65">
        <v>52</v>
      </c>
      <c r="W131" s="65">
        <v>50</v>
      </c>
      <c r="X131" s="65">
        <v>51</v>
      </c>
      <c r="Y131" s="65">
        <v>51</v>
      </c>
      <c r="Z131" s="65">
        <v>51</v>
      </c>
      <c r="AA131" s="66">
        <v>51</v>
      </c>
      <c r="AB131" s="65">
        <v>48</v>
      </c>
      <c r="AC131" s="65">
        <v>48</v>
      </c>
      <c r="AD131" s="65">
        <v>46</v>
      </c>
      <c r="AE131" s="65">
        <v>46</v>
      </c>
      <c r="AF131" s="65">
        <v>45</v>
      </c>
      <c r="AG131" s="65">
        <v>45</v>
      </c>
      <c r="AH131" s="65">
        <v>45</v>
      </c>
      <c r="AI131" s="65">
        <v>43</v>
      </c>
      <c r="AJ131" s="65">
        <v>43</v>
      </c>
      <c r="AK131" s="65">
        <v>37</v>
      </c>
      <c r="AL131" s="65">
        <v>35</v>
      </c>
      <c r="AM131" s="66">
        <v>35</v>
      </c>
      <c r="AN131" s="65">
        <v>32</v>
      </c>
      <c r="AO131" s="65">
        <v>30</v>
      </c>
      <c r="AP131" s="65">
        <v>31</v>
      </c>
      <c r="AQ131" s="65">
        <v>30</v>
      </c>
      <c r="AR131" s="65">
        <v>30</v>
      </c>
      <c r="AS131" s="65">
        <v>30</v>
      </c>
      <c r="AT131" s="65">
        <v>30</v>
      </c>
      <c r="AU131" s="65">
        <v>30</v>
      </c>
      <c r="AV131" s="65">
        <v>30</v>
      </c>
      <c r="AW131" s="65">
        <v>31</v>
      </c>
      <c r="AX131" s="65">
        <v>32</v>
      </c>
      <c r="AY131" s="66">
        <v>31</v>
      </c>
      <c r="AZ131" s="64">
        <v>31</v>
      </c>
      <c r="BA131" s="65">
        <v>32</v>
      </c>
      <c r="BB131" s="65">
        <v>30</v>
      </c>
      <c r="BC131" s="65">
        <v>29</v>
      </c>
      <c r="BD131" s="65">
        <v>28</v>
      </c>
      <c r="BE131" s="65">
        <v>29</v>
      </c>
      <c r="BF131" s="65">
        <v>30</v>
      </c>
      <c r="BG131" s="65">
        <v>29</v>
      </c>
      <c r="BH131" s="65">
        <v>29</v>
      </c>
      <c r="BI131" s="65">
        <v>28</v>
      </c>
      <c r="BJ131" s="65">
        <v>28</v>
      </c>
      <c r="BK131" s="66">
        <v>28</v>
      </c>
      <c r="BL131" s="64">
        <v>28</v>
      </c>
      <c r="BM131" s="65">
        <v>29</v>
      </c>
      <c r="BN131" s="65">
        <v>29</v>
      </c>
      <c r="BO131" s="65">
        <v>29</v>
      </c>
      <c r="BP131" s="65">
        <v>27</v>
      </c>
      <c r="BQ131" s="66">
        <v>27</v>
      </c>
    </row>
    <row r="132" spans="1:69" ht="12.75" x14ac:dyDescent="0.2">
      <c r="A132" s="3"/>
      <c r="B132" s="62"/>
      <c r="C132" s="63" t="s">
        <v>215</v>
      </c>
      <c r="D132" s="64">
        <v>106</v>
      </c>
      <c r="E132" s="65">
        <v>102</v>
      </c>
      <c r="F132" s="65">
        <v>101</v>
      </c>
      <c r="G132" s="65">
        <v>102</v>
      </c>
      <c r="H132" s="65">
        <v>101</v>
      </c>
      <c r="I132" s="65">
        <v>102</v>
      </c>
      <c r="J132" s="65">
        <v>101</v>
      </c>
      <c r="K132" s="65">
        <v>102</v>
      </c>
      <c r="L132" s="65">
        <v>99</v>
      </c>
      <c r="M132" s="65">
        <v>99</v>
      </c>
      <c r="N132" s="65">
        <v>98</v>
      </c>
      <c r="O132" s="66">
        <v>99</v>
      </c>
      <c r="P132" s="65">
        <v>99</v>
      </c>
      <c r="Q132" s="65">
        <v>98</v>
      </c>
      <c r="R132" s="65">
        <v>101</v>
      </c>
      <c r="S132" s="65">
        <v>101</v>
      </c>
      <c r="T132" s="65">
        <v>101</v>
      </c>
      <c r="U132" s="65">
        <v>101</v>
      </c>
      <c r="V132" s="65">
        <v>100</v>
      </c>
      <c r="W132" s="65">
        <v>95</v>
      </c>
      <c r="X132" s="65">
        <v>94</v>
      </c>
      <c r="Y132" s="65">
        <v>93</v>
      </c>
      <c r="Z132" s="65">
        <v>93</v>
      </c>
      <c r="AA132" s="66">
        <v>91</v>
      </c>
      <c r="AB132" s="65">
        <v>91</v>
      </c>
      <c r="AC132" s="65">
        <v>88</v>
      </c>
      <c r="AD132" s="65">
        <v>74</v>
      </c>
      <c r="AE132" s="65">
        <v>74</v>
      </c>
      <c r="AF132" s="65">
        <v>78</v>
      </c>
      <c r="AG132" s="65">
        <v>75</v>
      </c>
      <c r="AH132" s="65">
        <v>75</v>
      </c>
      <c r="AI132" s="65">
        <v>78</v>
      </c>
      <c r="AJ132" s="65">
        <v>92</v>
      </c>
      <c r="AK132" s="65">
        <v>95</v>
      </c>
      <c r="AL132" s="65">
        <v>95</v>
      </c>
      <c r="AM132" s="66">
        <v>93</v>
      </c>
      <c r="AN132" s="65">
        <v>96</v>
      </c>
      <c r="AO132" s="65">
        <v>97</v>
      </c>
      <c r="AP132" s="65">
        <v>98</v>
      </c>
      <c r="AQ132" s="65">
        <v>96</v>
      </c>
      <c r="AR132" s="65">
        <v>98</v>
      </c>
      <c r="AS132" s="65">
        <v>97</v>
      </c>
      <c r="AT132" s="65">
        <v>96</v>
      </c>
      <c r="AU132" s="65">
        <v>97</v>
      </c>
      <c r="AV132" s="65">
        <v>96</v>
      </c>
      <c r="AW132" s="65">
        <v>90</v>
      </c>
      <c r="AX132" s="65">
        <v>92</v>
      </c>
      <c r="AY132" s="66">
        <v>92</v>
      </c>
      <c r="AZ132" s="64">
        <v>91</v>
      </c>
      <c r="BA132" s="65">
        <v>89</v>
      </c>
      <c r="BB132" s="65">
        <v>89</v>
      </c>
      <c r="BC132" s="65">
        <v>89</v>
      </c>
      <c r="BD132" s="65">
        <v>86</v>
      </c>
      <c r="BE132" s="65">
        <v>81</v>
      </c>
      <c r="BF132" s="65">
        <v>82</v>
      </c>
      <c r="BG132" s="65">
        <v>83</v>
      </c>
      <c r="BH132" s="65">
        <v>84</v>
      </c>
      <c r="BI132" s="65">
        <v>85</v>
      </c>
      <c r="BJ132" s="65">
        <v>82</v>
      </c>
      <c r="BK132" s="66">
        <v>80</v>
      </c>
      <c r="BL132" s="64">
        <v>74</v>
      </c>
      <c r="BM132" s="65">
        <v>74</v>
      </c>
      <c r="BN132" s="65">
        <v>72</v>
      </c>
      <c r="BO132" s="65">
        <v>72</v>
      </c>
      <c r="BP132" s="65">
        <v>72</v>
      </c>
      <c r="BQ132" s="66">
        <v>72</v>
      </c>
    </row>
    <row r="133" spans="1:69" ht="12.75" x14ac:dyDescent="0.2">
      <c r="A133" s="3"/>
      <c r="B133" s="62"/>
      <c r="C133" s="63" t="s">
        <v>216</v>
      </c>
      <c r="D133" s="64">
        <v>2107</v>
      </c>
      <c r="E133" s="65">
        <v>2083</v>
      </c>
      <c r="F133" s="65">
        <v>2125</v>
      </c>
      <c r="G133" s="65">
        <v>2170</v>
      </c>
      <c r="H133" s="65">
        <v>2214</v>
      </c>
      <c r="I133" s="65">
        <v>2230</v>
      </c>
      <c r="J133" s="65">
        <v>2287</v>
      </c>
      <c r="K133" s="65">
        <v>2380</v>
      </c>
      <c r="L133" s="65">
        <v>2424</v>
      </c>
      <c r="M133" s="65">
        <v>2480</v>
      </c>
      <c r="N133" s="65">
        <v>2488</v>
      </c>
      <c r="O133" s="66">
        <v>2466</v>
      </c>
      <c r="P133" s="65">
        <v>2446</v>
      </c>
      <c r="Q133" s="65">
        <v>2449</v>
      </c>
      <c r="R133" s="65">
        <v>2509</v>
      </c>
      <c r="S133" s="65">
        <v>2532</v>
      </c>
      <c r="T133" s="65">
        <v>2564</v>
      </c>
      <c r="U133" s="65">
        <v>2591</v>
      </c>
      <c r="V133" s="65">
        <v>2651</v>
      </c>
      <c r="W133" s="65">
        <v>2702</v>
      </c>
      <c r="X133" s="65">
        <v>2712</v>
      </c>
      <c r="Y133" s="65">
        <v>2760</v>
      </c>
      <c r="Z133" s="65">
        <v>2765</v>
      </c>
      <c r="AA133" s="66">
        <v>2817</v>
      </c>
      <c r="AB133" s="65">
        <v>2832</v>
      </c>
      <c r="AC133" s="65">
        <v>2852</v>
      </c>
      <c r="AD133" s="65">
        <v>2871</v>
      </c>
      <c r="AE133" s="65">
        <v>2876</v>
      </c>
      <c r="AF133" s="65">
        <v>2894</v>
      </c>
      <c r="AG133" s="65">
        <v>2926</v>
      </c>
      <c r="AH133" s="65">
        <v>2930</v>
      </c>
      <c r="AI133" s="65">
        <v>2943</v>
      </c>
      <c r="AJ133" s="65">
        <v>2964</v>
      </c>
      <c r="AK133" s="65">
        <v>3010</v>
      </c>
      <c r="AL133" s="65">
        <v>3036</v>
      </c>
      <c r="AM133" s="66">
        <v>3010</v>
      </c>
      <c r="AN133" s="65">
        <v>3007</v>
      </c>
      <c r="AO133" s="65">
        <v>2955</v>
      </c>
      <c r="AP133" s="65">
        <v>2940</v>
      </c>
      <c r="AQ133" s="65">
        <v>2957</v>
      </c>
      <c r="AR133" s="65">
        <v>2947</v>
      </c>
      <c r="AS133" s="65">
        <v>2945</v>
      </c>
      <c r="AT133" s="65">
        <v>2945</v>
      </c>
      <c r="AU133" s="65">
        <v>2962</v>
      </c>
      <c r="AV133" s="65">
        <v>2934</v>
      </c>
      <c r="AW133" s="65">
        <v>2929</v>
      </c>
      <c r="AX133" s="65">
        <v>2928</v>
      </c>
      <c r="AY133" s="66">
        <v>2903</v>
      </c>
      <c r="AZ133" s="64">
        <v>2893</v>
      </c>
      <c r="BA133" s="65">
        <v>2900</v>
      </c>
      <c r="BB133" s="65">
        <v>2873</v>
      </c>
      <c r="BC133" s="65">
        <v>2917</v>
      </c>
      <c r="BD133" s="65">
        <v>2970</v>
      </c>
      <c r="BE133" s="65">
        <v>3049</v>
      </c>
      <c r="BF133" s="65">
        <v>3035</v>
      </c>
      <c r="BG133" s="65">
        <v>3025</v>
      </c>
      <c r="BH133" s="65">
        <v>2963</v>
      </c>
      <c r="BI133" s="65">
        <v>2975</v>
      </c>
      <c r="BJ133" s="65">
        <v>2968</v>
      </c>
      <c r="BK133" s="66">
        <v>2912</v>
      </c>
      <c r="BL133" s="64">
        <v>2884</v>
      </c>
      <c r="BM133" s="65">
        <v>2887</v>
      </c>
      <c r="BN133" s="65">
        <v>2916</v>
      </c>
      <c r="BO133" s="65">
        <v>2990</v>
      </c>
      <c r="BP133" s="65">
        <v>3028</v>
      </c>
      <c r="BQ133" s="66">
        <v>3038</v>
      </c>
    </row>
    <row r="134" spans="1:69" ht="12.75" x14ac:dyDescent="0.2">
      <c r="A134" s="3"/>
      <c r="B134" s="62"/>
      <c r="C134" s="63" t="s">
        <v>217</v>
      </c>
      <c r="D134" s="64">
        <v>44</v>
      </c>
      <c r="E134" s="65">
        <v>43</v>
      </c>
      <c r="F134" s="65">
        <v>43</v>
      </c>
      <c r="G134" s="65">
        <v>43</v>
      </c>
      <c r="H134" s="65">
        <v>43</v>
      </c>
      <c r="I134" s="65">
        <v>45</v>
      </c>
      <c r="J134" s="65">
        <v>47</v>
      </c>
      <c r="K134" s="65">
        <v>48</v>
      </c>
      <c r="L134" s="65">
        <v>49</v>
      </c>
      <c r="M134" s="65">
        <v>53</v>
      </c>
      <c r="N134" s="65">
        <v>53</v>
      </c>
      <c r="O134" s="66">
        <v>53</v>
      </c>
      <c r="P134" s="65">
        <v>55</v>
      </c>
      <c r="Q134" s="65">
        <v>56</v>
      </c>
      <c r="R134" s="65">
        <v>59</v>
      </c>
      <c r="S134" s="65">
        <v>58</v>
      </c>
      <c r="T134" s="65">
        <v>57</v>
      </c>
      <c r="U134" s="65">
        <v>58</v>
      </c>
      <c r="V134" s="65">
        <v>58</v>
      </c>
      <c r="W134" s="65">
        <v>57</v>
      </c>
      <c r="X134" s="65">
        <v>56</v>
      </c>
      <c r="Y134" s="65">
        <v>55</v>
      </c>
      <c r="Z134" s="65">
        <v>55</v>
      </c>
      <c r="AA134" s="66">
        <v>55</v>
      </c>
      <c r="AB134" s="65">
        <v>43</v>
      </c>
      <c r="AC134" s="65">
        <v>44</v>
      </c>
      <c r="AD134" s="65">
        <v>42</v>
      </c>
      <c r="AE134" s="65">
        <v>42</v>
      </c>
      <c r="AF134" s="65">
        <v>45</v>
      </c>
      <c r="AG134" s="65">
        <v>46</v>
      </c>
      <c r="AH134" s="65">
        <v>48</v>
      </c>
      <c r="AI134" s="65">
        <v>49</v>
      </c>
      <c r="AJ134" s="65">
        <v>49</v>
      </c>
      <c r="AK134" s="65">
        <v>49</v>
      </c>
      <c r="AL134" s="65">
        <v>49</v>
      </c>
      <c r="AM134" s="66">
        <v>49</v>
      </c>
      <c r="AN134" s="65">
        <v>53</v>
      </c>
      <c r="AO134" s="65">
        <v>52</v>
      </c>
      <c r="AP134" s="65">
        <v>49</v>
      </c>
      <c r="AQ134" s="65">
        <v>50</v>
      </c>
      <c r="AR134" s="65">
        <v>50</v>
      </c>
      <c r="AS134" s="65">
        <v>51</v>
      </c>
      <c r="AT134" s="65">
        <v>51</v>
      </c>
      <c r="AU134" s="65">
        <v>51</v>
      </c>
      <c r="AV134" s="65">
        <v>51</v>
      </c>
      <c r="AW134" s="65">
        <v>51</v>
      </c>
      <c r="AX134" s="65">
        <v>50</v>
      </c>
      <c r="AY134" s="66">
        <v>49</v>
      </c>
      <c r="AZ134" s="64">
        <v>49</v>
      </c>
      <c r="BA134" s="65">
        <v>48</v>
      </c>
      <c r="BB134" s="65">
        <v>47</v>
      </c>
      <c r="BC134" s="65">
        <v>46</v>
      </c>
      <c r="BD134" s="65">
        <v>46</v>
      </c>
      <c r="BE134" s="65">
        <v>43</v>
      </c>
      <c r="BF134" s="65">
        <v>30</v>
      </c>
      <c r="BG134" s="65">
        <v>30</v>
      </c>
      <c r="BH134" s="65">
        <v>30</v>
      </c>
      <c r="BI134" s="65">
        <v>30</v>
      </c>
      <c r="BJ134" s="65">
        <v>30</v>
      </c>
      <c r="BK134" s="66">
        <v>30</v>
      </c>
      <c r="BL134" s="64">
        <v>30</v>
      </c>
      <c r="BM134" s="65">
        <v>30</v>
      </c>
      <c r="BN134" s="65">
        <v>29</v>
      </c>
      <c r="BO134" s="65">
        <v>29</v>
      </c>
      <c r="BP134" s="65">
        <v>28</v>
      </c>
      <c r="BQ134" s="66">
        <v>28</v>
      </c>
    </row>
    <row r="135" spans="1:69" ht="12.75" x14ac:dyDescent="0.2">
      <c r="A135" s="3"/>
      <c r="B135" s="62"/>
      <c r="C135" s="63" t="s">
        <v>218</v>
      </c>
      <c r="D135" s="64">
        <v>16121</v>
      </c>
      <c r="E135" s="65">
        <v>15920</v>
      </c>
      <c r="F135" s="65">
        <v>16128</v>
      </c>
      <c r="G135" s="65">
        <v>16645</v>
      </c>
      <c r="H135" s="65">
        <v>16823</v>
      </c>
      <c r="I135" s="65">
        <v>16985</v>
      </c>
      <c r="J135" s="65">
        <v>17315</v>
      </c>
      <c r="K135" s="65">
        <v>17980</v>
      </c>
      <c r="L135" s="65">
        <v>18215</v>
      </c>
      <c r="M135" s="65">
        <v>18258</v>
      </c>
      <c r="N135" s="65">
        <v>18430</v>
      </c>
      <c r="O135" s="66">
        <v>18536</v>
      </c>
      <c r="P135" s="65">
        <v>18485</v>
      </c>
      <c r="Q135" s="65">
        <v>18651</v>
      </c>
      <c r="R135" s="65">
        <v>19053</v>
      </c>
      <c r="S135" s="65">
        <v>19445</v>
      </c>
      <c r="T135" s="65">
        <v>19761</v>
      </c>
      <c r="U135" s="65">
        <v>20200</v>
      </c>
      <c r="V135" s="65">
        <v>20392</v>
      </c>
      <c r="W135" s="65">
        <v>20338</v>
      </c>
      <c r="X135" s="65">
        <v>20773</v>
      </c>
      <c r="Y135" s="65">
        <v>20906</v>
      </c>
      <c r="Z135" s="65">
        <v>21037</v>
      </c>
      <c r="AA135" s="66">
        <v>21225</v>
      </c>
      <c r="AB135" s="65">
        <v>21327</v>
      </c>
      <c r="AC135" s="65">
        <v>21491</v>
      </c>
      <c r="AD135" s="65">
        <v>22223</v>
      </c>
      <c r="AE135" s="65">
        <v>22397</v>
      </c>
      <c r="AF135" s="65">
        <v>22849</v>
      </c>
      <c r="AG135" s="65">
        <v>23080</v>
      </c>
      <c r="AH135" s="65">
        <v>23234</v>
      </c>
      <c r="AI135" s="65">
        <v>23226</v>
      </c>
      <c r="AJ135" s="65">
        <v>23305</v>
      </c>
      <c r="AK135" s="65">
        <v>22943</v>
      </c>
      <c r="AL135" s="65">
        <v>22991</v>
      </c>
      <c r="AM135" s="66">
        <v>22782</v>
      </c>
      <c r="AN135" s="65">
        <v>22845</v>
      </c>
      <c r="AO135" s="65">
        <v>23006</v>
      </c>
      <c r="AP135" s="65">
        <v>23184</v>
      </c>
      <c r="AQ135" s="65">
        <v>23297</v>
      </c>
      <c r="AR135" s="65">
        <v>23520</v>
      </c>
      <c r="AS135" s="65">
        <v>23730</v>
      </c>
      <c r="AT135" s="65">
        <v>24111</v>
      </c>
      <c r="AU135" s="65">
        <v>24874</v>
      </c>
      <c r="AV135" s="65">
        <v>25833</v>
      </c>
      <c r="AW135" s="65">
        <v>26285</v>
      </c>
      <c r="AX135" s="65">
        <v>26538</v>
      </c>
      <c r="AY135" s="66">
        <v>26923</v>
      </c>
      <c r="AZ135" s="64">
        <v>27285</v>
      </c>
      <c r="BA135" s="65">
        <v>27530</v>
      </c>
      <c r="BB135" s="65">
        <v>28091</v>
      </c>
      <c r="BC135" s="65">
        <v>28353</v>
      </c>
      <c r="BD135" s="65">
        <v>28102</v>
      </c>
      <c r="BE135" s="65">
        <v>28403</v>
      </c>
      <c r="BF135" s="65">
        <v>28668</v>
      </c>
      <c r="BG135" s="65">
        <v>28866</v>
      </c>
      <c r="BH135" s="65">
        <v>29067</v>
      </c>
      <c r="BI135" s="65">
        <v>29156</v>
      </c>
      <c r="BJ135" s="65">
        <v>29336</v>
      </c>
      <c r="BK135" s="66">
        <v>29275</v>
      </c>
      <c r="BL135" s="64">
        <v>29491</v>
      </c>
      <c r="BM135" s="65">
        <v>29886</v>
      </c>
      <c r="BN135" s="65">
        <v>30377</v>
      </c>
      <c r="BO135" s="65">
        <v>30995</v>
      </c>
      <c r="BP135" s="65">
        <v>31562</v>
      </c>
      <c r="BQ135" s="66">
        <v>32105</v>
      </c>
    </row>
    <row r="136" spans="1:69" ht="12.75" x14ac:dyDescent="0.2">
      <c r="A136" s="3"/>
      <c r="B136" s="62"/>
      <c r="C136" s="63" t="s">
        <v>219</v>
      </c>
      <c r="D136" s="64">
        <v>41</v>
      </c>
      <c r="E136" s="65">
        <v>42</v>
      </c>
      <c r="F136" s="65">
        <v>43</v>
      </c>
      <c r="G136" s="65">
        <v>44</v>
      </c>
      <c r="H136" s="65">
        <v>44</v>
      </c>
      <c r="I136" s="65">
        <v>44</v>
      </c>
      <c r="J136" s="65">
        <v>44</v>
      </c>
      <c r="K136" s="65">
        <v>44</v>
      </c>
      <c r="L136" s="65">
        <v>46</v>
      </c>
      <c r="M136" s="65">
        <v>46</v>
      </c>
      <c r="N136" s="65">
        <v>47</v>
      </c>
      <c r="O136" s="66">
        <v>47</v>
      </c>
      <c r="P136" s="65">
        <v>45</v>
      </c>
      <c r="Q136" s="65">
        <v>44</v>
      </c>
      <c r="R136" s="65">
        <v>43</v>
      </c>
      <c r="S136" s="65">
        <v>43</v>
      </c>
      <c r="T136" s="65">
        <v>42</v>
      </c>
      <c r="U136" s="65">
        <v>42</v>
      </c>
      <c r="V136" s="65">
        <v>42</v>
      </c>
      <c r="W136" s="65">
        <v>43</v>
      </c>
      <c r="X136" s="65">
        <v>43</v>
      </c>
      <c r="Y136" s="65">
        <v>43</v>
      </c>
      <c r="Z136" s="65">
        <v>43</v>
      </c>
      <c r="AA136" s="66">
        <v>43</v>
      </c>
      <c r="AB136" s="65">
        <v>43</v>
      </c>
      <c r="AC136" s="65">
        <v>42</v>
      </c>
      <c r="AD136" s="65">
        <v>34</v>
      </c>
      <c r="AE136" s="65">
        <v>33</v>
      </c>
      <c r="AF136" s="65">
        <v>30</v>
      </c>
      <c r="AG136" s="65">
        <v>30</v>
      </c>
      <c r="AH136" s="65">
        <v>30</v>
      </c>
      <c r="AI136" s="65">
        <v>29</v>
      </c>
      <c r="AJ136" s="65">
        <v>29</v>
      </c>
      <c r="AK136" s="65">
        <v>27</v>
      </c>
      <c r="AL136" s="65">
        <v>27</v>
      </c>
      <c r="AM136" s="66">
        <v>26</v>
      </c>
      <c r="AN136" s="65">
        <v>26</v>
      </c>
      <c r="AO136" s="65">
        <v>25</v>
      </c>
      <c r="AP136" s="65">
        <v>24</v>
      </c>
      <c r="AQ136" s="65">
        <v>23</v>
      </c>
      <c r="AR136" s="65">
        <v>22</v>
      </c>
      <c r="AS136" s="65">
        <v>22</v>
      </c>
      <c r="AT136" s="65">
        <v>23</v>
      </c>
      <c r="AU136" s="65">
        <v>22</v>
      </c>
      <c r="AV136" s="65">
        <v>22</v>
      </c>
      <c r="AW136" s="65">
        <v>20</v>
      </c>
      <c r="AX136" s="65">
        <v>20</v>
      </c>
      <c r="AY136" s="66">
        <v>20</v>
      </c>
      <c r="AZ136" s="64">
        <v>19</v>
      </c>
      <c r="BA136" s="65">
        <v>19</v>
      </c>
      <c r="BB136" s="65">
        <v>19</v>
      </c>
      <c r="BC136" s="65">
        <v>19</v>
      </c>
      <c r="BD136" s="65">
        <v>17</v>
      </c>
      <c r="BE136" s="65">
        <v>17</v>
      </c>
      <c r="BF136" s="65">
        <v>7</v>
      </c>
      <c r="BG136" s="65">
        <v>7</v>
      </c>
      <c r="BH136" s="65">
        <v>7</v>
      </c>
      <c r="BI136" s="65">
        <v>7</v>
      </c>
      <c r="BJ136" s="65">
        <v>7</v>
      </c>
      <c r="BK136" s="66">
        <v>7</v>
      </c>
      <c r="BL136" s="64">
        <v>6</v>
      </c>
      <c r="BM136" s="65">
        <v>6</v>
      </c>
      <c r="BN136" s="65">
        <v>6</v>
      </c>
      <c r="BO136" s="65">
        <v>6</v>
      </c>
      <c r="BP136" s="65">
        <v>6</v>
      </c>
      <c r="BQ136" s="66">
        <v>6</v>
      </c>
    </row>
    <row r="137" spans="1:69" ht="12.75" x14ac:dyDescent="0.2">
      <c r="A137" s="3"/>
      <c r="B137" s="62"/>
      <c r="C137" s="63" t="s">
        <v>220</v>
      </c>
      <c r="D137" s="64">
        <v>51</v>
      </c>
      <c r="E137" s="65">
        <v>50</v>
      </c>
      <c r="F137" s="65">
        <v>49</v>
      </c>
      <c r="G137" s="65">
        <v>49</v>
      </c>
      <c r="H137" s="65">
        <v>46</v>
      </c>
      <c r="I137" s="65">
        <v>46</v>
      </c>
      <c r="J137" s="65">
        <v>46</v>
      </c>
      <c r="K137" s="65">
        <v>46</v>
      </c>
      <c r="L137" s="65">
        <v>45</v>
      </c>
      <c r="M137" s="65">
        <v>44</v>
      </c>
      <c r="N137" s="65">
        <v>43</v>
      </c>
      <c r="O137" s="66">
        <v>43</v>
      </c>
      <c r="P137" s="65">
        <v>42</v>
      </c>
      <c r="Q137" s="65">
        <v>39</v>
      </c>
      <c r="R137" s="65">
        <v>39</v>
      </c>
      <c r="S137" s="65">
        <v>39</v>
      </c>
      <c r="T137" s="65">
        <v>36</v>
      </c>
      <c r="U137" s="65">
        <v>36</v>
      </c>
      <c r="V137" s="65">
        <v>34</v>
      </c>
      <c r="W137" s="65">
        <v>34</v>
      </c>
      <c r="X137" s="65">
        <v>34</v>
      </c>
      <c r="Y137" s="65">
        <v>33</v>
      </c>
      <c r="Z137" s="65">
        <v>32</v>
      </c>
      <c r="AA137" s="66">
        <v>32</v>
      </c>
      <c r="AB137" s="65">
        <v>22</v>
      </c>
      <c r="AC137" s="65">
        <v>23</v>
      </c>
      <c r="AD137" s="65">
        <v>21</v>
      </c>
      <c r="AE137" s="65">
        <v>21</v>
      </c>
      <c r="AF137" s="65">
        <v>21</v>
      </c>
      <c r="AG137" s="65">
        <v>21</v>
      </c>
      <c r="AH137" s="65">
        <v>21</v>
      </c>
      <c r="AI137" s="65">
        <v>21</v>
      </c>
      <c r="AJ137" s="65">
        <v>21</v>
      </c>
      <c r="AK137" s="65">
        <v>21</v>
      </c>
      <c r="AL137" s="65">
        <v>20</v>
      </c>
      <c r="AM137" s="66">
        <v>20</v>
      </c>
      <c r="AN137" s="65">
        <v>20</v>
      </c>
      <c r="AO137" s="65">
        <v>20</v>
      </c>
      <c r="AP137" s="65">
        <v>20</v>
      </c>
      <c r="AQ137" s="65">
        <v>18</v>
      </c>
      <c r="AR137" s="65">
        <v>18</v>
      </c>
      <c r="AS137" s="65">
        <v>18</v>
      </c>
      <c r="AT137" s="65">
        <v>18</v>
      </c>
      <c r="AU137" s="65">
        <v>17</v>
      </c>
      <c r="AV137" s="65">
        <v>17</v>
      </c>
      <c r="AW137" s="65">
        <v>18</v>
      </c>
      <c r="AX137" s="65">
        <v>17</v>
      </c>
      <c r="AY137" s="66">
        <v>17</v>
      </c>
      <c r="AZ137" s="64">
        <v>16</v>
      </c>
      <c r="BA137" s="65">
        <v>16</v>
      </c>
      <c r="BB137" s="65">
        <v>15</v>
      </c>
      <c r="BC137" s="65">
        <v>15</v>
      </c>
      <c r="BD137" s="65">
        <v>15</v>
      </c>
      <c r="BE137" s="65">
        <v>15</v>
      </c>
      <c r="BF137" s="65">
        <v>14</v>
      </c>
      <c r="BG137" s="65">
        <v>14</v>
      </c>
      <c r="BH137" s="65">
        <v>14</v>
      </c>
      <c r="BI137" s="65">
        <v>13</v>
      </c>
      <c r="BJ137" s="65">
        <v>13</v>
      </c>
      <c r="BK137" s="66">
        <v>13</v>
      </c>
      <c r="BL137" s="64">
        <v>13</v>
      </c>
      <c r="BM137" s="65">
        <v>13</v>
      </c>
      <c r="BN137" s="65">
        <v>13</v>
      </c>
      <c r="BO137" s="65">
        <v>13</v>
      </c>
      <c r="BP137" s="65">
        <v>13</v>
      </c>
      <c r="BQ137" s="66">
        <v>13</v>
      </c>
    </row>
    <row r="138" spans="1:69" ht="12.75" x14ac:dyDescent="0.2">
      <c r="A138" s="3"/>
      <c r="B138" s="62"/>
      <c r="C138" s="63" t="s">
        <v>221</v>
      </c>
      <c r="D138" s="64">
        <v>18</v>
      </c>
      <c r="E138" s="65">
        <v>18</v>
      </c>
      <c r="F138" s="65">
        <v>18</v>
      </c>
      <c r="G138" s="65">
        <v>18</v>
      </c>
      <c r="H138" s="65">
        <v>18</v>
      </c>
      <c r="I138" s="65">
        <v>18</v>
      </c>
      <c r="J138" s="65">
        <v>18</v>
      </c>
      <c r="K138" s="65">
        <v>18</v>
      </c>
      <c r="L138" s="65">
        <v>18</v>
      </c>
      <c r="M138" s="65">
        <v>18</v>
      </c>
      <c r="N138" s="65">
        <v>19</v>
      </c>
      <c r="O138" s="66">
        <v>20</v>
      </c>
      <c r="P138" s="65">
        <v>20</v>
      </c>
      <c r="Q138" s="65">
        <v>20</v>
      </c>
      <c r="R138" s="65">
        <v>20</v>
      </c>
      <c r="S138" s="65">
        <v>19</v>
      </c>
      <c r="T138" s="65">
        <v>18</v>
      </c>
      <c r="U138" s="65">
        <v>91</v>
      </c>
      <c r="V138" s="65">
        <v>91</v>
      </c>
      <c r="W138" s="65">
        <v>87</v>
      </c>
      <c r="X138" s="65">
        <v>93</v>
      </c>
      <c r="Y138" s="65">
        <v>92</v>
      </c>
      <c r="Z138" s="65">
        <v>95</v>
      </c>
      <c r="AA138" s="66">
        <v>98</v>
      </c>
      <c r="AB138" s="65">
        <v>82</v>
      </c>
      <c r="AC138" s="65">
        <v>85</v>
      </c>
      <c r="AD138" s="65">
        <v>87</v>
      </c>
      <c r="AE138" s="65">
        <v>78</v>
      </c>
      <c r="AF138" s="65">
        <v>70</v>
      </c>
      <c r="AG138" s="65">
        <v>69</v>
      </c>
      <c r="AH138" s="65">
        <v>66</v>
      </c>
      <c r="AI138" s="65">
        <v>63</v>
      </c>
      <c r="AJ138" s="65">
        <v>63</v>
      </c>
      <c r="AK138" s="65">
        <v>62</v>
      </c>
      <c r="AL138" s="65">
        <v>63</v>
      </c>
      <c r="AM138" s="66">
        <v>60</v>
      </c>
      <c r="AN138" s="65">
        <v>59</v>
      </c>
      <c r="AO138" s="65">
        <v>63</v>
      </c>
      <c r="AP138" s="65">
        <v>65</v>
      </c>
      <c r="AQ138" s="65">
        <v>55</v>
      </c>
      <c r="AR138" s="65">
        <v>51</v>
      </c>
      <c r="AS138" s="65">
        <v>51</v>
      </c>
      <c r="AT138" s="65">
        <v>48</v>
      </c>
      <c r="AU138" s="65">
        <v>125</v>
      </c>
      <c r="AV138" s="65">
        <v>123</v>
      </c>
      <c r="AW138" s="65">
        <v>122</v>
      </c>
      <c r="AX138" s="65">
        <v>127</v>
      </c>
      <c r="AY138" s="66">
        <v>122</v>
      </c>
      <c r="AZ138" s="64">
        <v>121</v>
      </c>
      <c r="BA138" s="65">
        <v>123</v>
      </c>
      <c r="BB138" s="65">
        <v>127</v>
      </c>
      <c r="BC138" s="65">
        <v>118</v>
      </c>
      <c r="BD138" s="65">
        <v>121</v>
      </c>
      <c r="BE138" s="65">
        <v>119</v>
      </c>
      <c r="BF138" s="65">
        <v>122</v>
      </c>
      <c r="BG138" s="65">
        <v>108</v>
      </c>
      <c r="BH138" s="65">
        <v>117</v>
      </c>
      <c r="BI138" s="65">
        <v>111</v>
      </c>
      <c r="BJ138" s="65">
        <v>113</v>
      </c>
      <c r="BK138" s="66">
        <v>119</v>
      </c>
      <c r="BL138" s="64">
        <v>115</v>
      </c>
      <c r="BM138" s="65">
        <v>125</v>
      </c>
      <c r="BN138" s="65">
        <v>128</v>
      </c>
      <c r="BO138" s="65">
        <v>147</v>
      </c>
      <c r="BP138" s="65">
        <v>148</v>
      </c>
      <c r="BQ138" s="66">
        <v>156</v>
      </c>
    </row>
    <row r="139" spans="1:69" ht="12.75" x14ac:dyDescent="0.2">
      <c r="A139" s="3"/>
      <c r="B139" s="62"/>
      <c r="C139" s="63" t="s">
        <v>222</v>
      </c>
      <c r="D139" s="64">
        <v>7045</v>
      </c>
      <c r="E139" s="65">
        <v>6867</v>
      </c>
      <c r="F139" s="65">
        <v>7085</v>
      </c>
      <c r="G139" s="65">
        <v>7291</v>
      </c>
      <c r="H139" s="65">
        <v>7363</v>
      </c>
      <c r="I139" s="65">
        <v>7419</v>
      </c>
      <c r="J139" s="65">
        <v>7544</v>
      </c>
      <c r="K139" s="65">
        <v>7609</v>
      </c>
      <c r="L139" s="65">
        <v>7716</v>
      </c>
      <c r="M139" s="65">
        <v>7938</v>
      </c>
      <c r="N139" s="65">
        <v>8013</v>
      </c>
      <c r="O139" s="66">
        <v>8069</v>
      </c>
      <c r="P139" s="65">
        <v>8099</v>
      </c>
      <c r="Q139" s="65">
        <v>8141</v>
      </c>
      <c r="R139" s="65">
        <v>8331</v>
      </c>
      <c r="S139" s="65">
        <v>8477</v>
      </c>
      <c r="T139" s="65">
        <v>8606</v>
      </c>
      <c r="U139" s="65">
        <v>8675</v>
      </c>
      <c r="V139" s="65">
        <v>8768</v>
      </c>
      <c r="W139" s="65">
        <v>8479</v>
      </c>
      <c r="X139" s="65">
        <v>8873</v>
      </c>
      <c r="Y139" s="65">
        <v>8948</v>
      </c>
      <c r="Z139" s="65">
        <v>9011</v>
      </c>
      <c r="AA139" s="66">
        <v>9074</v>
      </c>
      <c r="AB139" s="65">
        <v>9089</v>
      </c>
      <c r="AC139" s="65">
        <v>9187</v>
      </c>
      <c r="AD139" s="65">
        <v>9397</v>
      </c>
      <c r="AE139" s="65">
        <v>9484</v>
      </c>
      <c r="AF139" s="65">
        <v>9576</v>
      </c>
      <c r="AG139" s="65">
        <v>9663</v>
      </c>
      <c r="AH139" s="65">
        <v>9743</v>
      </c>
      <c r="AI139" s="65">
        <v>9737</v>
      </c>
      <c r="AJ139" s="65">
        <v>9717</v>
      </c>
      <c r="AK139" s="65">
        <v>9971</v>
      </c>
      <c r="AL139" s="65">
        <v>11388</v>
      </c>
      <c r="AM139" s="66">
        <v>12205</v>
      </c>
      <c r="AN139" s="65">
        <v>12330</v>
      </c>
      <c r="AO139" s="65">
        <v>12120</v>
      </c>
      <c r="AP139" s="65">
        <v>12216</v>
      </c>
      <c r="AQ139" s="65">
        <v>12279</v>
      </c>
      <c r="AR139" s="65">
        <v>12372</v>
      </c>
      <c r="AS139" s="65">
        <v>12443</v>
      </c>
      <c r="AT139" s="65">
        <v>12315</v>
      </c>
      <c r="AU139" s="65">
        <v>12395</v>
      </c>
      <c r="AV139" s="65">
        <v>13520</v>
      </c>
      <c r="AW139" s="65">
        <v>13917</v>
      </c>
      <c r="AX139" s="65">
        <v>13970</v>
      </c>
      <c r="AY139" s="66">
        <v>14131</v>
      </c>
      <c r="AZ139" s="64">
        <v>13966</v>
      </c>
      <c r="BA139" s="65">
        <v>13395</v>
      </c>
      <c r="BB139" s="65">
        <v>13536</v>
      </c>
      <c r="BC139" s="65">
        <v>13816</v>
      </c>
      <c r="BD139" s="65">
        <v>12854</v>
      </c>
      <c r="BE139" s="65">
        <v>12928</v>
      </c>
      <c r="BF139" s="65">
        <v>13015</v>
      </c>
      <c r="BG139" s="65">
        <v>13006</v>
      </c>
      <c r="BH139" s="65">
        <v>12972</v>
      </c>
      <c r="BI139" s="65">
        <v>12889</v>
      </c>
      <c r="BJ139" s="65">
        <v>12954</v>
      </c>
      <c r="BK139" s="66">
        <v>12818</v>
      </c>
      <c r="BL139" s="64">
        <v>12696</v>
      </c>
      <c r="BM139" s="65">
        <v>12682</v>
      </c>
      <c r="BN139" s="65">
        <v>12844</v>
      </c>
      <c r="BO139" s="65">
        <v>13172</v>
      </c>
      <c r="BP139" s="65">
        <v>13275</v>
      </c>
      <c r="BQ139" s="66">
        <v>13378</v>
      </c>
    </row>
    <row r="140" spans="1:69" ht="12.75" x14ac:dyDescent="0.2">
      <c r="A140" s="3"/>
      <c r="B140" s="62"/>
      <c r="C140" s="63" t="s">
        <v>223</v>
      </c>
      <c r="D140" s="64">
        <v>382</v>
      </c>
      <c r="E140" s="65">
        <v>374</v>
      </c>
      <c r="F140" s="65">
        <v>384</v>
      </c>
      <c r="G140" s="65">
        <v>394</v>
      </c>
      <c r="H140" s="65">
        <v>402</v>
      </c>
      <c r="I140" s="65">
        <v>406</v>
      </c>
      <c r="J140" s="65">
        <v>413</v>
      </c>
      <c r="K140" s="65">
        <v>440</v>
      </c>
      <c r="L140" s="65">
        <v>433</v>
      </c>
      <c r="M140" s="65">
        <v>426</v>
      </c>
      <c r="N140" s="65">
        <v>423</v>
      </c>
      <c r="O140" s="66">
        <v>413</v>
      </c>
      <c r="P140" s="65">
        <v>418</v>
      </c>
      <c r="Q140" s="65">
        <v>411</v>
      </c>
      <c r="R140" s="65">
        <v>418</v>
      </c>
      <c r="S140" s="65">
        <v>412</v>
      </c>
      <c r="T140" s="65">
        <v>410</v>
      </c>
      <c r="U140" s="65">
        <v>447</v>
      </c>
      <c r="V140" s="65">
        <v>454</v>
      </c>
      <c r="W140" s="65">
        <v>459</v>
      </c>
      <c r="X140" s="65">
        <v>463</v>
      </c>
      <c r="Y140" s="65">
        <v>466</v>
      </c>
      <c r="Z140" s="65">
        <v>462</v>
      </c>
      <c r="AA140" s="66">
        <v>456</v>
      </c>
      <c r="AB140" s="65">
        <v>470</v>
      </c>
      <c r="AC140" s="65">
        <v>468</v>
      </c>
      <c r="AD140" s="65">
        <v>469</v>
      </c>
      <c r="AE140" s="65">
        <v>467</v>
      </c>
      <c r="AF140" s="65">
        <v>463</v>
      </c>
      <c r="AG140" s="65">
        <v>458</v>
      </c>
      <c r="AH140" s="65">
        <v>450</v>
      </c>
      <c r="AI140" s="65">
        <v>443</v>
      </c>
      <c r="AJ140" s="65">
        <v>448</v>
      </c>
      <c r="AK140" s="65">
        <v>431</v>
      </c>
      <c r="AL140" s="65">
        <v>425</v>
      </c>
      <c r="AM140" s="66">
        <v>403</v>
      </c>
      <c r="AN140" s="65">
        <v>390</v>
      </c>
      <c r="AO140" s="65">
        <v>446</v>
      </c>
      <c r="AP140" s="65">
        <v>535</v>
      </c>
      <c r="AQ140" s="65">
        <v>563</v>
      </c>
      <c r="AR140" s="65">
        <v>585</v>
      </c>
      <c r="AS140" s="65">
        <v>618</v>
      </c>
      <c r="AT140" s="65">
        <v>628</v>
      </c>
      <c r="AU140" s="65">
        <v>679</v>
      </c>
      <c r="AV140" s="65">
        <v>675</v>
      </c>
      <c r="AW140" s="65">
        <v>692</v>
      </c>
      <c r="AX140" s="65">
        <v>701</v>
      </c>
      <c r="AY140" s="66">
        <v>721</v>
      </c>
      <c r="AZ140" s="64">
        <v>737</v>
      </c>
      <c r="BA140" s="65">
        <v>681</v>
      </c>
      <c r="BB140" s="65">
        <v>695</v>
      </c>
      <c r="BC140" s="65">
        <v>700</v>
      </c>
      <c r="BD140" s="65">
        <v>626</v>
      </c>
      <c r="BE140" s="65">
        <v>625</v>
      </c>
      <c r="BF140" s="65">
        <v>631</v>
      </c>
      <c r="BG140" s="65">
        <v>703</v>
      </c>
      <c r="BH140" s="65">
        <v>671</v>
      </c>
      <c r="BI140" s="65">
        <v>680</v>
      </c>
      <c r="BJ140" s="65">
        <v>688</v>
      </c>
      <c r="BK140" s="66">
        <v>683</v>
      </c>
      <c r="BL140" s="64">
        <v>685</v>
      </c>
      <c r="BM140" s="65">
        <v>692</v>
      </c>
      <c r="BN140" s="65">
        <v>678</v>
      </c>
      <c r="BO140" s="65">
        <v>714</v>
      </c>
      <c r="BP140" s="65">
        <v>742</v>
      </c>
      <c r="BQ140" s="66">
        <v>776</v>
      </c>
    </row>
    <row r="141" spans="1:69" ht="12.75" x14ac:dyDescent="0.2">
      <c r="A141" s="3"/>
      <c r="B141" s="62"/>
      <c r="C141" s="63" t="s">
        <v>224</v>
      </c>
      <c r="D141" s="64">
        <v>134</v>
      </c>
      <c r="E141" s="65">
        <v>136</v>
      </c>
      <c r="F141" s="65">
        <v>142</v>
      </c>
      <c r="G141" s="65">
        <v>143</v>
      </c>
      <c r="H141" s="65">
        <v>140</v>
      </c>
      <c r="I141" s="65">
        <v>143</v>
      </c>
      <c r="J141" s="65">
        <v>143</v>
      </c>
      <c r="K141" s="65">
        <v>140</v>
      </c>
      <c r="L141" s="65">
        <v>141</v>
      </c>
      <c r="M141" s="65">
        <v>138</v>
      </c>
      <c r="N141" s="65">
        <v>139</v>
      </c>
      <c r="O141" s="66">
        <v>136</v>
      </c>
      <c r="P141" s="65">
        <v>136</v>
      </c>
      <c r="Q141" s="65">
        <v>137</v>
      </c>
      <c r="R141" s="65">
        <v>137</v>
      </c>
      <c r="S141" s="65">
        <v>134</v>
      </c>
      <c r="T141" s="65">
        <v>133</v>
      </c>
      <c r="U141" s="65">
        <v>130</v>
      </c>
      <c r="V141" s="65">
        <v>128</v>
      </c>
      <c r="W141" s="65">
        <v>129</v>
      </c>
      <c r="X141" s="65">
        <v>128</v>
      </c>
      <c r="Y141" s="65">
        <v>336</v>
      </c>
      <c r="Z141" s="65">
        <v>441</v>
      </c>
      <c r="AA141" s="66">
        <v>497</v>
      </c>
      <c r="AB141" s="65">
        <v>627</v>
      </c>
      <c r="AC141" s="65">
        <v>698</v>
      </c>
      <c r="AD141" s="65">
        <v>735</v>
      </c>
      <c r="AE141" s="65">
        <v>749</v>
      </c>
      <c r="AF141" s="65">
        <v>777</v>
      </c>
      <c r="AG141" s="65">
        <v>813</v>
      </c>
      <c r="AH141" s="65">
        <v>829</v>
      </c>
      <c r="AI141" s="65">
        <v>835</v>
      </c>
      <c r="AJ141" s="65">
        <v>855</v>
      </c>
      <c r="AK141" s="65">
        <v>856</v>
      </c>
      <c r="AL141" s="65">
        <v>929</v>
      </c>
      <c r="AM141" s="66">
        <v>989</v>
      </c>
      <c r="AN141" s="65">
        <v>1013</v>
      </c>
      <c r="AO141" s="65">
        <v>1354</v>
      </c>
      <c r="AP141" s="65">
        <v>1642</v>
      </c>
      <c r="AQ141" s="65">
        <v>1732</v>
      </c>
      <c r="AR141" s="65">
        <v>1788</v>
      </c>
      <c r="AS141" s="65">
        <v>1801</v>
      </c>
      <c r="AT141" s="65">
        <v>1691</v>
      </c>
      <c r="AU141" s="65">
        <v>1833</v>
      </c>
      <c r="AV141" s="65">
        <v>1815</v>
      </c>
      <c r="AW141" s="65">
        <v>1852</v>
      </c>
      <c r="AX141" s="65">
        <v>1886</v>
      </c>
      <c r="AY141" s="66">
        <v>1919</v>
      </c>
      <c r="AZ141" s="64">
        <v>1934</v>
      </c>
      <c r="BA141" s="65">
        <v>1925</v>
      </c>
      <c r="BB141" s="65">
        <v>2026</v>
      </c>
      <c r="BC141" s="65">
        <v>2019</v>
      </c>
      <c r="BD141" s="65">
        <v>1824</v>
      </c>
      <c r="BE141" s="65">
        <v>1838</v>
      </c>
      <c r="BF141" s="65">
        <v>1819</v>
      </c>
      <c r="BG141" s="65">
        <v>1846</v>
      </c>
      <c r="BH141" s="65">
        <v>1853</v>
      </c>
      <c r="BI141" s="65">
        <v>1863</v>
      </c>
      <c r="BJ141" s="65">
        <v>1861</v>
      </c>
      <c r="BK141" s="66">
        <v>1865</v>
      </c>
      <c r="BL141" s="64">
        <v>1888</v>
      </c>
      <c r="BM141" s="65">
        <v>1938</v>
      </c>
      <c r="BN141" s="65">
        <v>2002</v>
      </c>
      <c r="BO141" s="65">
        <v>2109</v>
      </c>
      <c r="BP141" s="65">
        <v>2145</v>
      </c>
      <c r="BQ141" s="66">
        <v>2196</v>
      </c>
    </row>
    <row r="142" spans="1:69" ht="12.75" x14ac:dyDescent="0.2">
      <c r="A142" s="3"/>
      <c r="B142" s="62"/>
      <c r="C142" s="63" t="s">
        <v>225</v>
      </c>
      <c r="D142" s="64">
        <v>1480</v>
      </c>
      <c r="E142" s="65">
        <v>1450</v>
      </c>
      <c r="F142" s="65">
        <v>1385</v>
      </c>
      <c r="G142" s="65">
        <v>1491</v>
      </c>
      <c r="H142" s="65">
        <v>1516</v>
      </c>
      <c r="I142" s="65">
        <v>1500</v>
      </c>
      <c r="J142" s="65">
        <v>1534</v>
      </c>
      <c r="K142" s="65">
        <v>1602</v>
      </c>
      <c r="L142" s="65">
        <v>1609</v>
      </c>
      <c r="M142" s="65">
        <v>1545</v>
      </c>
      <c r="N142" s="65">
        <v>1625</v>
      </c>
      <c r="O142" s="66">
        <v>1612</v>
      </c>
      <c r="P142" s="65">
        <v>1660</v>
      </c>
      <c r="Q142" s="65">
        <v>1641</v>
      </c>
      <c r="R142" s="65">
        <v>1640</v>
      </c>
      <c r="S142" s="65">
        <v>1645</v>
      </c>
      <c r="T142" s="65">
        <v>1672</v>
      </c>
      <c r="U142" s="65">
        <v>1790</v>
      </c>
      <c r="V142" s="65">
        <v>1813</v>
      </c>
      <c r="W142" s="65">
        <v>1819</v>
      </c>
      <c r="X142" s="65">
        <v>1837</v>
      </c>
      <c r="Y142" s="65">
        <v>1792</v>
      </c>
      <c r="Z142" s="65">
        <v>1772</v>
      </c>
      <c r="AA142" s="66">
        <v>1875</v>
      </c>
      <c r="AB142" s="65">
        <v>1859</v>
      </c>
      <c r="AC142" s="65">
        <v>1865</v>
      </c>
      <c r="AD142" s="65">
        <v>1856</v>
      </c>
      <c r="AE142" s="65">
        <v>1787</v>
      </c>
      <c r="AF142" s="65">
        <v>1875</v>
      </c>
      <c r="AG142" s="65">
        <v>1865</v>
      </c>
      <c r="AH142" s="65">
        <v>1850</v>
      </c>
      <c r="AI142" s="65">
        <v>1825</v>
      </c>
      <c r="AJ142" s="65">
        <v>1828</v>
      </c>
      <c r="AK142" s="65">
        <v>1822</v>
      </c>
      <c r="AL142" s="65">
        <v>1793</v>
      </c>
      <c r="AM142" s="66">
        <v>1763</v>
      </c>
      <c r="AN142" s="65">
        <v>1729</v>
      </c>
      <c r="AO142" s="65">
        <v>1715</v>
      </c>
      <c r="AP142" s="65">
        <v>1699</v>
      </c>
      <c r="AQ142" s="65">
        <v>1666</v>
      </c>
      <c r="AR142" s="65">
        <v>1633</v>
      </c>
      <c r="AS142" s="65">
        <v>1600</v>
      </c>
      <c r="AT142" s="65">
        <v>1561</v>
      </c>
      <c r="AU142" s="65">
        <v>2178</v>
      </c>
      <c r="AV142" s="65">
        <v>2430</v>
      </c>
      <c r="AW142" s="65">
        <v>2862</v>
      </c>
      <c r="AX142" s="65">
        <v>3027</v>
      </c>
      <c r="AY142" s="66">
        <v>3073</v>
      </c>
      <c r="AZ142" s="64">
        <v>3127</v>
      </c>
      <c r="BA142" s="65">
        <v>3106</v>
      </c>
      <c r="BB142" s="65">
        <v>3190</v>
      </c>
      <c r="BC142" s="65">
        <v>3166</v>
      </c>
      <c r="BD142" s="65">
        <v>3087</v>
      </c>
      <c r="BE142" s="65">
        <v>3133</v>
      </c>
      <c r="BF142" s="65">
        <v>3143</v>
      </c>
      <c r="BG142" s="65">
        <v>3158</v>
      </c>
      <c r="BH142" s="65">
        <v>3210</v>
      </c>
      <c r="BI142" s="65">
        <v>3184</v>
      </c>
      <c r="BJ142" s="65">
        <v>3261</v>
      </c>
      <c r="BK142" s="66">
        <v>3279</v>
      </c>
      <c r="BL142" s="64">
        <v>3332</v>
      </c>
      <c r="BM142" s="65">
        <v>3387</v>
      </c>
      <c r="BN142" s="65">
        <v>3502</v>
      </c>
      <c r="BO142" s="65">
        <v>3626</v>
      </c>
      <c r="BP142" s="65">
        <v>3686</v>
      </c>
      <c r="BQ142" s="66">
        <v>3803</v>
      </c>
    </row>
    <row r="143" spans="1:69" ht="12.75" x14ac:dyDescent="0.2">
      <c r="A143" s="3"/>
      <c r="B143" s="62"/>
      <c r="C143" s="63" t="s">
        <v>226</v>
      </c>
      <c r="D143" s="64">
        <v>1581</v>
      </c>
      <c r="E143" s="65">
        <v>1533</v>
      </c>
      <c r="F143" s="65">
        <v>1574</v>
      </c>
      <c r="G143" s="65">
        <v>1627</v>
      </c>
      <c r="H143" s="65">
        <v>1619</v>
      </c>
      <c r="I143" s="65">
        <v>1604</v>
      </c>
      <c r="J143" s="65">
        <v>1648</v>
      </c>
      <c r="K143" s="65">
        <v>1712</v>
      </c>
      <c r="L143" s="65">
        <v>1695</v>
      </c>
      <c r="M143" s="65">
        <v>1751</v>
      </c>
      <c r="N143" s="65">
        <v>1729</v>
      </c>
      <c r="O143" s="66">
        <v>1874</v>
      </c>
      <c r="P143" s="65">
        <v>2004</v>
      </c>
      <c r="Q143" s="65">
        <v>2176</v>
      </c>
      <c r="R143" s="65">
        <v>2262</v>
      </c>
      <c r="S143" s="65">
        <v>2529</v>
      </c>
      <c r="T143" s="65">
        <v>2763</v>
      </c>
      <c r="U143" s="65">
        <v>3114</v>
      </c>
      <c r="V143" s="65">
        <v>3378</v>
      </c>
      <c r="W143" s="65">
        <v>3530</v>
      </c>
      <c r="X143" s="65">
        <v>3585</v>
      </c>
      <c r="Y143" s="65">
        <v>3627</v>
      </c>
      <c r="Z143" s="65">
        <v>3642</v>
      </c>
      <c r="AA143" s="66">
        <v>3656</v>
      </c>
      <c r="AB143" s="65">
        <v>3731</v>
      </c>
      <c r="AC143" s="65">
        <v>3745</v>
      </c>
      <c r="AD143" s="65">
        <v>3840</v>
      </c>
      <c r="AE143" s="65">
        <v>3872</v>
      </c>
      <c r="AF143" s="65">
        <v>3931</v>
      </c>
      <c r="AG143" s="65">
        <v>3961</v>
      </c>
      <c r="AH143" s="65">
        <v>3991</v>
      </c>
      <c r="AI143" s="65">
        <v>3997</v>
      </c>
      <c r="AJ143" s="65">
        <v>4021</v>
      </c>
      <c r="AK143" s="65">
        <v>4047</v>
      </c>
      <c r="AL143" s="65">
        <v>4046</v>
      </c>
      <c r="AM143" s="66">
        <v>4016</v>
      </c>
      <c r="AN143" s="65">
        <v>4063</v>
      </c>
      <c r="AO143" s="65">
        <v>4027</v>
      </c>
      <c r="AP143" s="65">
        <v>4060</v>
      </c>
      <c r="AQ143" s="65">
        <v>4073</v>
      </c>
      <c r="AR143" s="65">
        <v>4136</v>
      </c>
      <c r="AS143" s="65">
        <v>4159</v>
      </c>
      <c r="AT143" s="65">
        <v>4088</v>
      </c>
      <c r="AU143" s="65">
        <v>4163</v>
      </c>
      <c r="AV143" s="65">
        <v>4249</v>
      </c>
      <c r="AW143" s="65">
        <v>4274</v>
      </c>
      <c r="AX143" s="65">
        <v>4299</v>
      </c>
      <c r="AY143" s="66">
        <v>4378</v>
      </c>
      <c r="AZ143" s="64">
        <v>4430</v>
      </c>
      <c r="BA143" s="65">
        <v>4337</v>
      </c>
      <c r="BB143" s="65">
        <v>4365</v>
      </c>
      <c r="BC143" s="65">
        <v>4360</v>
      </c>
      <c r="BD143" s="65">
        <v>4262</v>
      </c>
      <c r="BE143" s="65">
        <v>4229</v>
      </c>
      <c r="BF143" s="65">
        <v>4226</v>
      </c>
      <c r="BG143" s="65">
        <v>4223</v>
      </c>
      <c r="BH143" s="65">
        <v>4254</v>
      </c>
      <c r="BI143" s="65">
        <v>4251</v>
      </c>
      <c r="BJ143" s="65">
        <v>4277</v>
      </c>
      <c r="BK143" s="66">
        <v>4299</v>
      </c>
      <c r="BL143" s="64">
        <v>4466</v>
      </c>
      <c r="BM143" s="65">
        <v>4531</v>
      </c>
      <c r="BN143" s="65">
        <v>4515</v>
      </c>
      <c r="BO143" s="65">
        <v>4563</v>
      </c>
      <c r="BP143" s="65">
        <v>4630</v>
      </c>
      <c r="BQ143" s="66">
        <v>4771</v>
      </c>
    </row>
    <row r="144" spans="1:69" ht="12.75" x14ac:dyDescent="0.2">
      <c r="A144" s="3"/>
      <c r="B144" s="62"/>
      <c r="C144" s="63" t="s">
        <v>227</v>
      </c>
      <c r="D144" s="64">
        <v>105</v>
      </c>
      <c r="E144" s="65">
        <v>114</v>
      </c>
      <c r="F144" s="65">
        <v>133</v>
      </c>
      <c r="G144" s="65">
        <v>142</v>
      </c>
      <c r="H144" s="65">
        <v>151</v>
      </c>
      <c r="I144" s="65">
        <v>150</v>
      </c>
      <c r="J144" s="65">
        <v>154</v>
      </c>
      <c r="K144" s="65">
        <v>166</v>
      </c>
      <c r="L144" s="65">
        <v>159</v>
      </c>
      <c r="M144" s="65">
        <v>163</v>
      </c>
      <c r="N144" s="65">
        <v>164</v>
      </c>
      <c r="O144" s="66">
        <v>165</v>
      </c>
      <c r="P144" s="65">
        <v>162</v>
      </c>
      <c r="Q144" s="65">
        <v>164</v>
      </c>
      <c r="R144" s="65">
        <v>172</v>
      </c>
      <c r="S144" s="65">
        <v>186</v>
      </c>
      <c r="T144" s="65">
        <v>195</v>
      </c>
      <c r="U144" s="65">
        <v>202</v>
      </c>
      <c r="V144" s="65">
        <v>205</v>
      </c>
      <c r="W144" s="65">
        <v>69</v>
      </c>
      <c r="X144" s="65">
        <v>203</v>
      </c>
      <c r="Y144" s="65">
        <v>206</v>
      </c>
      <c r="Z144" s="65">
        <v>206</v>
      </c>
      <c r="AA144" s="66">
        <v>204</v>
      </c>
      <c r="AB144" s="65">
        <v>197</v>
      </c>
      <c r="AC144" s="65">
        <v>199</v>
      </c>
      <c r="AD144" s="65">
        <v>187</v>
      </c>
      <c r="AE144" s="65">
        <v>193</v>
      </c>
      <c r="AF144" s="65">
        <v>199</v>
      </c>
      <c r="AG144" s="65">
        <v>196</v>
      </c>
      <c r="AH144" s="65">
        <v>195</v>
      </c>
      <c r="AI144" s="65">
        <v>195</v>
      </c>
      <c r="AJ144" s="65">
        <v>199</v>
      </c>
      <c r="AK144" s="65">
        <v>200</v>
      </c>
      <c r="AL144" s="65">
        <v>201</v>
      </c>
      <c r="AM144" s="66">
        <v>192</v>
      </c>
      <c r="AN144" s="65">
        <v>189</v>
      </c>
      <c r="AO144" s="65">
        <v>184</v>
      </c>
      <c r="AP144" s="65">
        <v>196</v>
      </c>
      <c r="AQ144" s="65">
        <v>189</v>
      </c>
      <c r="AR144" s="65">
        <v>186</v>
      </c>
      <c r="AS144" s="65">
        <v>185</v>
      </c>
      <c r="AT144" s="65">
        <v>185</v>
      </c>
      <c r="AU144" s="65">
        <v>184</v>
      </c>
      <c r="AV144" s="65">
        <v>31</v>
      </c>
      <c r="AW144" s="65">
        <v>43</v>
      </c>
      <c r="AX144" s="65">
        <v>34</v>
      </c>
      <c r="AY144" s="66">
        <v>30</v>
      </c>
      <c r="AZ144" s="64">
        <v>34</v>
      </c>
      <c r="BA144" s="65">
        <v>32</v>
      </c>
      <c r="BB144" s="65">
        <v>32</v>
      </c>
      <c r="BC144" s="65">
        <v>32</v>
      </c>
      <c r="BD144" s="65">
        <v>32</v>
      </c>
      <c r="BE144" s="65">
        <v>34</v>
      </c>
      <c r="BF144" s="65">
        <v>33</v>
      </c>
      <c r="BG144" s="65">
        <v>32</v>
      </c>
      <c r="BH144" s="65">
        <v>36</v>
      </c>
      <c r="BI144" s="65">
        <v>36</v>
      </c>
      <c r="BJ144" s="65">
        <v>35</v>
      </c>
      <c r="BK144" s="66">
        <v>35</v>
      </c>
      <c r="BL144" s="64">
        <v>35</v>
      </c>
      <c r="BM144" s="65">
        <v>33</v>
      </c>
      <c r="BN144" s="65">
        <v>35</v>
      </c>
      <c r="BO144" s="65">
        <v>34</v>
      </c>
      <c r="BP144" s="65">
        <v>33</v>
      </c>
      <c r="BQ144" s="66">
        <v>33</v>
      </c>
    </row>
    <row r="145" spans="1:69" ht="12.75" x14ac:dyDescent="0.2">
      <c r="A145" s="3"/>
      <c r="B145" s="62"/>
      <c r="C145" s="63" t="s">
        <v>228</v>
      </c>
      <c r="D145" s="64">
        <v>1</v>
      </c>
      <c r="E145" s="65">
        <v>1</v>
      </c>
      <c r="F145" s="65">
        <v>2</v>
      </c>
      <c r="G145" s="65">
        <v>4</v>
      </c>
      <c r="H145" s="65">
        <v>4</v>
      </c>
      <c r="I145" s="65">
        <v>4</v>
      </c>
      <c r="J145" s="65">
        <v>4</v>
      </c>
      <c r="K145" s="65">
        <v>3</v>
      </c>
      <c r="L145" s="65">
        <v>2</v>
      </c>
      <c r="M145" s="65">
        <v>2</v>
      </c>
      <c r="N145" s="65">
        <v>2</v>
      </c>
      <c r="O145" s="66">
        <v>2</v>
      </c>
      <c r="P145" s="65">
        <v>2</v>
      </c>
      <c r="Q145" s="65">
        <v>1</v>
      </c>
      <c r="R145" s="65">
        <v>1</v>
      </c>
      <c r="S145" s="65">
        <v>1</v>
      </c>
      <c r="T145" s="65">
        <v>1</v>
      </c>
      <c r="U145" s="65">
        <v>1</v>
      </c>
      <c r="V145" s="65">
        <v>1</v>
      </c>
      <c r="W145" s="65">
        <v>1</v>
      </c>
      <c r="X145" s="65">
        <v>1</v>
      </c>
      <c r="Y145" s="65">
        <v>1</v>
      </c>
      <c r="Z145" s="65">
        <v>1</v>
      </c>
      <c r="AA145" s="66">
        <v>0</v>
      </c>
      <c r="AB145" s="65">
        <v>0</v>
      </c>
      <c r="AC145" s="65"/>
      <c r="AD145" s="65"/>
      <c r="AE145" s="65"/>
      <c r="AF145" s="65"/>
      <c r="AG145" s="65"/>
      <c r="AH145" s="65"/>
      <c r="AI145" s="65"/>
      <c r="AJ145" s="65"/>
      <c r="AK145" s="65"/>
      <c r="AL145" s="65"/>
      <c r="AM145" s="66"/>
      <c r="AN145" s="65"/>
      <c r="AO145" s="65"/>
      <c r="AP145" s="65"/>
      <c r="AQ145" s="65"/>
      <c r="AR145" s="65"/>
      <c r="AS145" s="65"/>
      <c r="AT145" s="65"/>
      <c r="AU145" s="65"/>
      <c r="AV145" s="65"/>
      <c r="AW145" s="65"/>
      <c r="AX145" s="65"/>
      <c r="AY145" s="66"/>
      <c r="AZ145" s="64"/>
      <c r="BA145" s="65"/>
      <c r="BB145" s="65"/>
      <c r="BC145" s="65"/>
      <c r="BD145" s="65"/>
      <c r="BE145" s="65"/>
      <c r="BF145" s="65"/>
      <c r="BG145" s="65"/>
      <c r="BH145" s="65"/>
      <c r="BI145" s="65"/>
      <c r="BJ145" s="65"/>
      <c r="BK145" s="66"/>
      <c r="BL145" s="64"/>
      <c r="BM145" s="65"/>
      <c r="BN145" s="65"/>
      <c r="BO145" s="65"/>
      <c r="BP145" s="65">
        <v>1</v>
      </c>
      <c r="BQ145" s="66">
        <v>1</v>
      </c>
    </row>
    <row r="146" spans="1:69" ht="12.75" x14ac:dyDescent="0.2">
      <c r="A146" s="3"/>
      <c r="B146" s="62"/>
      <c r="C146" s="63" t="s">
        <v>229</v>
      </c>
      <c r="D146" s="64">
        <v>50</v>
      </c>
      <c r="E146" s="65">
        <v>50</v>
      </c>
      <c r="F146" s="65">
        <v>46</v>
      </c>
      <c r="G146" s="65">
        <v>47</v>
      </c>
      <c r="H146" s="65">
        <v>47</v>
      </c>
      <c r="I146" s="65">
        <v>48</v>
      </c>
      <c r="J146" s="65">
        <v>48</v>
      </c>
      <c r="K146" s="65">
        <v>47</v>
      </c>
      <c r="L146" s="65">
        <v>45</v>
      </c>
      <c r="M146" s="65">
        <v>47</v>
      </c>
      <c r="N146" s="65">
        <v>37</v>
      </c>
      <c r="O146" s="66">
        <v>39</v>
      </c>
      <c r="P146" s="65">
        <v>38</v>
      </c>
      <c r="Q146" s="65">
        <v>38</v>
      </c>
      <c r="R146" s="65">
        <v>38</v>
      </c>
      <c r="S146" s="65">
        <v>38</v>
      </c>
      <c r="T146" s="65">
        <v>38</v>
      </c>
      <c r="U146" s="65">
        <v>34</v>
      </c>
      <c r="V146" s="65">
        <v>34</v>
      </c>
      <c r="W146" s="65">
        <v>34</v>
      </c>
      <c r="X146" s="65">
        <v>33</v>
      </c>
      <c r="Y146" s="65">
        <v>33</v>
      </c>
      <c r="Z146" s="65">
        <v>33</v>
      </c>
      <c r="AA146" s="66">
        <v>33</v>
      </c>
      <c r="AB146" s="65">
        <v>33</v>
      </c>
      <c r="AC146" s="65">
        <v>34</v>
      </c>
      <c r="AD146" s="65">
        <v>28</v>
      </c>
      <c r="AE146" s="65">
        <v>27</v>
      </c>
      <c r="AF146" s="65">
        <v>27</v>
      </c>
      <c r="AG146" s="65">
        <v>29</v>
      </c>
      <c r="AH146" s="65">
        <v>29</v>
      </c>
      <c r="AI146" s="65">
        <v>28</v>
      </c>
      <c r="AJ146" s="65">
        <v>28</v>
      </c>
      <c r="AK146" s="65">
        <v>28</v>
      </c>
      <c r="AL146" s="65">
        <v>28</v>
      </c>
      <c r="AM146" s="66">
        <v>28</v>
      </c>
      <c r="AN146" s="65">
        <v>29</v>
      </c>
      <c r="AO146" s="65">
        <v>29</v>
      </c>
      <c r="AP146" s="65">
        <v>29</v>
      </c>
      <c r="AQ146" s="65">
        <v>29</v>
      </c>
      <c r="AR146" s="65">
        <v>28</v>
      </c>
      <c r="AS146" s="65">
        <v>28</v>
      </c>
      <c r="AT146" s="65">
        <v>28</v>
      </c>
      <c r="AU146" s="65">
        <v>29</v>
      </c>
      <c r="AV146" s="65">
        <v>29</v>
      </c>
      <c r="AW146" s="65">
        <v>28</v>
      </c>
      <c r="AX146" s="65">
        <v>25</v>
      </c>
      <c r="AY146" s="66">
        <v>24</v>
      </c>
      <c r="AZ146" s="64">
        <v>24</v>
      </c>
      <c r="BA146" s="65">
        <v>23</v>
      </c>
      <c r="BB146" s="65">
        <v>23</v>
      </c>
      <c r="BC146" s="65">
        <v>23</v>
      </c>
      <c r="BD146" s="65">
        <v>23</v>
      </c>
      <c r="BE146" s="65">
        <v>23</v>
      </c>
      <c r="BF146" s="65">
        <v>23</v>
      </c>
      <c r="BG146" s="65">
        <v>23</v>
      </c>
      <c r="BH146" s="65">
        <v>23</v>
      </c>
      <c r="BI146" s="65">
        <v>22</v>
      </c>
      <c r="BJ146" s="65">
        <v>22</v>
      </c>
      <c r="BK146" s="66">
        <v>22</v>
      </c>
      <c r="BL146" s="64">
        <v>22</v>
      </c>
      <c r="BM146" s="65">
        <v>21</v>
      </c>
      <c r="BN146" s="65">
        <v>21</v>
      </c>
      <c r="BO146" s="65">
        <v>21</v>
      </c>
      <c r="BP146" s="65">
        <v>21</v>
      </c>
      <c r="BQ146" s="66">
        <v>20</v>
      </c>
    </row>
    <row r="147" spans="1:69" ht="12.75" x14ac:dyDescent="0.2">
      <c r="A147" s="3"/>
      <c r="B147" s="62"/>
      <c r="C147" s="63" t="s">
        <v>230</v>
      </c>
      <c r="D147" s="64">
        <v>135</v>
      </c>
      <c r="E147" s="65">
        <v>133</v>
      </c>
      <c r="F147" s="65">
        <v>127</v>
      </c>
      <c r="G147" s="65">
        <v>136</v>
      </c>
      <c r="H147" s="65">
        <v>138</v>
      </c>
      <c r="I147" s="65">
        <v>140</v>
      </c>
      <c r="J147" s="65">
        <v>142</v>
      </c>
      <c r="K147" s="65">
        <v>148</v>
      </c>
      <c r="L147" s="65">
        <v>149</v>
      </c>
      <c r="M147" s="65">
        <v>130</v>
      </c>
      <c r="N147" s="65">
        <v>148</v>
      </c>
      <c r="O147" s="66">
        <v>146</v>
      </c>
      <c r="P147" s="65">
        <v>143</v>
      </c>
      <c r="Q147" s="65">
        <v>142</v>
      </c>
      <c r="R147" s="65">
        <v>141</v>
      </c>
      <c r="S147" s="65">
        <v>145</v>
      </c>
      <c r="T147" s="65">
        <v>147</v>
      </c>
      <c r="U147" s="65">
        <v>152</v>
      </c>
      <c r="V147" s="65">
        <v>153</v>
      </c>
      <c r="W147" s="65">
        <v>148</v>
      </c>
      <c r="X147" s="65">
        <v>140</v>
      </c>
      <c r="Y147" s="65">
        <v>119</v>
      </c>
      <c r="Z147" s="65">
        <v>119</v>
      </c>
      <c r="AA147" s="66">
        <v>137</v>
      </c>
      <c r="AB147" s="65">
        <v>129</v>
      </c>
      <c r="AC147" s="65">
        <v>133</v>
      </c>
      <c r="AD147" s="65">
        <v>130</v>
      </c>
      <c r="AE147" s="65">
        <v>108</v>
      </c>
      <c r="AF147" s="65">
        <v>126</v>
      </c>
      <c r="AG147" s="65">
        <v>127</v>
      </c>
      <c r="AH147" s="65">
        <v>125</v>
      </c>
      <c r="AI147" s="65">
        <v>116</v>
      </c>
      <c r="AJ147" s="65">
        <v>115</v>
      </c>
      <c r="AK147" s="65">
        <v>111</v>
      </c>
      <c r="AL147" s="65">
        <v>164</v>
      </c>
      <c r="AM147" s="66">
        <v>106</v>
      </c>
      <c r="AN147" s="65">
        <v>103</v>
      </c>
      <c r="AO147" s="65">
        <v>104</v>
      </c>
      <c r="AP147" s="65">
        <v>98</v>
      </c>
      <c r="AQ147" s="65">
        <v>96</v>
      </c>
      <c r="AR147" s="65">
        <v>90</v>
      </c>
      <c r="AS147" s="65">
        <v>89</v>
      </c>
      <c r="AT147" s="65">
        <v>86</v>
      </c>
      <c r="AU147" s="65">
        <v>132</v>
      </c>
      <c r="AV147" s="65">
        <v>122</v>
      </c>
      <c r="AW147" s="65">
        <v>131</v>
      </c>
      <c r="AX147" s="65">
        <v>133</v>
      </c>
      <c r="AY147" s="66">
        <v>142</v>
      </c>
      <c r="AZ147" s="64">
        <v>146</v>
      </c>
      <c r="BA147" s="65">
        <v>157</v>
      </c>
      <c r="BB147" s="65">
        <v>156</v>
      </c>
      <c r="BC147" s="65">
        <v>158</v>
      </c>
      <c r="BD147" s="65">
        <v>162</v>
      </c>
      <c r="BE147" s="65">
        <v>163</v>
      </c>
      <c r="BF147" s="65">
        <v>163</v>
      </c>
      <c r="BG147" s="65">
        <v>167</v>
      </c>
      <c r="BH147" s="65">
        <v>313</v>
      </c>
      <c r="BI147" s="65">
        <v>369</v>
      </c>
      <c r="BJ147" s="65">
        <v>400</v>
      </c>
      <c r="BK147" s="66">
        <v>427</v>
      </c>
      <c r="BL147" s="64">
        <v>436</v>
      </c>
      <c r="BM147" s="65">
        <v>472</v>
      </c>
      <c r="BN147" s="65">
        <v>514</v>
      </c>
      <c r="BO147" s="65">
        <v>541</v>
      </c>
      <c r="BP147" s="65">
        <v>585</v>
      </c>
      <c r="BQ147" s="66">
        <v>666</v>
      </c>
    </row>
    <row r="148" spans="1:69" ht="12.75" x14ac:dyDescent="0.2">
      <c r="A148" s="3"/>
      <c r="B148" s="62"/>
      <c r="C148" s="63" t="s">
        <v>231</v>
      </c>
      <c r="D148" s="64">
        <v>112</v>
      </c>
      <c r="E148" s="65">
        <v>110</v>
      </c>
      <c r="F148" s="65">
        <v>114</v>
      </c>
      <c r="G148" s="65">
        <v>114</v>
      </c>
      <c r="H148" s="65">
        <v>111</v>
      </c>
      <c r="I148" s="65">
        <v>112</v>
      </c>
      <c r="J148" s="65">
        <v>112</v>
      </c>
      <c r="K148" s="65">
        <v>114</v>
      </c>
      <c r="L148" s="65">
        <v>114</v>
      </c>
      <c r="M148" s="65">
        <v>116</v>
      </c>
      <c r="N148" s="65">
        <v>114</v>
      </c>
      <c r="O148" s="66">
        <v>111</v>
      </c>
      <c r="P148" s="65">
        <v>109</v>
      </c>
      <c r="Q148" s="65">
        <v>108</v>
      </c>
      <c r="R148" s="65">
        <v>106</v>
      </c>
      <c r="S148" s="65">
        <v>101</v>
      </c>
      <c r="T148" s="65">
        <v>103</v>
      </c>
      <c r="U148" s="65">
        <v>103</v>
      </c>
      <c r="V148" s="65">
        <v>104</v>
      </c>
      <c r="W148" s="65">
        <v>98</v>
      </c>
      <c r="X148" s="65">
        <v>106</v>
      </c>
      <c r="Y148" s="65">
        <v>106</v>
      </c>
      <c r="Z148" s="65">
        <v>108</v>
      </c>
      <c r="AA148" s="66">
        <v>103</v>
      </c>
      <c r="AB148" s="65">
        <v>102</v>
      </c>
      <c r="AC148" s="65">
        <v>100</v>
      </c>
      <c r="AD148" s="65">
        <v>96</v>
      </c>
      <c r="AE148" s="65">
        <v>90</v>
      </c>
      <c r="AF148" s="65">
        <v>87</v>
      </c>
      <c r="AG148" s="65">
        <v>83</v>
      </c>
      <c r="AH148" s="65">
        <v>80</v>
      </c>
      <c r="AI148" s="65">
        <v>73</v>
      </c>
      <c r="AJ148" s="65">
        <v>71</v>
      </c>
      <c r="AK148" s="65">
        <v>68</v>
      </c>
      <c r="AL148" s="65">
        <v>66</v>
      </c>
      <c r="AM148" s="66">
        <v>60</v>
      </c>
      <c r="AN148" s="65">
        <v>57</v>
      </c>
      <c r="AO148" s="65">
        <v>186</v>
      </c>
      <c r="AP148" s="65">
        <v>252</v>
      </c>
      <c r="AQ148" s="65">
        <v>236</v>
      </c>
      <c r="AR148" s="65">
        <v>247</v>
      </c>
      <c r="AS148" s="65">
        <v>258</v>
      </c>
      <c r="AT148" s="65">
        <v>260</v>
      </c>
      <c r="AU148" s="65">
        <v>280</v>
      </c>
      <c r="AV148" s="65">
        <v>282</v>
      </c>
      <c r="AW148" s="65">
        <v>297</v>
      </c>
      <c r="AX148" s="65">
        <v>292</v>
      </c>
      <c r="AY148" s="66">
        <v>311</v>
      </c>
      <c r="AZ148" s="64">
        <v>333</v>
      </c>
      <c r="BA148" s="65">
        <v>316</v>
      </c>
      <c r="BB148" s="65">
        <v>303</v>
      </c>
      <c r="BC148" s="65">
        <v>302</v>
      </c>
      <c r="BD148" s="65">
        <v>276</v>
      </c>
      <c r="BE148" s="65">
        <v>280</v>
      </c>
      <c r="BF148" s="65">
        <v>299</v>
      </c>
      <c r="BG148" s="65">
        <v>368</v>
      </c>
      <c r="BH148" s="65">
        <v>427</v>
      </c>
      <c r="BI148" s="65">
        <v>456</v>
      </c>
      <c r="BJ148" s="65">
        <v>452</v>
      </c>
      <c r="BK148" s="66">
        <v>442</v>
      </c>
      <c r="BL148" s="64">
        <v>449</v>
      </c>
      <c r="BM148" s="65">
        <v>456</v>
      </c>
      <c r="BN148" s="65">
        <v>456</v>
      </c>
      <c r="BO148" s="65">
        <v>454</v>
      </c>
      <c r="BP148" s="65">
        <v>475</v>
      </c>
      <c r="BQ148" s="66">
        <v>493</v>
      </c>
    </row>
    <row r="149" spans="1:69" ht="12.75" x14ac:dyDescent="0.2">
      <c r="A149" s="3"/>
      <c r="B149" s="62"/>
      <c r="C149" s="63" t="s">
        <v>232</v>
      </c>
      <c r="D149" s="64">
        <v>41</v>
      </c>
      <c r="E149" s="65">
        <v>41</v>
      </c>
      <c r="F149" s="65">
        <v>41</v>
      </c>
      <c r="G149" s="65">
        <v>40</v>
      </c>
      <c r="H149" s="65">
        <v>40</v>
      </c>
      <c r="I149" s="65">
        <v>41</v>
      </c>
      <c r="J149" s="65">
        <v>41</v>
      </c>
      <c r="K149" s="65">
        <v>41</v>
      </c>
      <c r="L149" s="65">
        <v>43</v>
      </c>
      <c r="M149" s="65">
        <v>43</v>
      </c>
      <c r="N149" s="65">
        <v>42</v>
      </c>
      <c r="O149" s="66">
        <v>42</v>
      </c>
      <c r="P149" s="65">
        <v>42</v>
      </c>
      <c r="Q149" s="65">
        <v>42</v>
      </c>
      <c r="R149" s="65">
        <v>41</v>
      </c>
      <c r="S149" s="65">
        <v>41</v>
      </c>
      <c r="T149" s="65">
        <v>41</v>
      </c>
      <c r="U149" s="65">
        <v>41</v>
      </c>
      <c r="V149" s="65">
        <v>41</v>
      </c>
      <c r="W149" s="65">
        <v>41</v>
      </c>
      <c r="X149" s="65">
        <v>41</v>
      </c>
      <c r="Y149" s="65">
        <v>41</v>
      </c>
      <c r="Z149" s="65">
        <v>40</v>
      </c>
      <c r="AA149" s="66">
        <v>40</v>
      </c>
      <c r="AB149" s="65">
        <v>40</v>
      </c>
      <c r="AC149" s="65">
        <v>40</v>
      </c>
      <c r="AD149" s="65">
        <v>27</v>
      </c>
      <c r="AE149" s="65">
        <v>27</v>
      </c>
      <c r="AF149" s="65">
        <v>27</v>
      </c>
      <c r="AG149" s="65">
        <v>27</v>
      </c>
      <c r="AH149" s="65">
        <v>27</v>
      </c>
      <c r="AI149" s="65">
        <v>26</v>
      </c>
      <c r="AJ149" s="65">
        <v>27</v>
      </c>
      <c r="AK149" s="65">
        <v>27</v>
      </c>
      <c r="AL149" s="65">
        <v>27</v>
      </c>
      <c r="AM149" s="66">
        <v>26</v>
      </c>
      <c r="AN149" s="65">
        <v>26</v>
      </c>
      <c r="AO149" s="65">
        <v>27</v>
      </c>
      <c r="AP149" s="65">
        <v>26</v>
      </c>
      <c r="AQ149" s="65">
        <v>25</v>
      </c>
      <c r="AR149" s="65">
        <v>25</v>
      </c>
      <c r="AS149" s="65">
        <v>25</v>
      </c>
      <c r="AT149" s="65">
        <v>24</v>
      </c>
      <c r="AU149" s="65">
        <v>23</v>
      </c>
      <c r="AV149" s="65">
        <v>23</v>
      </c>
      <c r="AW149" s="65">
        <v>23</v>
      </c>
      <c r="AX149" s="65">
        <v>22</v>
      </c>
      <c r="AY149" s="66">
        <v>22</v>
      </c>
      <c r="AZ149" s="64">
        <v>21</v>
      </c>
      <c r="BA149" s="65">
        <v>21</v>
      </c>
      <c r="BB149" s="65">
        <v>21</v>
      </c>
      <c r="BC149" s="65">
        <v>20</v>
      </c>
      <c r="BD149" s="65">
        <v>19</v>
      </c>
      <c r="BE149" s="65">
        <v>21</v>
      </c>
      <c r="BF149" s="65">
        <v>20</v>
      </c>
      <c r="BG149" s="65">
        <v>27</v>
      </c>
      <c r="BH149" s="65">
        <v>20</v>
      </c>
      <c r="BI149" s="65">
        <v>19</v>
      </c>
      <c r="BJ149" s="65">
        <v>20</v>
      </c>
      <c r="BK149" s="66">
        <v>20</v>
      </c>
      <c r="BL149" s="64">
        <v>19</v>
      </c>
      <c r="BM149" s="65">
        <v>20</v>
      </c>
      <c r="BN149" s="65">
        <v>18</v>
      </c>
      <c r="BO149" s="65">
        <v>18</v>
      </c>
      <c r="BP149" s="65">
        <v>18</v>
      </c>
      <c r="BQ149" s="66">
        <v>18</v>
      </c>
    </row>
    <row r="150" spans="1:69" ht="12.75" x14ac:dyDescent="0.2">
      <c r="A150" s="3"/>
      <c r="B150" s="62"/>
      <c r="C150" s="63" t="s">
        <v>233</v>
      </c>
      <c r="D150" s="64">
        <v>365</v>
      </c>
      <c r="E150" s="65">
        <v>366</v>
      </c>
      <c r="F150" s="65">
        <v>361</v>
      </c>
      <c r="G150" s="65">
        <v>389</v>
      </c>
      <c r="H150" s="65">
        <v>382</v>
      </c>
      <c r="I150" s="65">
        <v>382</v>
      </c>
      <c r="J150" s="65">
        <v>389</v>
      </c>
      <c r="K150" s="65">
        <v>396</v>
      </c>
      <c r="L150" s="65">
        <v>398</v>
      </c>
      <c r="M150" s="65">
        <v>370</v>
      </c>
      <c r="N150" s="65">
        <v>400</v>
      </c>
      <c r="O150" s="66">
        <v>397</v>
      </c>
      <c r="P150" s="65">
        <v>406</v>
      </c>
      <c r="Q150" s="65">
        <v>407</v>
      </c>
      <c r="R150" s="65">
        <v>396</v>
      </c>
      <c r="S150" s="65">
        <v>395</v>
      </c>
      <c r="T150" s="65">
        <v>395</v>
      </c>
      <c r="U150" s="65">
        <v>439</v>
      </c>
      <c r="V150" s="65">
        <v>442</v>
      </c>
      <c r="W150" s="65">
        <v>441</v>
      </c>
      <c r="X150" s="65">
        <v>436</v>
      </c>
      <c r="Y150" s="65">
        <v>420</v>
      </c>
      <c r="Z150" s="65">
        <v>407</v>
      </c>
      <c r="AA150" s="66">
        <v>429</v>
      </c>
      <c r="AB150" s="65">
        <v>428</v>
      </c>
      <c r="AC150" s="65">
        <v>426</v>
      </c>
      <c r="AD150" s="65">
        <v>427</v>
      </c>
      <c r="AE150" s="65">
        <v>404</v>
      </c>
      <c r="AF150" s="65">
        <v>433</v>
      </c>
      <c r="AG150" s="65">
        <v>425</v>
      </c>
      <c r="AH150" s="65">
        <v>425</v>
      </c>
      <c r="AI150" s="65">
        <v>426</v>
      </c>
      <c r="AJ150" s="65">
        <v>417</v>
      </c>
      <c r="AK150" s="65">
        <v>414</v>
      </c>
      <c r="AL150" s="65">
        <v>406</v>
      </c>
      <c r="AM150" s="66">
        <v>399</v>
      </c>
      <c r="AN150" s="65">
        <v>393</v>
      </c>
      <c r="AO150" s="65">
        <v>394</v>
      </c>
      <c r="AP150" s="65">
        <v>393</v>
      </c>
      <c r="AQ150" s="65">
        <v>381</v>
      </c>
      <c r="AR150" s="65">
        <v>365</v>
      </c>
      <c r="AS150" s="65">
        <v>354</v>
      </c>
      <c r="AT150" s="65">
        <v>352</v>
      </c>
      <c r="AU150" s="65">
        <v>369</v>
      </c>
      <c r="AV150" s="65">
        <v>357</v>
      </c>
      <c r="AW150" s="65">
        <v>449</v>
      </c>
      <c r="AX150" s="65">
        <v>535</v>
      </c>
      <c r="AY150" s="66">
        <v>577</v>
      </c>
      <c r="AZ150" s="64">
        <v>599</v>
      </c>
      <c r="BA150" s="65">
        <v>655</v>
      </c>
      <c r="BB150" s="65">
        <v>672</v>
      </c>
      <c r="BC150" s="65">
        <v>663</v>
      </c>
      <c r="BD150" s="65">
        <v>659</v>
      </c>
      <c r="BE150" s="65">
        <v>679</v>
      </c>
      <c r="BF150" s="65">
        <v>678</v>
      </c>
      <c r="BG150" s="65">
        <v>704</v>
      </c>
      <c r="BH150" s="65">
        <v>725</v>
      </c>
      <c r="BI150" s="65">
        <v>724</v>
      </c>
      <c r="BJ150" s="65">
        <v>724</v>
      </c>
      <c r="BK150" s="66">
        <v>723</v>
      </c>
      <c r="BL150" s="64">
        <v>713</v>
      </c>
      <c r="BM150" s="65">
        <v>722</v>
      </c>
      <c r="BN150" s="65">
        <v>721</v>
      </c>
      <c r="BO150" s="65">
        <v>723</v>
      </c>
      <c r="BP150" s="65">
        <v>760</v>
      </c>
      <c r="BQ150" s="66">
        <v>815</v>
      </c>
    </row>
    <row r="151" spans="1:69" ht="12.75" x14ac:dyDescent="0.2">
      <c r="A151" s="3"/>
      <c r="B151" s="62"/>
      <c r="C151" s="63" t="s">
        <v>234</v>
      </c>
      <c r="D151" s="64">
        <v>94</v>
      </c>
      <c r="E151" s="65">
        <v>95</v>
      </c>
      <c r="F151" s="65">
        <v>69</v>
      </c>
      <c r="G151" s="65">
        <v>94</v>
      </c>
      <c r="H151" s="65">
        <v>92</v>
      </c>
      <c r="I151" s="65">
        <v>97</v>
      </c>
      <c r="J151" s="65">
        <v>97</v>
      </c>
      <c r="K151" s="65">
        <v>94</v>
      </c>
      <c r="L151" s="65">
        <v>92</v>
      </c>
      <c r="M151" s="65">
        <v>77</v>
      </c>
      <c r="N151" s="65">
        <v>91</v>
      </c>
      <c r="O151" s="66">
        <v>90</v>
      </c>
      <c r="P151" s="65">
        <v>87</v>
      </c>
      <c r="Q151" s="65">
        <v>89</v>
      </c>
      <c r="R151" s="65">
        <v>90</v>
      </c>
      <c r="S151" s="65">
        <v>88</v>
      </c>
      <c r="T151" s="65">
        <v>92</v>
      </c>
      <c r="U151" s="65">
        <v>113</v>
      </c>
      <c r="V151" s="65">
        <v>116</v>
      </c>
      <c r="W151" s="65">
        <v>121</v>
      </c>
      <c r="X151" s="65">
        <v>122</v>
      </c>
      <c r="Y151" s="65">
        <v>109</v>
      </c>
      <c r="Z151" s="65">
        <v>96</v>
      </c>
      <c r="AA151" s="66">
        <v>118</v>
      </c>
      <c r="AB151" s="65">
        <v>111</v>
      </c>
      <c r="AC151" s="65">
        <v>112</v>
      </c>
      <c r="AD151" s="65">
        <v>119</v>
      </c>
      <c r="AE151" s="65">
        <v>96</v>
      </c>
      <c r="AF151" s="65">
        <v>113</v>
      </c>
      <c r="AG151" s="65">
        <v>109</v>
      </c>
      <c r="AH151" s="65">
        <v>112</v>
      </c>
      <c r="AI151" s="65">
        <v>110</v>
      </c>
      <c r="AJ151" s="65">
        <v>108</v>
      </c>
      <c r="AK151" s="65">
        <v>109</v>
      </c>
      <c r="AL151" s="65">
        <v>103</v>
      </c>
      <c r="AM151" s="66">
        <v>97</v>
      </c>
      <c r="AN151" s="65">
        <v>90</v>
      </c>
      <c r="AO151" s="65">
        <v>90</v>
      </c>
      <c r="AP151" s="65">
        <v>84</v>
      </c>
      <c r="AQ151" s="65">
        <v>79</v>
      </c>
      <c r="AR151" s="65">
        <v>73</v>
      </c>
      <c r="AS151" s="65">
        <v>72</v>
      </c>
      <c r="AT151" s="65">
        <v>72</v>
      </c>
      <c r="AU151" s="65">
        <v>91</v>
      </c>
      <c r="AV151" s="65">
        <v>87</v>
      </c>
      <c r="AW151" s="65">
        <v>101</v>
      </c>
      <c r="AX151" s="65">
        <v>84</v>
      </c>
      <c r="AY151" s="66">
        <v>81</v>
      </c>
      <c r="AZ151" s="64">
        <v>76</v>
      </c>
      <c r="BA151" s="65">
        <v>74</v>
      </c>
      <c r="BB151" s="65">
        <v>71</v>
      </c>
      <c r="BC151" s="65">
        <v>71</v>
      </c>
      <c r="BD151" s="65">
        <v>73</v>
      </c>
      <c r="BE151" s="65">
        <v>76</v>
      </c>
      <c r="BF151" s="65">
        <v>75</v>
      </c>
      <c r="BG151" s="65">
        <v>75</v>
      </c>
      <c r="BH151" s="65">
        <v>71</v>
      </c>
      <c r="BI151" s="65">
        <v>66</v>
      </c>
      <c r="BJ151" s="65">
        <v>66</v>
      </c>
      <c r="BK151" s="66">
        <v>72</v>
      </c>
      <c r="BL151" s="64">
        <v>69</v>
      </c>
      <c r="BM151" s="65">
        <v>108</v>
      </c>
      <c r="BN151" s="65">
        <v>77</v>
      </c>
      <c r="BO151" s="65">
        <v>84</v>
      </c>
      <c r="BP151" s="65">
        <v>91</v>
      </c>
      <c r="BQ151" s="66">
        <v>103</v>
      </c>
    </row>
    <row r="152" spans="1:69" ht="12.75" x14ac:dyDescent="0.2">
      <c r="A152" s="3"/>
      <c r="B152" s="62"/>
      <c r="C152" s="63" t="s">
        <v>235</v>
      </c>
      <c r="D152" s="64">
        <v>757</v>
      </c>
      <c r="E152" s="65">
        <v>739</v>
      </c>
      <c r="F152" s="65">
        <v>755</v>
      </c>
      <c r="G152" s="65">
        <v>783</v>
      </c>
      <c r="H152" s="65">
        <v>783</v>
      </c>
      <c r="I152" s="65">
        <v>779</v>
      </c>
      <c r="J152" s="65">
        <v>795</v>
      </c>
      <c r="K152" s="65">
        <v>816</v>
      </c>
      <c r="L152" s="65">
        <v>817</v>
      </c>
      <c r="M152" s="65">
        <v>824</v>
      </c>
      <c r="N152" s="65">
        <v>821</v>
      </c>
      <c r="O152" s="66">
        <v>819</v>
      </c>
      <c r="P152" s="65">
        <v>820</v>
      </c>
      <c r="Q152" s="65">
        <v>816</v>
      </c>
      <c r="R152" s="65">
        <v>831</v>
      </c>
      <c r="S152" s="65">
        <v>835</v>
      </c>
      <c r="T152" s="65">
        <v>850</v>
      </c>
      <c r="U152" s="65">
        <v>863</v>
      </c>
      <c r="V152" s="65">
        <v>870</v>
      </c>
      <c r="W152" s="65">
        <v>621</v>
      </c>
      <c r="X152" s="65">
        <v>885</v>
      </c>
      <c r="Y152" s="65">
        <v>890</v>
      </c>
      <c r="Z152" s="65">
        <v>875</v>
      </c>
      <c r="AA152" s="66">
        <v>871</v>
      </c>
      <c r="AB152" s="65">
        <v>868</v>
      </c>
      <c r="AC152" s="65">
        <v>866</v>
      </c>
      <c r="AD152" s="65">
        <v>868</v>
      </c>
      <c r="AE152" s="65">
        <v>870</v>
      </c>
      <c r="AF152" s="65">
        <v>869</v>
      </c>
      <c r="AG152" s="65">
        <v>869</v>
      </c>
      <c r="AH152" s="65">
        <v>857</v>
      </c>
      <c r="AI152" s="65">
        <v>853</v>
      </c>
      <c r="AJ152" s="65">
        <v>856</v>
      </c>
      <c r="AK152" s="65">
        <v>864</v>
      </c>
      <c r="AL152" s="65">
        <v>873</v>
      </c>
      <c r="AM152" s="66">
        <v>833</v>
      </c>
      <c r="AN152" s="65">
        <v>820</v>
      </c>
      <c r="AO152" s="65">
        <v>813</v>
      </c>
      <c r="AP152" s="65">
        <v>794</v>
      </c>
      <c r="AQ152" s="65">
        <v>780</v>
      </c>
      <c r="AR152" s="65">
        <v>771</v>
      </c>
      <c r="AS152" s="65">
        <v>773</v>
      </c>
      <c r="AT152" s="65">
        <v>763</v>
      </c>
      <c r="AU152" s="65">
        <v>818</v>
      </c>
      <c r="AV152" s="65">
        <v>882</v>
      </c>
      <c r="AW152" s="65">
        <v>1521</v>
      </c>
      <c r="AX152" s="65">
        <v>1932</v>
      </c>
      <c r="AY152" s="66">
        <v>2074</v>
      </c>
      <c r="AZ152" s="64">
        <v>2142</v>
      </c>
      <c r="BA152" s="65">
        <v>2201</v>
      </c>
      <c r="BB152" s="65">
        <v>2271</v>
      </c>
      <c r="BC152" s="65">
        <v>2260</v>
      </c>
      <c r="BD152" s="65">
        <v>2223</v>
      </c>
      <c r="BE152" s="65">
        <v>2247</v>
      </c>
      <c r="BF152" s="65">
        <v>2237</v>
      </c>
      <c r="BG152" s="65">
        <v>2243</v>
      </c>
      <c r="BH152" s="65">
        <v>2295</v>
      </c>
      <c r="BI152" s="65">
        <v>2317</v>
      </c>
      <c r="BJ152" s="65">
        <v>2311</v>
      </c>
      <c r="BK152" s="66">
        <v>2310</v>
      </c>
      <c r="BL152" s="64">
        <v>2347</v>
      </c>
      <c r="BM152" s="65">
        <v>2477</v>
      </c>
      <c r="BN152" s="65">
        <v>2497</v>
      </c>
      <c r="BO152" s="65">
        <v>2652</v>
      </c>
      <c r="BP152" s="65">
        <v>2729</v>
      </c>
      <c r="BQ152" s="66">
        <v>2866</v>
      </c>
    </row>
    <row r="153" spans="1:69" ht="12.75" x14ac:dyDescent="0.2">
      <c r="A153" s="3"/>
      <c r="B153" s="62"/>
      <c r="C153" s="63" t="s">
        <v>236</v>
      </c>
      <c r="D153" s="64">
        <v>1370</v>
      </c>
      <c r="E153" s="65">
        <v>1312</v>
      </c>
      <c r="F153" s="65">
        <v>1322</v>
      </c>
      <c r="G153" s="65">
        <v>1345</v>
      </c>
      <c r="H153" s="65">
        <v>1345</v>
      </c>
      <c r="I153" s="65">
        <v>1329</v>
      </c>
      <c r="J153" s="65">
        <v>1350</v>
      </c>
      <c r="K153" s="65">
        <v>1372</v>
      </c>
      <c r="L153" s="65">
        <v>1362</v>
      </c>
      <c r="M153" s="65">
        <v>1366</v>
      </c>
      <c r="N153" s="65">
        <v>1358</v>
      </c>
      <c r="O153" s="66">
        <v>1349</v>
      </c>
      <c r="P153" s="65">
        <v>1348</v>
      </c>
      <c r="Q153" s="65">
        <v>1332</v>
      </c>
      <c r="R153" s="65">
        <v>1338</v>
      </c>
      <c r="S153" s="65">
        <v>1331</v>
      </c>
      <c r="T153" s="65">
        <v>1317</v>
      </c>
      <c r="U153" s="65">
        <v>1332</v>
      </c>
      <c r="V153" s="65">
        <v>1345</v>
      </c>
      <c r="W153" s="65">
        <v>1338</v>
      </c>
      <c r="X153" s="65">
        <v>1318</v>
      </c>
      <c r="Y153" s="65">
        <v>1323</v>
      </c>
      <c r="Z153" s="65">
        <v>1309</v>
      </c>
      <c r="AA153" s="66">
        <v>1318</v>
      </c>
      <c r="AB153" s="65">
        <v>1311</v>
      </c>
      <c r="AC153" s="65">
        <v>1312</v>
      </c>
      <c r="AD153" s="65">
        <v>1295</v>
      </c>
      <c r="AE153" s="65">
        <v>1287</v>
      </c>
      <c r="AF153" s="65">
        <v>1271</v>
      </c>
      <c r="AG153" s="65">
        <v>1266</v>
      </c>
      <c r="AH153" s="65">
        <v>1268</v>
      </c>
      <c r="AI153" s="65">
        <v>1262</v>
      </c>
      <c r="AJ153" s="65">
        <v>1255</v>
      </c>
      <c r="AK153" s="65">
        <v>1018</v>
      </c>
      <c r="AL153" s="65">
        <v>1014</v>
      </c>
      <c r="AM153" s="66">
        <v>999</v>
      </c>
      <c r="AN153" s="65">
        <v>1665</v>
      </c>
      <c r="AO153" s="65">
        <v>2263</v>
      </c>
      <c r="AP153" s="65">
        <v>2444</v>
      </c>
      <c r="AQ153" s="65">
        <v>2509</v>
      </c>
      <c r="AR153" s="65">
        <v>2574</v>
      </c>
      <c r="AS153" s="65">
        <v>2634</v>
      </c>
      <c r="AT153" s="65">
        <v>2580</v>
      </c>
      <c r="AU153" s="65">
        <v>2610</v>
      </c>
      <c r="AV153" s="65">
        <v>2723</v>
      </c>
      <c r="AW153" s="65">
        <v>2828</v>
      </c>
      <c r="AX153" s="65">
        <v>2845</v>
      </c>
      <c r="AY153" s="66">
        <v>2871</v>
      </c>
      <c r="AZ153" s="64">
        <v>2896</v>
      </c>
      <c r="BA153" s="65">
        <v>2728</v>
      </c>
      <c r="BB153" s="65">
        <v>2733</v>
      </c>
      <c r="BC153" s="65">
        <v>2722</v>
      </c>
      <c r="BD153" s="65">
        <v>2303</v>
      </c>
      <c r="BE153" s="65">
        <v>2244</v>
      </c>
      <c r="BF153" s="65">
        <v>2199</v>
      </c>
      <c r="BG153" s="65">
        <v>2159</v>
      </c>
      <c r="BH153" s="65">
        <v>2137</v>
      </c>
      <c r="BI153" s="65">
        <v>2081</v>
      </c>
      <c r="BJ153" s="65">
        <v>2096</v>
      </c>
      <c r="BK153" s="66">
        <v>2078</v>
      </c>
      <c r="BL153" s="64">
        <v>2112</v>
      </c>
      <c r="BM153" s="65">
        <v>2115</v>
      </c>
      <c r="BN153" s="65">
        <v>2094</v>
      </c>
      <c r="BO153" s="65">
        <v>2106</v>
      </c>
      <c r="BP153" s="65">
        <v>2143</v>
      </c>
      <c r="BQ153" s="66">
        <v>2209</v>
      </c>
    </row>
    <row r="154" spans="1:69" ht="12.75" x14ac:dyDescent="0.2">
      <c r="A154" s="3"/>
      <c r="B154" s="62"/>
      <c r="C154" s="63" t="s">
        <v>237</v>
      </c>
      <c r="D154" s="64">
        <v>72</v>
      </c>
      <c r="E154" s="65">
        <v>72</v>
      </c>
      <c r="F154" s="65">
        <v>73</v>
      </c>
      <c r="G154" s="65">
        <v>70</v>
      </c>
      <c r="H154" s="65">
        <v>70</v>
      </c>
      <c r="I154" s="65">
        <v>72</v>
      </c>
      <c r="J154" s="65">
        <v>72</v>
      </c>
      <c r="K154" s="65">
        <v>74</v>
      </c>
      <c r="L154" s="65">
        <v>73</v>
      </c>
      <c r="M154" s="65">
        <v>97</v>
      </c>
      <c r="N154" s="65">
        <v>96</v>
      </c>
      <c r="O154" s="66">
        <v>96</v>
      </c>
      <c r="P154" s="65">
        <v>129</v>
      </c>
      <c r="Q154" s="65">
        <v>132</v>
      </c>
      <c r="R154" s="65">
        <v>130</v>
      </c>
      <c r="S154" s="65">
        <v>130</v>
      </c>
      <c r="T154" s="65">
        <v>136</v>
      </c>
      <c r="U154" s="65">
        <v>139</v>
      </c>
      <c r="V154" s="65">
        <v>147</v>
      </c>
      <c r="W154" s="65">
        <v>70</v>
      </c>
      <c r="X154" s="65">
        <v>140</v>
      </c>
      <c r="Y154" s="65">
        <v>139</v>
      </c>
      <c r="Z154" s="65">
        <v>137</v>
      </c>
      <c r="AA154" s="66">
        <v>133</v>
      </c>
      <c r="AB154" s="65">
        <v>128</v>
      </c>
      <c r="AC154" s="65">
        <v>128</v>
      </c>
      <c r="AD154" s="65">
        <v>91</v>
      </c>
      <c r="AE154" s="65">
        <v>89</v>
      </c>
      <c r="AF154" s="65">
        <v>96</v>
      </c>
      <c r="AG154" s="65">
        <v>89</v>
      </c>
      <c r="AH154" s="65">
        <v>91</v>
      </c>
      <c r="AI154" s="65">
        <v>90</v>
      </c>
      <c r="AJ154" s="65">
        <v>91</v>
      </c>
      <c r="AK154" s="65">
        <v>97</v>
      </c>
      <c r="AL154" s="65">
        <v>94</v>
      </c>
      <c r="AM154" s="66">
        <v>93</v>
      </c>
      <c r="AN154" s="65">
        <v>97</v>
      </c>
      <c r="AO154" s="65">
        <v>96</v>
      </c>
      <c r="AP154" s="65">
        <v>99</v>
      </c>
      <c r="AQ154" s="65">
        <v>94</v>
      </c>
      <c r="AR154" s="65">
        <v>95</v>
      </c>
      <c r="AS154" s="65">
        <v>96</v>
      </c>
      <c r="AT154" s="65">
        <v>96</v>
      </c>
      <c r="AU154" s="65">
        <v>97</v>
      </c>
      <c r="AV154" s="65">
        <v>93</v>
      </c>
      <c r="AW154" s="65">
        <v>114</v>
      </c>
      <c r="AX154" s="65">
        <v>96</v>
      </c>
      <c r="AY154" s="66">
        <v>89</v>
      </c>
      <c r="AZ154" s="64">
        <v>85</v>
      </c>
      <c r="BA154" s="65">
        <v>83</v>
      </c>
      <c r="BB154" s="65">
        <v>83</v>
      </c>
      <c r="BC154" s="65">
        <v>81</v>
      </c>
      <c r="BD154" s="65">
        <v>79</v>
      </c>
      <c r="BE154" s="65">
        <v>77</v>
      </c>
      <c r="BF154" s="65">
        <v>78</v>
      </c>
      <c r="BG154" s="65">
        <v>76</v>
      </c>
      <c r="BH154" s="65">
        <v>73</v>
      </c>
      <c r="BI154" s="65">
        <v>70</v>
      </c>
      <c r="BJ154" s="65">
        <v>70</v>
      </c>
      <c r="BK154" s="66">
        <v>69</v>
      </c>
      <c r="BL154" s="64">
        <v>66</v>
      </c>
      <c r="BM154" s="65">
        <v>63</v>
      </c>
      <c r="BN154" s="65">
        <v>63</v>
      </c>
      <c r="BO154" s="65">
        <v>62</v>
      </c>
      <c r="BP154" s="65">
        <v>61</v>
      </c>
      <c r="BQ154" s="66">
        <v>58</v>
      </c>
    </row>
    <row r="155" spans="1:69" ht="12.75" x14ac:dyDescent="0.2">
      <c r="A155" s="3"/>
      <c r="B155" s="62"/>
      <c r="C155" s="63" t="s">
        <v>238</v>
      </c>
      <c r="D155" s="64">
        <v>29313</v>
      </c>
      <c r="E155" s="65">
        <v>28909</v>
      </c>
      <c r="F155" s="65">
        <v>30010</v>
      </c>
      <c r="G155" s="65">
        <v>30802</v>
      </c>
      <c r="H155" s="65">
        <v>31210</v>
      </c>
      <c r="I155" s="65">
        <v>31385</v>
      </c>
      <c r="J155" s="65">
        <v>32164</v>
      </c>
      <c r="K155" s="65">
        <v>32809</v>
      </c>
      <c r="L155" s="65">
        <v>32956</v>
      </c>
      <c r="M155" s="65">
        <v>33090</v>
      </c>
      <c r="N155" s="65">
        <v>33129</v>
      </c>
      <c r="O155" s="66">
        <v>33192</v>
      </c>
      <c r="P155" s="65">
        <v>32891</v>
      </c>
      <c r="Q155" s="65">
        <v>32754</v>
      </c>
      <c r="R155" s="65">
        <v>34268</v>
      </c>
      <c r="S155" s="65">
        <v>34609</v>
      </c>
      <c r="T155" s="65">
        <v>35029</v>
      </c>
      <c r="U155" s="65">
        <v>35339</v>
      </c>
      <c r="V155" s="65">
        <v>35826</v>
      </c>
      <c r="W155" s="65">
        <v>31449</v>
      </c>
      <c r="X155" s="65">
        <v>36543</v>
      </c>
      <c r="Y155" s="65">
        <v>37052</v>
      </c>
      <c r="Z155" s="65">
        <v>37193</v>
      </c>
      <c r="AA155" s="66">
        <v>37166</v>
      </c>
      <c r="AB155" s="65">
        <v>37135</v>
      </c>
      <c r="AC155" s="65">
        <v>37474</v>
      </c>
      <c r="AD155" s="65">
        <v>38406</v>
      </c>
      <c r="AE155" s="65">
        <v>38827</v>
      </c>
      <c r="AF155" s="65">
        <v>39208</v>
      </c>
      <c r="AG155" s="65">
        <v>39573</v>
      </c>
      <c r="AH155" s="65">
        <v>39777</v>
      </c>
      <c r="AI155" s="65">
        <v>40001</v>
      </c>
      <c r="AJ155" s="65">
        <v>40357</v>
      </c>
      <c r="AK155" s="65">
        <v>40642</v>
      </c>
      <c r="AL155" s="65">
        <v>40665</v>
      </c>
      <c r="AM155" s="66">
        <v>40463</v>
      </c>
      <c r="AN155" s="65">
        <v>40099</v>
      </c>
      <c r="AO155" s="65">
        <v>40015</v>
      </c>
      <c r="AP155" s="65">
        <v>40683</v>
      </c>
      <c r="AQ155" s="65">
        <v>41137</v>
      </c>
      <c r="AR155" s="65">
        <v>41587</v>
      </c>
      <c r="AS155" s="65">
        <v>42803</v>
      </c>
      <c r="AT155" s="65">
        <v>45425</v>
      </c>
      <c r="AU155" s="65">
        <v>47214</v>
      </c>
      <c r="AV155" s="65">
        <v>48534</v>
      </c>
      <c r="AW155" s="65">
        <v>47949</v>
      </c>
      <c r="AX155" s="65">
        <v>47802</v>
      </c>
      <c r="AY155" s="66">
        <v>48231</v>
      </c>
      <c r="AZ155" s="64">
        <v>53070</v>
      </c>
      <c r="BA155" s="65">
        <v>51913</v>
      </c>
      <c r="BB155" s="65">
        <v>52662</v>
      </c>
      <c r="BC155" s="65">
        <v>52590</v>
      </c>
      <c r="BD155" s="65">
        <v>52209</v>
      </c>
      <c r="BE155" s="65">
        <v>52274</v>
      </c>
      <c r="BF155" s="65">
        <v>52646</v>
      </c>
      <c r="BG155" s="65">
        <v>52594</v>
      </c>
      <c r="BH155" s="65">
        <v>52681</v>
      </c>
      <c r="BI155" s="65">
        <v>52859</v>
      </c>
      <c r="BJ155" s="65">
        <v>53068</v>
      </c>
      <c r="BK155" s="66">
        <v>52925</v>
      </c>
      <c r="BL155" s="64">
        <v>53093</v>
      </c>
      <c r="BM155" s="65">
        <v>53760</v>
      </c>
      <c r="BN155" s="65">
        <v>54834</v>
      </c>
      <c r="BO155" s="65">
        <v>55907</v>
      </c>
      <c r="BP155" s="65">
        <v>56502</v>
      </c>
      <c r="BQ155" s="66">
        <v>57292</v>
      </c>
    </row>
    <row r="156" spans="1:69" ht="12.75" x14ac:dyDescent="0.2">
      <c r="A156" s="3"/>
      <c r="B156" s="62"/>
      <c r="C156" s="63" t="s">
        <v>239</v>
      </c>
      <c r="D156" s="64">
        <v>418</v>
      </c>
      <c r="E156" s="65">
        <v>407</v>
      </c>
      <c r="F156" s="65">
        <v>384</v>
      </c>
      <c r="G156" s="65">
        <v>415</v>
      </c>
      <c r="H156" s="65">
        <v>417</v>
      </c>
      <c r="I156" s="65">
        <v>411</v>
      </c>
      <c r="J156" s="65">
        <v>420</v>
      </c>
      <c r="K156" s="65">
        <v>417</v>
      </c>
      <c r="L156" s="65">
        <v>423</v>
      </c>
      <c r="M156" s="65">
        <v>386</v>
      </c>
      <c r="N156" s="65">
        <v>422</v>
      </c>
      <c r="O156" s="66">
        <v>418</v>
      </c>
      <c r="P156" s="65">
        <v>422</v>
      </c>
      <c r="Q156" s="65">
        <v>425</v>
      </c>
      <c r="R156" s="65">
        <v>422</v>
      </c>
      <c r="S156" s="65">
        <v>423</v>
      </c>
      <c r="T156" s="65">
        <v>420</v>
      </c>
      <c r="U156" s="65">
        <v>420</v>
      </c>
      <c r="V156" s="65">
        <v>424</v>
      </c>
      <c r="W156" s="65">
        <v>420</v>
      </c>
      <c r="X156" s="65">
        <v>422</v>
      </c>
      <c r="Y156" s="65">
        <v>394</v>
      </c>
      <c r="Z156" s="65">
        <v>393</v>
      </c>
      <c r="AA156" s="66">
        <v>441</v>
      </c>
      <c r="AB156" s="65">
        <v>439</v>
      </c>
      <c r="AC156" s="65">
        <v>438</v>
      </c>
      <c r="AD156" s="65">
        <v>445</v>
      </c>
      <c r="AE156" s="65">
        <v>406</v>
      </c>
      <c r="AF156" s="65">
        <v>446</v>
      </c>
      <c r="AG156" s="65">
        <v>449</v>
      </c>
      <c r="AH156" s="65">
        <v>449</v>
      </c>
      <c r="AI156" s="65">
        <v>437</v>
      </c>
      <c r="AJ156" s="65">
        <v>436</v>
      </c>
      <c r="AK156" s="65">
        <v>431</v>
      </c>
      <c r="AL156" s="65">
        <v>433</v>
      </c>
      <c r="AM156" s="66">
        <v>424</v>
      </c>
      <c r="AN156" s="65">
        <v>416</v>
      </c>
      <c r="AO156" s="65">
        <v>426</v>
      </c>
      <c r="AP156" s="65">
        <v>419</v>
      </c>
      <c r="AQ156" s="65">
        <v>407</v>
      </c>
      <c r="AR156" s="65">
        <v>403</v>
      </c>
      <c r="AS156" s="65">
        <v>397</v>
      </c>
      <c r="AT156" s="65">
        <v>397</v>
      </c>
      <c r="AU156" s="65">
        <v>455</v>
      </c>
      <c r="AV156" s="65">
        <v>442</v>
      </c>
      <c r="AW156" s="65">
        <v>510</v>
      </c>
      <c r="AX156" s="65">
        <v>706</v>
      </c>
      <c r="AY156" s="66">
        <v>757</v>
      </c>
      <c r="AZ156" s="64">
        <v>798</v>
      </c>
      <c r="BA156" s="65">
        <v>887</v>
      </c>
      <c r="BB156" s="65">
        <v>907</v>
      </c>
      <c r="BC156" s="65">
        <v>899</v>
      </c>
      <c r="BD156" s="65">
        <v>906</v>
      </c>
      <c r="BE156" s="65">
        <v>937</v>
      </c>
      <c r="BF156" s="65">
        <v>945</v>
      </c>
      <c r="BG156" s="65">
        <v>947</v>
      </c>
      <c r="BH156" s="65">
        <v>972</v>
      </c>
      <c r="BI156" s="65">
        <v>965</v>
      </c>
      <c r="BJ156" s="65">
        <v>968</v>
      </c>
      <c r="BK156" s="66">
        <v>979</v>
      </c>
      <c r="BL156" s="64">
        <v>995</v>
      </c>
      <c r="BM156" s="65">
        <v>999</v>
      </c>
      <c r="BN156" s="65">
        <v>1020</v>
      </c>
      <c r="BO156" s="65">
        <v>1056</v>
      </c>
      <c r="BP156" s="65">
        <v>1149</v>
      </c>
      <c r="BQ156" s="66">
        <v>1184</v>
      </c>
    </row>
    <row r="157" spans="1:69" ht="12.75" x14ac:dyDescent="0.2">
      <c r="A157" s="3"/>
      <c r="B157" s="62"/>
      <c r="C157" s="63" t="s">
        <v>240</v>
      </c>
      <c r="D157" s="64">
        <v>2</v>
      </c>
      <c r="E157" s="65">
        <v>2</v>
      </c>
      <c r="F157" s="65">
        <v>2</v>
      </c>
      <c r="G157" s="65">
        <v>2</v>
      </c>
      <c r="H157" s="65">
        <v>2</v>
      </c>
      <c r="I157" s="65">
        <v>1</v>
      </c>
      <c r="J157" s="65">
        <v>1</v>
      </c>
      <c r="K157" s="65">
        <v>1</v>
      </c>
      <c r="L157" s="65">
        <v>1</v>
      </c>
      <c r="M157" s="65">
        <v>1</v>
      </c>
      <c r="N157" s="65">
        <v>0</v>
      </c>
      <c r="O157" s="66">
        <v>0</v>
      </c>
      <c r="P157" s="65"/>
      <c r="Q157" s="65"/>
      <c r="R157" s="65"/>
      <c r="S157" s="65"/>
      <c r="T157" s="65"/>
      <c r="U157" s="65"/>
      <c r="V157" s="65"/>
      <c r="W157" s="65"/>
      <c r="X157" s="65"/>
      <c r="Y157" s="65"/>
      <c r="Z157" s="65"/>
      <c r="AA157" s="66"/>
      <c r="AB157" s="65"/>
      <c r="AC157" s="65"/>
      <c r="AD157" s="65"/>
      <c r="AE157" s="65"/>
      <c r="AF157" s="65"/>
      <c r="AG157" s="65"/>
      <c r="AH157" s="65"/>
      <c r="AI157" s="65"/>
      <c r="AJ157" s="65"/>
      <c r="AK157" s="65"/>
      <c r="AL157" s="65"/>
      <c r="AM157" s="66"/>
      <c r="AN157" s="65"/>
      <c r="AO157" s="65"/>
      <c r="AP157" s="65"/>
      <c r="AQ157" s="65"/>
      <c r="AR157" s="65"/>
      <c r="AS157" s="65"/>
      <c r="AT157" s="65"/>
      <c r="AU157" s="65"/>
      <c r="AV157" s="65"/>
      <c r="AW157" s="65"/>
      <c r="AX157" s="65"/>
      <c r="AY157" s="66"/>
      <c r="AZ157" s="64"/>
      <c r="BA157" s="65"/>
      <c r="BB157" s="65"/>
      <c r="BC157" s="65"/>
      <c r="BD157" s="65"/>
      <c r="BE157" s="65"/>
      <c r="BF157" s="65"/>
      <c r="BG157" s="65"/>
      <c r="BH157" s="65"/>
      <c r="BI157" s="65"/>
      <c r="BJ157" s="65"/>
      <c r="BK157" s="66"/>
      <c r="BL157" s="64"/>
      <c r="BM157" s="65"/>
      <c r="BN157" s="65"/>
      <c r="BO157" s="65"/>
      <c r="BP157" s="65"/>
      <c r="BQ157" s="66"/>
    </row>
    <row r="158" spans="1:69" ht="12.75" x14ac:dyDescent="0.2">
      <c r="A158" s="3"/>
      <c r="B158" s="62"/>
      <c r="C158" s="63" t="s">
        <v>241</v>
      </c>
      <c r="D158" s="64">
        <v>211</v>
      </c>
      <c r="E158" s="65">
        <v>198</v>
      </c>
      <c r="F158" s="65">
        <v>203</v>
      </c>
      <c r="G158" s="65">
        <v>206</v>
      </c>
      <c r="H158" s="65">
        <v>208</v>
      </c>
      <c r="I158" s="65">
        <v>205</v>
      </c>
      <c r="J158" s="65">
        <v>211</v>
      </c>
      <c r="K158" s="65">
        <v>211</v>
      </c>
      <c r="L158" s="65">
        <v>202</v>
      </c>
      <c r="M158" s="65">
        <v>200</v>
      </c>
      <c r="N158" s="65">
        <v>200</v>
      </c>
      <c r="O158" s="66">
        <v>196</v>
      </c>
      <c r="P158" s="65">
        <v>202</v>
      </c>
      <c r="Q158" s="65">
        <v>196</v>
      </c>
      <c r="R158" s="65">
        <v>194</v>
      </c>
      <c r="S158" s="65">
        <v>195</v>
      </c>
      <c r="T158" s="65">
        <v>195</v>
      </c>
      <c r="U158" s="65">
        <v>195</v>
      </c>
      <c r="V158" s="65">
        <v>205</v>
      </c>
      <c r="W158" s="65">
        <v>207</v>
      </c>
      <c r="X158" s="65">
        <v>205</v>
      </c>
      <c r="Y158" s="65">
        <v>208</v>
      </c>
      <c r="Z158" s="65">
        <v>211</v>
      </c>
      <c r="AA158" s="66">
        <v>210</v>
      </c>
      <c r="AB158" s="65">
        <v>204</v>
      </c>
      <c r="AC158" s="65">
        <v>206</v>
      </c>
      <c r="AD158" s="65">
        <v>208</v>
      </c>
      <c r="AE158" s="65">
        <v>202</v>
      </c>
      <c r="AF158" s="65">
        <v>206</v>
      </c>
      <c r="AG158" s="65">
        <v>205</v>
      </c>
      <c r="AH158" s="65">
        <v>204</v>
      </c>
      <c r="AI158" s="65">
        <v>203</v>
      </c>
      <c r="AJ158" s="65">
        <v>203</v>
      </c>
      <c r="AK158" s="65">
        <v>198</v>
      </c>
      <c r="AL158" s="65">
        <v>193</v>
      </c>
      <c r="AM158" s="66">
        <v>191</v>
      </c>
      <c r="AN158" s="65">
        <v>197</v>
      </c>
      <c r="AO158" s="65">
        <v>326</v>
      </c>
      <c r="AP158" s="65">
        <v>527</v>
      </c>
      <c r="AQ158" s="65">
        <v>579</v>
      </c>
      <c r="AR158" s="65">
        <v>681</v>
      </c>
      <c r="AS158" s="65">
        <v>722</v>
      </c>
      <c r="AT158" s="65">
        <v>695</v>
      </c>
      <c r="AU158" s="65">
        <v>703</v>
      </c>
      <c r="AV158" s="65">
        <v>706</v>
      </c>
      <c r="AW158" s="65">
        <v>729</v>
      </c>
      <c r="AX158" s="65">
        <v>736</v>
      </c>
      <c r="AY158" s="66">
        <v>748</v>
      </c>
      <c r="AZ158" s="64">
        <v>752</v>
      </c>
      <c r="BA158" s="65">
        <v>713</v>
      </c>
      <c r="BB158" s="65">
        <v>723</v>
      </c>
      <c r="BC158" s="65">
        <v>720</v>
      </c>
      <c r="BD158" s="65">
        <v>608</v>
      </c>
      <c r="BE158" s="65">
        <v>600</v>
      </c>
      <c r="BF158" s="65">
        <v>600</v>
      </c>
      <c r="BG158" s="65">
        <v>619</v>
      </c>
      <c r="BH158" s="65">
        <v>615</v>
      </c>
      <c r="BI158" s="65">
        <v>608</v>
      </c>
      <c r="BJ158" s="65">
        <v>623</v>
      </c>
      <c r="BK158" s="66">
        <v>638</v>
      </c>
      <c r="BL158" s="64">
        <v>641</v>
      </c>
      <c r="BM158" s="65">
        <v>630</v>
      </c>
      <c r="BN158" s="65">
        <v>602</v>
      </c>
      <c r="BO158" s="65">
        <v>647</v>
      </c>
      <c r="BP158" s="65">
        <v>665</v>
      </c>
      <c r="BQ158" s="66">
        <v>685</v>
      </c>
    </row>
    <row r="159" spans="1:69" ht="13.5" thickBot="1" x14ac:dyDescent="0.25">
      <c r="A159" s="3"/>
      <c r="B159" s="81"/>
      <c r="C159" s="82" t="s">
        <v>242</v>
      </c>
      <c r="D159" s="83">
        <v>46</v>
      </c>
      <c r="E159" s="84">
        <v>45</v>
      </c>
      <c r="F159" s="84">
        <v>46</v>
      </c>
      <c r="G159" s="84">
        <v>46</v>
      </c>
      <c r="H159" s="84">
        <v>46</v>
      </c>
      <c r="I159" s="84">
        <v>46</v>
      </c>
      <c r="J159" s="84">
        <v>46</v>
      </c>
      <c r="K159" s="84">
        <v>48</v>
      </c>
      <c r="L159" s="84">
        <v>48</v>
      </c>
      <c r="M159" s="84">
        <v>48</v>
      </c>
      <c r="N159" s="84">
        <v>49</v>
      </c>
      <c r="O159" s="85">
        <v>49</v>
      </c>
      <c r="P159" s="84">
        <v>53</v>
      </c>
      <c r="Q159" s="84">
        <v>56</v>
      </c>
      <c r="R159" s="84">
        <v>57</v>
      </c>
      <c r="S159" s="84">
        <v>57</v>
      </c>
      <c r="T159" s="84">
        <v>57</v>
      </c>
      <c r="U159" s="84">
        <v>57</v>
      </c>
      <c r="V159" s="84">
        <v>56</v>
      </c>
      <c r="W159" s="84">
        <v>55</v>
      </c>
      <c r="X159" s="84">
        <v>56</v>
      </c>
      <c r="Y159" s="84">
        <v>56</v>
      </c>
      <c r="Z159" s="84">
        <v>56</v>
      </c>
      <c r="AA159" s="85">
        <v>55</v>
      </c>
      <c r="AB159" s="84">
        <v>37</v>
      </c>
      <c r="AC159" s="84">
        <v>39</v>
      </c>
      <c r="AD159" s="84">
        <v>37</v>
      </c>
      <c r="AE159" s="84">
        <v>37</v>
      </c>
      <c r="AF159" s="84">
        <v>37</v>
      </c>
      <c r="AG159" s="84">
        <v>37</v>
      </c>
      <c r="AH159" s="84">
        <v>37</v>
      </c>
      <c r="AI159" s="84">
        <v>37</v>
      </c>
      <c r="AJ159" s="84">
        <v>37</v>
      </c>
      <c r="AK159" s="84">
        <v>37</v>
      </c>
      <c r="AL159" s="84">
        <v>36</v>
      </c>
      <c r="AM159" s="85">
        <v>36</v>
      </c>
      <c r="AN159" s="84">
        <v>35</v>
      </c>
      <c r="AO159" s="84">
        <v>35</v>
      </c>
      <c r="AP159" s="84">
        <v>33</v>
      </c>
      <c r="AQ159" s="84">
        <v>32</v>
      </c>
      <c r="AR159" s="84">
        <v>32</v>
      </c>
      <c r="AS159" s="84">
        <v>31</v>
      </c>
      <c r="AT159" s="84">
        <v>31</v>
      </c>
      <c r="AU159" s="84">
        <v>31</v>
      </c>
      <c r="AV159" s="84">
        <v>31</v>
      </c>
      <c r="AW159" s="84">
        <v>30</v>
      </c>
      <c r="AX159" s="84">
        <v>30</v>
      </c>
      <c r="AY159" s="85">
        <v>28</v>
      </c>
      <c r="AZ159" s="83">
        <v>27</v>
      </c>
      <c r="BA159" s="84">
        <v>27</v>
      </c>
      <c r="BB159" s="84">
        <v>25</v>
      </c>
      <c r="BC159" s="84">
        <v>23</v>
      </c>
      <c r="BD159" s="84">
        <v>23</v>
      </c>
      <c r="BE159" s="84">
        <v>23</v>
      </c>
      <c r="BF159" s="84">
        <v>22</v>
      </c>
      <c r="BG159" s="84">
        <v>22</v>
      </c>
      <c r="BH159" s="84">
        <v>21</v>
      </c>
      <c r="BI159" s="84">
        <v>21</v>
      </c>
      <c r="BJ159" s="84">
        <v>21</v>
      </c>
      <c r="BK159" s="85">
        <v>21</v>
      </c>
      <c r="BL159" s="83">
        <v>21</v>
      </c>
      <c r="BM159" s="84">
        <v>21</v>
      </c>
      <c r="BN159" s="84">
        <v>21</v>
      </c>
      <c r="BO159" s="84">
        <v>21</v>
      </c>
      <c r="BP159" s="84">
        <v>21</v>
      </c>
      <c r="BQ159" s="85">
        <v>21</v>
      </c>
    </row>
    <row r="160" spans="1:69" ht="13.5" thickBot="1" x14ac:dyDescent="0.25">
      <c r="A160" s="3"/>
      <c r="B160" s="72" t="s">
        <v>243</v>
      </c>
      <c r="C160" s="73"/>
      <c r="D160" s="74">
        <f t="shared" ref="D160:AM160" si="36">SUM(D130:D159)</f>
        <v>63131</v>
      </c>
      <c r="E160" s="75">
        <f t="shared" si="36"/>
        <v>62074</v>
      </c>
      <c r="F160" s="75">
        <f t="shared" si="36"/>
        <v>63627</v>
      </c>
      <c r="G160" s="75">
        <f t="shared" si="36"/>
        <v>65517</v>
      </c>
      <c r="H160" s="75">
        <f t="shared" si="36"/>
        <v>66272</v>
      </c>
      <c r="I160" s="75">
        <f t="shared" si="36"/>
        <v>66629</v>
      </c>
      <c r="J160" s="75">
        <f t="shared" si="36"/>
        <v>68094</v>
      </c>
      <c r="K160" s="75">
        <f t="shared" si="36"/>
        <v>69854</v>
      </c>
      <c r="L160" s="75">
        <f t="shared" si="36"/>
        <v>70380</v>
      </c>
      <c r="M160" s="75">
        <f t="shared" si="36"/>
        <v>70767</v>
      </c>
      <c r="N160" s="75">
        <f t="shared" si="36"/>
        <v>71194</v>
      </c>
      <c r="O160" s="76">
        <f t="shared" si="36"/>
        <v>72333</v>
      </c>
      <c r="P160" s="75">
        <f t="shared" si="36"/>
        <v>72286</v>
      </c>
      <c r="Q160" s="75">
        <f t="shared" si="36"/>
        <v>72725</v>
      </c>
      <c r="R160" s="75">
        <f t="shared" si="36"/>
        <v>75177</v>
      </c>
      <c r="S160" s="75">
        <f t="shared" si="36"/>
        <v>76646</v>
      </c>
      <c r="T160" s="75">
        <f t="shared" si="36"/>
        <v>78037</v>
      </c>
      <c r="U160" s="75">
        <f t="shared" si="36"/>
        <v>79801</v>
      </c>
      <c r="V160" s="75">
        <f t="shared" si="36"/>
        <v>81226</v>
      </c>
      <c r="W160" s="75">
        <f t="shared" si="36"/>
        <v>76004</v>
      </c>
      <c r="X160" s="75">
        <f t="shared" si="36"/>
        <v>83061</v>
      </c>
      <c r="Y160" s="75">
        <f t="shared" si="36"/>
        <v>84110</v>
      </c>
      <c r="Z160" s="75">
        <f t="shared" si="36"/>
        <v>84607</v>
      </c>
      <c r="AA160" s="76">
        <f t="shared" si="36"/>
        <v>85159</v>
      </c>
      <c r="AB160" s="75">
        <f t="shared" si="36"/>
        <v>85402</v>
      </c>
      <c r="AC160" s="75">
        <f t="shared" si="36"/>
        <v>86184</v>
      </c>
      <c r="AD160" s="75">
        <f t="shared" si="36"/>
        <v>88185</v>
      </c>
      <c r="AE160" s="75">
        <f t="shared" si="36"/>
        <v>88810</v>
      </c>
      <c r="AF160" s="75">
        <f t="shared" si="36"/>
        <v>90088</v>
      </c>
      <c r="AG160" s="75">
        <f t="shared" si="36"/>
        <v>90861</v>
      </c>
      <c r="AH160" s="75">
        <f t="shared" si="36"/>
        <v>91368</v>
      </c>
      <c r="AI160" s="75">
        <f t="shared" si="36"/>
        <v>91558</v>
      </c>
      <c r="AJ160" s="75">
        <f t="shared" si="36"/>
        <v>92062</v>
      </c>
      <c r="AK160" s="75">
        <f t="shared" si="36"/>
        <v>92021</v>
      </c>
      <c r="AL160" s="75">
        <f t="shared" si="36"/>
        <v>93594</v>
      </c>
      <c r="AM160" s="76">
        <f t="shared" si="36"/>
        <v>93776</v>
      </c>
      <c r="AN160" s="75">
        <f t="shared" ref="AN160:BB160" si="37">SUM(AN130:AN159)</f>
        <v>94293</v>
      </c>
      <c r="AO160" s="75">
        <f t="shared" si="37"/>
        <v>95209</v>
      </c>
      <c r="AP160" s="75">
        <f t="shared" si="37"/>
        <v>97007</v>
      </c>
      <c r="AQ160" s="75">
        <f t="shared" si="37"/>
        <v>97769</v>
      </c>
      <c r="AR160" s="75">
        <f t="shared" si="37"/>
        <v>98783</v>
      </c>
      <c r="AS160" s="75">
        <f t="shared" si="37"/>
        <v>100377</v>
      </c>
      <c r="AT160" s="75">
        <f t="shared" si="37"/>
        <v>102931</v>
      </c>
      <c r="AU160" s="75">
        <f t="shared" si="37"/>
        <v>106806</v>
      </c>
      <c r="AV160" s="75">
        <f t="shared" si="37"/>
        <v>110524</v>
      </c>
      <c r="AW160" s="75">
        <f t="shared" si="37"/>
        <v>112331</v>
      </c>
      <c r="AX160" s="75">
        <f t="shared" si="37"/>
        <v>113508</v>
      </c>
      <c r="AY160" s="76">
        <f t="shared" si="37"/>
        <v>114980</v>
      </c>
      <c r="AZ160" s="74">
        <f t="shared" si="37"/>
        <v>120363</v>
      </c>
      <c r="BA160" s="75">
        <f t="shared" si="37"/>
        <v>118518</v>
      </c>
      <c r="BB160" s="75">
        <f t="shared" si="37"/>
        <v>120265</v>
      </c>
      <c r="BC160" s="75">
        <f t="shared" ref="BC160:BH160" si="38">SUM(BC130:BC159)</f>
        <v>120694</v>
      </c>
      <c r="BD160" s="75">
        <f t="shared" si="38"/>
        <v>117760</v>
      </c>
      <c r="BE160" s="75">
        <f t="shared" si="38"/>
        <v>118298</v>
      </c>
      <c r="BF160" s="75">
        <f t="shared" si="38"/>
        <v>118999</v>
      </c>
      <c r="BG160" s="75">
        <f t="shared" si="38"/>
        <v>119302</v>
      </c>
      <c r="BH160" s="75">
        <f t="shared" si="38"/>
        <v>119796</v>
      </c>
      <c r="BI160" s="75">
        <f t="shared" ref="BI160:BK160" si="39">SUM(BI130:BI159)</f>
        <v>120016</v>
      </c>
      <c r="BJ160" s="75">
        <f t="shared" si="39"/>
        <v>120635</v>
      </c>
      <c r="BK160" s="76">
        <f t="shared" si="39"/>
        <v>120270</v>
      </c>
      <c r="BL160" s="74">
        <f t="shared" ref="BL160:BN160" si="40">SUM(BL130:BL159)</f>
        <v>120868</v>
      </c>
      <c r="BM160" s="75">
        <f t="shared" si="40"/>
        <v>122314</v>
      </c>
      <c r="BN160" s="75">
        <f t="shared" si="40"/>
        <v>124266</v>
      </c>
      <c r="BO160" s="75">
        <f t="shared" ref="BO160:BQ160" si="41">SUM(BO130:BO159)</f>
        <v>127098</v>
      </c>
      <c r="BP160" s="75">
        <f t="shared" si="41"/>
        <v>129161</v>
      </c>
      <c r="BQ160" s="76">
        <f t="shared" si="41"/>
        <v>131595</v>
      </c>
    </row>
    <row r="161" spans="1:69" ht="12.75" x14ac:dyDescent="0.2">
      <c r="A161" s="3"/>
      <c r="B161" s="86">
        <v>8</v>
      </c>
      <c r="C161" s="77" t="s">
        <v>244</v>
      </c>
      <c r="D161" s="78">
        <v>29</v>
      </c>
      <c r="E161" s="79">
        <v>31</v>
      </c>
      <c r="F161" s="79">
        <v>30</v>
      </c>
      <c r="G161" s="79">
        <v>29</v>
      </c>
      <c r="H161" s="79">
        <v>29</v>
      </c>
      <c r="I161" s="79">
        <v>28</v>
      </c>
      <c r="J161" s="79">
        <v>30</v>
      </c>
      <c r="K161" s="79">
        <v>31</v>
      </c>
      <c r="L161" s="79">
        <v>33</v>
      </c>
      <c r="M161" s="79">
        <v>35</v>
      </c>
      <c r="N161" s="79">
        <v>35</v>
      </c>
      <c r="O161" s="80">
        <v>35</v>
      </c>
      <c r="P161" s="79">
        <v>34</v>
      </c>
      <c r="Q161" s="79">
        <v>34</v>
      </c>
      <c r="R161" s="79">
        <v>34</v>
      </c>
      <c r="S161" s="79">
        <v>34</v>
      </c>
      <c r="T161" s="79">
        <v>34</v>
      </c>
      <c r="U161" s="79">
        <v>34</v>
      </c>
      <c r="V161" s="79">
        <v>28</v>
      </c>
      <c r="W161" s="79">
        <v>28</v>
      </c>
      <c r="X161" s="79">
        <v>28</v>
      </c>
      <c r="Y161" s="79">
        <v>26</v>
      </c>
      <c r="Z161" s="79">
        <v>26</v>
      </c>
      <c r="AA161" s="80">
        <v>26</v>
      </c>
      <c r="AB161" s="79">
        <v>26</v>
      </c>
      <c r="AC161" s="79">
        <v>26</v>
      </c>
      <c r="AD161" s="79">
        <v>24</v>
      </c>
      <c r="AE161" s="79">
        <v>25</v>
      </c>
      <c r="AF161" s="79">
        <v>25</v>
      </c>
      <c r="AG161" s="79">
        <v>25</v>
      </c>
      <c r="AH161" s="79">
        <v>25</v>
      </c>
      <c r="AI161" s="79">
        <v>23</v>
      </c>
      <c r="AJ161" s="79">
        <v>23</v>
      </c>
      <c r="AK161" s="79">
        <v>23</v>
      </c>
      <c r="AL161" s="79">
        <v>23</v>
      </c>
      <c r="AM161" s="80">
        <v>23</v>
      </c>
      <c r="AN161" s="79">
        <v>23</v>
      </c>
      <c r="AO161" s="79">
        <v>23</v>
      </c>
      <c r="AP161" s="79">
        <v>23</v>
      </c>
      <c r="AQ161" s="79">
        <v>23</v>
      </c>
      <c r="AR161" s="79">
        <v>23</v>
      </c>
      <c r="AS161" s="79">
        <v>23</v>
      </c>
      <c r="AT161" s="79">
        <v>21</v>
      </c>
      <c r="AU161" s="79">
        <v>21</v>
      </c>
      <c r="AV161" s="79">
        <v>20</v>
      </c>
      <c r="AW161" s="79">
        <v>20</v>
      </c>
      <c r="AX161" s="79">
        <v>19</v>
      </c>
      <c r="AY161" s="80">
        <v>19</v>
      </c>
      <c r="AZ161" s="78">
        <v>19</v>
      </c>
      <c r="BA161" s="79">
        <v>19</v>
      </c>
      <c r="BB161" s="79">
        <v>19</v>
      </c>
      <c r="BC161" s="79">
        <v>19</v>
      </c>
      <c r="BD161" s="79">
        <v>18</v>
      </c>
      <c r="BE161" s="79">
        <v>18</v>
      </c>
      <c r="BF161" s="79">
        <v>18</v>
      </c>
      <c r="BG161" s="79">
        <v>18</v>
      </c>
      <c r="BH161" s="79">
        <v>18</v>
      </c>
      <c r="BI161" s="79">
        <v>18</v>
      </c>
      <c r="BJ161" s="79">
        <v>18</v>
      </c>
      <c r="BK161" s="80">
        <v>18</v>
      </c>
      <c r="BL161" s="78">
        <v>18</v>
      </c>
      <c r="BM161" s="79">
        <v>18</v>
      </c>
      <c r="BN161" s="79">
        <v>18</v>
      </c>
      <c r="BO161" s="79">
        <v>18</v>
      </c>
      <c r="BP161" s="79">
        <v>18</v>
      </c>
      <c r="BQ161" s="80">
        <v>18</v>
      </c>
    </row>
    <row r="162" spans="1:69" ht="12.75" x14ac:dyDescent="0.2">
      <c r="A162" s="3"/>
      <c r="B162" s="62"/>
      <c r="C162" s="63" t="s">
        <v>245</v>
      </c>
      <c r="D162" s="64">
        <v>69</v>
      </c>
      <c r="E162" s="65">
        <v>69</v>
      </c>
      <c r="F162" s="65">
        <v>70</v>
      </c>
      <c r="G162" s="65">
        <v>71</v>
      </c>
      <c r="H162" s="65">
        <v>71</v>
      </c>
      <c r="I162" s="65">
        <v>71</v>
      </c>
      <c r="J162" s="65">
        <v>72</v>
      </c>
      <c r="K162" s="65">
        <v>70</v>
      </c>
      <c r="L162" s="65">
        <v>70</v>
      </c>
      <c r="M162" s="65">
        <v>71</v>
      </c>
      <c r="N162" s="65">
        <v>73</v>
      </c>
      <c r="O162" s="66">
        <v>74</v>
      </c>
      <c r="P162" s="65">
        <v>72</v>
      </c>
      <c r="Q162" s="65">
        <v>73</v>
      </c>
      <c r="R162" s="65">
        <v>68</v>
      </c>
      <c r="S162" s="65">
        <v>70</v>
      </c>
      <c r="T162" s="65">
        <v>69</v>
      </c>
      <c r="U162" s="65">
        <v>69</v>
      </c>
      <c r="V162" s="65">
        <v>69</v>
      </c>
      <c r="W162" s="65">
        <v>68</v>
      </c>
      <c r="X162" s="65">
        <v>69</v>
      </c>
      <c r="Y162" s="65">
        <v>69</v>
      </c>
      <c r="Z162" s="65">
        <v>68</v>
      </c>
      <c r="AA162" s="66">
        <v>68</v>
      </c>
      <c r="AB162" s="65">
        <v>67</v>
      </c>
      <c r="AC162" s="65">
        <v>71</v>
      </c>
      <c r="AD162" s="65">
        <v>53</v>
      </c>
      <c r="AE162" s="65">
        <v>54</v>
      </c>
      <c r="AF162" s="65">
        <v>53</v>
      </c>
      <c r="AG162" s="65">
        <v>56</v>
      </c>
      <c r="AH162" s="65">
        <v>58</v>
      </c>
      <c r="AI162" s="65">
        <v>60</v>
      </c>
      <c r="AJ162" s="65">
        <v>63</v>
      </c>
      <c r="AK162" s="65">
        <v>65</v>
      </c>
      <c r="AL162" s="65">
        <v>65</v>
      </c>
      <c r="AM162" s="66">
        <v>66</v>
      </c>
      <c r="AN162" s="65">
        <v>69</v>
      </c>
      <c r="AO162" s="65">
        <v>69</v>
      </c>
      <c r="AP162" s="65">
        <v>69</v>
      </c>
      <c r="AQ162" s="65">
        <v>69</v>
      </c>
      <c r="AR162" s="65">
        <v>69</v>
      </c>
      <c r="AS162" s="65">
        <v>69</v>
      </c>
      <c r="AT162" s="65">
        <v>69</v>
      </c>
      <c r="AU162" s="65">
        <v>71</v>
      </c>
      <c r="AV162" s="65">
        <v>68</v>
      </c>
      <c r="AW162" s="65">
        <v>67</v>
      </c>
      <c r="AX162" s="65">
        <v>67</v>
      </c>
      <c r="AY162" s="66">
        <v>60</v>
      </c>
      <c r="AZ162" s="64">
        <v>60</v>
      </c>
      <c r="BA162" s="65">
        <v>60</v>
      </c>
      <c r="BB162" s="65">
        <v>60</v>
      </c>
      <c r="BC162" s="65">
        <v>59</v>
      </c>
      <c r="BD162" s="65">
        <v>58</v>
      </c>
      <c r="BE162" s="65">
        <v>57</v>
      </c>
      <c r="BF162" s="65">
        <v>57</v>
      </c>
      <c r="BG162" s="65">
        <v>59</v>
      </c>
      <c r="BH162" s="65">
        <v>58</v>
      </c>
      <c r="BI162" s="65">
        <v>58</v>
      </c>
      <c r="BJ162" s="65">
        <v>59</v>
      </c>
      <c r="BK162" s="66">
        <v>58</v>
      </c>
      <c r="BL162" s="64">
        <v>58</v>
      </c>
      <c r="BM162" s="65">
        <v>59</v>
      </c>
      <c r="BN162" s="65">
        <v>56</v>
      </c>
      <c r="BO162" s="65">
        <v>55</v>
      </c>
      <c r="BP162" s="65">
        <v>54</v>
      </c>
      <c r="BQ162" s="66">
        <v>54</v>
      </c>
    </row>
    <row r="163" spans="1:69" ht="12.75" x14ac:dyDescent="0.2">
      <c r="A163" s="3"/>
      <c r="B163" s="62"/>
      <c r="C163" s="63" t="s">
        <v>246</v>
      </c>
      <c r="D163" s="64">
        <v>2885</v>
      </c>
      <c r="E163" s="65">
        <v>2900</v>
      </c>
      <c r="F163" s="65">
        <v>3012</v>
      </c>
      <c r="G163" s="65">
        <v>3134</v>
      </c>
      <c r="H163" s="65">
        <v>3221</v>
      </c>
      <c r="I163" s="65">
        <v>3345</v>
      </c>
      <c r="J163" s="65">
        <v>3454</v>
      </c>
      <c r="K163" s="65">
        <v>3564</v>
      </c>
      <c r="L163" s="65">
        <v>3553</v>
      </c>
      <c r="M163" s="65">
        <v>3679</v>
      </c>
      <c r="N163" s="65">
        <v>3732</v>
      </c>
      <c r="O163" s="66">
        <v>3728</v>
      </c>
      <c r="P163" s="65">
        <v>3737</v>
      </c>
      <c r="Q163" s="65">
        <v>3765</v>
      </c>
      <c r="R163" s="65">
        <v>3841</v>
      </c>
      <c r="S163" s="65">
        <v>3928</v>
      </c>
      <c r="T163" s="65">
        <v>4022</v>
      </c>
      <c r="U163" s="65">
        <v>4059</v>
      </c>
      <c r="V163" s="65">
        <v>4107</v>
      </c>
      <c r="W163" s="65">
        <v>4185</v>
      </c>
      <c r="X163" s="65">
        <v>4169</v>
      </c>
      <c r="Y163" s="65">
        <v>4100</v>
      </c>
      <c r="Z163" s="65">
        <v>4103</v>
      </c>
      <c r="AA163" s="66">
        <v>4123</v>
      </c>
      <c r="AB163" s="65">
        <v>4124</v>
      </c>
      <c r="AC163" s="65">
        <v>4141</v>
      </c>
      <c r="AD163" s="65">
        <v>4214</v>
      </c>
      <c r="AE163" s="65">
        <v>4229</v>
      </c>
      <c r="AF163" s="65">
        <v>4389</v>
      </c>
      <c r="AG163" s="65">
        <v>4320</v>
      </c>
      <c r="AH163" s="65">
        <v>4336</v>
      </c>
      <c r="AI163" s="65">
        <v>4373</v>
      </c>
      <c r="AJ163" s="65">
        <v>4368</v>
      </c>
      <c r="AK163" s="65">
        <v>4402</v>
      </c>
      <c r="AL163" s="65">
        <v>4361</v>
      </c>
      <c r="AM163" s="66">
        <v>4319</v>
      </c>
      <c r="AN163" s="65">
        <v>4355</v>
      </c>
      <c r="AO163" s="65">
        <v>4347</v>
      </c>
      <c r="AP163" s="65">
        <v>4433</v>
      </c>
      <c r="AQ163" s="65">
        <v>4442</v>
      </c>
      <c r="AR163" s="65">
        <v>4406</v>
      </c>
      <c r="AS163" s="65">
        <v>4577</v>
      </c>
      <c r="AT163" s="65">
        <v>4581</v>
      </c>
      <c r="AU163" s="65">
        <v>4597</v>
      </c>
      <c r="AV163" s="65">
        <v>4563</v>
      </c>
      <c r="AW163" s="65">
        <v>4622</v>
      </c>
      <c r="AX163" s="65">
        <v>4495</v>
      </c>
      <c r="AY163" s="66">
        <v>4579</v>
      </c>
      <c r="AZ163" s="64">
        <v>4566</v>
      </c>
      <c r="BA163" s="65">
        <v>4598</v>
      </c>
      <c r="BB163" s="65">
        <v>4624</v>
      </c>
      <c r="BC163" s="65">
        <v>4626</v>
      </c>
      <c r="BD163" s="65">
        <v>4710</v>
      </c>
      <c r="BE163" s="65">
        <v>4688</v>
      </c>
      <c r="BF163" s="65">
        <v>4677</v>
      </c>
      <c r="BG163" s="65">
        <v>4627</v>
      </c>
      <c r="BH163" s="65">
        <v>4610</v>
      </c>
      <c r="BI163" s="65">
        <v>4609</v>
      </c>
      <c r="BJ163" s="65">
        <v>4620</v>
      </c>
      <c r="BK163" s="66">
        <v>4598</v>
      </c>
      <c r="BL163" s="64">
        <v>4649</v>
      </c>
      <c r="BM163" s="65">
        <v>4563</v>
      </c>
      <c r="BN163" s="65">
        <v>4474</v>
      </c>
      <c r="BO163" s="65">
        <v>4436</v>
      </c>
      <c r="BP163" s="65">
        <v>4493</v>
      </c>
      <c r="BQ163" s="66">
        <v>4519</v>
      </c>
    </row>
    <row r="164" spans="1:69" ht="12.75" x14ac:dyDescent="0.2">
      <c r="A164" s="3"/>
      <c r="B164" s="62"/>
      <c r="C164" s="63" t="s">
        <v>247</v>
      </c>
      <c r="D164" s="64">
        <v>530</v>
      </c>
      <c r="E164" s="65">
        <v>521</v>
      </c>
      <c r="F164" s="65">
        <v>530</v>
      </c>
      <c r="G164" s="65">
        <v>535</v>
      </c>
      <c r="H164" s="65">
        <v>540</v>
      </c>
      <c r="I164" s="65">
        <v>534</v>
      </c>
      <c r="J164" s="65">
        <v>546</v>
      </c>
      <c r="K164" s="65">
        <v>574</v>
      </c>
      <c r="L164" s="65">
        <v>580</v>
      </c>
      <c r="M164" s="65">
        <v>595</v>
      </c>
      <c r="N164" s="65">
        <v>596</v>
      </c>
      <c r="O164" s="66">
        <v>595</v>
      </c>
      <c r="P164" s="65">
        <v>627</v>
      </c>
      <c r="Q164" s="65">
        <v>616</v>
      </c>
      <c r="R164" s="65">
        <v>633</v>
      </c>
      <c r="S164" s="65">
        <v>643</v>
      </c>
      <c r="T164" s="65">
        <v>640</v>
      </c>
      <c r="U164" s="65">
        <v>634</v>
      </c>
      <c r="V164" s="65">
        <v>646</v>
      </c>
      <c r="W164" s="65">
        <v>661</v>
      </c>
      <c r="X164" s="65">
        <v>655</v>
      </c>
      <c r="Y164" s="65">
        <v>655</v>
      </c>
      <c r="Z164" s="65">
        <v>659</v>
      </c>
      <c r="AA164" s="66">
        <v>655</v>
      </c>
      <c r="AB164" s="65">
        <v>650</v>
      </c>
      <c r="AC164" s="65">
        <v>649</v>
      </c>
      <c r="AD164" s="65">
        <v>661</v>
      </c>
      <c r="AE164" s="65">
        <v>665</v>
      </c>
      <c r="AF164" s="65">
        <v>666</v>
      </c>
      <c r="AG164" s="65">
        <v>665</v>
      </c>
      <c r="AH164" s="65">
        <v>661</v>
      </c>
      <c r="AI164" s="65">
        <v>664</v>
      </c>
      <c r="AJ164" s="65">
        <v>664</v>
      </c>
      <c r="AK164" s="65">
        <v>668</v>
      </c>
      <c r="AL164" s="65">
        <v>660</v>
      </c>
      <c r="AM164" s="66">
        <v>654</v>
      </c>
      <c r="AN164" s="65">
        <v>663</v>
      </c>
      <c r="AO164" s="65">
        <v>662</v>
      </c>
      <c r="AP164" s="65">
        <v>1201</v>
      </c>
      <c r="AQ164" s="65">
        <v>1280</v>
      </c>
      <c r="AR164" s="65">
        <v>1296</v>
      </c>
      <c r="AS164" s="65">
        <v>1335</v>
      </c>
      <c r="AT164" s="65">
        <v>1335</v>
      </c>
      <c r="AU164" s="65">
        <v>1363</v>
      </c>
      <c r="AV164" s="65"/>
      <c r="AW164" s="65"/>
      <c r="AX164" s="65"/>
      <c r="AY164" s="66"/>
      <c r="AZ164" s="64"/>
      <c r="BA164" s="65"/>
      <c r="BB164" s="65"/>
      <c r="BC164" s="65"/>
      <c r="BD164" s="65"/>
      <c r="BE164" s="65"/>
      <c r="BF164" s="65"/>
      <c r="BG164" s="65"/>
      <c r="BH164" s="65"/>
      <c r="BI164" s="65"/>
      <c r="BJ164" s="65"/>
      <c r="BK164" s="66"/>
      <c r="BL164" s="64"/>
      <c r="BM164" s="65"/>
      <c r="BN164" s="65"/>
      <c r="BO164" s="65"/>
      <c r="BP164" s="65"/>
      <c r="BQ164" s="66"/>
    </row>
    <row r="165" spans="1:69" ht="12.75" x14ac:dyDescent="0.2">
      <c r="A165" s="3"/>
      <c r="B165" s="62"/>
      <c r="C165" s="63" t="s">
        <v>248</v>
      </c>
      <c r="D165" s="64">
        <v>640</v>
      </c>
      <c r="E165" s="65">
        <v>639</v>
      </c>
      <c r="F165" s="65">
        <v>653</v>
      </c>
      <c r="G165" s="65">
        <v>665</v>
      </c>
      <c r="H165" s="65">
        <v>682</v>
      </c>
      <c r="I165" s="65">
        <v>704</v>
      </c>
      <c r="J165" s="65">
        <v>725</v>
      </c>
      <c r="K165" s="65">
        <v>751</v>
      </c>
      <c r="L165" s="65">
        <v>754</v>
      </c>
      <c r="M165" s="65">
        <v>753</v>
      </c>
      <c r="N165" s="65">
        <v>748</v>
      </c>
      <c r="O165" s="66">
        <v>743</v>
      </c>
      <c r="P165" s="65">
        <v>726</v>
      </c>
      <c r="Q165" s="65">
        <v>731</v>
      </c>
      <c r="R165" s="65">
        <v>740</v>
      </c>
      <c r="S165" s="65">
        <v>755</v>
      </c>
      <c r="T165" s="65">
        <v>792</v>
      </c>
      <c r="U165" s="65">
        <v>818</v>
      </c>
      <c r="V165" s="65">
        <v>847</v>
      </c>
      <c r="W165" s="65">
        <v>845</v>
      </c>
      <c r="X165" s="65">
        <v>846</v>
      </c>
      <c r="Y165" s="65">
        <v>841</v>
      </c>
      <c r="Z165" s="65">
        <v>855</v>
      </c>
      <c r="AA165" s="66">
        <v>857</v>
      </c>
      <c r="AB165" s="65">
        <v>861</v>
      </c>
      <c r="AC165" s="65">
        <v>873</v>
      </c>
      <c r="AD165" s="65">
        <v>922</v>
      </c>
      <c r="AE165" s="65">
        <v>932</v>
      </c>
      <c r="AF165" s="65">
        <v>1382</v>
      </c>
      <c r="AG165" s="65">
        <v>1726</v>
      </c>
      <c r="AH165" s="65">
        <v>2178</v>
      </c>
      <c r="AI165" s="65">
        <v>2383</v>
      </c>
      <c r="AJ165" s="65">
        <v>2460</v>
      </c>
      <c r="AK165" s="65">
        <v>2519</v>
      </c>
      <c r="AL165" s="65">
        <v>2595</v>
      </c>
      <c r="AM165" s="66">
        <v>2641</v>
      </c>
      <c r="AN165" s="65">
        <v>2726</v>
      </c>
      <c r="AO165" s="65">
        <v>2697</v>
      </c>
      <c r="AP165" s="65">
        <v>2790</v>
      </c>
      <c r="AQ165" s="65">
        <v>2813</v>
      </c>
      <c r="AR165" s="65">
        <v>2854</v>
      </c>
      <c r="AS165" s="65">
        <v>2898</v>
      </c>
      <c r="AT165" s="65">
        <v>2908</v>
      </c>
      <c r="AU165" s="65">
        <v>2919</v>
      </c>
      <c r="AV165" s="65">
        <v>2945</v>
      </c>
      <c r="AW165" s="65">
        <v>2969</v>
      </c>
      <c r="AX165" s="65">
        <v>2999</v>
      </c>
      <c r="AY165" s="66">
        <v>3073</v>
      </c>
      <c r="AZ165" s="64">
        <v>3088</v>
      </c>
      <c r="BA165" s="65">
        <v>3046</v>
      </c>
      <c r="BB165" s="65">
        <v>3078</v>
      </c>
      <c r="BC165" s="65">
        <v>3089</v>
      </c>
      <c r="BD165" s="65">
        <v>2950</v>
      </c>
      <c r="BE165" s="65">
        <v>2989</v>
      </c>
      <c r="BF165" s="65">
        <v>3008</v>
      </c>
      <c r="BG165" s="65">
        <v>3070</v>
      </c>
      <c r="BH165" s="65">
        <v>3068</v>
      </c>
      <c r="BI165" s="65">
        <v>3073</v>
      </c>
      <c r="BJ165" s="65">
        <v>3098</v>
      </c>
      <c r="BK165" s="66">
        <v>3120</v>
      </c>
      <c r="BL165" s="64">
        <v>3135</v>
      </c>
      <c r="BM165" s="65">
        <v>3147</v>
      </c>
      <c r="BN165" s="65">
        <v>3178</v>
      </c>
      <c r="BO165" s="65">
        <v>3243</v>
      </c>
      <c r="BP165" s="65">
        <v>3298</v>
      </c>
      <c r="BQ165" s="66">
        <v>3348</v>
      </c>
    </row>
    <row r="166" spans="1:69" ht="12.75" x14ac:dyDescent="0.2">
      <c r="A166" s="3"/>
      <c r="B166" s="62"/>
      <c r="C166" s="63" t="s">
        <v>249</v>
      </c>
      <c r="D166" s="64">
        <v>1591</v>
      </c>
      <c r="E166" s="65">
        <v>1592</v>
      </c>
      <c r="F166" s="65">
        <v>1704</v>
      </c>
      <c r="G166" s="65">
        <v>1794</v>
      </c>
      <c r="H166" s="65">
        <v>1882</v>
      </c>
      <c r="I166" s="65">
        <v>1975</v>
      </c>
      <c r="J166" s="65">
        <v>2043</v>
      </c>
      <c r="K166" s="65">
        <v>2100</v>
      </c>
      <c r="L166" s="65">
        <v>2117</v>
      </c>
      <c r="M166" s="65">
        <v>2184</v>
      </c>
      <c r="N166" s="65">
        <v>2191</v>
      </c>
      <c r="O166" s="66">
        <v>2208</v>
      </c>
      <c r="P166" s="65">
        <v>2235</v>
      </c>
      <c r="Q166" s="65">
        <v>2308</v>
      </c>
      <c r="R166" s="65">
        <v>2223</v>
      </c>
      <c r="S166" s="65">
        <v>2289</v>
      </c>
      <c r="T166" s="65">
        <v>2474</v>
      </c>
      <c r="U166" s="65">
        <v>2553</v>
      </c>
      <c r="V166" s="65">
        <v>2582</v>
      </c>
      <c r="W166" s="65">
        <v>2620</v>
      </c>
      <c r="X166" s="65">
        <v>2634</v>
      </c>
      <c r="Y166" s="65">
        <v>2740</v>
      </c>
      <c r="Z166" s="65">
        <v>2724</v>
      </c>
      <c r="AA166" s="66">
        <v>2786</v>
      </c>
      <c r="AB166" s="65">
        <v>2780</v>
      </c>
      <c r="AC166" s="65">
        <v>2749</v>
      </c>
      <c r="AD166" s="65">
        <v>2863</v>
      </c>
      <c r="AE166" s="65">
        <v>2905</v>
      </c>
      <c r="AF166" s="65">
        <v>2945</v>
      </c>
      <c r="AG166" s="65">
        <v>2980</v>
      </c>
      <c r="AH166" s="65">
        <v>2972</v>
      </c>
      <c r="AI166" s="65">
        <v>2975</v>
      </c>
      <c r="AJ166" s="65">
        <v>2948</v>
      </c>
      <c r="AK166" s="65">
        <v>2996</v>
      </c>
      <c r="AL166" s="65">
        <v>2979</v>
      </c>
      <c r="AM166" s="66">
        <v>2920</v>
      </c>
      <c r="AN166" s="65">
        <v>2925</v>
      </c>
      <c r="AO166" s="65">
        <v>2907</v>
      </c>
      <c r="AP166" s="65">
        <v>2999</v>
      </c>
      <c r="AQ166" s="65">
        <v>3002</v>
      </c>
      <c r="AR166" s="65">
        <v>3019</v>
      </c>
      <c r="AS166" s="65">
        <v>2997</v>
      </c>
      <c r="AT166" s="65">
        <v>2985</v>
      </c>
      <c r="AU166" s="65">
        <v>2976</v>
      </c>
      <c r="AV166" s="65">
        <v>2988</v>
      </c>
      <c r="AW166" s="65">
        <v>2992</v>
      </c>
      <c r="AX166" s="65">
        <v>2903</v>
      </c>
      <c r="AY166" s="66">
        <v>2938</v>
      </c>
      <c r="AZ166" s="64">
        <v>2918</v>
      </c>
      <c r="BA166" s="65">
        <v>2909</v>
      </c>
      <c r="BB166" s="65">
        <v>2918</v>
      </c>
      <c r="BC166" s="65">
        <v>2914</v>
      </c>
      <c r="BD166" s="65">
        <v>3011</v>
      </c>
      <c r="BE166" s="65">
        <v>2981</v>
      </c>
      <c r="BF166" s="65">
        <v>2942</v>
      </c>
      <c r="BG166" s="65">
        <v>2879</v>
      </c>
      <c r="BH166" s="65">
        <v>2860</v>
      </c>
      <c r="BI166" s="65">
        <v>2817</v>
      </c>
      <c r="BJ166" s="65">
        <v>2830</v>
      </c>
      <c r="BK166" s="66">
        <v>2806</v>
      </c>
      <c r="BL166" s="64">
        <v>2814</v>
      </c>
      <c r="BM166" s="65">
        <v>2823</v>
      </c>
      <c r="BN166" s="65">
        <v>2741</v>
      </c>
      <c r="BO166" s="65">
        <v>2713</v>
      </c>
      <c r="BP166" s="65">
        <v>2726</v>
      </c>
      <c r="BQ166" s="66">
        <v>2754</v>
      </c>
    </row>
    <row r="167" spans="1:69" ht="12.75" x14ac:dyDescent="0.2">
      <c r="A167" s="3"/>
      <c r="B167" s="62"/>
      <c r="C167" s="63" t="s">
        <v>250</v>
      </c>
      <c r="D167" s="64">
        <v>15170</v>
      </c>
      <c r="E167" s="65">
        <v>15096</v>
      </c>
      <c r="F167" s="65">
        <v>15351</v>
      </c>
      <c r="G167" s="65">
        <v>15485</v>
      </c>
      <c r="H167" s="65">
        <v>15602</v>
      </c>
      <c r="I167" s="65">
        <v>15585</v>
      </c>
      <c r="J167" s="65">
        <v>15788</v>
      </c>
      <c r="K167" s="65">
        <v>15967</v>
      </c>
      <c r="L167" s="65">
        <v>16042</v>
      </c>
      <c r="M167" s="65">
        <v>16043</v>
      </c>
      <c r="N167" s="65">
        <v>16078</v>
      </c>
      <c r="O167" s="66">
        <v>15994</v>
      </c>
      <c r="P167" s="65">
        <v>16072</v>
      </c>
      <c r="Q167" s="65">
        <v>16082</v>
      </c>
      <c r="R167" s="65">
        <v>12656</v>
      </c>
      <c r="S167" s="65">
        <v>13039</v>
      </c>
      <c r="T167" s="65">
        <v>16496</v>
      </c>
      <c r="U167" s="65">
        <v>17217</v>
      </c>
      <c r="V167" s="65">
        <v>17316</v>
      </c>
      <c r="W167" s="65">
        <v>17400</v>
      </c>
      <c r="X167" s="65">
        <v>17463</v>
      </c>
      <c r="Y167" s="65">
        <v>17479</v>
      </c>
      <c r="Z167" s="65">
        <v>17558</v>
      </c>
      <c r="AA167" s="66">
        <v>17547</v>
      </c>
      <c r="AB167" s="65">
        <v>17586</v>
      </c>
      <c r="AC167" s="65">
        <v>17975</v>
      </c>
      <c r="AD167" s="65">
        <v>18055</v>
      </c>
      <c r="AE167" s="65">
        <v>18220</v>
      </c>
      <c r="AF167" s="65">
        <v>18518</v>
      </c>
      <c r="AG167" s="65">
        <v>18511</v>
      </c>
      <c r="AH167" s="65">
        <v>18547</v>
      </c>
      <c r="AI167" s="65">
        <v>18649</v>
      </c>
      <c r="AJ167" s="65">
        <v>18699</v>
      </c>
      <c r="AK167" s="65">
        <v>18560</v>
      </c>
      <c r="AL167" s="65">
        <v>18709</v>
      </c>
      <c r="AM167" s="66">
        <v>18525</v>
      </c>
      <c r="AN167" s="65">
        <v>18516</v>
      </c>
      <c r="AO167" s="65">
        <v>18496</v>
      </c>
      <c r="AP167" s="65">
        <v>18500</v>
      </c>
      <c r="AQ167" s="65">
        <v>18739</v>
      </c>
      <c r="AR167" s="65">
        <v>18814</v>
      </c>
      <c r="AS167" s="65">
        <v>18895</v>
      </c>
      <c r="AT167" s="65">
        <v>19098</v>
      </c>
      <c r="AU167" s="65">
        <v>19278</v>
      </c>
      <c r="AV167" s="65">
        <v>18951</v>
      </c>
      <c r="AW167" s="65">
        <v>18944</v>
      </c>
      <c r="AX167" s="65">
        <v>19066</v>
      </c>
      <c r="AY167" s="66">
        <v>19104</v>
      </c>
      <c r="AZ167" s="64">
        <v>19251</v>
      </c>
      <c r="BA167" s="65">
        <v>19334</v>
      </c>
      <c r="BB167" s="65">
        <v>19447</v>
      </c>
      <c r="BC167" s="65">
        <v>19439</v>
      </c>
      <c r="BD167" s="65">
        <v>19662</v>
      </c>
      <c r="BE167" s="65">
        <v>19726</v>
      </c>
      <c r="BF167" s="65">
        <v>19778</v>
      </c>
      <c r="BG167" s="65">
        <v>19691</v>
      </c>
      <c r="BH167" s="65">
        <v>19718</v>
      </c>
      <c r="BI167" s="65">
        <v>17905</v>
      </c>
      <c r="BJ167" s="65">
        <v>19989</v>
      </c>
      <c r="BK167" s="66">
        <v>19916</v>
      </c>
      <c r="BL167" s="64">
        <v>19921</v>
      </c>
      <c r="BM167" s="65">
        <v>20048</v>
      </c>
      <c r="BN167" s="65">
        <v>20272</v>
      </c>
      <c r="BO167" s="65">
        <v>20528</v>
      </c>
      <c r="BP167" s="65">
        <v>20916</v>
      </c>
      <c r="BQ167" s="66">
        <v>21213</v>
      </c>
    </row>
    <row r="168" spans="1:69" ht="12.75" x14ac:dyDescent="0.2">
      <c r="A168" s="3"/>
      <c r="B168" s="62"/>
      <c r="C168" s="63" t="s">
        <v>251</v>
      </c>
      <c r="D168" s="64">
        <v>23154</v>
      </c>
      <c r="E168" s="65">
        <v>22939</v>
      </c>
      <c r="F168" s="65">
        <v>23801</v>
      </c>
      <c r="G168" s="65">
        <v>24339</v>
      </c>
      <c r="H168" s="65">
        <v>24543</v>
      </c>
      <c r="I168" s="65">
        <v>24653</v>
      </c>
      <c r="J168" s="65">
        <v>25066</v>
      </c>
      <c r="K168" s="65">
        <v>25484</v>
      </c>
      <c r="L168" s="65">
        <v>26005</v>
      </c>
      <c r="M168" s="65">
        <v>26335</v>
      </c>
      <c r="N168" s="65">
        <v>26449</v>
      </c>
      <c r="O168" s="66">
        <v>26543</v>
      </c>
      <c r="P168" s="65">
        <v>26613</v>
      </c>
      <c r="Q168" s="65">
        <v>26859</v>
      </c>
      <c r="R168" s="65">
        <v>27531</v>
      </c>
      <c r="S168" s="65">
        <v>27984</v>
      </c>
      <c r="T168" s="65">
        <v>28298</v>
      </c>
      <c r="U168" s="65">
        <v>28588</v>
      </c>
      <c r="V168" s="65">
        <v>28943</v>
      </c>
      <c r="W168" s="65">
        <v>27299</v>
      </c>
      <c r="X168" s="65">
        <v>29425</v>
      </c>
      <c r="Y168" s="65">
        <v>29764</v>
      </c>
      <c r="Z168" s="65">
        <v>28665</v>
      </c>
      <c r="AA168" s="66">
        <v>28794</v>
      </c>
      <c r="AB168" s="65">
        <v>28884</v>
      </c>
      <c r="AC168" s="65">
        <v>29159</v>
      </c>
      <c r="AD168" s="65">
        <v>29746</v>
      </c>
      <c r="AE168" s="65">
        <v>30063</v>
      </c>
      <c r="AF168" s="65">
        <v>30334</v>
      </c>
      <c r="AG168" s="65">
        <v>30683</v>
      </c>
      <c r="AH168" s="65">
        <v>30948</v>
      </c>
      <c r="AI168" s="65">
        <v>31126</v>
      </c>
      <c r="AJ168" s="65">
        <v>31377</v>
      </c>
      <c r="AK168" s="65">
        <v>31664</v>
      </c>
      <c r="AL168" s="65">
        <v>31777</v>
      </c>
      <c r="AM168" s="66">
        <v>31625</v>
      </c>
      <c r="AN168" s="65">
        <v>31704</v>
      </c>
      <c r="AO168" s="65">
        <v>31753</v>
      </c>
      <c r="AP168" s="65">
        <v>32064</v>
      </c>
      <c r="AQ168" s="65">
        <v>33591</v>
      </c>
      <c r="AR168" s="65">
        <v>34192</v>
      </c>
      <c r="AS168" s="65">
        <v>34607</v>
      </c>
      <c r="AT168" s="65">
        <v>35008</v>
      </c>
      <c r="AU168" s="65">
        <v>35316</v>
      </c>
      <c r="AV168" s="65"/>
      <c r="AW168" s="65"/>
      <c r="AX168" s="65"/>
      <c r="AY168" s="66"/>
      <c r="AZ168" s="64"/>
      <c r="BA168" s="65"/>
      <c r="BB168" s="65"/>
      <c r="BC168" s="65"/>
      <c r="BD168" s="65"/>
      <c r="BE168" s="65"/>
      <c r="BF168" s="65"/>
      <c r="BG168" s="65"/>
      <c r="BH168" s="65"/>
      <c r="BI168" s="65"/>
      <c r="BJ168" s="65"/>
      <c r="BK168" s="66"/>
      <c r="BL168" s="64"/>
      <c r="BM168" s="65"/>
      <c r="BN168" s="65"/>
      <c r="BO168" s="65"/>
      <c r="BP168" s="65"/>
      <c r="BQ168" s="66"/>
    </row>
    <row r="169" spans="1:69" ht="12.75" x14ac:dyDescent="0.2">
      <c r="A169" s="3"/>
      <c r="B169" s="62"/>
      <c r="C169" s="63" t="s">
        <v>252</v>
      </c>
      <c r="D169" s="64">
        <v>3</v>
      </c>
      <c r="E169" s="65">
        <v>3</v>
      </c>
      <c r="F169" s="65">
        <v>3</v>
      </c>
      <c r="G169" s="65">
        <v>3</v>
      </c>
      <c r="H169" s="65">
        <v>3</v>
      </c>
      <c r="I169" s="65">
        <v>55</v>
      </c>
      <c r="J169" s="65">
        <v>2</v>
      </c>
      <c r="K169" s="65">
        <v>2</v>
      </c>
      <c r="L169" s="65">
        <v>55</v>
      </c>
      <c r="M169" s="65">
        <v>53</v>
      </c>
      <c r="N169" s="65">
        <v>53</v>
      </c>
      <c r="O169" s="66">
        <v>52</v>
      </c>
      <c r="P169" s="65">
        <v>2</v>
      </c>
      <c r="Q169" s="65">
        <v>2</v>
      </c>
      <c r="R169" s="65">
        <v>78</v>
      </c>
      <c r="S169" s="65">
        <v>153</v>
      </c>
      <c r="T169" s="65">
        <v>217</v>
      </c>
      <c r="U169" s="65">
        <v>255</v>
      </c>
      <c r="V169" s="65">
        <v>314</v>
      </c>
      <c r="W169" s="65">
        <v>370</v>
      </c>
      <c r="X169" s="65">
        <v>424</v>
      </c>
      <c r="Y169" s="65">
        <v>483</v>
      </c>
      <c r="Z169" s="65">
        <v>1790</v>
      </c>
      <c r="AA169" s="66">
        <v>1814</v>
      </c>
      <c r="AB169" s="65">
        <v>1837</v>
      </c>
      <c r="AC169" s="65">
        <v>1847</v>
      </c>
      <c r="AD169" s="65">
        <v>1899</v>
      </c>
      <c r="AE169" s="65">
        <v>1934</v>
      </c>
      <c r="AF169" s="65">
        <v>1976</v>
      </c>
      <c r="AG169" s="65">
        <v>2026</v>
      </c>
      <c r="AH169" s="65">
        <v>2075</v>
      </c>
      <c r="AI169" s="65">
        <v>2120</v>
      </c>
      <c r="AJ169" s="65">
        <v>2154</v>
      </c>
      <c r="AK169" s="65">
        <v>2178</v>
      </c>
      <c r="AL169" s="65">
        <v>2199</v>
      </c>
      <c r="AM169" s="66">
        <v>2206</v>
      </c>
      <c r="AN169" s="65">
        <v>2223</v>
      </c>
      <c r="AO169" s="65">
        <v>2227</v>
      </c>
      <c r="AP169" s="65">
        <v>2258</v>
      </c>
      <c r="AQ169" s="65">
        <v>2271</v>
      </c>
      <c r="AR169" s="65">
        <v>2856</v>
      </c>
      <c r="AS169" s="65">
        <v>2882</v>
      </c>
      <c r="AT169" s="65">
        <v>2866</v>
      </c>
      <c r="AU169" s="65">
        <v>2851</v>
      </c>
      <c r="AV169" s="65"/>
      <c r="AW169" s="65"/>
      <c r="AX169" s="65"/>
      <c r="AY169" s="66"/>
      <c r="AZ169" s="64"/>
      <c r="BA169" s="65"/>
      <c r="BB169" s="65"/>
      <c r="BC169" s="65"/>
      <c r="BD169" s="65"/>
      <c r="BE169" s="65"/>
      <c r="BF169" s="65"/>
      <c r="BG169" s="65"/>
      <c r="BH169" s="65"/>
      <c r="BI169" s="65"/>
      <c r="BJ169" s="65"/>
      <c r="BK169" s="66"/>
      <c r="BL169" s="64"/>
      <c r="BM169" s="65"/>
      <c r="BN169" s="65"/>
      <c r="BO169" s="65"/>
      <c r="BP169" s="65"/>
      <c r="BQ169" s="66"/>
    </row>
    <row r="170" spans="1:69" ht="12.75" x14ac:dyDescent="0.2">
      <c r="A170" s="3"/>
      <c r="B170" s="62"/>
      <c r="C170" s="63" t="s">
        <v>253</v>
      </c>
      <c r="D170" s="64">
        <v>40</v>
      </c>
      <c r="E170" s="65">
        <v>41</v>
      </c>
      <c r="F170" s="65">
        <v>41</v>
      </c>
      <c r="G170" s="65">
        <v>47</v>
      </c>
      <c r="H170" s="65">
        <v>47</v>
      </c>
      <c r="I170" s="65">
        <v>48</v>
      </c>
      <c r="J170" s="65">
        <v>49</v>
      </c>
      <c r="K170" s="65">
        <v>48</v>
      </c>
      <c r="L170" s="65">
        <v>50</v>
      </c>
      <c r="M170" s="65">
        <v>46</v>
      </c>
      <c r="N170" s="65">
        <v>53</v>
      </c>
      <c r="O170" s="66">
        <v>52</v>
      </c>
      <c r="P170" s="65">
        <v>53</v>
      </c>
      <c r="Q170" s="65">
        <v>51</v>
      </c>
      <c r="R170" s="65">
        <v>50</v>
      </c>
      <c r="S170" s="65">
        <v>51</v>
      </c>
      <c r="T170" s="65">
        <v>50</v>
      </c>
      <c r="U170" s="65">
        <v>50</v>
      </c>
      <c r="V170" s="65">
        <v>50</v>
      </c>
      <c r="W170" s="65">
        <v>50</v>
      </c>
      <c r="X170" s="65">
        <v>50</v>
      </c>
      <c r="Y170" s="65">
        <v>50</v>
      </c>
      <c r="Z170" s="65">
        <v>52</v>
      </c>
      <c r="AA170" s="66">
        <v>52</v>
      </c>
      <c r="AB170" s="65">
        <v>52</v>
      </c>
      <c r="AC170" s="65">
        <v>54</v>
      </c>
      <c r="AD170" s="65">
        <v>49</v>
      </c>
      <c r="AE170" s="65">
        <v>50</v>
      </c>
      <c r="AF170" s="65">
        <v>51</v>
      </c>
      <c r="AG170" s="65">
        <v>52</v>
      </c>
      <c r="AH170" s="65">
        <v>52</v>
      </c>
      <c r="AI170" s="65">
        <v>51</v>
      </c>
      <c r="AJ170" s="65">
        <v>51</v>
      </c>
      <c r="AK170" s="65">
        <v>50</v>
      </c>
      <c r="AL170" s="65">
        <v>50</v>
      </c>
      <c r="AM170" s="66">
        <v>50</v>
      </c>
      <c r="AN170" s="65">
        <v>51</v>
      </c>
      <c r="AO170" s="65">
        <v>51</v>
      </c>
      <c r="AP170" s="65">
        <v>52</v>
      </c>
      <c r="AQ170" s="65">
        <v>53</v>
      </c>
      <c r="AR170" s="65">
        <v>52</v>
      </c>
      <c r="AS170" s="65">
        <v>52</v>
      </c>
      <c r="AT170" s="65">
        <v>53</v>
      </c>
      <c r="AU170" s="65">
        <v>53</v>
      </c>
      <c r="AV170" s="65"/>
      <c r="AW170" s="65"/>
      <c r="AX170" s="65"/>
      <c r="AY170" s="66"/>
      <c r="AZ170" s="64"/>
      <c r="BA170" s="65"/>
      <c r="BB170" s="65"/>
      <c r="BC170" s="65"/>
      <c r="BD170" s="65"/>
      <c r="BE170" s="65"/>
      <c r="BF170" s="65"/>
      <c r="BG170" s="65"/>
      <c r="BH170" s="65"/>
      <c r="BI170" s="65"/>
      <c r="BJ170" s="65"/>
      <c r="BK170" s="66"/>
      <c r="BL170" s="64"/>
      <c r="BM170" s="65"/>
      <c r="BN170" s="65"/>
      <c r="BO170" s="65"/>
      <c r="BP170" s="65"/>
      <c r="BQ170" s="66"/>
    </row>
    <row r="171" spans="1:69" ht="12.75" x14ac:dyDescent="0.2">
      <c r="A171" s="3"/>
      <c r="B171" s="62"/>
      <c r="C171" s="63" t="s">
        <v>254</v>
      </c>
      <c r="D171" s="64">
        <v>326</v>
      </c>
      <c r="E171" s="65">
        <v>303</v>
      </c>
      <c r="F171" s="65">
        <v>290</v>
      </c>
      <c r="G171" s="65">
        <v>274</v>
      </c>
      <c r="H171" s="65">
        <v>263</v>
      </c>
      <c r="I171" s="65">
        <v>778</v>
      </c>
      <c r="J171" s="65">
        <v>861</v>
      </c>
      <c r="K171" s="65">
        <v>886</v>
      </c>
      <c r="L171" s="65">
        <v>876</v>
      </c>
      <c r="M171" s="65">
        <v>970</v>
      </c>
      <c r="N171" s="65">
        <v>1004</v>
      </c>
      <c r="O171" s="66">
        <v>1027</v>
      </c>
      <c r="P171" s="65">
        <v>1044</v>
      </c>
      <c r="Q171" s="65">
        <v>1054</v>
      </c>
      <c r="R171" s="65">
        <v>1094</v>
      </c>
      <c r="S171" s="65">
        <v>1124</v>
      </c>
      <c r="T171" s="65">
        <v>1151</v>
      </c>
      <c r="U171" s="65">
        <v>1187</v>
      </c>
      <c r="V171" s="65">
        <v>1206</v>
      </c>
      <c r="W171" s="65">
        <v>1114</v>
      </c>
      <c r="X171" s="65">
        <v>1244</v>
      </c>
      <c r="Y171" s="65">
        <v>1249</v>
      </c>
      <c r="Z171" s="65">
        <v>1244</v>
      </c>
      <c r="AA171" s="66">
        <v>1260</v>
      </c>
      <c r="AB171" s="65">
        <v>1269</v>
      </c>
      <c r="AC171" s="65">
        <v>1268</v>
      </c>
      <c r="AD171" s="65">
        <v>1321</v>
      </c>
      <c r="AE171" s="65">
        <v>1345</v>
      </c>
      <c r="AF171" s="65">
        <v>1345</v>
      </c>
      <c r="AG171" s="65">
        <v>1361</v>
      </c>
      <c r="AH171" s="65">
        <v>1368</v>
      </c>
      <c r="AI171" s="65">
        <v>1387</v>
      </c>
      <c r="AJ171" s="65">
        <v>1375</v>
      </c>
      <c r="AK171" s="65">
        <v>1334</v>
      </c>
      <c r="AL171" s="65">
        <v>1316</v>
      </c>
      <c r="AM171" s="66">
        <v>1315</v>
      </c>
      <c r="AN171" s="65">
        <v>1338</v>
      </c>
      <c r="AO171" s="65">
        <v>1351</v>
      </c>
      <c r="AP171" s="65">
        <v>1344</v>
      </c>
      <c r="AQ171" s="65">
        <v>1356</v>
      </c>
      <c r="AR171" s="65">
        <v>1390</v>
      </c>
      <c r="AS171" s="65">
        <v>1358</v>
      </c>
      <c r="AT171" s="65">
        <v>1367</v>
      </c>
      <c r="AU171" s="65">
        <v>1369</v>
      </c>
      <c r="AV171" s="65"/>
      <c r="AW171" s="65"/>
      <c r="AX171" s="65"/>
      <c r="AY171" s="66"/>
      <c r="AZ171" s="64"/>
      <c r="BA171" s="65"/>
      <c r="BB171" s="65"/>
      <c r="BC171" s="65"/>
      <c r="BD171" s="65"/>
      <c r="BE171" s="65"/>
      <c r="BF171" s="65"/>
      <c r="BG171" s="65"/>
      <c r="BH171" s="65"/>
      <c r="BI171" s="65"/>
      <c r="BJ171" s="65"/>
      <c r="BK171" s="66"/>
      <c r="BL171" s="64"/>
      <c r="BM171" s="65"/>
      <c r="BN171" s="65"/>
      <c r="BO171" s="65"/>
      <c r="BP171" s="65"/>
      <c r="BQ171" s="66"/>
    </row>
    <row r="172" spans="1:69" ht="12.75" x14ac:dyDescent="0.2">
      <c r="A172" s="3"/>
      <c r="B172" s="62"/>
      <c r="C172" s="63" t="s">
        <v>255</v>
      </c>
      <c r="D172" s="64">
        <v>160</v>
      </c>
      <c r="E172" s="65">
        <v>155</v>
      </c>
      <c r="F172" s="65">
        <v>156</v>
      </c>
      <c r="G172" s="65">
        <v>155</v>
      </c>
      <c r="H172" s="65">
        <v>161</v>
      </c>
      <c r="I172" s="65">
        <v>162</v>
      </c>
      <c r="J172" s="65">
        <v>166</v>
      </c>
      <c r="K172" s="65">
        <v>164</v>
      </c>
      <c r="L172" s="65">
        <v>166</v>
      </c>
      <c r="M172" s="65">
        <v>166</v>
      </c>
      <c r="N172" s="65">
        <v>165</v>
      </c>
      <c r="O172" s="66">
        <v>162</v>
      </c>
      <c r="P172" s="65">
        <v>137</v>
      </c>
      <c r="Q172" s="65">
        <v>135</v>
      </c>
      <c r="R172" s="65">
        <v>138</v>
      </c>
      <c r="S172" s="65">
        <v>138</v>
      </c>
      <c r="T172" s="65">
        <v>136</v>
      </c>
      <c r="U172" s="65">
        <v>130</v>
      </c>
      <c r="V172" s="65">
        <v>129</v>
      </c>
      <c r="W172" s="65">
        <v>130</v>
      </c>
      <c r="X172" s="65">
        <v>131</v>
      </c>
      <c r="Y172" s="65">
        <v>132</v>
      </c>
      <c r="Z172" s="65">
        <v>135</v>
      </c>
      <c r="AA172" s="66">
        <v>134</v>
      </c>
      <c r="AB172" s="65">
        <v>131</v>
      </c>
      <c r="AC172" s="65">
        <v>130</v>
      </c>
      <c r="AD172" s="65">
        <v>128</v>
      </c>
      <c r="AE172" s="65">
        <v>130</v>
      </c>
      <c r="AF172" s="65">
        <v>126</v>
      </c>
      <c r="AG172" s="65">
        <v>126</v>
      </c>
      <c r="AH172" s="65">
        <v>131</v>
      </c>
      <c r="AI172" s="65">
        <v>127</v>
      </c>
      <c r="AJ172" s="65">
        <v>125</v>
      </c>
      <c r="AK172" s="65">
        <v>122</v>
      </c>
      <c r="AL172" s="65">
        <v>119</v>
      </c>
      <c r="AM172" s="66">
        <v>118</v>
      </c>
      <c r="AN172" s="65">
        <v>114</v>
      </c>
      <c r="AO172" s="65">
        <v>112</v>
      </c>
      <c r="AP172" s="65">
        <v>110</v>
      </c>
      <c r="AQ172" s="65">
        <v>106</v>
      </c>
      <c r="AR172" s="65">
        <v>99</v>
      </c>
      <c r="AS172" s="65">
        <v>95</v>
      </c>
      <c r="AT172" s="65">
        <v>92</v>
      </c>
      <c r="AU172" s="65">
        <v>113</v>
      </c>
      <c r="AV172" s="65"/>
      <c r="AW172" s="65"/>
      <c r="AX172" s="65"/>
      <c r="AY172" s="66"/>
      <c r="AZ172" s="64"/>
      <c r="BA172" s="65"/>
      <c r="BB172" s="65"/>
      <c r="BC172" s="65"/>
      <c r="BD172" s="65"/>
      <c r="BE172" s="65"/>
      <c r="BF172" s="65"/>
      <c r="BG172" s="65"/>
      <c r="BH172" s="65"/>
      <c r="BI172" s="65"/>
      <c r="BJ172" s="65"/>
      <c r="BK172" s="66"/>
      <c r="BL172" s="64"/>
      <c r="BM172" s="65"/>
      <c r="BN172" s="65"/>
      <c r="BO172" s="65"/>
      <c r="BP172" s="65"/>
      <c r="BQ172" s="66"/>
    </row>
    <row r="173" spans="1:69" ht="12.75" x14ac:dyDescent="0.2">
      <c r="A173" s="3"/>
      <c r="B173" s="62"/>
      <c r="C173" s="63" t="s">
        <v>256</v>
      </c>
      <c r="D173" s="64">
        <v>48042</v>
      </c>
      <c r="E173" s="65">
        <v>47525</v>
      </c>
      <c r="F173" s="65">
        <v>49148</v>
      </c>
      <c r="G173" s="65">
        <v>50073</v>
      </c>
      <c r="H173" s="65">
        <v>50378</v>
      </c>
      <c r="I173" s="65">
        <v>50508</v>
      </c>
      <c r="J173" s="65">
        <v>51218</v>
      </c>
      <c r="K173" s="65">
        <v>52034</v>
      </c>
      <c r="L173" s="65">
        <v>51987</v>
      </c>
      <c r="M173" s="65">
        <v>52558</v>
      </c>
      <c r="N173" s="65">
        <v>52885</v>
      </c>
      <c r="O173" s="66">
        <v>52777</v>
      </c>
      <c r="P173" s="65">
        <v>52751</v>
      </c>
      <c r="Q173" s="65">
        <v>52880</v>
      </c>
      <c r="R173" s="65">
        <v>53162</v>
      </c>
      <c r="S173" s="65">
        <v>53833</v>
      </c>
      <c r="T173" s="65">
        <v>55570</v>
      </c>
      <c r="U173" s="65">
        <v>55996</v>
      </c>
      <c r="V173" s="65">
        <v>56231</v>
      </c>
      <c r="W173" s="65">
        <v>56574</v>
      </c>
      <c r="X173" s="65">
        <v>56734</v>
      </c>
      <c r="Y173" s="65">
        <v>56996</v>
      </c>
      <c r="Z173" s="65">
        <v>57180</v>
      </c>
      <c r="AA173" s="66">
        <v>57402</v>
      </c>
      <c r="AB173" s="65">
        <v>57153</v>
      </c>
      <c r="AC173" s="65">
        <v>57422</v>
      </c>
      <c r="AD173" s="65">
        <v>59238</v>
      </c>
      <c r="AE173" s="65">
        <v>58261</v>
      </c>
      <c r="AF173" s="65">
        <v>58895</v>
      </c>
      <c r="AG173" s="65">
        <v>59156</v>
      </c>
      <c r="AH173" s="65">
        <v>59404</v>
      </c>
      <c r="AI173" s="65">
        <v>59553</v>
      </c>
      <c r="AJ173" s="65">
        <v>59658</v>
      </c>
      <c r="AK173" s="65">
        <v>60203</v>
      </c>
      <c r="AL173" s="65">
        <v>60108</v>
      </c>
      <c r="AM173" s="66">
        <v>59658</v>
      </c>
      <c r="AN173" s="65">
        <v>59208</v>
      </c>
      <c r="AO173" s="65">
        <v>59083</v>
      </c>
      <c r="AP173" s="65">
        <v>60338</v>
      </c>
      <c r="AQ173" s="65">
        <v>60971</v>
      </c>
      <c r="AR173" s="65">
        <v>61126</v>
      </c>
      <c r="AS173" s="65">
        <v>61321</v>
      </c>
      <c r="AT173" s="65">
        <v>61503</v>
      </c>
      <c r="AU173" s="65">
        <v>61746</v>
      </c>
      <c r="AV173" s="65">
        <v>61470</v>
      </c>
      <c r="AW173" s="65">
        <v>59578</v>
      </c>
      <c r="AX173" s="65">
        <v>59828</v>
      </c>
      <c r="AY173" s="66">
        <v>59090</v>
      </c>
      <c r="AZ173" s="64">
        <v>58544</v>
      </c>
      <c r="BA173" s="65">
        <v>58415</v>
      </c>
      <c r="BB173" s="65">
        <v>59411</v>
      </c>
      <c r="BC173" s="65">
        <v>59503</v>
      </c>
      <c r="BD173" s="65">
        <v>59590</v>
      </c>
      <c r="BE173" s="65">
        <v>59892</v>
      </c>
      <c r="BF173" s="65">
        <v>60045</v>
      </c>
      <c r="BG173" s="65">
        <v>60333</v>
      </c>
      <c r="BH173" s="65">
        <v>59997</v>
      </c>
      <c r="BI173" s="65">
        <v>59995</v>
      </c>
      <c r="BJ173" s="65">
        <v>59716</v>
      </c>
      <c r="BK173" s="66">
        <v>59241</v>
      </c>
      <c r="BL173" s="64">
        <v>58632</v>
      </c>
      <c r="BM173" s="65">
        <v>58575</v>
      </c>
      <c r="BN173" s="65">
        <v>59542</v>
      </c>
      <c r="BO173" s="65">
        <v>59534</v>
      </c>
      <c r="BP173" s="65">
        <v>59382</v>
      </c>
      <c r="BQ173" s="66">
        <v>58771</v>
      </c>
    </row>
    <row r="174" spans="1:69" ht="12.75" x14ac:dyDescent="0.2">
      <c r="A174" s="3"/>
      <c r="B174" s="62"/>
      <c r="C174" s="63" t="s">
        <v>257</v>
      </c>
      <c r="D174" s="64">
        <v>39</v>
      </c>
      <c r="E174" s="65">
        <v>39</v>
      </c>
      <c r="F174" s="65">
        <v>41</v>
      </c>
      <c r="G174" s="65">
        <v>46</v>
      </c>
      <c r="H174" s="65">
        <v>48</v>
      </c>
      <c r="I174" s="65">
        <v>48</v>
      </c>
      <c r="J174" s="65">
        <v>49</v>
      </c>
      <c r="K174" s="65">
        <v>50</v>
      </c>
      <c r="L174" s="65">
        <v>50</v>
      </c>
      <c r="M174" s="65">
        <v>50</v>
      </c>
      <c r="N174" s="65">
        <v>50</v>
      </c>
      <c r="O174" s="66">
        <v>50</v>
      </c>
      <c r="P174" s="65">
        <v>49</v>
      </c>
      <c r="Q174" s="65">
        <v>46</v>
      </c>
      <c r="R174" s="65">
        <v>47</v>
      </c>
      <c r="S174" s="65">
        <v>47</v>
      </c>
      <c r="T174" s="65">
        <v>47</v>
      </c>
      <c r="U174" s="65">
        <v>46</v>
      </c>
      <c r="V174" s="65">
        <v>46</v>
      </c>
      <c r="W174" s="65">
        <v>46</v>
      </c>
      <c r="X174" s="65">
        <v>45</v>
      </c>
      <c r="Y174" s="65">
        <v>45</v>
      </c>
      <c r="Z174" s="65">
        <v>46</v>
      </c>
      <c r="AA174" s="66">
        <v>45</v>
      </c>
      <c r="AB174" s="65">
        <v>44</v>
      </c>
      <c r="AC174" s="65">
        <v>44</v>
      </c>
      <c r="AD174" s="65">
        <v>45</v>
      </c>
      <c r="AE174" s="65">
        <v>44</v>
      </c>
      <c r="AF174" s="65">
        <v>44</v>
      </c>
      <c r="AG174" s="65">
        <v>44</v>
      </c>
      <c r="AH174" s="65">
        <v>44</v>
      </c>
      <c r="AI174" s="65">
        <v>44</v>
      </c>
      <c r="AJ174" s="65">
        <v>44</v>
      </c>
      <c r="AK174" s="65">
        <v>43</v>
      </c>
      <c r="AL174" s="65">
        <v>43</v>
      </c>
      <c r="AM174" s="66">
        <v>42</v>
      </c>
      <c r="AN174" s="65">
        <v>41</v>
      </c>
      <c r="AO174" s="65">
        <v>41</v>
      </c>
      <c r="AP174" s="65">
        <v>41</v>
      </c>
      <c r="AQ174" s="65">
        <v>40</v>
      </c>
      <c r="AR174" s="65">
        <v>37</v>
      </c>
      <c r="AS174" s="65">
        <v>37</v>
      </c>
      <c r="AT174" s="65">
        <v>38</v>
      </c>
      <c r="AU174" s="65">
        <v>38</v>
      </c>
      <c r="AV174" s="65">
        <v>38</v>
      </c>
      <c r="AW174" s="65">
        <v>38</v>
      </c>
      <c r="AX174" s="65">
        <v>38</v>
      </c>
      <c r="AY174" s="66">
        <v>37</v>
      </c>
      <c r="AZ174" s="64">
        <v>37</v>
      </c>
      <c r="BA174" s="65">
        <v>36</v>
      </c>
      <c r="BB174" s="65">
        <v>37</v>
      </c>
      <c r="BC174" s="65">
        <v>37</v>
      </c>
      <c r="BD174" s="65">
        <v>37</v>
      </c>
      <c r="BE174" s="65">
        <v>37</v>
      </c>
      <c r="BF174" s="65">
        <v>37</v>
      </c>
      <c r="BG174" s="65">
        <v>35</v>
      </c>
      <c r="BH174" s="65">
        <v>34</v>
      </c>
      <c r="BI174" s="65">
        <v>35</v>
      </c>
      <c r="BJ174" s="65">
        <v>215</v>
      </c>
      <c r="BK174" s="66">
        <v>326</v>
      </c>
      <c r="BL174" s="64">
        <v>366</v>
      </c>
      <c r="BM174" s="65">
        <v>399</v>
      </c>
      <c r="BN174" s="65">
        <v>415</v>
      </c>
      <c r="BO174" s="65">
        <v>451</v>
      </c>
      <c r="BP174" s="65">
        <v>500</v>
      </c>
      <c r="BQ174" s="66">
        <v>562</v>
      </c>
    </row>
    <row r="175" spans="1:69" ht="12.75" x14ac:dyDescent="0.2">
      <c r="A175" s="3"/>
      <c r="B175" s="62"/>
      <c r="C175" s="63" t="s">
        <v>258</v>
      </c>
      <c r="D175" s="64">
        <v>15141</v>
      </c>
      <c r="E175" s="65">
        <v>15329</v>
      </c>
      <c r="F175" s="65">
        <v>15767</v>
      </c>
      <c r="G175" s="65">
        <v>16140</v>
      </c>
      <c r="H175" s="65">
        <v>16419</v>
      </c>
      <c r="I175" s="65">
        <v>16523</v>
      </c>
      <c r="J175" s="65">
        <v>16877</v>
      </c>
      <c r="K175" s="65">
        <v>17091</v>
      </c>
      <c r="L175" s="65">
        <v>17013</v>
      </c>
      <c r="M175" s="65">
        <v>17516</v>
      </c>
      <c r="N175" s="65">
        <v>17701</v>
      </c>
      <c r="O175" s="66">
        <v>17944</v>
      </c>
      <c r="P175" s="65">
        <v>17865</v>
      </c>
      <c r="Q175" s="65">
        <v>17981</v>
      </c>
      <c r="R175" s="65">
        <v>16536</v>
      </c>
      <c r="S175" s="65">
        <v>16888</v>
      </c>
      <c r="T175" s="65">
        <v>18718</v>
      </c>
      <c r="U175" s="65">
        <v>18874</v>
      </c>
      <c r="V175" s="65">
        <v>19099</v>
      </c>
      <c r="W175" s="65">
        <v>19419</v>
      </c>
      <c r="X175" s="65">
        <v>19510</v>
      </c>
      <c r="Y175" s="65">
        <v>19592</v>
      </c>
      <c r="Z175" s="65">
        <v>19580</v>
      </c>
      <c r="AA175" s="66">
        <v>19763</v>
      </c>
      <c r="AB175" s="65">
        <v>19677</v>
      </c>
      <c r="AC175" s="65">
        <v>19645</v>
      </c>
      <c r="AD175" s="65">
        <v>20145</v>
      </c>
      <c r="AE175" s="65">
        <v>20322</v>
      </c>
      <c r="AF175" s="65">
        <v>20732</v>
      </c>
      <c r="AG175" s="65">
        <v>20986</v>
      </c>
      <c r="AH175" s="65">
        <v>21058</v>
      </c>
      <c r="AI175" s="65">
        <v>21146</v>
      </c>
      <c r="AJ175" s="65">
        <v>21116</v>
      </c>
      <c r="AK175" s="65">
        <v>21205</v>
      </c>
      <c r="AL175" s="65">
        <v>21337</v>
      </c>
      <c r="AM175" s="66">
        <v>22116</v>
      </c>
      <c r="AN175" s="65">
        <v>22330</v>
      </c>
      <c r="AO175" s="65">
        <v>22204</v>
      </c>
      <c r="AP175" s="65">
        <v>22126</v>
      </c>
      <c r="AQ175" s="65">
        <v>22520</v>
      </c>
      <c r="AR175" s="65">
        <v>22671</v>
      </c>
      <c r="AS175" s="65">
        <v>22560</v>
      </c>
      <c r="AT175" s="65">
        <v>22472</v>
      </c>
      <c r="AU175" s="65">
        <v>22679</v>
      </c>
      <c r="AV175" s="65">
        <v>22875</v>
      </c>
      <c r="AW175" s="65">
        <v>22828</v>
      </c>
      <c r="AX175" s="65">
        <v>23175</v>
      </c>
      <c r="AY175" s="66">
        <v>22695</v>
      </c>
      <c r="AZ175" s="64">
        <v>22802</v>
      </c>
      <c r="BA175" s="65">
        <v>23010</v>
      </c>
      <c r="BB175" s="65">
        <v>23179</v>
      </c>
      <c r="BC175" s="65">
        <v>23278</v>
      </c>
      <c r="BD175" s="65">
        <v>23887</v>
      </c>
      <c r="BE175" s="65">
        <v>23927</v>
      </c>
      <c r="BF175" s="65">
        <v>24057</v>
      </c>
      <c r="BG175" s="65">
        <v>23697</v>
      </c>
      <c r="BH175" s="65">
        <v>23721</v>
      </c>
      <c r="BI175" s="65">
        <v>24140</v>
      </c>
      <c r="BJ175" s="65">
        <v>24498</v>
      </c>
      <c r="BK175" s="66">
        <v>24307</v>
      </c>
      <c r="BL175" s="64">
        <v>24477</v>
      </c>
      <c r="BM175" s="65">
        <v>24235</v>
      </c>
      <c r="BN175" s="65">
        <v>24191</v>
      </c>
      <c r="BO175" s="65">
        <v>24210</v>
      </c>
      <c r="BP175" s="65">
        <v>24364</v>
      </c>
      <c r="BQ175" s="66">
        <v>24673</v>
      </c>
    </row>
    <row r="176" spans="1:69" ht="12.75" x14ac:dyDescent="0.2">
      <c r="A176" s="3"/>
      <c r="B176" s="62"/>
      <c r="C176" s="63" t="s">
        <v>259</v>
      </c>
      <c r="D176" s="64">
        <v>2849</v>
      </c>
      <c r="E176" s="65">
        <v>2841</v>
      </c>
      <c r="F176" s="65">
        <v>2986</v>
      </c>
      <c r="G176" s="65">
        <v>3101</v>
      </c>
      <c r="H176" s="65">
        <v>3185</v>
      </c>
      <c r="I176" s="65">
        <v>3326</v>
      </c>
      <c r="J176" s="65">
        <v>3422</v>
      </c>
      <c r="K176" s="65">
        <v>3580</v>
      </c>
      <c r="L176" s="65">
        <v>3573</v>
      </c>
      <c r="M176" s="65">
        <v>3673</v>
      </c>
      <c r="N176" s="65">
        <v>3769</v>
      </c>
      <c r="O176" s="66">
        <v>3823</v>
      </c>
      <c r="P176" s="65">
        <v>3860</v>
      </c>
      <c r="Q176" s="65">
        <v>3876</v>
      </c>
      <c r="R176" s="65">
        <v>3938</v>
      </c>
      <c r="S176" s="65">
        <v>4012</v>
      </c>
      <c r="T176" s="65">
        <v>4065</v>
      </c>
      <c r="U176" s="65">
        <v>4128</v>
      </c>
      <c r="V176" s="65">
        <v>4175</v>
      </c>
      <c r="W176" s="65">
        <v>4225</v>
      </c>
      <c r="X176" s="65">
        <v>4284</v>
      </c>
      <c r="Y176" s="65">
        <v>4299</v>
      </c>
      <c r="Z176" s="65">
        <v>4299</v>
      </c>
      <c r="AA176" s="66">
        <v>4332</v>
      </c>
      <c r="AB176" s="65">
        <v>4330</v>
      </c>
      <c r="AC176" s="65">
        <v>4314</v>
      </c>
      <c r="AD176" s="65">
        <v>4377</v>
      </c>
      <c r="AE176" s="65">
        <v>4739</v>
      </c>
      <c r="AF176" s="65">
        <v>4815</v>
      </c>
      <c r="AG176" s="65">
        <v>4819</v>
      </c>
      <c r="AH176" s="65">
        <v>4889</v>
      </c>
      <c r="AI176" s="65">
        <v>4909</v>
      </c>
      <c r="AJ176" s="65">
        <v>4916</v>
      </c>
      <c r="AK176" s="65">
        <v>4949</v>
      </c>
      <c r="AL176" s="65">
        <v>4933</v>
      </c>
      <c r="AM176" s="66">
        <v>4927</v>
      </c>
      <c r="AN176" s="65">
        <v>4950</v>
      </c>
      <c r="AO176" s="65">
        <v>4904</v>
      </c>
      <c r="AP176" s="65">
        <v>4982</v>
      </c>
      <c r="AQ176" s="65">
        <v>4985</v>
      </c>
      <c r="AR176" s="65">
        <v>4985</v>
      </c>
      <c r="AS176" s="65">
        <v>4949</v>
      </c>
      <c r="AT176" s="65">
        <v>4971</v>
      </c>
      <c r="AU176" s="65">
        <v>4969</v>
      </c>
      <c r="AV176" s="65">
        <v>4966</v>
      </c>
      <c r="AW176" s="65">
        <v>4990</v>
      </c>
      <c r="AX176" s="65">
        <v>4875</v>
      </c>
      <c r="AY176" s="66">
        <v>4909</v>
      </c>
      <c r="AZ176" s="64">
        <v>4893</v>
      </c>
      <c r="BA176" s="65">
        <v>4885</v>
      </c>
      <c r="BB176" s="65">
        <v>4871</v>
      </c>
      <c r="BC176" s="65">
        <v>4866</v>
      </c>
      <c r="BD176" s="65">
        <v>4917</v>
      </c>
      <c r="BE176" s="65">
        <v>4910</v>
      </c>
      <c r="BF176" s="65">
        <v>4888</v>
      </c>
      <c r="BG176" s="65">
        <v>4860</v>
      </c>
      <c r="BH176" s="65">
        <v>4857</v>
      </c>
      <c r="BI176" s="65">
        <v>4852</v>
      </c>
      <c r="BJ176" s="65">
        <v>4848</v>
      </c>
      <c r="BK176" s="66">
        <v>4833</v>
      </c>
      <c r="BL176" s="64">
        <v>4838</v>
      </c>
      <c r="BM176" s="65">
        <v>4766</v>
      </c>
      <c r="BN176" s="65">
        <v>4701</v>
      </c>
      <c r="BO176" s="65">
        <v>4670</v>
      </c>
      <c r="BP176" s="65">
        <v>4680</v>
      </c>
      <c r="BQ176" s="66">
        <v>4717</v>
      </c>
    </row>
    <row r="177" spans="1:69" ht="12.75" x14ac:dyDescent="0.2">
      <c r="A177" s="3"/>
      <c r="B177" s="62"/>
      <c r="C177" s="63" t="s">
        <v>260</v>
      </c>
      <c r="D177" s="64">
        <v>42</v>
      </c>
      <c r="E177" s="65">
        <v>43</v>
      </c>
      <c r="F177" s="65">
        <v>45</v>
      </c>
      <c r="G177" s="65">
        <v>45</v>
      </c>
      <c r="H177" s="65">
        <v>47</v>
      </c>
      <c r="I177" s="65">
        <v>50</v>
      </c>
      <c r="J177" s="65">
        <v>50</v>
      </c>
      <c r="K177" s="65">
        <v>48</v>
      </c>
      <c r="L177" s="65">
        <v>47</v>
      </c>
      <c r="M177" s="65">
        <v>47</v>
      </c>
      <c r="N177" s="65">
        <v>47</v>
      </c>
      <c r="O177" s="66">
        <v>46</v>
      </c>
      <c r="P177" s="65">
        <v>45</v>
      </c>
      <c r="Q177" s="65">
        <v>43</v>
      </c>
      <c r="R177" s="65">
        <v>41</v>
      </c>
      <c r="S177" s="65">
        <v>41</v>
      </c>
      <c r="T177" s="65">
        <v>42</v>
      </c>
      <c r="U177" s="65">
        <v>42</v>
      </c>
      <c r="V177" s="65">
        <v>43</v>
      </c>
      <c r="W177" s="65">
        <v>43</v>
      </c>
      <c r="X177" s="65">
        <v>43</v>
      </c>
      <c r="Y177" s="65">
        <v>43</v>
      </c>
      <c r="Z177" s="65">
        <v>43</v>
      </c>
      <c r="AA177" s="66">
        <v>43</v>
      </c>
      <c r="AB177" s="65">
        <v>43</v>
      </c>
      <c r="AC177" s="65">
        <v>42</v>
      </c>
      <c r="AD177" s="65">
        <v>28</v>
      </c>
      <c r="AE177" s="65">
        <v>28</v>
      </c>
      <c r="AF177" s="65">
        <v>28</v>
      </c>
      <c r="AG177" s="65">
        <v>36</v>
      </c>
      <c r="AH177" s="65">
        <v>37</v>
      </c>
      <c r="AI177" s="65">
        <v>45</v>
      </c>
      <c r="AJ177" s="65">
        <v>49</v>
      </c>
      <c r="AK177" s="65">
        <v>52</v>
      </c>
      <c r="AL177" s="65">
        <v>51</v>
      </c>
      <c r="AM177" s="66">
        <v>51</v>
      </c>
      <c r="AN177" s="65">
        <v>51</v>
      </c>
      <c r="AO177" s="65">
        <v>51</v>
      </c>
      <c r="AP177" s="65">
        <v>49</v>
      </c>
      <c r="AQ177" s="65">
        <v>47</v>
      </c>
      <c r="AR177" s="65">
        <v>44</v>
      </c>
      <c r="AS177" s="65">
        <v>44</v>
      </c>
      <c r="AT177" s="65">
        <v>44</v>
      </c>
      <c r="AU177" s="65">
        <v>42</v>
      </c>
      <c r="AV177" s="65"/>
      <c r="AW177" s="65"/>
      <c r="AX177" s="65"/>
      <c r="AY177" s="66"/>
      <c r="AZ177" s="64"/>
      <c r="BA177" s="65"/>
      <c r="BB177" s="65"/>
      <c r="BC177" s="65"/>
      <c r="BD177" s="65"/>
      <c r="BE177" s="65"/>
      <c r="BF177" s="65"/>
      <c r="BG177" s="65"/>
      <c r="BH177" s="65"/>
      <c r="BI177" s="65"/>
      <c r="BJ177" s="65"/>
      <c r="BK177" s="66"/>
      <c r="BL177" s="64"/>
      <c r="BM177" s="65"/>
      <c r="BN177" s="65"/>
      <c r="BO177" s="65"/>
      <c r="BP177" s="65"/>
      <c r="BQ177" s="66"/>
    </row>
    <row r="178" spans="1:69" ht="12.75" x14ac:dyDescent="0.2">
      <c r="A178" s="3"/>
      <c r="B178" s="62"/>
      <c r="C178" s="63" t="s">
        <v>261</v>
      </c>
      <c r="D178" s="64">
        <v>165</v>
      </c>
      <c r="E178" s="65">
        <v>152</v>
      </c>
      <c r="F178" s="65">
        <v>162</v>
      </c>
      <c r="G178" s="65">
        <v>174</v>
      </c>
      <c r="H178" s="65">
        <v>176</v>
      </c>
      <c r="I178" s="65">
        <v>174</v>
      </c>
      <c r="J178" s="65">
        <v>178</v>
      </c>
      <c r="K178" s="65">
        <v>188</v>
      </c>
      <c r="L178" s="65">
        <v>194</v>
      </c>
      <c r="M178" s="65">
        <v>201</v>
      </c>
      <c r="N178" s="65">
        <v>201</v>
      </c>
      <c r="O178" s="66">
        <v>201</v>
      </c>
      <c r="P178" s="65">
        <v>205</v>
      </c>
      <c r="Q178" s="65">
        <v>201</v>
      </c>
      <c r="R178" s="65">
        <v>200</v>
      </c>
      <c r="S178" s="65">
        <v>206</v>
      </c>
      <c r="T178" s="65">
        <v>213</v>
      </c>
      <c r="U178" s="65">
        <v>215</v>
      </c>
      <c r="V178" s="65">
        <v>220</v>
      </c>
      <c r="W178" s="65">
        <v>223</v>
      </c>
      <c r="X178" s="65">
        <v>226</v>
      </c>
      <c r="Y178" s="65">
        <v>224</v>
      </c>
      <c r="Z178" s="65">
        <v>224</v>
      </c>
      <c r="AA178" s="66">
        <v>225</v>
      </c>
      <c r="AB178" s="65">
        <v>222</v>
      </c>
      <c r="AC178" s="65">
        <v>223</v>
      </c>
      <c r="AD178" s="65">
        <v>222</v>
      </c>
      <c r="AE178" s="65">
        <v>231</v>
      </c>
      <c r="AF178" s="65">
        <v>233</v>
      </c>
      <c r="AG178" s="65">
        <v>230</v>
      </c>
      <c r="AH178" s="65">
        <v>232</v>
      </c>
      <c r="AI178" s="65">
        <v>232</v>
      </c>
      <c r="AJ178" s="65">
        <v>232</v>
      </c>
      <c r="AK178" s="65">
        <v>239</v>
      </c>
      <c r="AL178" s="65">
        <v>238</v>
      </c>
      <c r="AM178" s="66">
        <v>235</v>
      </c>
      <c r="AN178" s="65">
        <v>240</v>
      </c>
      <c r="AO178" s="65">
        <v>237</v>
      </c>
      <c r="AP178" s="65">
        <v>243</v>
      </c>
      <c r="AQ178" s="65">
        <v>245</v>
      </c>
      <c r="AR178" s="65">
        <v>245</v>
      </c>
      <c r="AS178" s="65">
        <v>247</v>
      </c>
      <c r="AT178" s="65">
        <v>241</v>
      </c>
      <c r="AU178" s="65">
        <v>241</v>
      </c>
      <c r="AV178" s="65">
        <v>236</v>
      </c>
      <c r="AW178" s="65">
        <v>236</v>
      </c>
      <c r="AX178" s="65">
        <v>239</v>
      </c>
      <c r="AY178" s="66">
        <v>235</v>
      </c>
      <c r="AZ178" s="64">
        <v>237</v>
      </c>
      <c r="BA178" s="65">
        <v>233</v>
      </c>
      <c r="BB178" s="65">
        <v>229</v>
      </c>
      <c r="BC178" s="65">
        <v>229</v>
      </c>
      <c r="BD178" s="65">
        <v>227</v>
      </c>
      <c r="BE178" s="65">
        <v>231</v>
      </c>
      <c r="BF178" s="65">
        <v>229</v>
      </c>
      <c r="BG178" s="65">
        <v>227</v>
      </c>
      <c r="BH178" s="65">
        <v>229</v>
      </c>
      <c r="BI178" s="65">
        <v>228</v>
      </c>
      <c r="BJ178" s="65">
        <v>225</v>
      </c>
      <c r="BK178" s="66">
        <v>217</v>
      </c>
      <c r="BL178" s="64">
        <v>215</v>
      </c>
      <c r="BM178" s="65">
        <v>213</v>
      </c>
      <c r="BN178" s="65">
        <v>210</v>
      </c>
      <c r="BO178" s="65">
        <v>208</v>
      </c>
      <c r="BP178" s="65">
        <v>207</v>
      </c>
      <c r="BQ178" s="66">
        <v>206</v>
      </c>
    </row>
    <row r="179" spans="1:69" ht="12.75" x14ac:dyDescent="0.2">
      <c r="A179" s="3"/>
      <c r="B179" s="62"/>
      <c r="C179" s="63" t="s">
        <v>262</v>
      </c>
      <c r="D179" s="64">
        <v>3810</v>
      </c>
      <c r="E179" s="65">
        <v>3822</v>
      </c>
      <c r="F179" s="65">
        <v>3507</v>
      </c>
      <c r="G179" s="65">
        <v>4057</v>
      </c>
      <c r="H179" s="65">
        <v>4100</v>
      </c>
      <c r="I179" s="65">
        <v>4159</v>
      </c>
      <c r="J179" s="65">
        <v>4110</v>
      </c>
      <c r="K179" s="65">
        <v>4311</v>
      </c>
      <c r="L179" s="65">
        <v>4393</v>
      </c>
      <c r="M179" s="65">
        <v>4425</v>
      </c>
      <c r="N179" s="65">
        <v>4483</v>
      </c>
      <c r="O179" s="66">
        <v>4461</v>
      </c>
      <c r="P179" s="65">
        <v>4328</v>
      </c>
      <c r="Q179" s="65">
        <v>4330</v>
      </c>
      <c r="R179" s="65">
        <v>3796</v>
      </c>
      <c r="S179" s="65">
        <v>3989</v>
      </c>
      <c r="T179" s="65">
        <v>4828</v>
      </c>
      <c r="U179" s="65">
        <v>5066</v>
      </c>
      <c r="V179" s="65">
        <v>5069</v>
      </c>
      <c r="W179" s="65">
        <v>5212</v>
      </c>
      <c r="X179" s="65">
        <v>5295</v>
      </c>
      <c r="Y179" s="65">
        <v>5428</v>
      </c>
      <c r="Z179" s="65">
        <v>8509</v>
      </c>
      <c r="AA179" s="66">
        <v>8556</v>
      </c>
      <c r="AB179" s="65">
        <v>8524</v>
      </c>
      <c r="AC179" s="65">
        <v>8522</v>
      </c>
      <c r="AD179" s="65">
        <v>8625</v>
      </c>
      <c r="AE179" s="65">
        <v>8799</v>
      </c>
      <c r="AF179" s="65">
        <v>8929</v>
      </c>
      <c r="AG179" s="65">
        <v>8998</v>
      </c>
      <c r="AH179" s="65">
        <v>9055</v>
      </c>
      <c r="AI179" s="65">
        <v>9185</v>
      </c>
      <c r="AJ179" s="65">
        <v>9173</v>
      </c>
      <c r="AK179" s="65">
        <v>9205</v>
      </c>
      <c r="AL179" s="65">
        <v>9187</v>
      </c>
      <c r="AM179" s="66">
        <v>9124</v>
      </c>
      <c r="AN179" s="65">
        <v>9105</v>
      </c>
      <c r="AO179" s="65">
        <v>9050</v>
      </c>
      <c r="AP179" s="65">
        <v>9086</v>
      </c>
      <c r="AQ179" s="65">
        <v>9192</v>
      </c>
      <c r="AR179" s="65">
        <v>9176</v>
      </c>
      <c r="AS179" s="65">
        <v>9141</v>
      </c>
      <c r="AT179" s="65">
        <v>9197</v>
      </c>
      <c r="AU179" s="65">
        <v>9260</v>
      </c>
      <c r="AV179" s="65">
        <v>12934</v>
      </c>
      <c r="AW179" s="65">
        <v>13227</v>
      </c>
      <c r="AX179" s="65">
        <v>13302</v>
      </c>
      <c r="AY179" s="66">
        <v>13135</v>
      </c>
      <c r="AZ179" s="64">
        <v>13151</v>
      </c>
      <c r="BA179" s="65">
        <v>13122</v>
      </c>
      <c r="BB179" s="65">
        <v>13363</v>
      </c>
      <c r="BC179" s="65">
        <v>13384</v>
      </c>
      <c r="BD179" s="65">
        <v>13628</v>
      </c>
      <c r="BE179" s="65">
        <v>13664</v>
      </c>
      <c r="BF179" s="65">
        <v>13697</v>
      </c>
      <c r="BG179" s="65">
        <v>13426</v>
      </c>
      <c r="BH179" s="65">
        <v>13377</v>
      </c>
      <c r="BI179" s="65">
        <v>13313</v>
      </c>
      <c r="BJ179" s="65">
        <v>13326</v>
      </c>
      <c r="BK179" s="66">
        <v>13230</v>
      </c>
      <c r="BL179" s="64">
        <v>13209</v>
      </c>
      <c r="BM179" s="65">
        <v>13241</v>
      </c>
      <c r="BN179" s="65">
        <v>13270</v>
      </c>
      <c r="BO179" s="65">
        <v>13401</v>
      </c>
      <c r="BP179" s="65">
        <v>13571</v>
      </c>
      <c r="BQ179" s="66">
        <v>13657</v>
      </c>
    </row>
    <row r="180" spans="1:69" ht="12.75" x14ac:dyDescent="0.2">
      <c r="A180" s="3"/>
      <c r="B180" s="62"/>
      <c r="C180" s="63" t="s">
        <v>263</v>
      </c>
      <c r="D180" s="64">
        <v>1782</v>
      </c>
      <c r="E180" s="65">
        <v>1776</v>
      </c>
      <c r="F180" s="65">
        <v>1818</v>
      </c>
      <c r="G180" s="65">
        <v>1845</v>
      </c>
      <c r="H180" s="65">
        <v>1858</v>
      </c>
      <c r="I180" s="65">
        <v>1867</v>
      </c>
      <c r="J180" s="65">
        <v>1803</v>
      </c>
      <c r="K180" s="65">
        <v>1959</v>
      </c>
      <c r="L180" s="65">
        <v>1848</v>
      </c>
      <c r="M180" s="65">
        <v>1896</v>
      </c>
      <c r="N180" s="65">
        <v>1829</v>
      </c>
      <c r="O180" s="66">
        <v>1784</v>
      </c>
      <c r="P180" s="65">
        <v>1631</v>
      </c>
      <c r="Q180" s="65">
        <v>1587</v>
      </c>
      <c r="R180" s="65">
        <v>1166</v>
      </c>
      <c r="S180" s="65">
        <v>1159</v>
      </c>
      <c r="T180" s="65">
        <v>1591</v>
      </c>
      <c r="U180" s="65">
        <v>1686</v>
      </c>
      <c r="V180" s="65">
        <v>1668</v>
      </c>
      <c r="W180" s="65">
        <v>1636</v>
      </c>
      <c r="X180" s="65">
        <v>1627</v>
      </c>
      <c r="Y180" s="65">
        <v>1571</v>
      </c>
      <c r="Z180" s="65">
        <v>1552</v>
      </c>
      <c r="AA180" s="66">
        <v>1532</v>
      </c>
      <c r="AB180" s="65">
        <v>1524</v>
      </c>
      <c r="AC180" s="65">
        <v>1509</v>
      </c>
      <c r="AD180" s="65">
        <v>1497</v>
      </c>
      <c r="AE180" s="65">
        <v>2911</v>
      </c>
      <c r="AF180" s="65">
        <v>2985</v>
      </c>
      <c r="AG180" s="65">
        <v>2972</v>
      </c>
      <c r="AH180" s="65">
        <v>2969</v>
      </c>
      <c r="AI180" s="65">
        <v>2969</v>
      </c>
      <c r="AJ180" s="65">
        <v>2969</v>
      </c>
      <c r="AK180" s="65">
        <v>2967</v>
      </c>
      <c r="AL180" s="65">
        <v>2950</v>
      </c>
      <c r="AM180" s="66">
        <v>2939</v>
      </c>
      <c r="AN180" s="65">
        <v>2908</v>
      </c>
      <c r="AO180" s="65">
        <v>2878</v>
      </c>
      <c r="AP180" s="65">
        <v>2872</v>
      </c>
      <c r="AQ180" s="65">
        <v>2915</v>
      </c>
      <c r="AR180" s="65">
        <v>2917</v>
      </c>
      <c r="AS180" s="65">
        <v>2924</v>
      </c>
      <c r="AT180" s="65">
        <v>2917</v>
      </c>
      <c r="AU180" s="65">
        <v>2924</v>
      </c>
      <c r="AV180" s="65">
        <v>2946</v>
      </c>
      <c r="AW180" s="65">
        <v>2974</v>
      </c>
      <c r="AX180" s="65">
        <v>2946</v>
      </c>
      <c r="AY180" s="66">
        <v>2882</v>
      </c>
      <c r="AZ180" s="64">
        <v>2874</v>
      </c>
      <c r="BA180" s="65">
        <v>2903</v>
      </c>
      <c r="BB180" s="65">
        <v>2846</v>
      </c>
      <c r="BC180" s="65">
        <v>2846</v>
      </c>
      <c r="BD180" s="65">
        <v>2917</v>
      </c>
      <c r="BE180" s="65">
        <v>3142</v>
      </c>
      <c r="BF180" s="65">
        <v>3157</v>
      </c>
      <c r="BG180" s="65">
        <v>3107</v>
      </c>
      <c r="BH180" s="65">
        <v>3151</v>
      </c>
      <c r="BI180" s="65">
        <v>3170</v>
      </c>
      <c r="BJ180" s="65">
        <v>3214</v>
      </c>
      <c r="BK180" s="66">
        <v>3215</v>
      </c>
      <c r="BL180" s="64">
        <v>3253</v>
      </c>
      <c r="BM180" s="65">
        <v>3259</v>
      </c>
      <c r="BN180" s="65">
        <v>3233</v>
      </c>
      <c r="BO180" s="65">
        <v>3245</v>
      </c>
      <c r="BP180" s="65">
        <v>3253</v>
      </c>
      <c r="BQ180" s="66">
        <v>3307</v>
      </c>
    </row>
    <row r="181" spans="1:69" ht="12.75" x14ac:dyDescent="0.2">
      <c r="A181" s="3"/>
      <c r="B181" s="62"/>
      <c r="C181" s="63" t="s">
        <v>264</v>
      </c>
      <c r="D181" s="64">
        <v>223</v>
      </c>
      <c r="E181" s="65">
        <v>227</v>
      </c>
      <c r="F181" s="65">
        <v>241</v>
      </c>
      <c r="G181" s="65">
        <v>244</v>
      </c>
      <c r="H181" s="65">
        <v>244</v>
      </c>
      <c r="I181" s="65">
        <v>256</v>
      </c>
      <c r="J181" s="65">
        <v>235</v>
      </c>
      <c r="K181" s="65">
        <v>239</v>
      </c>
      <c r="L181" s="65">
        <v>228</v>
      </c>
      <c r="M181" s="65">
        <v>224</v>
      </c>
      <c r="N181" s="65">
        <v>218</v>
      </c>
      <c r="O181" s="66">
        <v>209</v>
      </c>
      <c r="P181" s="65">
        <v>211</v>
      </c>
      <c r="Q181" s="65">
        <v>200</v>
      </c>
      <c r="R181" s="65">
        <v>202</v>
      </c>
      <c r="S181" s="65">
        <v>208</v>
      </c>
      <c r="T181" s="65">
        <v>205</v>
      </c>
      <c r="U181" s="65">
        <v>203</v>
      </c>
      <c r="V181" s="65">
        <v>201</v>
      </c>
      <c r="W181" s="65">
        <v>200</v>
      </c>
      <c r="X181" s="65">
        <v>196</v>
      </c>
      <c r="Y181" s="65">
        <v>194</v>
      </c>
      <c r="Z181" s="65">
        <v>192</v>
      </c>
      <c r="AA181" s="66">
        <v>190</v>
      </c>
      <c r="AB181" s="65">
        <v>189</v>
      </c>
      <c r="AC181" s="65">
        <v>188</v>
      </c>
      <c r="AD181" s="65">
        <v>200</v>
      </c>
      <c r="AE181" s="65">
        <v>197</v>
      </c>
      <c r="AF181" s="65">
        <v>193</v>
      </c>
      <c r="AG181" s="65">
        <v>192</v>
      </c>
      <c r="AH181" s="65">
        <v>183</v>
      </c>
      <c r="AI181" s="65">
        <v>182</v>
      </c>
      <c r="AJ181" s="65">
        <v>183</v>
      </c>
      <c r="AK181" s="65">
        <v>184</v>
      </c>
      <c r="AL181" s="65">
        <v>181</v>
      </c>
      <c r="AM181" s="66">
        <v>176</v>
      </c>
      <c r="AN181" s="65">
        <v>783</v>
      </c>
      <c r="AO181" s="65">
        <v>1080</v>
      </c>
      <c r="AP181" s="65">
        <v>1365</v>
      </c>
      <c r="AQ181" s="65">
        <v>1463</v>
      </c>
      <c r="AR181" s="65">
        <v>1542</v>
      </c>
      <c r="AS181" s="65">
        <v>1558</v>
      </c>
      <c r="AT181" s="65">
        <v>1610</v>
      </c>
      <c r="AU181" s="65">
        <v>1626</v>
      </c>
      <c r="AV181" s="65">
        <v>1633</v>
      </c>
      <c r="AW181" s="65">
        <v>1684</v>
      </c>
      <c r="AX181" s="65">
        <v>1673</v>
      </c>
      <c r="AY181" s="66">
        <v>1731</v>
      </c>
      <c r="AZ181" s="64">
        <v>1752</v>
      </c>
      <c r="BA181" s="65">
        <v>1727</v>
      </c>
      <c r="BB181" s="65">
        <v>1774</v>
      </c>
      <c r="BC181" s="65">
        <v>1775</v>
      </c>
      <c r="BD181" s="65">
        <v>1766</v>
      </c>
      <c r="BE181" s="65">
        <v>1775</v>
      </c>
      <c r="BF181" s="65">
        <v>1798</v>
      </c>
      <c r="BG181" s="65">
        <v>1807</v>
      </c>
      <c r="BH181" s="65">
        <v>1801</v>
      </c>
      <c r="BI181" s="65">
        <v>1819</v>
      </c>
      <c r="BJ181" s="65">
        <v>1838</v>
      </c>
      <c r="BK181" s="66">
        <v>1844</v>
      </c>
      <c r="BL181" s="64">
        <v>1855</v>
      </c>
      <c r="BM181" s="65">
        <v>1883</v>
      </c>
      <c r="BN181" s="65">
        <v>1876</v>
      </c>
      <c r="BO181" s="65">
        <v>1918</v>
      </c>
      <c r="BP181" s="65">
        <v>1984</v>
      </c>
      <c r="BQ181" s="66">
        <v>2040</v>
      </c>
    </row>
    <row r="182" spans="1:69" ht="12.75" x14ac:dyDescent="0.2">
      <c r="A182" s="3"/>
      <c r="B182" s="62"/>
      <c r="C182" s="63" t="s">
        <v>265</v>
      </c>
      <c r="D182" s="64">
        <v>1863</v>
      </c>
      <c r="E182" s="65">
        <v>1854</v>
      </c>
      <c r="F182" s="65">
        <v>1963</v>
      </c>
      <c r="G182" s="65">
        <v>2108</v>
      </c>
      <c r="H182" s="65">
        <v>2205</v>
      </c>
      <c r="I182" s="65">
        <v>2305</v>
      </c>
      <c r="J182" s="65">
        <v>2393</v>
      </c>
      <c r="K182" s="65">
        <v>2507</v>
      </c>
      <c r="L182" s="65">
        <v>2494</v>
      </c>
      <c r="M182" s="65">
        <v>2631</v>
      </c>
      <c r="N182" s="65">
        <v>2696</v>
      </c>
      <c r="O182" s="66">
        <v>2687</v>
      </c>
      <c r="P182" s="65">
        <v>2735</v>
      </c>
      <c r="Q182" s="65">
        <v>2776</v>
      </c>
      <c r="R182" s="65">
        <v>2878</v>
      </c>
      <c r="S182" s="65">
        <v>2915</v>
      </c>
      <c r="T182" s="65">
        <v>2979</v>
      </c>
      <c r="U182" s="65">
        <v>3058</v>
      </c>
      <c r="V182" s="65">
        <v>3108</v>
      </c>
      <c r="W182" s="65">
        <v>3178</v>
      </c>
      <c r="X182" s="65">
        <v>3183</v>
      </c>
      <c r="Y182" s="65">
        <v>3217</v>
      </c>
      <c r="Z182" s="65">
        <v>3236</v>
      </c>
      <c r="AA182" s="66">
        <v>3260</v>
      </c>
      <c r="AB182" s="65">
        <v>3277</v>
      </c>
      <c r="AC182" s="65">
        <v>3298</v>
      </c>
      <c r="AD182" s="65">
        <v>3415</v>
      </c>
      <c r="AE182" s="65">
        <v>3468</v>
      </c>
      <c r="AF182" s="65">
        <v>3481</v>
      </c>
      <c r="AG182" s="65">
        <v>3503</v>
      </c>
      <c r="AH182" s="65">
        <v>3523</v>
      </c>
      <c r="AI182" s="65">
        <v>3512</v>
      </c>
      <c r="AJ182" s="65">
        <v>3496</v>
      </c>
      <c r="AK182" s="65">
        <v>3531</v>
      </c>
      <c r="AL182" s="65">
        <v>3497</v>
      </c>
      <c r="AM182" s="66">
        <v>3470</v>
      </c>
      <c r="AN182" s="65">
        <v>3460</v>
      </c>
      <c r="AO182" s="65">
        <v>3438</v>
      </c>
      <c r="AP182" s="65">
        <v>3514</v>
      </c>
      <c r="AQ182" s="65">
        <v>3559</v>
      </c>
      <c r="AR182" s="65">
        <v>3579</v>
      </c>
      <c r="AS182" s="65">
        <v>3570</v>
      </c>
      <c r="AT182" s="65">
        <v>3561</v>
      </c>
      <c r="AU182" s="65">
        <v>3557</v>
      </c>
      <c r="AV182" s="65">
        <v>3528</v>
      </c>
      <c r="AW182" s="65">
        <v>3527</v>
      </c>
      <c r="AX182" s="65">
        <v>3421</v>
      </c>
      <c r="AY182" s="66">
        <v>3442</v>
      </c>
      <c r="AZ182" s="64">
        <v>3404</v>
      </c>
      <c r="BA182" s="65">
        <v>3414</v>
      </c>
      <c r="BB182" s="65">
        <v>3394</v>
      </c>
      <c r="BC182" s="65">
        <v>3389</v>
      </c>
      <c r="BD182" s="65">
        <v>3456</v>
      </c>
      <c r="BE182" s="65">
        <v>3438</v>
      </c>
      <c r="BF182" s="65">
        <v>3387</v>
      </c>
      <c r="BG182" s="65">
        <v>3377</v>
      </c>
      <c r="BH182" s="65">
        <v>3350</v>
      </c>
      <c r="BI182" s="65">
        <v>3332</v>
      </c>
      <c r="BJ182" s="65">
        <v>3344</v>
      </c>
      <c r="BK182" s="66">
        <v>3332</v>
      </c>
      <c r="BL182" s="64">
        <v>3340</v>
      </c>
      <c r="BM182" s="65">
        <v>3329</v>
      </c>
      <c r="BN182" s="65">
        <v>3275</v>
      </c>
      <c r="BO182" s="65">
        <v>3240</v>
      </c>
      <c r="BP182" s="65">
        <v>3298</v>
      </c>
      <c r="BQ182" s="66">
        <v>3328</v>
      </c>
    </row>
    <row r="183" spans="1:69" ht="12.75" x14ac:dyDescent="0.2">
      <c r="A183" s="3"/>
      <c r="B183" s="62"/>
      <c r="C183" s="63" t="s">
        <v>266</v>
      </c>
      <c r="D183" s="64">
        <v>1034</v>
      </c>
      <c r="E183" s="65">
        <v>1054</v>
      </c>
      <c r="F183" s="65">
        <v>1128</v>
      </c>
      <c r="G183" s="65">
        <v>1209</v>
      </c>
      <c r="H183" s="65">
        <v>1278</v>
      </c>
      <c r="I183" s="65">
        <v>1364</v>
      </c>
      <c r="J183" s="65">
        <v>1431</v>
      </c>
      <c r="K183" s="65">
        <v>1535</v>
      </c>
      <c r="L183" s="65">
        <v>1530</v>
      </c>
      <c r="M183" s="65">
        <v>1682</v>
      </c>
      <c r="N183" s="65">
        <v>1717</v>
      </c>
      <c r="O183" s="66">
        <v>1716</v>
      </c>
      <c r="P183" s="65">
        <v>1737</v>
      </c>
      <c r="Q183" s="65">
        <v>1759</v>
      </c>
      <c r="R183" s="65">
        <v>1832</v>
      </c>
      <c r="S183" s="65">
        <v>1892</v>
      </c>
      <c r="T183" s="65">
        <v>1927</v>
      </c>
      <c r="U183" s="65">
        <v>1971</v>
      </c>
      <c r="V183" s="65">
        <v>2016</v>
      </c>
      <c r="W183" s="65">
        <v>2062</v>
      </c>
      <c r="X183" s="65">
        <v>2102</v>
      </c>
      <c r="Y183" s="65">
        <v>2137</v>
      </c>
      <c r="Z183" s="65">
        <v>2138</v>
      </c>
      <c r="AA183" s="66">
        <v>2177</v>
      </c>
      <c r="AB183" s="65">
        <v>2202</v>
      </c>
      <c r="AC183" s="65">
        <v>2203</v>
      </c>
      <c r="AD183" s="65">
        <v>2304</v>
      </c>
      <c r="AE183" s="65">
        <v>2359</v>
      </c>
      <c r="AF183" s="65">
        <v>2403</v>
      </c>
      <c r="AG183" s="65">
        <v>2454</v>
      </c>
      <c r="AH183" s="65">
        <v>2491</v>
      </c>
      <c r="AI183" s="65">
        <v>2518</v>
      </c>
      <c r="AJ183" s="65">
        <v>2496</v>
      </c>
      <c r="AK183" s="65">
        <v>2517</v>
      </c>
      <c r="AL183" s="65">
        <v>2503</v>
      </c>
      <c r="AM183" s="66">
        <v>2497</v>
      </c>
      <c r="AN183" s="65">
        <v>2520</v>
      </c>
      <c r="AO183" s="65">
        <v>2508</v>
      </c>
      <c r="AP183" s="65">
        <v>2524</v>
      </c>
      <c r="AQ183" s="65">
        <v>2530</v>
      </c>
      <c r="AR183" s="65">
        <v>2534</v>
      </c>
      <c r="AS183" s="65">
        <v>2508</v>
      </c>
      <c r="AT183" s="65">
        <v>2494</v>
      </c>
      <c r="AU183" s="65">
        <v>2517</v>
      </c>
      <c r="AV183" s="65">
        <v>2527</v>
      </c>
      <c r="AW183" s="65">
        <v>2514</v>
      </c>
      <c r="AX183" s="65">
        <v>2402</v>
      </c>
      <c r="AY183" s="66">
        <v>2488</v>
      </c>
      <c r="AZ183" s="64">
        <v>2465</v>
      </c>
      <c r="BA183" s="65">
        <v>2475</v>
      </c>
      <c r="BB183" s="65">
        <v>2434</v>
      </c>
      <c r="BC183" s="65">
        <v>2435</v>
      </c>
      <c r="BD183" s="65">
        <v>2583</v>
      </c>
      <c r="BE183" s="65">
        <v>2603</v>
      </c>
      <c r="BF183" s="65">
        <v>2581</v>
      </c>
      <c r="BG183" s="65">
        <v>2565</v>
      </c>
      <c r="BH183" s="65">
        <v>2553</v>
      </c>
      <c r="BI183" s="65">
        <v>2561</v>
      </c>
      <c r="BJ183" s="65">
        <v>2579</v>
      </c>
      <c r="BK183" s="66">
        <v>2544</v>
      </c>
      <c r="BL183" s="64">
        <v>2587</v>
      </c>
      <c r="BM183" s="65">
        <v>2533</v>
      </c>
      <c r="BN183" s="65">
        <v>2473</v>
      </c>
      <c r="BO183" s="65">
        <v>2447</v>
      </c>
      <c r="BP183" s="65">
        <v>2482</v>
      </c>
      <c r="BQ183" s="66">
        <v>2519</v>
      </c>
    </row>
    <row r="184" spans="1:69" ht="12.75" x14ac:dyDescent="0.2">
      <c r="A184" s="3"/>
      <c r="B184" s="62"/>
      <c r="C184" s="63" t="s">
        <v>267</v>
      </c>
      <c r="D184" s="64">
        <v>16620</v>
      </c>
      <c r="E184" s="65">
        <v>16629</v>
      </c>
      <c r="F184" s="65">
        <v>17015</v>
      </c>
      <c r="G184" s="65">
        <v>17343</v>
      </c>
      <c r="H184" s="65">
        <v>17640</v>
      </c>
      <c r="I184" s="65">
        <v>17796</v>
      </c>
      <c r="J184" s="65">
        <v>18112</v>
      </c>
      <c r="K184" s="65">
        <v>18336</v>
      </c>
      <c r="L184" s="65">
        <v>18598</v>
      </c>
      <c r="M184" s="65">
        <v>18886</v>
      </c>
      <c r="N184" s="65">
        <v>19126</v>
      </c>
      <c r="O184" s="66">
        <v>19258</v>
      </c>
      <c r="P184" s="65">
        <v>19485</v>
      </c>
      <c r="Q184" s="65">
        <v>19672</v>
      </c>
      <c r="R184" s="65">
        <v>20066</v>
      </c>
      <c r="S184" s="65">
        <v>20332</v>
      </c>
      <c r="T184" s="65">
        <v>20513</v>
      </c>
      <c r="U184" s="65">
        <v>20715</v>
      </c>
      <c r="V184" s="65">
        <v>20878</v>
      </c>
      <c r="W184" s="65">
        <v>20992</v>
      </c>
      <c r="X184" s="65">
        <v>21087</v>
      </c>
      <c r="Y184" s="65">
        <v>21135</v>
      </c>
      <c r="Z184" s="65">
        <v>21165</v>
      </c>
      <c r="AA184" s="66">
        <v>21233</v>
      </c>
      <c r="AB184" s="65">
        <v>21326</v>
      </c>
      <c r="AC184" s="65">
        <v>21439</v>
      </c>
      <c r="AD184" s="65">
        <v>21774</v>
      </c>
      <c r="AE184" s="65">
        <v>22066</v>
      </c>
      <c r="AF184" s="65">
        <v>22249</v>
      </c>
      <c r="AG184" s="65">
        <v>22377</v>
      </c>
      <c r="AH184" s="65">
        <v>22644</v>
      </c>
      <c r="AI184" s="65">
        <v>22825</v>
      </c>
      <c r="AJ184" s="65">
        <v>22919</v>
      </c>
      <c r="AK184" s="65">
        <v>22807</v>
      </c>
      <c r="AL184" s="65">
        <v>22854</v>
      </c>
      <c r="AM184" s="66">
        <v>22767</v>
      </c>
      <c r="AN184" s="65">
        <v>22789</v>
      </c>
      <c r="AO184" s="65">
        <v>22941</v>
      </c>
      <c r="AP184" s="65">
        <v>23167</v>
      </c>
      <c r="AQ184" s="65">
        <v>23212</v>
      </c>
      <c r="AR184" s="65">
        <v>23460</v>
      </c>
      <c r="AS184" s="65">
        <v>23602</v>
      </c>
      <c r="AT184" s="65">
        <v>23818</v>
      </c>
      <c r="AU184" s="65">
        <v>23952</v>
      </c>
      <c r="AV184" s="65">
        <v>23665</v>
      </c>
      <c r="AW184" s="65">
        <v>25190</v>
      </c>
      <c r="AX184" s="65">
        <v>26544</v>
      </c>
      <c r="AY184" s="66">
        <v>27132</v>
      </c>
      <c r="AZ184" s="64">
        <v>27843</v>
      </c>
      <c r="BA184" s="65">
        <v>28101</v>
      </c>
      <c r="BB184" s="65">
        <v>28508</v>
      </c>
      <c r="BC184" s="65">
        <v>28669</v>
      </c>
      <c r="BD184" s="65">
        <v>28383</v>
      </c>
      <c r="BE184" s="65">
        <v>28395</v>
      </c>
      <c r="BF184" s="65">
        <v>28481</v>
      </c>
      <c r="BG184" s="65">
        <v>28552</v>
      </c>
      <c r="BH184" s="65">
        <v>28495</v>
      </c>
      <c r="BI184" s="65">
        <v>28391</v>
      </c>
      <c r="BJ184" s="65">
        <v>28409</v>
      </c>
      <c r="BK184" s="66">
        <v>28430</v>
      </c>
      <c r="BL184" s="64">
        <v>28455</v>
      </c>
      <c r="BM184" s="65">
        <v>28559</v>
      </c>
      <c r="BN184" s="65">
        <v>29131</v>
      </c>
      <c r="BO184" s="65">
        <v>29729</v>
      </c>
      <c r="BP184" s="65">
        <v>30222</v>
      </c>
      <c r="BQ184" s="66">
        <v>30923</v>
      </c>
    </row>
    <row r="185" spans="1:69" ht="12.75" x14ac:dyDescent="0.2">
      <c r="A185" s="3"/>
      <c r="B185" s="62"/>
      <c r="C185" s="63" t="s">
        <v>268</v>
      </c>
      <c r="D185" s="64">
        <v>6370</v>
      </c>
      <c r="E185" s="65">
        <v>6422</v>
      </c>
      <c r="F185" s="65">
        <v>6621</v>
      </c>
      <c r="G185" s="65">
        <v>6698</v>
      </c>
      <c r="H185" s="65">
        <v>6806</v>
      </c>
      <c r="I185" s="65">
        <v>6936</v>
      </c>
      <c r="J185" s="65">
        <v>7033</v>
      </c>
      <c r="K185" s="65">
        <v>7074</v>
      </c>
      <c r="L185" s="65">
        <v>7070</v>
      </c>
      <c r="M185" s="65">
        <v>7179</v>
      </c>
      <c r="N185" s="65">
        <v>7284</v>
      </c>
      <c r="O185" s="66">
        <v>7235</v>
      </c>
      <c r="P185" s="65">
        <v>7180</v>
      </c>
      <c r="Q185" s="65">
        <v>7191</v>
      </c>
      <c r="R185" s="65">
        <v>7294</v>
      </c>
      <c r="S185" s="65">
        <v>7355</v>
      </c>
      <c r="T185" s="65">
        <v>7427</v>
      </c>
      <c r="U185" s="65">
        <v>7487</v>
      </c>
      <c r="V185" s="65">
        <v>7517</v>
      </c>
      <c r="W185" s="65">
        <v>7588</v>
      </c>
      <c r="X185" s="65">
        <v>7631</v>
      </c>
      <c r="Y185" s="65">
        <v>7652</v>
      </c>
      <c r="Z185" s="65">
        <v>7678</v>
      </c>
      <c r="AA185" s="66">
        <v>7715</v>
      </c>
      <c r="AB185" s="65">
        <v>7684</v>
      </c>
      <c r="AC185" s="65">
        <v>7660</v>
      </c>
      <c r="AD185" s="65">
        <v>7720</v>
      </c>
      <c r="AE185" s="65">
        <v>7776</v>
      </c>
      <c r="AF185" s="65">
        <v>7812</v>
      </c>
      <c r="AG185" s="65">
        <v>7875</v>
      </c>
      <c r="AH185" s="65">
        <v>7921</v>
      </c>
      <c r="AI185" s="65">
        <v>7930</v>
      </c>
      <c r="AJ185" s="65">
        <v>7899</v>
      </c>
      <c r="AK185" s="65">
        <v>7892</v>
      </c>
      <c r="AL185" s="65">
        <v>7865</v>
      </c>
      <c r="AM185" s="66">
        <v>7805</v>
      </c>
      <c r="AN185" s="65">
        <v>7841</v>
      </c>
      <c r="AO185" s="65">
        <v>7789</v>
      </c>
      <c r="AP185" s="65">
        <v>7833</v>
      </c>
      <c r="AQ185" s="65">
        <v>7877</v>
      </c>
      <c r="AR185" s="65">
        <v>7869</v>
      </c>
      <c r="AS185" s="65">
        <v>7836</v>
      </c>
      <c r="AT185" s="65">
        <v>7759</v>
      </c>
      <c r="AU185" s="65">
        <v>7772</v>
      </c>
      <c r="AV185" s="65">
        <v>7737</v>
      </c>
      <c r="AW185" s="65">
        <v>7769</v>
      </c>
      <c r="AX185" s="65">
        <v>7824</v>
      </c>
      <c r="AY185" s="66">
        <v>7640</v>
      </c>
      <c r="AZ185" s="64">
        <v>7587</v>
      </c>
      <c r="BA185" s="65">
        <v>7588</v>
      </c>
      <c r="BB185" s="65">
        <v>7573</v>
      </c>
      <c r="BC185" s="65">
        <v>7555</v>
      </c>
      <c r="BD185" s="65">
        <v>7727</v>
      </c>
      <c r="BE185" s="65">
        <v>7668</v>
      </c>
      <c r="BF185" s="65">
        <v>7642</v>
      </c>
      <c r="BG185" s="65">
        <v>7608</v>
      </c>
      <c r="BH185" s="65">
        <v>7580</v>
      </c>
      <c r="BI185" s="65">
        <v>7566</v>
      </c>
      <c r="BJ185" s="65">
        <v>7522</v>
      </c>
      <c r="BK185" s="66">
        <v>7445</v>
      </c>
      <c r="BL185" s="64">
        <v>7525</v>
      </c>
      <c r="BM185" s="65">
        <v>7446</v>
      </c>
      <c r="BN185" s="65">
        <v>7366</v>
      </c>
      <c r="BO185" s="65">
        <v>7310</v>
      </c>
      <c r="BP185" s="65">
        <v>7382</v>
      </c>
      <c r="BQ185" s="66">
        <v>7432</v>
      </c>
    </row>
    <row r="186" spans="1:69" ht="12.75" x14ac:dyDescent="0.2">
      <c r="A186" s="3"/>
      <c r="B186" s="62"/>
      <c r="C186" s="63" t="s">
        <v>269</v>
      </c>
      <c r="D186" s="64">
        <v>2008</v>
      </c>
      <c r="E186" s="65">
        <v>1993</v>
      </c>
      <c r="F186" s="65">
        <v>2214</v>
      </c>
      <c r="G186" s="65">
        <v>2240</v>
      </c>
      <c r="H186" s="65">
        <v>2310</v>
      </c>
      <c r="I186" s="65">
        <v>2355</v>
      </c>
      <c r="J186" s="65">
        <v>2396</v>
      </c>
      <c r="K186" s="65">
        <v>2508</v>
      </c>
      <c r="L186" s="65">
        <v>2506</v>
      </c>
      <c r="M186" s="65">
        <v>2584</v>
      </c>
      <c r="N186" s="65">
        <v>2617</v>
      </c>
      <c r="O186" s="66">
        <v>2630</v>
      </c>
      <c r="P186" s="65">
        <v>2605</v>
      </c>
      <c r="Q186" s="65">
        <v>2630</v>
      </c>
      <c r="R186" s="65">
        <v>2702</v>
      </c>
      <c r="S186" s="65">
        <v>2733</v>
      </c>
      <c r="T186" s="65">
        <v>2757</v>
      </c>
      <c r="U186" s="65">
        <v>2791</v>
      </c>
      <c r="V186" s="65">
        <v>2796</v>
      </c>
      <c r="W186" s="65">
        <v>2832</v>
      </c>
      <c r="X186" s="65">
        <v>2840</v>
      </c>
      <c r="Y186" s="65">
        <v>2824</v>
      </c>
      <c r="Z186" s="65">
        <v>2813</v>
      </c>
      <c r="AA186" s="66">
        <v>2866</v>
      </c>
      <c r="AB186" s="65">
        <v>2917</v>
      </c>
      <c r="AC186" s="65">
        <v>2928</v>
      </c>
      <c r="AD186" s="65">
        <v>3000</v>
      </c>
      <c r="AE186" s="65">
        <v>3027</v>
      </c>
      <c r="AF186" s="65">
        <v>3067</v>
      </c>
      <c r="AG186" s="65">
        <v>3096</v>
      </c>
      <c r="AH186" s="65">
        <v>3102</v>
      </c>
      <c r="AI186" s="65">
        <v>3064</v>
      </c>
      <c r="AJ186" s="65">
        <v>3036</v>
      </c>
      <c r="AK186" s="65">
        <v>3040</v>
      </c>
      <c r="AL186" s="65">
        <v>2998</v>
      </c>
      <c r="AM186" s="66">
        <v>2961</v>
      </c>
      <c r="AN186" s="65">
        <v>2985</v>
      </c>
      <c r="AO186" s="65">
        <v>2936</v>
      </c>
      <c r="AP186" s="65">
        <v>2973</v>
      </c>
      <c r="AQ186" s="65">
        <v>2962</v>
      </c>
      <c r="AR186" s="65">
        <v>2970</v>
      </c>
      <c r="AS186" s="65">
        <v>2954</v>
      </c>
      <c r="AT186" s="65">
        <v>2956</v>
      </c>
      <c r="AU186" s="65">
        <v>2961</v>
      </c>
      <c r="AV186" s="65">
        <v>2948</v>
      </c>
      <c r="AW186" s="65">
        <v>2957</v>
      </c>
      <c r="AX186" s="65">
        <v>2945</v>
      </c>
      <c r="AY186" s="66">
        <v>2914</v>
      </c>
      <c r="AZ186" s="64">
        <v>2911</v>
      </c>
      <c r="BA186" s="65">
        <v>2949</v>
      </c>
      <c r="BB186" s="65">
        <v>2925</v>
      </c>
      <c r="BC186" s="65">
        <v>2913</v>
      </c>
      <c r="BD186" s="65">
        <v>2976</v>
      </c>
      <c r="BE186" s="65">
        <v>2936</v>
      </c>
      <c r="BF186" s="65">
        <v>2852</v>
      </c>
      <c r="BG186" s="65">
        <v>2810</v>
      </c>
      <c r="BH186" s="65">
        <v>2765</v>
      </c>
      <c r="BI186" s="65">
        <v>2784</v>
      </c>
      <c r="BJ186" s="65">
        <v>2779</v>
      </c>
      <c r="BK186" s="66">
        <v>2765</v>
      </c>
      <c r="BL186" s="64">
        <v>2803</v>
      </c>
      <c r="BM186" s="65">
        <v>2775</v>
      </c>
      <c r="BN186" s="65">
        <v>2772</v>
      </c>
      <c r="BO186" s="65">
        <v>2827</v>
      </c>
      <c r="BP186" s="65">
        <v>2889</v>
      </c>
      <c r="BQ186" s="66">
        <v>2960</v>
      </c>
    </row>
    <row r="187" spans="1:69" ht="12.75" x14ac:dyDescent="0.2">
      <c r="A187" s="3"/>
      <c r="B187" s="62"/>
      <c r="C187" s="63" t="s">
        <v>270</v>
      </c>
      <c r="D187" s="64">
        <v>1065</v>
      </c>
      <c r="E187" s="65">
        <v>1065</v>
      </c>
      <c r="F187" s="65">
        <v>1077</v>
      </c>
      <c r="G187" s="65">
        <v>1096</v>
      </c>
      <c r="H187" s="65">
        <v>1110</v>
      </c>
      <c r="I187" s="65">
        <v>1101</v>
      </c>
      <c r="J187" s="65">
        <v>1125</v>
      </c>
      <c r="K187" s="65">
        <v>1141</v>
      </c>
      <c r="L187" s="65">
        <v>1155</v>
      </c>
      <c r="M187" s="65">
        <v>1154</v>
      </c>
      <c r="N187" s="65">
        <v>1157</v>
      </c>
      <c r="O187" s="66">
        <v>1150</v>
      </c>
      <c r="P187" s="65">
        <v>1151</v>
      </c>
      <c r="Q187" s="65">
        <v>1148</v>
      </c>
      <c r="R187" s="65">
        <v>1152</v>
      </c>
      <c r="S187" s="65">
        <v>1167</v>
      </c>
      <c r="T187" s="65">
        <v>1178</v>
      </c>
      <c r="U187" s="65">
        <v>1188</v>
      </c>
      <c r="V187" s="65">
        <v>1193</v>
      </c>
      <c r="W187" s="65">
        <v>1195</v>
      </c>
      <c r="X187" s="65">
        <v>1197</v>
      </c>
      <c r="Y187" s="65">
        <v>1195</v>
      </c>
      <c r="Z187" s="65">
        <v>1193</v>
      </c>
      <c r="AA187" s="66">
        <v>1209</v>
      </c>
      <c r="AB187" s="65">
        <v>1204</v>
      </c>
      <c r="AC187" s="65">
        <v>1218</v>
      </c>
      <c r="AD187" s="65">
        <v>1240</v>
      </c>
      <c r="AE187" s="65">
        <v>1240</v>
      </c>
      <c r="AF187" s="65">
        <v>1249</v>
      </c>
      <c r="AG187" s="65">
        <v>1257</v>
      </c>
      <c r="AH187" s="65">
        <v>1297</v>
      </c>
      <c r="AI187" s="65">
        <v>1787</v>
      </c>
      <c r="AJ187" s="65">
        <v>2553</v>
      </c>
      <c r="AK187" s="65">
        <v>2756</v>
      </c>
      <c r="AL187" s="65">
        <v>2752</v>
      </c>
      <c r="AM187" s="66">
        <v>2753</v>
      </c>
      <c r="AN187" s="65">
        <v>2798</v>
      </c>
      <c r="AO187" s="65">
        <v>2766</v>
      </c>
      <c r="AP187" s="65">
        <v>2826</v>
      </c>
      <c r="AQ187" s="65">
        <v>2847</v>
      </c>
      <c r="AR187" s="65">
        <v>2890</v>
      </c>
      <c r="AS187" s="65">
        <v>2879</v>
      </c>
      <c r="AT187" s="65">
        <v>2836</v>
      </c>
      <c r="AU187" s="65">
        <v>2878</v>
      </c>
      <c r="AV187" s="65">
        <v>2937</v>
      </c>
      <c r="AW187" s="65">
        <v>2967</v>
      </c>
      <c r="AX187" s="65">
        <v>2985</v>
      </c>
      <c r="AY187" s="66">
        <v>3011</v>
      </c>
      <c r="AZ187" s="64">
        <v>3020</v>
      </c>
      <c r="BA187" s="65">
        <v>3010</v>
      </c>
      <c r="BB187" s="65">
        <v>3024</v>
      </c>
      <c r="BC187" s="65">
        <v>3015</v>
      </c>
      <c r="BD187" s="65">
        <v>2984</v>
      </c>
      <c r="BE187" s="65">
        <v>3010</v>
      </c>
      <c r="BF187" s="65">
        <v>3014</v>
      </c>
      <c r="BG187" s="65">
        <v>3030</v>
      </c>
      <c r="BH187" s="65">
        <v>2997</v>
      </c>
      <c r="BI187" s="65">
        <v>3012</v>
      </c>
      <c r="BJ187" s="65">
        <v>3016</v>
      </c>
      <c r="BK187" s="66">
        <v>3018</v>
      </c>
      <c r="BL187" s="64">
        <v>3060</v>
      </c>
      <c r="BM187" s="65">
        <v>3103</v>
      </c>
      <c r="BN187" s="65">
        <v>3150</v>
      </c>
      <c r="BO187" s="65">
        <v>3241</v>
      </c>
      <c r="BP187" s="65">
        <v>3380</v>
      </c>
      <c r="BQ187" s="66">
        <v>3461</v>
      </c>
    </row>
    <row r="188" spans="1:69" ht="12.75" x14ac:dyDescent="0.2">
      <c r="A188" s="3"/>
      <c r="B188" s="62"/>
      <c r="C188" s="63" t="s">
        <v>271</v>
      </c>
      <c r="D188" s="64">
        <v>70</v>
      </c>
      <c r="E188" s="65">
        <v>69</v>
      </c>
      <c r="F188" s="65">
        <v>72</v>
      </c>
      <c r="G188" s="65">
        <v>70</v>
      </c>
      <c r="H188" s="65">
        <v>70</v>
      </c>
      <c r="I188" s="65">
        <v>70</v>
      </c>
      <c r="J188" s="65">
        <v>71</v>
      </c>
      <c r="K188" s="65">
        <v>79</v>
      </c>
      <c r="L188" s="65">
        <v>80</v>
      </c>
      <c r="M188" s="65">
        <v>77</v>
      </c>
      <c r="N188" s="65">
        <v>77</v>
      </c>
      <c r="O188" s="66">
        <v>77</v>
      </c>
      <c r="P188" s="65">
        <v>77</v>
      </c>
      <c r="Q188" s="65">
        <v>79</v>
      </c>
      <c r="R188" s="65">
        <v>79</v>
      </c>
      <c r="S188" s="65">
        <v>81</v>
      </c>
      <c r="T188" s="65">
        <v>82</v>
      </c>
      <c r="U188" s="65">
        <v>86</v>
      </c>
      <c r="V188" s="65">
        <v>84</v>
      </c>
      <c r="W188" s="65">
        <v>87</v>
      </c>
      <c r="X188" s="65">
        <v>88</v>
      </c>
      <c r="Y188" s="65">
        <v>91</v>
      </c>
      <c r="Z188" s="65">
        <v>91</v>
      </c>
      <c r="AA188" s="66">
        <v>92</v>
      </c>
      <c r="AB188" s="65">
        <v>97</v>
      </c>
      <c r="AC188" s="65">
        <v>97</v>
      </c>
      <c r="AD188" s="65">
        <v>98</v>
      </c>
      <c r="AE188" s="65">
        <v>98</v>
      </c>
      <c r="AF188" s="65">
        <v>104</v>
      </c>
      <c r="AG188" s="65">
        <v>108</v>
      </c>
      <c r="AH188" s="65">
        <v>111</v>
      </c>
      <c r="AI188" s="65">
        <v>111</v>
      </c>
      <c r="AJ188" s="65">
        <v>112</v>
      </c>
      <c r="AK188" s="65">
        <v>115</v>
      </c>
      <c r="AL188" s="65">
        <v>115</v>
      </c>
      <c r="AM188" s="66">
        <v>112</v>
      </c>
      <c r="AN188" s="65">
        <v>112</v>
      </c>
      <c r="AO188" s="65">
        <v>110</v>
      </c>
      <c r="AP188" s="65">
        <v>112</v>
      </c>
      <c r="AQ188" s="65">
        <v>109</v>
      </c>
      <c r="AR188" s="65">
        <v>108</v>
      </c>
      <c r="AS188" s="65">
        <v>109</v>
      </c>
      <c r="AT188" s="65">
        <v>107</v>
      </c>
      <c r="AU188" s="65">
        <v>109</v>
      </c>
      <c r="AV188" s="65">
        <v>107</v>
      </c>
      <c r="AW188" s="65">
        <v>109</v>
      </c>
      <c r="AX188" s="65">
        <v>107</v>
      </c>
      <c r="AY188" s="66">
        <v>106</v>
      </c>
      <c r="AZ188" s="64">
        <v>107</v>
      </c>
      <c r="BA188" s="65">
        <v>102</v>
      </c>
      <c r="BB188" s="65">
        <v>101</v>
      </c>
      <c r="BC188" s="65">
        <v>103</v>
      </c>
      <c r="BD188" s="65">
        <v>103</v>
      </c>
      <c r="BE188" s="65">
        <v>100</v>
      </c>
      <c r="BF188" s="65">
        <v>102</v>
      </c>
      <c r="BG188" s="65">
        <v>102</v>
      </c>
      <c r="BH188" s="65">
        <v>102</v>
      </c>
      <c r="BI188" s="65">
        <v>99</v>
      </c>
      <c r="BJ188" s="65">
        <v>96</v>
      </c>
      <c r="BK188" s="66">
        <v>95</v>
      </c>
      <c r="BL188" s="64">
        <v>93</v>
      </c>
      <c r="BM188" s="65">
        <v>90</v>
      </c>
      <c r="BN188" s="65">
        <v>91</v>
      </c>
      <c r="BO188" s="65">
        <v>92</v>
      </c>
      <c r="BP188" s="65">
        <v>92</v>
      </c>
      <c r="BQ188" s="66">
        <v>91</v>
      </c>
    </row>
    <row r="189" spans="1:69" ht="12.75" x14ac:dyDescent="0.2">
      <c r="A189" s="3"/>
      <c r="B189" s="62"/>
      <c r="C189" s="63" t="s">
        <v>272</v>
      </c>
      <c r="D189" s="64">
        <v>12</v>
      </c>
      <c r="E189" s="65">
        <v>12</v>
      </c>
      <c r="F189" s="65">
        <v>12</v>
      </c>
      <c r="G189" s="65">
        <v>12</v>
      </c>
      <c r="H189" s="65">
        <v>12</v>
      </c>
      <c r="I189" s="65">
        <v>13</v>
      </c>
      <c r="J189" s="65">
        <v>13</v>
      </c>
      <c r="K189" s="65">
        <v>13</v>
      </c>
      <c r="L189" s="65">
        <v>14</v>
      </c>
      <c r="M189" s="65">
        <v>14</v>
      </c>
      <c r="N189" s="65">
        <v>14</v>
      </c>
      <c r="O189" s="66">
        <v>14</v>
      </c>
      <c r="P189" s="65">
        <v>14</v>
      </c>
      <c r="Q189" s="65">
        <v>14</v>
      </c>
      <c r="R189" s="65">
        <v>14</v>
      </c>
      <c r="S189" s="65">
        <v>14</v>
      </c>
      <c r="T189" s="65">
        <v>14</v>
      </c>
      <c r="U189" s="65">
        <v>13</v>
      </c>
      <c r="V189" s="65">
        <v>12</v>
      </c>
      <c r="W189" s="65">
        <v>12</v>
      </c>
      <c r="X189" s="65">
        <v>12</v>
      </c>
      <c r="Y189" s="65">
        <v>12</v>
      </c>
      <c r="Z189" s="65">
        <v>12</v>
      </c>
      <c r="AA189" s="66">
        <v>12</v>
      </c>
      <c r="AB189" s="65">
        <v>12</v>
      </c>
      <c r="AC189" s="65">
        <v>13</v>
      </c>
      <c r="AD189" s="65">
        <v>12</v>
      </c>
      <c r="AE189" s="65">
        <v>12</v>
      </c>
      <c r="AF189" s="65">
        <v>14</v>
      </c>
      <c r="AG189" s="65">
        <v>14</v>
      </c>
      <c r="AH189" s="65">
        <v>15</v>
      </c>
      <c r="AI189" s="65">
        <v>14</v>
      </c>
      <c r="AJ189" s="65">
        <v>14</v>
      </c>
      <c r="AK189" s="65">
        <v>14</v>
      </c>
      <c r="AL189" s="65">
        <v>13</v>
      </c>
      <c r="AM189" s="66">
        <v>13</v>
      </c>
      <c r="AN189" s="65">
        <v>13</v>
      </c>
      <c r="AO189" s="65">
        <v>13</v>
      </c>
      <c r="AP189" s="65">
        <v>13</v>
      </c>
      <c r="AQ189" s="65">
        <v>12</v>
      </c>
      <c r="AR189" s="65">
        <v>12</v>
      </c>
      <c r="AS189" s="65">
        <v>12</v>
      </c>
      <c r="AT189" s="65">
        <v>11</v>
      </c>
      <c r="AU189" s="65">
        <v>9</v>
      </c>
      <c r="AV189" s="65"/>
      <c r="AW189" s="65"/>
      <c r="AX189" s="65"/>
      <c r="AY189" s="66"/>
      <c r="AZ189" s="64"/>
      <c r="BA189" s="65"/>
      <c r="BB189" s="65"/>
      <c r="BC189" s="65"/>
      <c r="BD189" s="65"/>
      <c r="BE189" s="65"/>
      <c r="BF189" s="65"/>
      <c r="BG189" s="65"/>
      <c r="BH189" s="65"/>
      <c r="BI189" s="65"/>
      <c r="BJ189" s="65"/>
      <c r="BK189" s="66"/>
      <c r="BL189" s="64"/>
      <c r="BM189" s="65"/>
      <c r="BN189" s="65"/>
      <c r="BO189" s="65"/>
      <c r="BP189" s="65"/>
      <c r="BQ189" s="66"/>
    </row>
    <row r="190" spans="1:69" ht="12.75" x14ac:dyDescent="0.2">
      <c r="A190" s="3"/>
      <c r="B190" s="62"/>
      <c r="C190" s="63" t="s">
        <v>273</v>
      </c>
      <c r="D190" s="64">
        <v>24</v>
      </c>
      <c r="E190" s="65">
        <v>24</v>
      </c>
      <c r="F190" s="65">
        <v>24</v>
      </c>
      <c r="G190" s="65">
        <v>24</v>
      </c>
      <c r="H190" s="65">
        <v>26</v>
      </c>
      <c r="I190" s="65">
        <v>28</v>
      </c>
      <c r="J190" s="65">
        <v>29</v>
      </c>
      <c r="K190" s="65">
        <v>29</v>
      </c>
      <c r="L190" s="65">
        <v>31</v>
      </c>
      <c r="M190" s="65">
        <v>31</v>
      </c>
      <c r="N190" s="65">
        <v>31</v>
      </c>
      <c r="O190" s="66">
        <v>32</v>
      </c>
      <c r="P190" s="65">
        <v>32</v>
      </c>
      <c r="Q190" s="65">
        <v>31</v>
      </c>
      <c r="R190" s="65">
        <v>31</v>
      </c>
      <c r="S190" s="65">
        <v>31</v>
      </c>
      <c r="T190" s="65">
        <v>30</v>
      </c>
      <c r="U190" s="65">
        <v>30</v>
      </c>
      <c r="V190" s="65">
        <v>27</v>
      </c>
      <c r="W190" s="65">
        <v>28</v>
      </c>
      <c r="X190" s="65">
        <v>28</v>
      </c>
      <c r="Y190" s="65">
        <v>28</v>
      </c>
      <c r="Z190" s="65">
        <v>28</v>
      </c>
      <c r="AA190" s="66">
        <v>28</v>
      </c>
      <c r="AB190" s="65">
        <v>28</v>
      </c>
      <c r="AC190" s="65">
        <v>29</v>
      </c>
      <c r="AD190" s="65">
        <v>26</v>
      </c>
      <c r="AE190" s="65">
        <v>26</v>
      </c>
      <c r="AF190" s="65">
        <v>26</v>
      </c>
      <c r="AG190" s="65">
        <v>26</v>
      </c>
      <c r="AH190" s="65">
        <v>32</v>
      </c>
      <c r="AI190" s="65">
        <v>31</v>
      </c>
      <c r="AJ190" s="65">
        <v>31</v>
      </c>
      <c r="AK190" s="65">
        <v>31</v>
      </c>
      <c r="AL190" s="65">
        <v>31</v>
      </c>
      <c r="AM190" s="66">
        <v>31</v>
      </c>
      <c r="AN190" s="65">
        <v>31</v>
      </c>
      <c r="AO190" s="65">
        <v>31</v>
      </c>
      <c r="AP190" s="65">
        <v>31</v>
      </c>
      <c r="AQ190" s="65">
        <v>31</v>
      </c>
      <c r="AR190" s="65">
        <v>31</v>
      </c>
      <c r="AS190" s="65">
        <v>31</v>
      </c>
      <c r="AT190" s="65">
        <v>32</v>
      </c>
      <c r="AU190" s="65">
        <v>32</v>
      </c>
      <c r="AV190" s="65"/>
      <c r="AW190" s="65"/>
      <c r="AX190" s="65"/>
      <c r="AY190" s="66"/>
      <c r="AZ190" s="64"/>
      <c r="BA190" s="65"/>
      <c r="BB190" s="65"/>
      <c r="BC190" s="65"/>
      <c r="BD190" s="65"/>
      <c r="BE190" s="65"/>
      <c r="BF190" s="65"/>
      <c r="BG190" s="65"/>
      <c r="BH190" s="65"/>
      <c r="BI190" s="65"/>
      <c r="BJ190" s="65"/>
      <c r="BK190" s="66"/>
      <c r="BL190" s="64"/>
      <c r="BM190" s="65"/>
      <c r="BN190" s="65"/>
      <c r="BO190" s="65"/>
      <c r="BP190" s="65"/>
      <c r="BQ190" s="66"/>
    </row>
    <row r="191" spans="1:69" ht="12.75" x14ac:dyDescent="0.2">
      <c r="A191" s="3"/>
      <c r="B191" s="62"/>
      <c r="C191" s="63" t="s">
        <v>274</v>
      </c>
      <c r="D191" s="64">
        <v>46</v>
      </c>
      <c r="E191" s="65">
        <v>46</v>
      </c>
      <c r="F191" s="65">
        <v>49</v>
      </c>
      <c r="G191" s="65">
        <v>48</v>
      </c>
      <c r="H191" s="65">
        <v>47</v>
      </c>
      <c r="I191" s="65">
        <v>47</v>
      </c>
      <c r="J191" s="65">
        <v>47</v>
      </c>
      <c r="K191" s="65">
        <v>47</v>
      </c>
      <c r="L191" s="65">
        <v>47</v>
      </c>
      <c r="M191" s="65">
        <v>47</v>
      </c>
      <c r="N191" s="65">
        <v>47</v>
      </c>
      <c r="O191" s="66">
        <v>47</v>
      </c>
      <c r="P191" s="65">
        <v>48</v>
      </c>
      <c r="Q191" s="65">
        <v>45</v>
      </c>
      <c r="R191" s="65">
        <v>45</v>
      </c>
      <c r="S191" s="65">
        <v>45</v>
      </c>
      <c r="T191" s="65">
        <v>45</v>
      </c>
      <c r="U191" s="65">
        <v>45</v>
      </c>
      <c r="V191" s="65">
        <v>46</v>
      </c>
      <c r="W191" s="65">
        <v>42</v>
      </c>
      <c r="X191" s="65">
        <v>42</v>
      </c>
      <c r="Y191" s="65">
        <v>42</v>
      </c>
      <c r="Z191" s="65">
        <v>42</v>
      </c>
      <c r="AA191" s="66">
        <v>41</v>
      </c>
      <c r="AB191" s="65">
        <v>41</v>
      </c>
      <c r="AC191" s="65">
        <v>41</v>
      </c>
      <c r="AD191" s="65">
        <v>40</v>
      </c>
      <c r="AE191" s="65">
        <v>40</v>
      </c>
      <c r="AF191" s="65">
        <v>40</v>
      </c>
      <c r="AG191" s="65">
        <v>48</v>
      </c>
      <c r="AH191" s="65">
        <v>52</v>
      </c>
      <c r="AI191" s="65">
        <v>57</v>
      </c>
      <c r="AJ191" s="65">
        <v>62</v>
      </c>
      <c r="AK191" s="65">
        <v>64</v>
      </c>
      <c r="AL191" s="65">
        <v>65</v>
      </c>
      <c r="AM191" s="66">
        <v>66</v>
      </c>
      <c r="AN191" s="65">
        <v>66</v>
      </c>
      <c r="AO191" s="65">
        <v>67</v>
      </c>
      <c r="AP191" s="65">
        <v>67</v>
      </c>
      <c r="AQ191" s="65">
        <v>73</v>
      </c>
      <c r="AR191" s="65">
        <v>71</v>
      </c>
      <c r="AS191" s="65">
        <v>72</v>
      </c>
      <c r="AT191" s="65">
        <v>73</v>
      </c>
      <c r="AU191" s="65">
        <v>75</v>
      </c>
      <c r="AV191" s="65"/>
      <c r="AW191" s="65"/>
      <c r="AX191" s="65"/>
      <c r="AY191" s="66"/>
      <c r="AZ191" s="64"/>
      <c r="BA191" s="65"/>
      <c r="BB191" s="65"/>
      <c r="BC191" s="65"/>
      <c r="BD191" s="65"/>
      <c r="BE191" s="65"/>
      <c r="BF191" s="65"/>
      <c r="BG191" s="65"/>
      <c r="BH191" s="65"/>
      <c r="BI191" s="65"/>
      <c r="BJ191" s="65"/>
      <c r="BK191" s="66"/>
      <c r="BL191" s="64"/>
      <c r="BM191" s="65"/>
      <c r="BN191" s="65"/>
      <c r="BO191" s="65"/>
      <c r="BP191" s="65"/>
      <c r="BQ191" s="66"/>
    </row>
    <row r="192" spans="1:69" ht="12.75" x14ac:dyDescent="0.2">
      <c r="A192" s="3"/>
      <c r="B192" s="62"/>
      <c r="C192" s="63" t="s">
        <v>275</v>
      </c>
      <c r="D192" s="64">
        <v>5898</v>
      </c>
      <c r="E192" s="65">
        <v>5907</v>
      </c>
      <c r="F192" s="65">
        <v>6027</v>
      </c>
      <c r="G192" s="65">
        <v>6156</v>
      </c>
      <c r="H192" s="65">
        <v>6248</v>
      </c>
      <c r="I192" s="65">
        <v>6241</v>
      </c>
      <c r="J192" s="65">
        <v>6323</v>
      </c>
      <c r="K192" s="65">
        <v>6490</v>
      </c>
      <c r="L192" s="65">
        <v>6543</v>
      </c>
      <c r="M192" s="65">
        <v>6593</v>
      </c>
      <c r="N192" s="65">
        <v>6649</v>
      </c>
      <c r="O192" s="66">
        <v>6622</v>
      </c>
      <c r="P192" s="65">
        <v>6599</v>
      </c>
      <c r="Q192" s="65">
        <v>6647</v>
      </c>
      <c r="R192" s="65">
        <v>6674</v>
      </c>
      <c r="S192" s="65">
        <v>6763</v>
      </c>
      <c r="T192" s="65">
        <v>6846</v>
      </c>
      <c r="U192" s="65">
        <v>7023</v>
      </c>
      <c r="V192" s="65">
        <v>6984</v>
      </c>
      <c r="W192" s="65">
        <v>7070</v>
      </c>
      <c r="X192" s="65">
        <v>7094</v>
      </c>
      <c r="Y192" s="65">
        <v>7094</v>
      </c>
      <c r="Z192" s="65">
        <v>7099</v>
      </c>
      <c r="AA192" s="66">
        <v>7102</v>
      </c>
      <c r="AB192" s="65">
        <v>7103</v>
      </c>
      <c r="AC192" s="65">
        <v>7108</v>
      </c>
      <c r="AD192" s="65">
        <v>7181</v>
      </c>
      <c r="AE192" s="65">
        <v>7193</v>
      </c>
      <c r="AF192" s="65">
        <v>7262</v>
      </c>
      <c r="AG192" s="65">
        <v>7276</v>
      </c>
      <c r="AH192" s="65">
        <v>7275</v>
      </c>
      <c r="AI192" s="65">
        <v>7312</v>
      </c>
      <c r="AJ192" s="65">
        <v>7299</v>
      </c>
      <c r="AK192" s="65">
        <v>7319</v>
      </c>
      <c r="AL192" s="65">
        <v>7242</v>
      </c>
      <c r="AM192" s="66">
        <v>7168</v>
      </c>
      <c r="AN192" s="65">
        <v>7194</v>
      </c>
      <c r="AO192" s="65">
        <v>7156</v>
      </c>
      <c r="AP192" s="65">
        <v>7182</v>
      </c>
      <c r="AQ192" s="65">
        <v>7265</v>
      </c>
      <c r="AR192" s="65">
        <v>7278</v>
      </c>
      <c r="AS192" s="65">
        <v>7270</v>
      </c>
      <c r="AT192" s="65">
        <v>7264</v>
      </c>
      <c r="AU192" s="65">
        <v>7390</v>
      </c>
      <c r="AV192" s="65">
        <v>7362</v>
      </c>
      <c r="AW192" s="65">
        <v>7343</v>
      </c>
      <c r="AX192" s="65">
        <v>7343</v>
      </c>
      <c r="AY192" s="66">
        <v>7257</v>
      </c>
      <c r="AZ192" s="64">
        <v>7310</v>
      </c>
      <c r="BA192" s="65">
        <v>7321</v>
      </c>
      <c r="BB192" s="65">
        <v>7367</v>
      </c>
      <c r="BC192" s="65">
        <v>7327</v>
      </c>
      <c r="BD192" s="65">
        <v>7786</v>
      </c>
      <c r="BE192" s="65">
        <v>7833</v>
      </c>
      <c r="BF192" s="65">
        <v>7800</v>
      </c>
      <c r="BG192" s="65">
        <v>7746</v>
      </c>
      <c r="BH192" s="65">
        <v>7746</v>
      </c>
      <c r="BI192" s="65">
        <v>7783</v>
      </c>
      <c r="BJ192" s="65">
        <v>7774</v>
      </c>
      <c r="BK192" s="66">
        <v>7779</v>
      </c>
      <c r="BL192" s="64">
        <v>7762</v>
      </c>
      <c r="BM192" s="65">
        <v>7884</v>
      </c>
      <c r="BN192" s="65">
        <v>7864</v>
      </c>
      <c r="BO192" s="65">
        <v>7997</v>
      </c>
      <c r="BP192" s="65">
        <v>8126</v>
      </c>
      <c r="BQ192" s="66">
        <v>8635</v>
      </c>
    </row>
    <row r="193" spans="1:69" ht="12.75" x14ac:dyDescent="0.2">
      <c r="A193" s="3"/>
      <c r="B193" s="62"/>
      <c r="C193" s="63" t="s">
        <v>276</v>
      </c>
      <c r="D193" s="64">
        <v>161</v>
      </c>
      <c r="E193" s="65">
        <v>162</v>
      </c>
      <c r="F193" s="65">
        <v>163</v>
      </c>
      <c r="G193" s="65">
        <v>166</v>
      </c>
      <c r="H193" s="65">
        <v>166</v>
      </c>
      <c r="I193" s="65">
        <v>174</v>
      </c>
      <c r="J193" s="65">
        <v>178</v>
      </c>
      <c r="K193" s="65">
        <v>180</v>
      </c>
      <c r="L193" s="65">
        <v>182</v>
      </c>
      <c r="M193" s="65">
        <v>190</v>
      </c>
      <c r="N193" s="65">
        <v>189</v>
      </c>
      <c r="O193" s="66">
        <v>185</v>
      </c>
      <c r="P193" s="65">
        <v>183</v>
      </c>
      <c r="Q193" s="65">
        <v>179</v>
      </c>
      <c r="R193" s="65">
        <v>182</v>
      </c>
      <c r="S193" s="65">
        <v>184</v>
      </c>
      <c r="T193" s="65">
        <v>190</v>
      </c>
      <c r="U193" s="65">
        <v>182</v>
      </c>
      <c r="V193" s="65">
        <v>181</v>
      </c>
      <c r="W193" s="65">
        <v>174</v>
      </c>
      <c r="X193" s="65">
        <v>172</v>
      </c>
      <c r="Y193" s="65">
        <v>169</v>
      </c>
      <c r="Z193" s="65">
        <v>162</v>
      </c>
      <c r="AA193" s="66">
        <v>167</v>
      </c>
      <c r="AB193" s="65">
        <v>167</v>
      </c>
      <c r="AC193" s="65">
        <v>160</v>
      </c>
      <c r="AD193" s="65">
        <v>157</v>
      </c>
      <c r="AE193" s="65">
        <v>156</v>
      </c>
      <c r="AF193" s="65">
        <v>170</v>
      </c>
      <c r="AG193" s="65">
        <v>154</v>
      </c>
      <c r="AH193" s="65">
        <v>158</v>
      </c>
      <c r="AI193" s="65">
        <v>157</v>
      </c>
      <c r="AJ193" s="65">
        <v>152</v>
      </c>
      <c r="AK193" s="65">
        <v>157</v>
      </c>
      <c r="AL193" s="65">
        <v>151</v>
      </c>
      <c r="AM193" s="66">
        <v>152</v>
      </c>
      <c r="AN193" s="65">
        <v>148</v>
      </c>
      <c r="AO193" s="65">
        <v>151</v>
      </c>
      <c r="AP193" s="65">
        <v>136</v>
      </c>
      <c r="AQ193" s="65">
        <v>126</v>
      </c>
      <c r="AR193" s="65">
        <v>123</v>
      </c>
      <c r="AS193" s="65">
        <v>122</v>
      </c>
      <c r="AT193" s="65">
        <v>117</v>
      </c>
      <c r="AU193" s="65">
        <v>134</v>
      </c>
      <c r="AV193" s="65"/>
      <c r="AW193" s="65"/>
      <c r="AX193" s="65"/>
      <c r="AY193" s="66"/>
      <c r="AZ193" s="64"/>
      <c r="BA193" s="65"/>
      <c r="BB193" s="65"/>
      <c r="BC193" s="65"/>
      <c r="BD193" s="65"/>
      <c r="BE193" s="65"/>
      <c r="BF193" s="65"/>
      <c r="BG193" s="65"/>
      <c r="BH193" s="65"/>
      <c r="BI193" s="65"/>
      <c r="BJ193" s="65"/>
      <c r="BK193" s="66"/>
      <c r="BL193" s="64"/>
      <c r="BM193" s="65"/>
      <c r="BN193" s="65"/>
      <c r="BO193" s="65"/>
      <c r="BP193" s="65"/>
      <c r="BQ193" s="66"/>
    </row>
    <row r="194" spans="1:69" ht="12.75" x14ac:dyDescent="0.2">
      <c r="A194" s="3"/>
      <c r="B194" s="62"/>
      <c r="C194" s="63" t="s">
        <v>277</v>
      </c>
      <c r="D194" s="64">
        <v>54</v>
      </c>
      <c r="E194" s="65">
        <v>56</v>
      </c>
      <c r="F194" s="65">
        <v>55</v>
      </c>
      <c r="G194" s="65">
        <v>55</v>
      </c>
      <c r="H194" s="65">
        <v>55</v>
      </c>
      <c r="I194" s="65">
        <v>55</v>
      </c>
      <c r="J194" s="65">
        <v>55</v>
      </c>
      <c r="K194" s="65">
        <v>55</v>
      </c>
      <c r="L194" s="65">
        <v>55</v>
      </c>
      <c r="M194" s="65">
        <v>55</v>
      </c>
      <c r="N194" s="65">
        <v>55</v>
      </c>
      <c r="O194" s="66">
        <v>55</v>
      </c>
      <c r="P194" s="65">
        <v>54</v>
      </c>
      <c r="Q194" s="65">
        <v>53</v>
      </c>
      <c r="R194" s="65">
        <v>53</v>
      </c>
      <c r="S194" s="65">
        <v>53</v>
      </c>
      <c r="T194" s="65">
        <v>53</v>
      </c>
      <c r="U194" s="65">
        <v>52</v>
      </c>
      <c r="V194" s="65">
        <v>52</v>
      </c>
      <c r="W194" s="65">
        <v>52</v>
      </c>
      <c r="X194" s="65">
        <v>53</v>
      </c>
      <c r="Y194" s="65">
        <v>53</v>
      </c>
      <c r="Z194" s="65">
        <v>53</v>
      </c>
      <c r="AA194" s="66">
        <v>52</v>
      </c>
      <c r="AB194" s="65">
        <v>50</v>
      </c>
      <c r="AC194" s="65">
        <v>50</v>
      </c>
      <c r="AD194" s="65">
        <v>48</v>
      </c>
      <c r="AE194" s="65">
        <v>48</v>
      </c>
      <c r="AF194" s="65">
        <v>48</v>
      </c>
      <c r="AG194" s="65">
        <v>48</v>
      </c>
      <c r="AH194" s="65">
        <v>48</v>
      </c>
      <c r="AI194" s="65">
        <v>48</v>
      </c>
      <c r="AJ194" s="65">
        <v>48</v>
      </c>
      <c r="AK194" s="65">
        <v>46</v>
      </c>
      <c r="AL194" s="65">
        <v>45</v>
      </c>
      <c r="AM194" s="66">
        <v>45</v>
      </c>
      <c r="AN194" s="65">
        <v>44</v>
      </c>
      <c r="AO194" s="65">
        <v>45</v>
      </c>
      <c r="AP194" s="65">
        <v>45</v>
      </c>
      <c r="AQ194" s="65">
        <v>45</v>
      </c>
      <c r="AR194" s="65">
        <v>45</v>
      </c>
      <c r="AS194" s="65">
        <v>44</v>
      </c>
      <c r="AT194" s="65">
        <v>44</v>
      </c>
      <c r="AU194" s="65">
        <v>44</v>
      </c>
      <c r="AV194" s="65"/>
      <c r="AW194" s="65"/>
      <c r="AX194" s="65"/>
      <c r="AY194" s="66"/>
      <c r="AZ194" s="64"/>
      <c r="BA194" s="65"/>
      <c r="BB194" s="65"/>
      <c r="BC194" s="65"/>
      <c r="BD194" s="65"/>
      <c r="BE194" s="65"/>
      <c r="BF194" s="65"/>
      <c r="BG194" s="65"/>
      <c r="BH194" s="65"/>
      <c r="BI194" s="65"/>
      <c r="BJ194" s="65"/>
      <c r="BK194" s="66"/>
      <c r="BL194" s="64"/>
      <c r="BM194" s="65"/>
      <c r="BN194" s="65"/>
      <c r="BO194" s="65"/>
      <c r="BP194" s="65"/>
      <c r="BQ194" s="66"/>
    </row>
    <row r="195" spans="1:69" ht="12.75" x14ac:dyDescent="0.2">
      <c r="A195" s="3"/>
      <c r="B195" s="62"/>
      <c r="C195" s="63" t="s">
        <v>278</v>
      </c>
      <c r="D195" s="64">
        <v>19</v>
      </c>
      <c r="E195" s="65">
        <v>19</v>
      </c>
      <c r="F195" s="65">
        <v>19</v>
      </c>
      <c r="G195" s="65">
        <v>19</v>
      </c>
      <c r="H195" s="65">
        <v>19</v>
      </c>
      <c r="I195" s="65">
        <v>19</v>
      </c>
      <c r="J195" s="65">
        <v>15</v>
      </c>
      <c r="K195" s="65">
        <v>15</v>
      </c>
      <c r="L195" s="65">
        <v>15</v>
      </c>
      <c r="M195" s="65">
        <v>34</v>
      </c>
      <c r="N195" s="65">
        <v>43</v>
      </c>
      <c r="O195" s="66">
        <v>44</v>
      </c>
      <c r="P195" s="65">
        <v>49</v>
      </c>
      <c r="Q195" s="65">
        <v>50</v>
      </c>
      <c r="R195" s="65">
        <v>57</v>
      </c>
      <c r="S195" s="65">
        <v>67</v>
      </c>
      <c r="T195" s="65">
        <v>70</v>
      </c>
      <c r="U195" s="65">
        <v>75</v>
      </c>
      <c r="V195" s="65">
        <v>77</v>
      </c>
      <c r="W195" s="65">
        <v>78</v>
      </c>
      <c r="X195" s="65">
        <v>80</v>
      </c>
      <c r="Y195" s="65">
        <v>84</v>
      </c>
      <c r="Z195" s="65">
        <v>88</v>
      </c>
      <c r="AA195" s="66">
        <v>94</v>
      </c>
      <c r="AB195" s="65">
        <v>97</v>
      </c>
      <c r="AC195" s="65">
        <v>104</v>
      </c>
      <c r="AD195" s="65">
        <v>104</v>
      </c>
      <c r="AE195" s="65">
        <v>115</v>
      </c>
      <c r="AF195" s="65">
        <v>121</v>
      </c>
      <c r="AG195" s="65">
        <v>124</v>
      </c>
      <c r="AH195" s="65">
        <v>127</v>
      </c>
      <c r="AI195" s="65">
        <v>132</v>
      </c>
      <c r="AJ195" s="65">
        <v>145</v>
      </c>
      <c r="AK195" s="65">
        <v>129</v>
      </c>
      <c r="AL195" s="65">
        <v>130</v>
      </c>
      <c r="AM195" s="66">
        <v>212</v>
      </c>
      <c r="AN195" s="65">
        <v>214</v>
      </c>
      <c r="AO195" s="65">
        <v>210</v>
      </c>
      <c r="AP195" s="65">
        <v>225</v>
      </c>
      <c r="AQ195" s="65">
        <v>205</v>
      </c>
      <c r="AR195" s="65">
        <v>217</v>
      </c>
      <c r="AS195" s="65">
        <v>215</v>
      </c>
      <c r="AT195" s="65">
        <v>216</v>
      </c>
      <c r="AU195" s="65">
        <v>209</v>
      </c>
      <c r="AV195" s="65">
        <v>216</v>
      </c>
      <c r="AW195" s="65">
        <v>217</v>
      </c>
      <c r="AX195" s="65">
        <v>201</v>
      </c>
      <c r="AY195" s="66">
        <v>202</v>
      </c>
      <c r="AZ195" s="64">
        <v>197</v>
      </c>
      <c r="BA195" s="65">
        <v>197</v>
      </c>
      <c r="BB195" s="65">
        <v>201</v>
      </c>
      <c r="BC195" s="65">
        <v>201</v>
      </c>
      <c r="BD195" s="65">
        <v>207</v>
      </c>
      <c r="BE195" s="65">
        <v>196</v>
      </c>
      <c r="BF195" s="65">
        <v>212</v>
      </c>
      <c r="BG195" s="65">
        <v>204</v>
      </c>
      <c r="BH195" s="65">
        <v>204</v>
      </c>
      <c r="BI195" s="65">
        <v>211</v>
      </c>
      <c r="BJ195" s="65">
        <v>210</v>
      </c>
      <c r="BK195" s="66">
        <v>204</v>
      </c>
      <c r="BL195" s="64">
        <v>205</v>
      </c>
      <c r="BM195" s="65">
        <v>197</v>
      </c>
      <c r="BN195" s="65">
        <v>192</v>
      </c>
      <c r="BO195" s="65">
        <v>195</v>
      </c>
      <c r="BP195" s="65">
        <v>202</v>
      </c>
      <c r="BQ195" s="66">
        <v>205</v>
      </c>
    </row>
    <row r="196" spans="1:69" ht="12.75" x14ac:dyDescent="0.2">
      <c r="A196" s="3"/>
      <c r="B196" s="62"/>
      <c r="C196" s="63" t="s">
        <v>279</v>
      </c>
      <c r="D196" s="64">
        <v>246</v>
      </c>
      <c r="E196" s="65">
        <v>242</v>
      </c>
      <c r="F196" s="65">
        <v>240</v>
      </c>
      <c r="G196" s="65">
        <v>237</v>
      </c>
      <c r="H196" s="65">
        <v>240</v>
      </c>
      <c r="I196" s="65">
        <v>241</v>
      </c>
      <c r="J196" s="65">
        <v>234</v>
      </c>
      <c r="K196" s="65">
        <v>233</v>
      </c>
      <c r="L196" s="65">
        <v>240</v>
      </c>
      <c r="M196" s="65">
        <v>245</v>
      </c>
      <c r="N196" s="65">
        <v>245</v>
      </c>
      <c r="O196" s="66">
        <v>246</v>
      </c>
      <c r="P196" s="65">
        <v>244</v>
      </c>
      <c r="Q196" s="65">
        <v>239</v>
      </c>
      <c r="R196" s="65">
        <v>234</v>
      </c>
      <c r="S196" s="65">
        <v>236</v>
      </c>
      <c r="T196" s="65">
        <v>234</v>
      </c>
      <c r="U196" s="65">
        <v>234</v>
      </c>
      <c r="V196" s="65">
        <v>226</v>
      </c>
      <c r="W196" s="65">
        <v>210</v>
      </c>
      <c r="X196" s="65">
        <v>210</v>
      </c>
      <c r="Y196" s="65">
        <v>205</v>
      </c>
      <c r="Z196" s="65">
        <v>206</v>
      </c>
      <c r="AA196" s="66">
        <v>206</v>
      </c>
      <c r="AB196" s="65">
        <v>202</v>
      </c>
      <c r="AC196" s="65">
        <v>203</v>
      </c>
      <c r="AD196" s="65">
        <v>167</v>
      </c>
      <c r="AE196" s="65">
        <v>166</v>
      </c>
      <c r="AF196" s="65">
        <v>162</v>
      </c>
      <c r="AG196" s="65">
        <v>166</v>
      </c>
      <c r="AH196" s="65">
        <v>169</v>
      </c>
      <c r="AI196" s="65">
        <v>169</v>
      </c>
      <c r="AJ196" s="65">
        <v>177</v>
      </c>
      <c r="AK196" s="65">
        <v>179</v>
      </c>
      <c r="AL196" s="65">
        <v>178</v>
      </c>
      <c r="AM196" s="66">
        <v>175</v>
      </c>
      <c r="AN196" s="65">
        <v>176</v>
      </c>
      <c r="AO196" s="65">
        <v>175</v>
      </c>
      <c r="AP196" s="65">
        <v>175</v>
      </c>
      <c r="AQ196" s="65">
        <v>174</v>
      </c>
      <c r="AR196" s="65">
        <v>174</v>
      </c>
      <c r="AS196" s="65">
        <v>174</v>
      </c>
      <c r="AT196" s="65">
        <v>173</v>
      </c>
      <c r="AU196" s="65">
        <v>175</v>
      </c>
      <c r="AV196" s="65">
        <v>179</v>
      </c>
      <c r="AW196" s="65">
        <v>179</v>
      </c>
      <c r="AX196" s="65">
        <v>177</v>
      </c>
      <c r="AY196" s="66">
        <v>175</v>
      </c>
      <c r="AZ196" s="64">
        <v>175</v>
      </c>
      <c r="BA196" s="65">
        <v>176</v>
      </c>
      <c r="BB196" s="65">
        <v>172</v>
      </c>
      <c r="BC196" s="65">
        <v>168</v>
      </c>
      <c r="BD196" s="65">
        <v>166</v>
      </c>
      <c r="BE196" s="65">
        <v>166</v>
      </c>
      <c r="BF196" s="65">
        <v>165</v>
      </c>
      <c r="BG196" s="65">
        <v>169</v>
      </c>
      <c r="BH196" s="65">
        <v>168</v>
      </c>
      <c r="BI196" s="65">
        <v>167</v>
      </c>
      <c r="BJ196" s="65">
        <v>165</v>
      </c>
      <c r="BK196" s="66">
        <v>165</v>
      </c>
      <c r="BL196" s="64">
        <v>165</v>
      </c>
      <c r="BM196" s="65">
        <v>166</v>
      </c>
      <c r="BN196" s="65">
        <v>164</v>
      </c>
      <c r="BO196" s="65">
        <v>162</v>
      </c>
      <c r="BP196" s="65">
        <v>159</v>
      </c>
      <c r="BQ196" s="66">
        <v>158</v>
      </c>
    </row>
    <row r="197" spans="1:69" ht="12.75" x14ac:dyDescent="0.2">
      <c r="A197" s="3"/>
      <c r="B197" s="62"/>
      <c r="C197" s="63" t="s">
        <v>280</v>
      </c>
      <c r="D197" s="64">
        <v>256</v>
      </c>
      <c r="E197" s="65">
        <v>248</v>
      </c>
      <c r="F197" s="65">
        <v>253</v>
      </c>
      <c r="G197" s="65">
        <v>265</v>
      </c>
      <c r="H197" s="65">
        <v>273</v>
      </c>
      <c r="I197" s="65">
        <v>270</v>
      </c>
      <c r="J197" s="65">
        <v>277</v>
      </c>
      <c r="K197" s="65">
        <v>295</v>
      </c>
      <c r="L197" s="65">
        <v>299</v>
      </c>
      <c r="M197" s="65">
        <v>299</v>
      </c>
      <c r="N197" s="65">
        <v>298</v>
      </c>
      <c r="O197" s="66">
        <v>297</v>
      </c>
      <c r="P197" s="65">
        <v>310</v>
      </c>
      <c r="Q197" s="65">
        <v>307</v>
      </c>
      <c r="R197" s="65">
        <v>299</v>
      </c>
      <c r="S197" s="65">
        <v>300</v>
      </c>
      <c r="T197" s="65">
        <v>310</v>
      </c>
      <c r="U197" s="65">
        <v>314</v>
      </c>
      <c r="V197" s="65">
        <v>322</v>
      </c>
      <c r="W197" s="65">
        <v>244</v>
      </c>
      <c r="X197" s="65">
        <v>327</v>
      </c>
      <c r="Y197" s="65">
        <v>332</v>
      </c>
      <c r="Z197" s="65">
        <v>335</v>
      </c>
      <c r="AA197" s="66">
        <v>336</v>
      </c>
      <c r="AB197" s="65">
        <v>346</v>
      </c>
      <c r="AC197" s="65">
        <v>348</v>
      </c>
      <c r="AD197" s="65">
        <v>351</v>
      </c>
      <c r="AE197" s="65">
        <v>345</v>
      </c>
      <c r="AF197" s="65">
        <v>356</v>
      </c>
      <c r="AG197" s="65">
        <v>356</v>
      </c>
      <c r="AH197" s="65">
        <v>357</v>
      </c>
      <c r="AI197" s="65">
        <v>358</v>
      </c>
      <c r="AJ197" s="65">
        <v>358</v>
      </c>
      <c r="AK197" s="65">
        <v>369</v>
      </c>
      <c r="AL197" s="65">
        <v>370</v>
      </c>
      <c r="AM197" s="66">
        <v>372</v>
      </c>
      <c r="AN197" s="65">
        <v>369</v>
      </c>
      <c r="AO197" s="65">
        <v>364</v>
      </c>
      <c r="AP197" s="65">
        <v>351</v>
      </c>
      <c r="AQ197" s="65">
        <v>355</v>
      </c>
      <c r="AR197" s="65">
        <v>357</v>
      </c>
      <c r="AS197" s="65">
        <v>359</v>
      </c>
      <c r="AT197" s="65">
        <v>360</v>
      </c>
      <c r="AU197" s="65">
        <v>358</v>
      </c>
      <c r="AV197" s="65"/>
      <c r="AW197" s="65"/>
      <c r="AX197" s="65"/>
      <c r="AY197" s="66"/>
      <c r="AZ197" s="64"/>
      <c r="BA197" s="65"/>
      <c r="BB197" s="65"/>
      <c r="BC197" s="65"/>
      <c r="BD197" s="65"/>
      <c r="BE197" s="65"/>
      <c r="BF197" s="65"/>
      <c r="BG197" s="65"/>
      <c r="BH197" s="65"/>
      <c r="BI197" s="65"/>
      <c r="BJ197" s="65"/>
      <c r="BK197" s="66"/>
      <c r="BL197" s="64"/>
      <c r="BM197" s="65"/>
      <c r="BN197" s="65"/>
      <c r="BO197" s="65"/>
      <c r="BP197" s="65"/>
      <c r="BQ197" s="66"/>
    </row>
    <row r="198" spans="1:69" ht="12.75" x14ac:dyDescent="0.2">
      <c r="A198" s="3"/>
      <c r="B198" s="62"/>
      <c r="C198" s="63" t="s">
        <v>281</v>
      </c>
      <c r="D198" s="64">
        <v>189</v>
      </c>
      <c r="E198" s="65">
        <v>178</v>
      </c>
      <c r="F198" s="65">
        <v>186</v>
      </c>
      <c r="G198" s="65">
        <v>186</v>
      </c>
      <c r="H198" s="65">
        <v>184</v>
      </c>
      <c r="I198" s="65">
        <v>182</v>
      </c>
      <c r="J198" s="65">
        <v>185</v>
      </c>
      <c r="K198" s="65">
        <v>12</v>
      </c>
      <c r="L198" s="65">
        <v>11</v>
      </c>
      <c r="M198" s="65">
        <v>11</v>
      </c>
      <c r="N198" s="65">
        <v>11</v>
      </c>
      <c r="O198" s="66">
        <v>11</v>
      </c>
      <c r="P198" s="65">
        <v>11</v>
      </c>
      <c r="Q198" s="65">
        <v>11</v>
      </c>
      <c r="R198" s="65">
        <v>11</v>
      </c>
      <c r="S198" s="65">
        <v>11</v>
      </c>
      <c r="T198" s="65">
        <v>11</v>
      </c>
      <c r="U198" s="65">
        <v>11</v>
      </c>
      <c r="V198" s="65">
        <v>166</v>
      </c>
      <c r="W198" s="65">
        <v>167</v>
      </c>
      <c r="X198" s="65">
        <v>168</v>
      </c>
      <c r="Y198" s="65">
        <v>170</v>
      </c>
      <c r="Z198" s="65">
        <v>169</v>
      </c>
      <c r="AA198" s="66">
        <v>171</v>
      </c>
      <c r="AB198" s="65">
        <v>169</v>
      </c>
      <c r="AC198" s="65">
        <v>169</v>
      </c>
      <c r="AD198" s="65">
        <v>162</v>
      </c>
      <c r="AE198" s="65">
        <v>160</v>
      </c>
      <c r="AF198" s="65">
        <v>160</v>
      </c>
      <c r="AG198" s="65">
        <v>157</v>
      </c>
      <c r="AH198" s="65">
        <v>159</v>
      </c>
      <c r="AI198" s="65">
        <v>159</v>
      </c>
      <c r="AJ198" s="65">
        <v>159</v>
      </c>
      <c r="AK198" s="65">
        <v>20</v>
      </c>
      <c r="AL198" s="65">
        <v>18</v>
      </c>
      <c r="AM198" s="66">
        <v>19</v>
      </c>
      <c r="AN198" s="65">
        <v>19</v>
      </c>
      <c r="AO198" s="65">
        <v>19</v>
      </c>
      <c r="AP198" s="65">
        <v>18</v>
      </c>
      <c r="AQ198" s="65">
        <v>17</v>
      </c>
      <c r="AR198" s="65">
        <v>17</v>
      </c>
      <c r="AS198" s="65">
        <v>18</v>
      </c>
      <c r="AT198" s="65">
        <v>24</v>
      </c>
      <c r="AU198" s="65">
        <v>24</v>
      </c>
      <c r="AV198" s="65"/>
      <c r="AW198" s="65"/>
      <c r="AX198" s="65"/>
      <c r="AY198" s="66"/>
      <c r="AZ198" s="64"/>
      <c r="BA198" s="65"/>
      <c r="BB198" s="65"/>
      <c r="BC198" s="65"/>
      <c r="BD198" s="65"/>
      <c r="BE198" s="65"/>
      <c r="BF198" s="65"/>
      <c r="BG198" s="65"/>
      <c r="BH198" s="65"/>
      <c r="BI198" s="65"/>
      <c r="BJ198" s="65"/>
      <c r="BK198" s="66"/>
      <c r="BL198" s="64"/>
      <c r="BM198" s="65"/>
      <c r="BN198" s="65"/>
      <c r="BO198" s="65"/>
      <c r="BP198" s="65"/>
      <c r="BQ198" s="66"/>
    </row>
    <row r="199" spans="1:69" ht="12.75" x14ac:dyDescent="0.2">
      <c r="A199" s="3"/>
      <c r="B199" s="62"/>
      <c r="C199" s="63" t="s">
        <v>282</v>
      </c>
      <c r="D199" s="64">
        <v>30</v>
      </c>
      <c r="E199" s="65">
        <v>29</v>
      </c>
      <c r="F199" s="65">
        <v>30</v>
      </c>
      <c r="G199" s="65">
        <v>32</v>
      </c>
      <c r="H199" s="65">
        <v>32</v>
      </c>
      <c r="I199" s="65">
        <v>32</v>
      </c>
      <c r="J199" s="65">
        <v>32</v>
      </c>
      <c r="K199" s="65">
        <v>25</v>
      </c>
      <c r="L199" s="65">
        <v>25</v>
      </c>
      <c r="M199" s="65">
        <v>24</v>
      </c>
      <c r="N199" s="65">
        <v>24</v>
      </c>
      <c r="O199" s="66">
        <v>24</v>
      </c>
      <c r="P199" s="65">
        <v>24</v>
      </c>
      <c r="Q199" s="65">
        <v>24</v>
      </c>
      <c r="R199" s="65">
        <v>24</v>
      </c>
      <c r="S199" s="65">
        <v>24</v>
      </c>
      <c r="T199" s="65">
        <v>26</v>
      </c>
      <c r="U199" s="65">
        <v>26</v>
      </c>
      <c r="V199" s="65">
        <v>26</v>
      </c>
      <c r="W199" s="65">
        <v>26</v>
      </c>
      <c r="X199" s="65">
        <v>26</v>
      </c>
      <c r="Y199" s="65">
        <v>26</v>
      </c>
      <c r="Z199" s="65">
        <v>26</v>
      </c>
      <c r="AA199" s="66">
        <v>26</v>
      </c>
      <c r="AB199" s="65">
        <v>26</v>
      </c>
      <c r="AC199" s="65">
        <v>26</v>
      </c>
      <c r="AD199" s="65">
        <v>25</v>
      </c>
      <c r="AE199" s="65">
        <v>25</v>
      </c>
      <c r="AF199" s="65">
        <v>25</v>
      </c>
      <c r="AG199" s="65">
        <v>25</v>
      </c>
      <c r="AH199" s="65">
        <v>26</v>
      </c>
      <c r="AI199" s="65">
        <v>26</v>
      </c>
      <c r="AJ199" s="65">
        <v>26</v>
      </c>
      <c r="AK199" s="65">
        <v>26</v>
      </c>
      <c r="AL199" s="65">
        <v>26</v>
      </c>
      <c r="AM199" s="66">
        <v>26</v>
      </c>
      <c r="AN199" s="65">
        <v>25</v>
      </c>
      <c r="AO199" s="65">
        <v>24</v>
      </c>
      <c r="AP199" s="65">
        <v>24</v>
      </c>
      <c r="AQ199" s="65">
        <v>24</v>
      </c>
      <c r="AR199" s="65">
        <v>24</v>
      </c>
      <c r="AS199" s="65">
        <v>24</v>
      </c>
      <c r="AT199" s="65">
        <v>24</v>
      </c>
      <c r="AU199" s="65">
        <v>24</v>
      </c>
      <c r="AV199" s="65"/>
      <c r="AW199" s="65"/>
      <c r="AX199" s="65"/>
      <c r="AY199" s="66"/>
      <c r="AZ199" s="64"/>
      <c r="BA199" s="65"/>
      <c r="BB199" s="65"/>
      <c r="BC199" s="65"/>
      <c r="BD199" s="65"/>
      <c r="BE199" s="65"/>
      <c r="BF199" s="65"/>
      <c r="BG199" s="65"/>
      <c r="BH199" s="65"/>
      <c r="BI199" s="65"/>
      <c r="BJ199" s="65"/>
      <c r="BK199" s="66"/>
      <c r="BL199" s="64"/>
      <c r="BM199" s="65"/>
      <c r="BN199" s="65"/>
      <c r="BO199" s="65"/>
      <c r="BP199" s="65"/>
      <c r="BQ199" s="66"/>
    </row>
    <row r="200" spans="1:69" ht="12.75" x14ac:dyDescent="0.2">
      <c r="A200" s="3"/>
      <c r="B200" s="62"/>
      <c r="C200" s="63" t="s">
        <v>283</v>
      </c>
      <c r="D200" s="64">
        <v>2170</v>
      </c>
      <c r="E200" s="65">
        <v>2104</v>
      </c>
      <c r="F200" s="65">
        <v>2142</v>
      </c>
      <c r="G200" s="65">
        <v>2165</v>
      </c>
      <c r="H200" s="65">
        <v>2201</v>
      </c>
      <c r="I200" s="65">
        <v>2195</v>
      </c>
      <c r="J200" s="65">
        <v>2233</v>
      </c>
      <c r="K200" s="65">
        <v>2245</v>
      </c>
      <c r="L200" s="65">
        <v>2268</v>
      </c>
      <c r="M200" s="65">
        <v>2270</v>
      </c>
      <c r="N200" s="65">
        <v>2270</v>
      </c>
      <c r="O200" s="66">
        <v>2267</v>
      </c>
      <c r="P200" s="65">
        <v>2263</v>
      </c>
      <c r="Q200" s="65">
        <v>2271</v>
      </c>
      <c r="R200" s="65">
        <v>2319</v>
      </c>
      <c r="S200" s="65">
        <v>2335</v>
      </c>
      <c r="T200" s="65">
        <v>2374</v>
      </c>
      <c r="U200" s="65">
        <v>2406</v>
      </c>
      <c r="V200" s="65">
        <v>2449</v>
      </c>
      <c r="W200" s="65">
        <v>2380</v>
      </c>
      <c r="X200" s="65">
        <v>2473</v>
      </c>
      <c r="Y200" s="65">
        <v>2473</v>
      </c>
      <c r="Z200" s="65">
        <v>2479</v>
      </c>
      <c r="AA200" s="66">
        <v>2483</v>
      </c>
      <c r="AB200" s="65">
        <v>2481</v>
      </c>
      <c r="AC200" s="65">
        <v>2512</v>
      </c>
      <c r="AD200" s="65">
        <v>2546</v>
      </c>
      <c r="AE200" s="65">
        <v>2546</v>
      </c>
      <c r="AF200" s="65">
        <v>2589</v>
      </c>
      <c r="AG200" s="65">
        <v>2604</v>
      </c>
      <c r="AH200" s="65">
        <v>2610</v>
      </c>
      <c r="AI200" s="65">
        <v>2613</v>
      </c>
      <c r="AJ200" s="65">
        <v>2620</v>
      </c>
      <c r="AK200" s="65">
        <v>2649</v>
      </c>
      <c r="AL200" s="65">
        <v>2622</v>
      </c>
      <c r="AM200" s="66">
        <v>2588</v>
      </c>
      <c r="AN200" s="65">
        <v>2604</v>
      </c>
      <c r="AO200" s="65">
        <v>2881</v>
      </c>
      <c r="AP200" s="65">
        <v>3590</v>
      </c>
      <c r="AQ200" s="65">
        <v>3654</v>
      </c>
      <c r="AR200" s="65">
        <v>3741</v>
      </c>
      <c r="AS200" s="65">
        <v>3812</v>
      </c>
      <c r="AT200" s="65">
        <v>3935</v>
      </c>
      <c r="AU200" s="65">
        <v>4020</v>
      </c>
      <c r="AV200" s="65"/>
      <c r="AW200" s="65"/>
      <c r="AX200" s="65"/>
      <c r="AY200" s="66"/>
      <c r="AZ200" s="64"/>
      <c r="BA200" s="65"/>
      <c r="BB200" s="65"/>
      <c r="BC200" s="65"/>
      <c r="BD200" s="65"/>
      <c r="BE200" s="65"/>
      <c r="BF200" s="65"/>
      <c r="BG200" s="65"/>
      <c r="BH200" s="65"/>
      <c r="BI200" s="65"/>
      <c r="BJ200" s="65"/>
      <c r="BK200" s="66"/>
      <c r="BL200" s="64"/>
      <c r="BM200" s="65"/>
      <c r="BN200" s="65"/>
      <c r="BO200" s="65"/>
      <c r="BP200" s="65"/>
      <c r="BQ200" s="66"/>
    </row>
    <row r="201" spans="1:69" ht="12.75" x14ac:dyDescent="0.2">
      <c r="A201" s="3"/>
      <c r="B201" s="62"/>
      <c r="C201" s="63" t="s">
        <v>284</v>
      </c>
      <c r="D201" s="64">
        <v>33</v>
      </c>
      <c r="E201" s="65">
        <v>33</v>
      </c>
      <c r="F201" s="65">
        <v>33</v>
      </c>
      <c r="G201" s="65">
        <v>33</v>
      </c>
      <c r="H201" s="65">
        <v>34</v>
      </c>
      <c r="I201" s="65">
        <v>33</v>
      </c>
      <c r="J201" s="65">
        <v>34</v>
      </c>
      <c r="K201" s="65">
        <v>31</v>
      </c>
      <c r="L201" s="65">
        <v>34</v>
      </c>
      <c r="M201" s="65">
        <v>34</v>
      </c>
      <c r="N201" s="65">
        <v>34</v>
      </c>
      <c r="O201" s="66">
        <v>33</v>
      </c>
      <c r="P201" s="65">
        <v>34</v>
      </c>
      <c r="Q201" s="65">
        <v>31</v>
      </c>
      <c r="R201" s="65">
        <v>30</v>
      </c>
      <c r="S201" s="65">
        <v>30</v>
      </c>
      <c r="T201" s="65">
        <v>30</v>
      </c>
      <c r="U201" s="65">
        <v>30</v>
      </c>
      <c r="V201" s="65">
        <v>30</v>
      </c>
      <c r="W201" s="65">
        <v>29</v>
      </c>
      <c r="X201" s="65">
        <v>28</v>
      </c>
      <c r="Y201" s="65">
        <v>28</v>
      </c>
      <c r="Z201" s="65">
        <v>28</v>
      </c>
      <c r="AA201" s="66">
        <v>28</v>
      </c>
      <c r="AB201" s="65">
        <v>29</v>
      </c>
      <c r="AC201" s="65">
        <v>29</v>
      </c>
      <c r="AD201" s="65">
        <v>15</v>
      </c>
      <c r="AE201" s="65">
        <v>15</v>
      </c>
      <c r="AF201" s="65">
        <v>15</v>
      </c>
      <c r="AG201" s="65">
        <v>15</v>
      </c>
      <c r="AH201" s="65">
        <v>19</v>
      </c>
      <c r="AI201" s="65">
        <v>24</v>
      </c>
      <c r="AJ201" s="65">
        <v>24</v>
      </c>
      <c r="AK201" s="65">
        <v>25</v>
      </c>
      <c r="AL201" s="65">
        <v>26</v>
      </c>
      <c r="AM201" s="66">
        <v>26</v>
      </c>
      <c r="AN201" s="65">
        <v>30</v>
      </c>
      <c r="AO201" s="65">
        <v>30</v>
      </c>
      <c r="AP201" s="65">
        <v>31</v>
      </c>
      <c r="AQ201" s="65">
        <v>31</v>
      </c>
      <c r="AR201" s="65">
        <v>31</v>
      </c>
      <c r="AS201" s="65">
        <v>33</v>
      </c>
      <c r="AT201" s="65">
        <v>35</v>
      </c>
      <c r="AU201" s="65">
        <v>35</v>
      </c>
      <c r="AV201" s="65"/>
      <c r="AW201" s="65"/>
      <c r="AX201" s="65"/>
      <c r="AY201" s="66"/>
      <c r="AZ201" s="64"/>
      <c r="BA201" s="65"/>
      <c r="BB201" s="65"/>
      <c r="BC201" s="65"/>
      <c r="BD201" s="65"/>
      <c r="BE201" s="65"/>
      <c r="BF201" s="65"/>
      <c r="BG201" s="65"/>
      <c r="BH201" s="65"/>
      <c r="BI201" s="65"/>
      <c r="BJ201" s="65"/>
      <c r="BK201" s="66"/>
      <c r="BL201" s="64"/>
      <c r="BM201" s="65"/>
      <c r="BN201" s="65"/>
      <c r="BO201" s="65"/>
      <c r="BP201" s="65"/>
      <c r="BQ201" s="66"/>
    </row>
    <row r="202" spans="1:69" ht="12.75" x14ac:dyDescent="0.2">
      <c r="A202" s="3"/>
      <c r="B202" s="62"/>
      <c r="C202" s="63" t="s">
        <v>285</v>
      </c>
      <c r="D202" s="64">
        <v>92</v>
      </c>
      <c r="E202" s="65">
        <v>93</v>
      </c>
      <c r="F202" s="65">
        <v>97</v>
      </c>
      <c r="G202" s="65">
        <v>96</v>
      </c>
      <c r="H202" s="65">
        <v>94</v>
      </c>
      <c r="I202" s="65">
        <v>95</v>
      </c>
      <c r="J202" s="65">
        <v>97</v>
      </c>
      <c r="K202" s="65">
        <v>92</v>
      </c>
      <c r="L202" s="65">
        <v>97</v>
      </c>
      <c r="M202" s="65">
        <v>95</v>
      </c>
      <c r="N202" s="65">
        <v>96</v>
      </c>
      <c r="O202" s="66">
        <v>95</v>
      </c>
      <c r="P202" s="65">
        <v>95</v>
      </c>
      <c r="Q202" s="65">
        <v>94</v>
      </c>
      <c r="R202" s="65">
        <v>94</v>
      </c>
      <c r="S202" s="65">
        <v>94</v>
      </c>
      <c r="T202" s="65">
        <v>92</v>
      </c>
      <c r="U202" s="65">
        <v>92</v>
      </c>
      <c r="V202" s="65">
        <v>93</v>
      </c>
      <c r="W202" s="65">
        <v>93</v>
      </c>
      <c r="X202" s="65">
        <v>93</v>
      </c>
      <c r="Y202" s="65">
        <v>92</v>
      </c>
      <c r="Z202" s="65">
        <v>91</v>
      </c>
      <c r="AA202" s="66">
        <v>92</v>
      </c>
      <c r="AB202" s="65">
        <v>94</v>
      </c>
      <c r="AC202" s="65">
        <v>94</v>
      </c>
      <c r="AD202" s="65">
        <v>66</v>
      </c>
      <c r="AE202" s="65">
        <v>67</v>
      </c>
      <c r="AF202" s="65">
        <v>65</v>
      </c>
      <c r="AG202" s="65">
        <v>67</v>
      </c>
      <c r="AH202" s="65">
        <v>75</v>
      </c>
      <c r="AI202" s="65">
        <v>81</v>
      </c>
      <c r="AJ202" s="65">
        <v>83</v>
      </c>
      <c r="AK202" s="65">
        <v>85</v>
      </c>
      <c r="AL202" s="65">
        <v>89</v>
      </c>
      <c r="AM202" s="66">
        <v>88</v>
      </c>
      <c r="AN202" s="65">
        <v>91</v>
      </c>
      <c r="AO202" s="65">
        <v>92</v>
      </c>
      <c r="AP202" s="65">
        <v>94</v>
      </c>
      <c r="AQ202" s="65">
        <v>96</v>
      </c>
      <c r="AR202" s="65">
        <v>94</v>
      </c>
      <c r="AS202" s="65">
        <v>93</v>
      </c>
      <c r="AT202" s="65">
        <v>89</v>
      </c>
      <c r="AU202" s="65">
        <v>86</v>
      </c>
      <c r="AV202" s="65"/>
      <c r="AW202" s="65"/>
      <c r="AX202" s="65"/>
      <c r="AY202" s="66"/>
      <c r="AZ202" s="64"/>
      <c r="BA202" s="65"/>
      <c r="BB202" s="65"/>
      <c r="BC202" s="65"/>
      <c r="BD202" s="65"/>
      <c r="BE202" s="65"/>
      <c r="BF202" s="65"/>
      <c r="BG202" s="65"/>
      <c r="BH202" s="65"/>
      <c r="BI202" s="65"/>
      <c r="BJ202" s="65"/>
      <c r="BK202" s="66"/>
      <c r="BL202" s="64"/>
      <c r="BM202" s="65"/>
      <c r="BN202" s="65"/>
      <c r="BO202" s="65"/>
      <c r="BP202" s="65"/>
      <c r="BQ202" s="66"/>
    </row>
    <row r="203" spans="1:69" ht="12.75" x14ac:dyDescent="0.2">
      <c r="A203" s="3"/>
      <c r="B203" s="62"/>
      <c r="C203" s="63" t="s">
        <v>286</v>
      </c>
      <c r="D203" s="64">
        <v>32</v>
      </c>
      <c r="E203" s="65">
        <v>32</v>
      </c>
      <c r="F203" s="65">
        <v>32</v>
      </c>
      <c r="G203" s="65">
        <v>33</v>
      </c>
      <c r="H203" s="65">
        <v>33</v>
      </c>
      <c r="I203" s="65">
        <v>33</v>
      </c>
      <c r="J203" s="65">
        <v>32</v>
      </c>
      <c r="K203" s="65">
        <v>12</v>
      </c>
      <c r="L203" s="65">
        <v>12</v>
      </c>
      <c r="M203" s="65">
        <v>12</v>
      </c>
      <c r="N203" s="65">
        <v>12</v>
      </c>
      <c r="O203" s="66">
        <v>12</v>
      </c>
      <c r="P203" s="65">
        <v>12</v>
      </c>
      <c r="Q203" s="65">
        <v>12</v>
      </c>
      <c r="R203" s="65">
        <v>12</v>
      </c>
      <c r="S203" s="65">
        <v>12</v>
      </c>
      <c r="T203" s="65">
        <v>11</v>
      </c>
      <c r="U203" s="65">
        <v>12</v>
      </c>
      <c r="V203" s="65">
        <v>31</v>
      </c>
      <c r="W203" s="65">
        <v>29</v>
      </c>
      <c r="X203" s="65">
        <v>29</v>
      </c>
      <c r="Y203" s="65">
        <v>29</v>
      </c>
      <c r="Z203" s="65">
        <v>29</v>
      </c>
      <c r="AA203" s="66">
        <v>29</v>
      </c>
      <c r="AB203" s="65">
        <v>29</v>
      </c>
      <c r="AC203" s="65">
        <v>29</v>
      </c>
      <c r="AD203" s="65">
        <v>24</v>
      </c>
      <c r="AE203" s="65">
        <v>24</v>
      </c>
      <c r="AF203" s="65">
        <v>24</v>
      </c>
      <c r="AG203" s="65">
        <v>24</v>
      </c>
      <c r="AH203" s="65">
        <v>24</v>
      </c>
      <c r="AI203" s="65">
        <v>24</v>
      </c>
      <c r="AJ203" s="65">
        <v>24</v>
      </c>
      <c r="AK203" s="65">
        <v>24</v>
      </c>
      <c r="AL203" s="65">
        <v>24</v>
      </c>
      <c r="AM203" s="66">
        <v>24</v>
      </c>
      <c r="AN203" s="65">
        <v>24</v>
      </c>
      <c r="AO203" s="65">
        <v>24</v>
      </c>
      <c r="AP203" s="65">
        <v>24</v>
      </c>
      <c r="AQ203" s="65">
        <v>24</v>
      </c>
      <c r="AR203" s="65">
        <v>24</v>
      </c>
      <c r="AS203" s="65">
        <v>24</v>
      </c>
      <c r="AT203" s="65">
        <v>24</v>
      </c>
      <c r="AU203" s="65">
        <v>24</v>
      </c>
      <c r="AV203" s="65"/>
      <c r="AW203" s="65"/>
      <c r="AX203" s="65"/>
      <c r="AY203" s="66"/>
      <c r="AZ203" s="64"/>
      <c r="BA203" s="65"/>
      <c r="BB203" s="65"/>
      <c r="BC203" s="65"/>
      <c r="BD203" s="65"/>
      <c r="BE203" s="65"/>
      <c r="BF203" s="65"/>
      <c r="BG203" s="65"/>
      <c r="BH203" s="65"/>
      <c r="BI203" s="65"/>
      <c r="BJ203" s="65"/>
      <c r="BK203" s="66"/>
      <c r="BL203" s="64"/>
      <c r="BM203" s="65"/>
      <c r="BN203" s="65"/>
      <c r="BO203" s="65"/>
      <c r="BP203" s="65"/>
      <c r="BQ203" s="66"/>
    </row>
    <row r="204" spans="1:69" ht="12.75" x14ac:dyDescent="0.2">
      <c r="A204" s="3"/>
      <c r="B204" s="62"/>
      <c r="C204" s="63" t="s">
        <v>287</v>
      </c>
      <c r="D204" s="64">
        <v>24211</v>
      </c>
      <c r="E204" s="65">
        <v>24275</v>
      </c>
      <c r="F204" s="65">
        <v>24793</v>
      </c>
      <c r="G204" s="65">
        <v>25086</v>
      </c>
      <c r="H204" s="65">
        <v>25374</v>
      </c>
      <c r="I204" s="65">
        <v>25386</v>
      </c>
      <c r="J204" s="65">
        <v>25622</v>
      </c>
      <c r="K204" s="65">
        <v>25745</v>
      </c>
      <c r="L204" s="65">
        <v>25739</v>
      </c>
      <c r="M204" s="65">
        <v>26078</v>
      </c>
      <c r="N204" s="65">
        <v>26222</v>
      </c>
      <c r="O204" s="66">
        <v>26352</v>
      </c>
      <c r="P204" s="65">
        <v>26313</v>
      </c>
      <c r="Q204" s="65">
        <v>26519</v>
      </c>
      <c r="R204" s="65">
        <v>25440</v>
      </c>
      <c r="S204" s="65">
        <v>25772</v>
      </c>
      <c r="T204" s="65">
        <v>27375</v>
      </c>
      <c r="U204" s="65">
        <v>27624</v>
      </c>
      <c r="V204" s="65">
        <v>27661</v>
      </c>
      <c r="W204" s="65">
        <v>28042</v>
      </c>
      <c r="X204" s="65">
        <v>28077</v>
      </c>
      <c r="Y204" s="65">
        <v>28244</v>
      </c>
      <c r="Z204" s="65">
        <v>28289</v>
      </c>
      <c r="AA204" s="66">
        <v>28393</v>
      </c>
      <c r="AB204" s="65">
        <v>28323</v>
      </c>
      <c r="AC204" s="65">
        <v>28373</v>
      </c>
      <c r="AD204" s="65">
        <v>28609</v>
      </c>
      <c r="AE204" s="65">
        <v>28668</v>
      </c>
      <c r="AF204" s="65">
        <v>28958</v>
      </c>
      <c r="AG204" s="65">
        <v>29082</v>
      </c>
      <c r="AH204" s="65">
        <v>29125</v>
      </c>
      <c r="AI204" s="65">
        <v>29223</v>
      </c>
      <c r="AJ204" s="65">
        <v>29260</v>
      </c>
      <c r="AK204" s="65">
        <v>29320</v>
      </c>
      <c r="AL204" s="65">
        <v>29367</v>
      </c>
      <c r="AM204" s="66">
        <v>28642</v>
      </c>
      <c r="AN204" s="65">
        <v>28762</v>
      </c>
      <c r="AO204" s="65">
        <v>28723</v>
      </c>
      <c r="AP204" s="65">
        <v>29211</v>
      </c>
      <c r="AQ204" s="65">
        <v>29401</v>
      </c>
      <c r="AR204" s="65">
        <v>30343</v>
      </c>
      <c r="AS204" s="65">
        <v>30590</v>
      </c>
      <c r="AT204" s="65">
        <v>30661</v>
      </c>
      <c r="AU204" s="65">
        <v>30752</v>
      </c>
      <c r="AV204" s="65">
        <v>31215</v>
      </c>
      <c r="AW204" s="65">
        <v>31598</v>
      </c>
      <c r="AX204" s="65">
        <v>32006</v>
      </c>
      <c r="AY204" s="66">
        <v>32086</v>
      </c>
      <c r="AZ204" s="64">
        <v>32933</v>
      </c>
      <c r="BA204" s="65">
        <v>33291</v>
      </c>
      <c r="BB204" s="65">
        <v>33968</v>
      </c>
      <c r="BC204" s="65">
        <v>34230</v>
      </c>
      <c r="BD204" s="65">
        <v>34613</v>
      </c>
      <c r="BE204" s="65">
        <v>34770</v>
      </c>
      <c r="BF204" s="65">
        <v>34896</v>
      </c>
      <c r="BG204" s="65">
        <v>34553</v>
      </c>
      <c r="BH204" s="65">
        <v>34539</v>
      </c>
      <c r="BI204" s="65">
        <v>34210</v>
      </c>
      <c r="BJ204" s="65">
        <v>34399</v>
      </c>
      <c r="BK204" s="66">
        <v>34310</v>
      </c>
      <c r="BL204" s="64">
        <v>34461</v>
      </c>
      <c r="BM204" s="65">
        <v>34714</v>
      </c>
      <c r="BN204" s="65">
        <v>34911</v>
      </c>
      <c r="BO204" s="65">
        <v>35286</v>
      </c>
      <c r="BP204" s="65">
        <v>35611</v>
      </c>
      <c r="BQ204" s="66">
        <v>36062</v>
      </c>
    </row>
    <row r="205" spans="1:69" ht="12.75" x14ac:dyDescent="0.2">
      <c r="A205" s="3"/>
      <c r="B205" s="62"/>
      <c r="C205" s="63" t="s">
        <v>288</v>
      </c>
      <c r="D205" s="64">
        <v>823</v>
      </c>
      <c r="E205" s="65">
        <v>806</v>
      </c>
      <c r="F205" s="65">
        <v>804</v>
      </c>
      <c r="G205" s="65">
        <v>824</v>
      </c>
      <c r="H205" s="65">
        <v>843</v>
      </c>
      <c r="I205" s="65">
        <v>834</v>
      </c>
      <c r="J205" s="65">
        <v>852</v>
      </c>
      <c r="K205" s="65">
        <v>966</v>
      </c>
      <c r="L205" s="65">
        <v>974</v>
      </c>
      <c r="M205" s="65">
        <v>991</v>
      </c>
      <c r="N205" s="65">
        <v>997</v>
      </c>
      <c r="O205" s="66">
        <v>990</v>
      </c>
      <c r="P205" s="65">
        <v>1038</v>
      </c>
      <c r="Q205" s="65">
        <v>1082</v>
      </c>
      <c r="R205" s="65">
        <v>1119</v>
      </c>
      <c r="S205" s="65">
        <v>1112</v>
      </c>
      <c r="T205" s="65">
        <v>1146</v>
      </c>
      <c r="U205" s="65">
        <v>1157</v>
      </c>
      <c r="V205" s="65">
        <v>1184</v>
      </c>
      <c r="W205" s="65">
        <v>1204</v>
      </c>
      <c r="X205" s="65">
        <v>1223</v>
      </c>
      <c r="Y205" s="65">
        <v>1228</v>
      </c>
      <c r="Z205" s="65">
        <v>1228</v>
      </c>
      <c r="AA205" s="66">
        <v>1208</v>
      </c>
      <c r="AB205" s="65">
        <v>1219</v>
      </c>
      <c r="AC205" s="65">
        <v>1220</v>
      </c>
      <c r="AD205" s="65">
        <v>1234</v>
      </c>
      <c r="AE205" s="65">
        <v>1239</v>
      </c>
      <c r="AF205" s="65">
        <v>1241</v>
      </c>
      <c r="AG205" s="65">
        <v>1249</v>
      </c>
      <c r="AH205" s="65">
        <v>1249</v>
      </c>
      <c r="AI205" s="65">
        <v>1249</v>
      </c>
      <c r="AJ205" s="65">
        <v>1255</v>
      </c>
      <c r="AK205" s="65">
        <v>1237</v>
      </c>
      <c r="AL205" s="65">
        <v>1240</v>
      </c>
      <c r="AM205" s="66">
        <v>1238</v>
      </c>
      <c r="AN205" s="65">
        <v>1234</v>
      </c>
      <c r="AO205" s="65">
        <v>1193</v>
      </c>
      <c r="AP205" s="65">
        <v>1103</v>
      </c>
      <c r="AQ205" s="65">
        <v>1120</v>
      </c>
      <c r="AR205" s="65">
        <v>1103</v>
      </c>
      <c r="AS205" s="65">
        <v>1089</v>
      </c>
      <c r="AT205" s="65">
        <v>1068</v>
      </c>
      <c r="AU205" s="65">
        <v>1064</v>
      </c>
      <c r="AV205" s="65">
        <v>1040</v>
      </c>
      <c r="AW205" s="65">
        <v>1048</v>
      </c>
      <c r="AX205" s="65">
        <v>1046</v>
      </c>
      <c r="AY205" s="66">
        <v>1004</v>
      </c>
      <c r="AZ205" s="64">
        <v>1002</v>
      </c>
      <c r="BA205" s="65">
        <v>990</v>
      </c>
      <c r="BB205" s="65">
        <v>999</v>
      </c>
      <c r="BC205" s="65">
        <v>994</v>
      </c>
      <c r="BD205" s="65">
        <v>997</v>
      </c>
      <c r="BE205" s="65">
        <v>1002</v>
      </c>
      <c r="BF205" s="65">
        <v>1006</v>
      </c>
      <c r="BG205" s="65">
        <v>993</v>
      </c>
      <c r="BH205" s="65">
        <v>1000</v>
      </c>
      <c r="BI205" s="65">
        <v>997</v>
      </c>
      <c r="BJ205" s="65">
        <v>985</v>
      </c>
      <c r="BK205" s="66">
        <v>982</v>
      </c>
      <c r="BL205" s="64">
        <v>965</v>
      </c>
      <c r="BM205" s="65">
        <v>950</v>
      </c>
      <c r="BN205" s="65">
        <v>938</v>
      </c>
      <c r="BO205" s="65">
        <v>935</v>
      </c>
      <c r="BP205" s="65">
        <v>935</v>
      </c>
      <c r="BQ205" s="66">
        <v>938</v>
      </c>
    </row>
    <row r="206" spans="1:69" ht="12.75" x14ac:dyDescent="0.2">
      <c r="A206" s="3"/>
      <c r="B206" s="62"/>
      <c r="C206" s="63" t="s">
        <v>289</v>
      </c>
      <c r="D206" s="64">
        <v>812</v>
      </c>
      <c r="E206" s="65">
        <v>820</v>
      </c>
      <c r="F206" s="65">
        <v>869</v>
      </c>
      <c r="G206" s="65">
        <v>922</v>
      </c>
      <c r="H206" s="65">
        <v>956</v>
      </c>
      <c r="I206" s="65">
        <v>985</v>
      </c>
      <c r="J206" s="65">
        <v>997</v>
      </c>
      <c r="K206" s="65">
        <v>1040</v>
      </c>
      <c r="L206" s="65">
        <v>1039</v>
      </c>
      <c r="M206" s="65">
        <v>1063</v>
      </c>
      <c r="N206" s="65">
        <v>1063</v>
      </c>
      <c r="O206" s="66">
        <v>1068</v>
      </c>
      <c r="P206" s="65">
        <v>1069</v>
      </c>
      <c r="Q206" s="65">
        <v>1068</v>
      </c>
      <c r="R206" s="65">
        <v>1080</v>
      </c>
      <c r="S206" s="65">
        <v>1123</v>
      </c>
      <c r="T206" s="65">
        <v>1143</v>
      </c>
      <c r="U206" s="65">
        <v>1152</v>
      </c>
      <c r="V206" s="65">
        <v>1172</v>
      </c>
      <c r="W206" s="65">
        <v>1195</v>
      </c>
      <c r="X206" s="65">
        <v>1203</v>
      </c>
      <c r="Y206" s="65">
        <v>1219</v>
      </c>
      <c r="Z206" s="65">
        <v>1214</v>
      </c>
      <c r="AA206" s="66">
        <v>1220</v>
      </c>
      <c r="AB206" s="65">
        <v>1220</v>
      </c>
      <c r="AC206" s="65">
        <v>1224</v>
      </c>
      <c r="AD206" s="65">
        <v>1264</v>
      </c>
      <c r="AE206" s="65">
        <v>1267</v>
      </c>
      <c r="AF206" s="65">
        <v>1299</v>
      </c>
      <c r="AG206" s="65">
        <v>1332</v>
      </c>
      <c r="AH206" s="65">
        <v>1331</v>
      </c>
      <c r="AI206" s="65">
        <v>1326</v>
      </c>
      <c r="AJ206" s="65">
        <v>1326</v>
      </c>
      <c r="AK206" s="65">
        <v>1220</v>
      </c>
      <c r="AL206" s="65">
        <v>1197</v>
      </c>
      <c r="AM206" s="66">
        <v>1094</v>
      </c>
      <c r="AN206" s="65">
        <v>1100</v>
      </c>
      <c r="AO206" s="65">
        <v>1068</v>
      </c>
      <c r="AP206" s="65">
        <v>1096</v>
      </c>
      <c r="AQ206" s="65">
        <v>1095</v>
      </c>
      <c r="AR206" s="65">
        <v>1089</v>
      </c>
      <c r="AS206" s="65">
        <v>1082</v>
      </c>
      <c r="AT206" s="65">
        <v>1067</v>
      </c>
      <c r="AU206" s="65">
        <v>1065</v>
      </c>
      <c r="AV206" s="65">
        <v>1058</v>
      </c>
      <c r="AW206" s="65">
        <v>1057</v>
      </c>
      <c r="AX206" s="65">
        <v>978</v>
      </c>
      <c r="AY206" s="66">
        <v>1005</v>
      </c>
      <c r="AZ206" s="64">
        <v>984</v>
      </c>
      <c r="BA206" s="65">
        <v>988</v>
      </c>
      <c r="BB206" s="65">
        <v>994</v>
      </c>
      <c r="BC206" s="65">
        <v>995</v>
      </c>
      <c r="BD206" s="65">
        <v>1030</v>
      </c>
      <c r="BE206" s="65">
        <v>1018</v>
      </c>
      <c r="BF206" s="65">
        <v>1018</v>
      </c>
      <c r="BG206" s="65">
        <v>997</v>
      </c>
      <c r="BH206" s="65">
        <v>977</v>
      </c>
      <c r="BI206" s="65">
        <v>989</v>
      </c>
      <c r="BJ206" s="65">
        <v>999</v>
      </c>
      <c r="BK206" s="66">
        <v>978</v>
      </c>
      <c r="BL206" s="64">
        <v>983</v>
      </c>
      <c r="BM206" s="65">
        <v>944</v>
      </c>
      <c r="BN206" s="65">
        <v>923</v>
      </c>
      <c r="BO206" s="65">
        <v>924</v>
      </c>
      <c r="BP206" s="65">
        <v>958</v>
      </c>
      <c r="BQ206" s="66">
        <v>980</v>
      </c>
    </row>
    <row r="207" spans="1:69" ht="12.75" x14ac:dyDescent="0.2">
      <c r="A207" s="3"/>
      <c r="B207" s="62"/>
      <c r="C207" s="63" t="s">
        <v>290</v>
      </c>
      <c r="D207" s="64">
        <v>336</v>
      </c>
      <c r="E207" s="65">
        <v>329</v>
      </c>
      <c r="F207" s="65">
        <v>334</v>
      </c>
      <c r="G207" s="65">
        <v>332</v>
      </c>
      <c r="H207" s="65">
        <v>326</v>
      </c>
      <c r="I207" s="65">
        <v>321</v>
      </c>
      <c r="J207" s="65">
        <v>328</v>
      </c>
      <c r="K207" s="65">
        <v>321</v>
      </c>
      <c r="L207" s="65">
        <v>329</v>
      </c>
      <c r="M207" s="65">
        <v>331</v>
      </c>
      <c r="N207" s="65">
        <v>332</v>
      </c>
      <c r="O207" s="66">
        <v>331</v>
      </c>
      <c r="P207" s="65">
        <v>325</v>
      </c>
      <c r="Q207" s="65">
        <v>321</v>
      </c>
      <c r="R207" s="65">
        <v>316</v>
      </c>
      <c r="S207" s="65">
        <v>313</v>
      </c>
      <c r="T207" s="65">
        <v>312</v>
      </c>
      <c r="U207" s="65">
        <v>309</v>
      </c>
      <c r="V207" s="65">
        <v>305</v>
      </c>
      <c r="W207" s="65">
        <v>300</v>
      </c>
      <c r="X207" s="65">
        <v>296</v>
      </c>
      <c r="Y207" s="65">
        <v>292</v>
      </c>
      <c r="Z207" s="65">
        <v>292</v>
      </c>
      <c r="AA207" s="66">
        <v>289</v>
      </c>
      <c r="AB207" s="65">
        <v>291</v>
      </c>
      <c r="AC207" s="65">
        <v>293</v>
      </c>
      <c r="AD207" s="65">
        <v>284</v>
      </c>
      <c r="AE207" s="65">
        <v>285</v>
      </c>
      <c r="AF207" s="65">
        <v>282</v>
      </c>
      <c r="AG207" s="65">
        <v>281</v>
      </c>
      <c r="AH207" s="65">
        <v>281</v>
      </c>
      <c r="AI207" s="65">
        <v>281</v>
      </c>
      <c r="AJ207" s="65">
        <v>281</v>
      </c>
      <c r="AK207" s="65">
        <v>278</v>
      </c>
      <c r="AL207" s="65">
        <v>277</v>
      </c>
      <c r="AM207" s="66">
        <v>275</v>
      </c>
      <c r="AN207" s="65">
        <v>272</v>
      </c>
      <c r="AO207" s="65">
        <v>270</v>
      </c>
      <c r="AP207" s="65">
        <v>268</v>
      </c>
      <c r="AQ207" s="65">
        <v>270</v>
      </c>
      <c r="AR207" s="65">
        <v>268</v>
      </c>
      <c r="AS207" s="65">
        <v>268</v>
      </c>
      <c r="AT207" s="65">
        <v>266</v>
      </c>
      <c r="AU207" s="65">
        <v>267</v>
      </c>
      <c r="AV207" s="65">
        <v>261</v>
      </c>
      <c r="AW207" s="65">
        <v>262</v>
      </c>
      <c r="AX207" s="65">
        <v>262</v>
      </c>
      <c r="AY207" s="66">
        <v>258</v>
      </c>
      <c r="AZ207" s="64">
        <v>257</v>
      </c>
      <c r="BA207" s="65">
        <v>255</v>
      </c>
      <c r="BB207" s="65">
        <v>253</v>
      </c>
      <c r="BC207" s="65">
        <v>253</v>
      </c>
      <c r="BD207" s="65">
        <v>251</v>
      </c>
      <c r="BE207" s="65">
        <v>249</v>
      </c>
      <c r="BF207" s="65">
        <v>250</v>
      </c>
      <c r="BG207" s="65">
        <v>255</v>
      </c>
      <c r="BH207" s="65">
        <v>253</v>
      </c>
      <c r="BI207" s="65">
        <v>254</v>
      </c>
      <c r="BJ207" s="65">
        <v>253</v>
      </c>
      <c r="BK207" s="66">
        <v>251</v>
      </c>
      <c r="BL207" s="64">
        <v>248</v>
      </c>
      <c r="BM207" s="65">
        <v>246</v>
      </c>
      <c r="BN207" s="65">
        <v>245</v>
      </c>
      <c r="BO207" s="65">
        <v>246</v>
      </c>
      <c r="BP207" s="65">
        <v>244</v>
      </c>
      <c r="BQ207" s="66">
        <v>243</v>
      </c>
    </row>
    <row r="208" spans="1:69" ht="12.75" x14ac:dyDescent="0.2">
      <c r="A208" s="3"/>
      <c r="B208" s="62"/>
      <c r="C208" s="63" t="s">
        <v>291</v>
      </c>
      <c r="D208" s="64">
        <v>39144</v>
      </c>
      <c r="E208" s="65">
        <v>39169</v>
      </c>
      <c r="F208" s="65">
        <v>39572</v>
      </c>
      <c r="G208" s="65">
        <v>40358</v>
      </c>
      <c r="H208" s="65">
        <v>40674</v>
      </c>
      <c r="I208" s="65">
        <v>40658</v>
      </c>
      <c r="J208" s="65">
        <v>41033</v>
      </c>
      <c r="K208" s="65">
        <v>41464</v>
      </c>
      <c r="L208" s="65">
        <v>41706</v>
      </c>
      <c r="M208" s="65">
        <v>41890</v>
      </c>
      <c r="N208" s="65">
        <v>42020</v>
      </c>
      <c r="O208" s="66">
        <v>42109</v>
      </c>
      <c r="P208" s="65">
        <v>42222</v>
      </c>
      <c r="Q208" s="65">
        <v>42365</v>
      </c>
      <c r="R208" s="65">
        <v>37484</v>
      </c>
      <c r="S208" s="65">
        <v>38293</v>
      </c>
      <c r="T208" s="65">
        <v>43531</v>
      </c>
      <c r="U208" s="65">
        <v>43880</v>
      </c>
      <c r="V208" s="65">
        <v>44035</v>
      </c>
      <c r="W208" s="65">
        <v>44196</v>
      </c>
      <c r="X208" s="65">
        <v>44226</v>
      </c>
      <c r="Y208" s="65">
        <v>44313</v>
      </c>
      <c r="Z208" s="65">
        <v>41406</v>
      </c>
      <c r="AA208" s="66">
        <v>41415</v>
      </c>
      <c r="AB208" s="65">
        <v>41277</v>
      </c>
      <c r="AC208" s="65">
        <v>41425</v>
      </c>
      <c r="AD208" s="65">
        <v>41675</v>
      </c>
      <c r="AE208" s="65">
        <v>41809</v>
      </c>
      <c r="AF208" s="65">
        <v>42011</v>
      </c>
      <c r="AG208" s="65">
        <v>42051</v>
      </c>
      <c r="AH208" s="65">
        <v>42343</v>
      </c>
      <c r="AI208" s="65">
        <v>42456</v>
      </c>
      <c r="AJ208" s="65">
        <v>42574</v>
      </c>
      <c r="AK208" s="65">
        <v>42474</v>
      </c>
      <c r="AL208" s="65">
        <v>42352</v>
      </c>
      <c r="AM208" s="66">
        <v>42564</v>
      </c>
      <c r="AN208" s="65">
        <v>42397</v>
      </c>
      <c r="AO208" s="65">
        <v>42234</v>
      </c>
      <c r="AP208" s="65">
        <v>42970</v>
      </c>
      <c r="AQ208" s="65">
        <v>42790</v>
      </c>
      <c r="AR208" s="65">
        <v>42862</v>
      </c>
      <c r="AS208" s="65">
        <v>43141</v>
      </c>
      <c r="AT208" s="65">
        <v>43223</v>
      </c>
      <c r="AU208" s="65">
        <v>43408</v>
      </c>
      <c r="AV208" s="65">
        <v>41645</v>
      </c>
      <c r="AW208" s="65">
        <v>41032</v>
      </c>
      <c r="AX208" s="65">
        <v>41101</v>
      </c>
      <c r="AY208" s="66">
        <v>40906</v>
      </c>
      <c r="AZ208" s="64">
        <v>40658</v>
      </c>
      <c r="BA208" s="65">
        <v>40850</v>
      </c>
      <c r="BB208" s="65">
        <v>41253</v>
      </c>
      <c r="BC208" s="65">
        <v>41211</v>
      </c>
      <c r="BD208" s="65">
        <v>41394</v>
      </c>
      <c r="BE208" s="65">
        <v>41441</v>
      </c>
      <c r="BF208" s="65">
        <v>41431</v>
      </c>
      <c r="BG208" s="65">
        <v>41316</v>
      </c>
      <c r="BH208" s="65">
        <v>41362</v>
      </c>
      <c r="BI208" s="65">
        <v>41429</v>
      </c>
      <c r="BJ208" s="65">
        <v>41478</v>
      </c>
      <c r="BK208" s="66">
        <v>41438</v>
      </c>
      <c r="BL208" s="64">
        <v>41452</v>
      </c>
      <c r="BM208" s="65">
        <v>41619</v>
      </c>
      <c r="BN208" s="65">
        <v>41920</v>
      </c>
      <c r="BO208" s="65">
        <v>42324</v>
      </c>
      <c r="BP208" s="65">
        <v>42862</v>
      </c>
      <c r="BQ208" s="66">
        <v>43095</v>
      </c>
    </row>
    <row r="209" spans="1:69" ht="12.75" x14ac:dyDescent="0.2">
      <c r="A209" s="3"/>
      <c r="B209" s="62"/>
      <c r="C209" s="63" t="s">
        <v>292</v>
      </c>
      <c r="D209" s="64"/>
      <c r="E209" s="65"/>
      <c r="F209" s="65"/>
      <c r="G209" s="65"/>
      <c r="H209" s="65"/>
      <c r="I209" s="65"/>
      <c r="J209" s="65"/>
      <c r="K209" s="65"/>
      <c r="L209" s="65"/>
      <c r="M209" s="65"/>
      <c r="N209" s="65"/>
      <c r="O209" s="66"/>
      <c r="P209" s="65"/>
      <c r="Q209" s="65"/>
      <c r="R209" s="65"/>
      <c r="S209" s="65"/>
      <c r="T209" s="65"/>
      <c r="U209" s="65"/>
      <c r="V209" s="65"/>
      <c r="W209" s="65"/>
      <c r="X209" s="65"/>
      <c r="Y209" s="65"/>
      <c r="Z209" s="65"/>
      <c r="AA209" s="66"/>
      <c r="AB209" s="65"/>
      <c r="AC209" s="65"/>
      <c r="AD209" s="65"/>
      <c r="AE209" s="65"/>
      <c r="AF209" s="65"/>
      <c r="AG209" s="65"/>
      <c r="AH209" s="65"/>
      <c r="AI209" s="65"/>
      <c r="AJ209" s="65"/>
      <c r="AK209" s="65"/>
      <c r="AL209" s="65"/>
      <c r="AM209" s="66"/>
      <c r="AN209" s="65"/>
      <c r="AO209" s="65"/>
      <c r="AP209" s="65"/>
      <c r="AQ209" s="65"/>
      <c r="AR209" s="65"/>
      <c r="AS209" s="65"/>
      <c r="AT209" s="65"/>
      <c r="AU209" s="65"/>
      <c r="AV209" s="65"/>
      <c r="AW209" s="65"/>
      <c r="AX209" s="65"/>
      <c r="AY209" s="66"/>
      <c r="AZ209" s="64"/>
      <c r="BA209" s="65"/>
      <c r="BB209" s="65"/>
      <c r="BC209" s="65"/>
      <c r="BD209" s="65"/>
      <c r="BE209" s="65"/>
      <c r="BF209" s="65"/>
      <c r="BG209" s="65"/>
      <c r="BH209" s="65"/>
      <c r="BI209" s="65"/>
      <c r="BJ209" s="65"/>
      <c r="BK209" s="66"/>
      <c r="BL209" s="64"/>
      <c r="BM209" s="65"/>
      <c r="BN209" s="65"/>
      <c r="BO209" s="65"/>
      <c r="BP209" s="65"/>
      <c r="BQ209" s="66"/>
    </row>
    <row r="210" spans="1:69" ht="12.75" x14ac:dyDescent="0.2">
      <c r="A210" s="3"/>
      <c r="B210" s="62"/>
      <c r="C210" s="63" t="s">
        <v>293</v>
      </c>
      <c r="D210" s="64">
        <v>6622</v>
      </c>
      <c r="E210" s="65">
        <v>6618</v>
      </c>
      <c r="F210" s="65">
        <v>6754</v>
      </c>
      <c r="G210" s="65">
        <v>6881</v>
      </c>
      <c r="H210" s="65">
        <v>7006</v>
      </c>
      <c r="I210" s="65">
        <v>7138</v>
      </c>
      <c r="J210" s="65">
        <v>7306</v>
      </c>
      <c r="K210" s="65">
        <v>7376</v>
      </c>
      <c r="L210" s="65">
        <v>7364</v>
      </c>
      <c r="M210" s="65">
        <v>7505</v>
      </c>
      <c r="N210" s="65">
        <v>7612</v>
      </c>
      <c r="O210" s="66">
        <v>7668</v>
      </c>
      <c r="P210" s="65">
        <v>7739</v>
      </c>
      <c r="Q210" s="65">
        <v>7740</v>
      </c>
      <c r="R210" s="65">
        <v>7788</v>
      </c>
      <c r="S210" s="65">
        <v>7858</v>
      </c>
      <c r="T210" s="65">
        <v>7937</v>
      </c>
      <c r="U210" s="65">
        <v>8024</v>
      </c>
      <c r="V210" s="65">
        <v>8178</v>
      </c>
      <c r="W210" s="65">
        <v>8252</v>
      </c>
      <c r="X210" s="65">
        <v>8301</v>
      </c>
      <c r="Y210" s="65">
        <v>8352</v>
      </c>
      <c r="Z210" s="65">
        <v>8393</v>
      </c>
      <c r="AA210" s="66">
        <v>8495</v>
      </c>
      <c r="AB210" s="65">
        <v>8518</v>
      </c>
      <c r="AC210" s="65">
        <v>8569</v>
      </c>
      <c r="AD210" s="65">
        <v>8671</v>
      </c>
      <c r="AE210" s="65">
        <v>8780</v>
      </c>
      <c r="AF210" s="65">
        <v>8959</v>
      </c>
      <c r="AG210" s="65">
        <v>8916</v>
      </c>
      <c r="AH210" s="65">
        <v>8976</v>
      </c>
      <c r="AI210" s="65">
        <v>8988</v>
      </c>
      <c r="AJ210" s="65">
        <v>8942</v>
      </c>
      <c r="AK210" s="65">
        <v>9083</v>
      </c>
      <c r="AL210" s="65">
        <v>9028</v>
      </c>
      <c r="AM210" s="66">
        <v>9007</v>
      </c>
      <c r="AN210" s="65">
        <v>9141</v>
      </c>
      <c r="AO210" s="65">
        <v>9103</v>
      </c>
      <c r="AP210" s="65">
        <v>9186</v>
      </c>
      <c r="AQ210" s="65">
        <v>9147</v>
      </c>
      <c r="AR210" s="65">
        <v>9150</v>
      </c>
      <c r="AS210" s="65">
        <v>9142</v>
      </c>
      <c r="AT210" s="65">
        <v>9076</v>
      </c>
      <c r="AU210" s="65">
        <v>9146</v>
      </c>
      <c r="AV210" s="65">
        <v>9194</v>
      </c>
      <c r="AW210" s="65">
        <v>9370</v>
      </c>
      <c r="AX210" s="65">
        <v>8991</v>
      </c>
      <c r="AY210" s="66">
        <v>9126</v>
      </c>
      <c r="AZ210" s="64">
        <v>9135</v>
      </c>
      <c r="BA210" s="65">
        <v>9190</v>
      </c>
      <c r="BB210" s="65">
        <v>9166</v>
      </c>
      <c r="BC210" s="65">
        <v>9154</v>
      </c>
      <c r="BD210" s="65">
        <v>9262</v>
      </c>
      <c r="BE210" s="65">
        <v>9267</v>
      </c>
      <c r="BF210" s="65">
        <v>9195</v>
      </c>
      <c r="BG210" s="65">
        <v>9097</v>
      </c>
      <c r="BH210" s="65">
        <v>9125</v>
      </c>
      <c r="BI210" s="65">
        <v>9107</v>
      </c>
      <c r="BJ210" s="65">
        <v>9139</v>
      </c>
      <c r="BK210" s="66">
        <v>9144</v>
      </c>
      <c r="BL210" s="64">
        <v>9236</v>
      </c>
      <c r="BM210" s="65">
        <v>9202</v>
      </c>
      <c r="BN210" s="65">
        <v>9141</v>
      </c>
      <c r="BO210" s="65">
        <v>9159</v>
      </c>
      <c r="BP210" s="65">
        <v>9210</v>
      </c>
      <c r="BQ210" s="66">
        <v>9424</v>
      </c>
    </row>
    <row r="211" spans="1:69" ht="12.75" x14ac:dyDescent="0.2">
      <c r="A211" s="3"/>
      <c r="B211" s="62"/>
      <c r="C211" s="63" t="s">
        <v>294</v>
      </c>
      <c r="D211" s="64">
        <v>1</v>
      </c>
      <c r="E211" s="65">
        <v>1</v>
      </c>
      <c r="F211" s="65">
        <v>1</v>
      </c>
      <c r="G211" s="65">
        <v>1</v>
      </c>
      <c r="H211" s="65">
        <v>1</v>
      </c>
      <c r="I211" s="65">
        <v>1</v>
      </c>
      <c r="J211" s="65">
        <v>1</v>
      </c>
      <c r="K211" s="65">
        <v>1</v>
      </c>
      <c r="L211" s="65">
        <v>1</v>
      </c>
      <c r="M211" s="65">
        <v>1</v>
      </c>
      <c r="N211" s="65">
        <v>1</v>
      </c>
      <c r="O211" s="66">
        <v>1</v>
      </c>
      <c r="P211" s="65">
        <v>1</v>
      </c>
      <c r="Q211" s="65">
        <v>1</v>
      </c>
      <c r="R211" s="65">
        <v>1</v>
      </c>
      <c r="S211" s="65">
        <v>1</v>
      </c>
      <c r="T211" s="65">
        <v>1</v>
      </c>
      <c r="U211" s="65">
        <v>1</v>
      </c>
      <c r="V211" s="65">
        <v>1</v>
      </c>
      <c r="W211" s="65">
        <v>1</v>
      </c>
      <c r="X211" s="65">
        <v>1</v>
      </c>
      <c r="Y211" s="65">
        <v>1</v>
      </c>
      <c r="Z211" s="65">
        <v>1</v>
      </c>
      <c r="AA211" s="66">
        <v>1</v>
      </c>
      <c r="AB211" s="65">
        <v>1</v>
      </c>
      <c r="AC211" s="65">
        <v>1</v>
      </c>
      <c r="AD211" s="65">
        <v>1</v>
      </c>
      <c r="AE211" s="65">
        <v>1</v>
      </c>
      <c r="AF211" s="65">
        <v>1</v>
      </c>
      <c r="AG211" s="65">
        <v>1</v>
      </c>
      <c r="AH211" s="65">
        <v>1</v>
      </c>
      <c r="AI211" s="65">
        <v>1</v>
      </c>
      <c r="AJ211" s="65">
        <v>1</v>
      </c>
      <c r="AK211" s="65">
        <v>1</v>
      </c>
      <c r="AL211" s="65">
        <v>1</v>
      </c>
      <c r="AM211" s="66">
        <v>1</v>
      </c>
      <c r="AN211" s="65">
        <v>1</v>
      </c>
      <c r="AO211" s="65">
        <v>1</v>
      </c>
      <c r="AP211" s="65">
        <v>1</v>
      </c>
      <c r="AQ211" s="65">
        <v>1</v>
      </c>
      <c r="AR211" s="65">
        <v>1</v>
      </c>
      <c r="AS211" s="65">
        <v>1</v>
      </c>
      <c r="AT211" s="65">
        <v>1</v>
      </c>
      <c r="AU211" s="65">
        <v>1</v>
      </c>
      <c r="AV211" s="65"/>
      <c r="AW211" s="65"/>
      <c r="AX211" s="65"/>
      <c r="AY211" s="66"/>
      <c r="AZ211" s="64"/>
      <c r="BA211" s="65"/>
      <c r="BB211" s="65"/>
      <c r="BC211" s="65"/>
      <c r="BD211" s="65"/>
      <c r="BE211" s="65"/>
      <c r="BF211" s="65"/>
      <c r="BG211" s="65"/>
      <c r="BH211" s="65"/>
      <c r="BI211" s="65"/>
      <c r="BJ211" s="65"/>
      <c r="BK211" s="66"/>
      <c r="BL211" s="64"/>
      <c r="BM211" s="65"/>
      <c r="BN211" s="65"/>
      <c r="BO211" s="65"/>
      <c r="BP211" s="65"/>
      <c r="BQ211" s="66"/>
    </row>
    <row r="212" spans="1:69" ht="12.75" x14ac:dyDescent="0.2">
      <c r="A212" s="3"/>
      <c r="B212" s="62"/>
      <c r="C212" s="63" t="s">
        <v>295</v>
      </c>
      <c r="D212" s="64">
        <v>242</v>
      </c>
      <c r="E212" s="65">
        <v>244</v>
      </c>
      <c r="F212" s="65">
        <v>255</v>
      </c>
      <c r="G212" s="65">
        <v>258</v>
      </c>
      <c r="H212" s="65">
        <v>253</v>
      </c>
      <c r="I212" s="65">
        <v>259</v>
      </c>
      <c r="J212" s="65">
        <v>257</v>
      </c>
      <c r="K212" s="65">
        <v>255</v>
      </c>
      <c r="L212" s="65">
        <v>262</v>
      </c>
      <c r="M212" s="65">
        <v>263</v>
      </c>
      <c r="N212" s="65">
        <v>258</v>
      </c>
      <c r="O212" s="66">
        <v>262</v>
      </c>
      <c r="P212" s="65">
        <v>263</v>
      </c>
      <c r="Q212" s="65">
        <v>262</v>
      </c>
      <c r="R212" s="65">
        <v>259</v>
      </c>
      <c r="S212" s="65">
        <v>257</v>
      </c>
      <c r="T212" s="65">
        <v>254</v>
      </c>
      <c r="U212" s="65">
        <v>253</v>
      </c>
      <c r="V212" s="65">
        <v>236</v>
      </c>
      <c r="W212" s="65">
        <v>198</v>
      </c>
      <c r="X212" s="65">
        <v>195</v>
      </c>
      <c r="Y212" s="65">
        <v>194</v>
      </c>
      <c r="Z212" s="65">
        <v>193</v>
      </c>
      <c r="AA212" s="66">
        <v>192</v>
      </c>
      <c r="AB212" s="65">
        <v>189</v>
      </c>
      <c r="AC212" s="65">
        <v>189</v>
      </c>
      <c r="AD212" s="65">
        <v>182</v>
      </c>
      <c r="AE212" s="65">
        <v>184</v>
      </c>
      <c r="AF212" s="65">
        <v>189</v>
      </c>
      <c r="AG212" s="65">
        <v>220</v>
      </c>
      <c r="AH212" s="65">
        <v>225</v>
      </c>
      <c r="AI212" s="65">
        <v>233</v>
      </c>
      <c r="AJ212" s="65">
        <v>244</v>
      </c>
      <c r="AK212" s="65">
        <v>250</v>
      </c>
      <c r="AL212" s="65">
        <v>254</v>
      </c>
      <c r="AM212" s="66">
        <v>546</v>
      </c>
      <c r="AN212" s="65">
        <v>867</v>
      </c>
      <c r="AO212" s="65">
        <v>962</v>
      </c>
      <c r="AP212" s="65">
        <v>1047</v>
      </c>
      <c r="AQ212" s="65">
        <v>1124</v>
      </c>
      <c r="AR212" s="65">
        <v>1199</v>
      </c>
      <c r="AS212" s="65">
        <v>1226</v>
      </c>
      <c r="AT212" s="65">
        <v>1280</v>
      </c>
      <c r="AU212" s="65">
        <v>1320</v>
      </c>
      <c r="AV212" s="65">
        <v>1360</v>
      </c>
      <c r="AW212" s="65">
        <v>1414</v>
      </c>
      <c r="AX212" s="65">
        <v>1230</v>
      </c>
      <c r="AY212" s="66">
        <v>1435</v>
      </c>
      <c r="AZ212" s="64">
        <v>1453</v>
      </c>
      <c r="BA212" s="65">
        <v>1501</v>
      </c>
      <c r="BB212" s="65">
        <v>1540</v>
      </c>
      <c r="BC212" s="65">
        <v>1549</v>
      </c>
      <c r="BD212" s="65">
        <v>1601</v>
      </c>
      <c r="BE212" s="65">
        <v>1607</v>
      </c>
      <c r="BF212" s="65">
        <v>1626</v>
      </c>
      <c r="BG212" s="65">
        <v>1605</v>
      </c>
      <c r="BH212" s="65">
        <v>1600</v>
      </c>
      <c r="BI212" s="65">
        <v>1636</v>
      </c>
      <c r="BJ212" s="65">
        <v>1631</v>
      </c>
      <c r="BK212" s="66">
        <v>1638</v>
      </c>
      <c r="BL212" s="64">
        <v>1653</v>
      </c>
      <c r="BM212" s="65">
        <v>1664</v>
      </c>
      <c r="BN212" s="65">
        <v>1710</v>
      </c>
      <c r="BO212" s="65">
        <v>1755</v>
      </c>
      <c r="BP212" s="65">
        <v>1819</v>
      </c>
      <c r="BQ212" s="66">
        <v>1868</v>
      </c>
    </row>
    <row r="213" spans="1:69" ht="12.75" x14ac:dyDescent="0.2">
      <c r="A213" s="3"/>
      <c r="B213" s="62"/>
      <c r="C213" s="63" t="s">
        <v>296</v>
      </c>
      <c r="D213" s="64">
        <v>476</v>
      </c>
      <c r="E213" s="65">
        <v>464</v>
      </c>
      <c r="F213" s="65">
        <v>471</v>
      </c>
      <c r="G213" s="65">
        <v>479</v>
      </c>
      <c r="H213" s="65">
        <v>487</v>
      </c>
      <c r="I213" s="65">
        <v>485</v>
      </c>
      <c r="J213" s="65">
        <v>490</v>
      </c>
      <c r="K213" s="65">
        <v>512</v>
      </c>
      <c r="L213" s="65">
        <v>506</v>
      </c>
      <c r="M213" s="65">
        <v>512</v>
      </c>
      <c r="N213" s="65">
        <v>508</v>
      </c>
      <c r="O213" s="66">
        <v>506</v>
      </c>
      <c r="P213" s="65">
        <v>506</v>
      </c>
      <c r="Q213" s="65">
        <v>510</v>
      </c>
      <c r="R213" s="65">
        <v>510</v>
      </c>
      <c r="S213" s="65">
        <v>516</v>
      </c>
      <c r="T213" s="65">
        <v>518</v>
      </c>
      <c r="U213" s="65">
        <v>521</v>
      </c>
      <c r="V213" s="65">
        <v>511</v>
      </c>
      <c r="W213" s="65">
        <v>513</v>
      </c>
      <c r="X213" s="65">
        <v>513</v>
      </c>
      <c r="Y213" s="65">
        <v>508</v>
      </c>
      <c r="Z213" s="65">
        <v>510</v>
      </c>
      <c r="AA213" s="66">
        <v>504</v>
      </c>
      <c r="AB213" s="65">
        <v>503</v>
      </c>
      <c r="AC213" s="65">
        <v>503</v>
      </c>
      <c r="AD213" s="65">
        <v>496</v>
      </c>
      <c r="AE213" s="65">
        <v>494</v>
      </c>
      <c r="AF213" s="65">
        <v>505</v>
      </c>
      <c r="AG213" s="65">
        <v>514</v>
      </c>
      <c r="AH213" s="65">
        <v>516</v>
      </c>
      <c r="AI213" s="65">
        <v>512</v>
      </c>
      <c r="AJ213" s="65">
        <v>510</v>
      </c>
      <c r="AK213" s="65">
        <v>550</v>
      </c>
      <c r="AL213" s="65">
        <v>749</v>
      </c>
      <c r="AM213" s="66">
        <v>772</v>
      </c>
      <c r="AN213" s="65">
        <v>841</v>
      </c>
      <c r="AO213" s="65">
        <v>916</v>
      </c>
      <c r="AP213" s="65">
        <v>993</v>
      </c>
      <c r="AQ213" s="65">
        <v>1058</v>
      </c>
      <c r="AR213" s="65">
        <v>1123</v>
      </c>
      <c r="AS213" s="65">
        <v>1135</v>
      </c>
      <c r="AT213" s="65">
        <v>1179</v>
      </c>
      <c r="AU213" s="65">
        <v>1209</v>
      </c>
      <c r="AV213" s="65">
        <v>1273</v>
      </c>
      <c r="AW213" s="65">
        <v>1312</v>
      </c>
      <c r="AX213" s="65">
        <v>1343</v>
      </c>
      <c r="AY213" s="66">
        <v>1375</v>
      </c>
      <c r="AZ213" s="64">
        <v>1388</v>
      </c>
      <c r="BA213" s="65">
        <v>1384</v>
      </c>
      <c r="BB213" s="65">
        <v>1404</v>
      </c>
      <c r="BC213" s="65">
        <v>1394</v>
      </c>
      <c r="BD213" s="65">
        <v>1362</v>
      </c>
      <c r="BE213" s="65">
        <v>1373</v>
      </c>
      <c r="BF213" s="65">
        <v>1370</v>
      </c>
      <c r="BG213" s="65">
        <v>1372</v>
      </c>
      <c r="BH213" s="65">
        <v>1390</v>
      </c>
      <c r="BI213" s="65">
        <v>1403</v>
      </c>
      <c r="BJ213" s="65">
        <v>1432</v>
      </c>
      <c r="BK213" s="66">
        <v>1436</v>
      </c>
      <c r="BL213" s="64">
        <v>1451</v>
      </c>
      <c r="BM213" s="65">
        <v>1473</v>
      </c>
      <c r="BN213" s="65">
        <v>1484</v>
      </c>
      <c r="BO213" s="65">
        <v>1514</v>
      </c>
      <c r="BP213" s="65">
        <v>1556</v>
      </c>
      <c r="BQ213" s="66">
        <v>1592</v>
      </c>
    </row>
    <row r="214" spans="1:69" ht="13.5" thickBot="1" x14ac:dyDescent="0.25">
      <c r="A214" s="3"/>
      <c r="B214" s="81"/>
      <c r="C214" s="82" t="s">
        <v>297</v>
      </c>
      <c r="D214" s="83">
        <v>564</v>
      </c>
      <c r="E214" s="84">
        <v>554</v>
      </c>
      <c r="F214" s="84">
        <v>568</v>
      </c>
      <c r="G214" s="84">
        <v>569</v>
      </c>
      <c r="H214" s="84">
        <v>584</v>
      </c>
      <c r="I214" s="84">
        <v>606</v>
      </c>
      <c r="J214" s="84">
        <v>615</v>
      </c>
      <c r="K214" s="84">
        <v>611</v>
      </c>
      <c r="L214" s="84">
        <v>618</v>
      </c>
      <c r="M214" s="84">
        <v>617</v>
      </c>
      <c r="N214" s="84">
        <v>620</v>
      </c>
      <c r="O214" s="85">
        <v>612</v>
      </c>
      <c r="P214" s="84">
        <v>601</v>
      </c>
      <c r="Q214" s="84">
        <v>591</v>
      </c>
      <c r="R214" s="84">
        <v>602</v>
      </c>
      <c r="S214" s="84">
        <v>604</v>
      </c>
      <c r="T214" s="84">
        <v>610</v>
      </c>
      <c r="U214" s="84">
        <v>612</v>
      </c>
      <c r="V214" s="84">
        <v>608</v>
      </c>
      <c r="W214" s="84">
        <v>397</v>
      </c>
      <c r="X214" s="84">
        <v>622</v>
      </c>
      <c r="Y214" s="84">
        <v>608</v>
      </c>
      <c r="Z214" s="84">
        <v>603</v>
      </c>
      <c r="AA214" s="85">
        <v>605</v>
      </c>
      <c r="AB214" s="84">
        <v>604</v>
      </c>
      <c r="AC214" s="84">
        <v>603</v>
      </c>
      <c r="AD214" s="84">
        <v>599</v>
      </c>
      <c r="AE214" s="84">
        <v>599</v>
      </c>
      <c r="AF214" s="84">
        <v>604</v>
      </c>
      <c r="AG214" s="84">
        <v>638</v>
      </c>
      <c r="AH214" s="84">
        <v>636</v>
      </c>
      <c r="AI214" s="84">
        <v>613</v>
      </c>
      <c r="AJ214" s="84">
        <v>606</v>
      </c>
      <c r="AK214" s="84">
        <v>604</v>
      </c>
      <c r="AL214" s="84">
        <v>599</v>
      </c>
      <c r="AM214" s="85">
        <v>582</v>
      </c>
      <c r="AN214" s="84">
        <v>813</v>
      </c>
      <c r="AO214" s="84">
        <v>984</v>
      </c>
      <c r="AP214" s="84">
        <v>1049</v>
      </c>
      <c r="AQ214" s="84">
        <v>1142</v>
      </c>
      <c r="AR214" s="84">
        <v>1207</v>
      </c>
      <c r="AS214" s="84">
        <v>1257</v>
      </c>
      <c r="AT214" s="84">
        <v>1277</v>
      </c>
      <c r="AU214" s="84">
        <v>1359</v>
      </c>
      <c r="AV214" s="84"/>
      <c r="AW214" s="84"/>
      <c r="AX214" s="84"/>
      <c r="AY214" s="85"/>
      <c r="AZ214" s="83"/>
      <c r="BA214" s="84"/>
      <c r="BB214" s="84"/>
      <c r="BC214" s="84"/>
      <c r="BD214" s="84"/>
      <c r="BE214" s="84"/>
      <c r="BF214" s="84"/>
      <c r="BG214" s="84"/>
      <c r="BH214" s="84"/>
      <c r="BI214" s="84"/>
      <c r="BJ214" s="84"/>
      <c r="BK214" s="85"/>
      <c r="BL214" s="83"/>
      <c r="BM214" s="84"/>
      <c r="BN214" s="84"/>
      <c r="BO214" s="84"/>
      <c r="BP214" s="84"/>
      <c r="BQ214" s="85"/>
    </row>
    <row r="215" spans="1:69" ht="13.5" thickBot="1" x14ac:dyDescent="0.25">
      <c r="A215" s="3"/>
      <c r="B215" s="72" t="s">
        <v>298</v>
      </c>
      <c r="C215" s="73"/>
      <c r="D215" s="74">
        <f t="shared" ref="D215:AM215" si="42">SUM(D161:D214)</f>
        <v>228213</v>
      </c>
      <c r="E215" s="75">
        <f t="shared" si="42"/>
        <v>227594</v>
      </c>
      <c r="F215" s="75">
        <f t="shared" si="42"/>
        <v>233229</v>
      </c>
      <c r="G215" s="75">
        <f t="shared" si="42"/>
        <v>238257</v>
      </c>
      <c r="H215" s="75">
        <f t="shared" si="42"/>
        <v>241086</v>
      </c>
      <c r="I215" s="75">
        <f t="shared" si="42"/>
        <v>243107</v>
      </c>
      <c r="J215" s="75">
        <f t="shared" si="42"/>
        <v>246590</v>
      </c>
      <c r="K215" s="75">
        <f t="shared" si="42"/>
        <v>250386</v>
      </c>
      <c r="L215" s="75">
        <f t="shared" si="42"/>
        <v>251478</v>
      </c>
      <c r="M215" s="75">
        <f t="shared" si="42"/>
        <v>254918</v>
      </c>
      <c r="N215" s="75">
        <f t="shared" si="42"/>
        <v>256685</v>
      </c>
      <c r="O215" s="76">
        <f t="shared" si="42"/>
        <v>257144</v>
      </c>
      <c r="P215" s="75">
        <f t="shared" si="42"/>
        <v>257316</v>
      </c>
      <c r="Q215" s="75">
        <f t="shared" si="42"/>
        <v>258576</v>
      </c>
      <c r="R215" s="75">
        <f t="shared" si="42"/>
        <v>248855</v>
      </c>
      <c r="S215" s="75">
        <f t="shared" si="42"/>
        <v>253114</v>
      </c>
      <c r="T215" s="75">
        <f t="shared" si="42"/>
        <v>269684</v>
      </c>
      <c r="U215" s="75">
        <f t="shared" si="42"/>
        <v>273224</v>
      </c>
      <c r="V215" s="75">
        <f t="shared" si="42"/>
        <v>275194</v>
      </c>
      <c r="W215" s="75">
        <f t="shared" si="42"/>
        <v>275214</v>
      </c>
      <c r="X215" s="75">
        <f t="shared" si="42"/>
        <v>278718</v>
      </c>
      <c r="Y215" s="75">
        <f t="shared" si="42"/>
        <v>280027</v>
      </c>
      <c r="Z215" s="75">
        <f t="shared" si="42"/>
        <v>280794</v>
      </c>
      <c r="AA215" s="76">
        <f t="shared" si="42"/>
        <v>281945</v>
      </c>
      <c r="AB215" s="75">
        <f t="shared" si="42"/>
        <v>281699</v>
      </c>
      <c r="AC215" s="75">
        <f t="shared" si="42"/>
        <v>283009</v>
      </c>
      <c r="AD215" s="75">
        <f t="shared" si="42"/>
        <v>287802</v>
      </c>
      <c r="AE215" s="75">
        <f t="shared" si="42"/>
        <v>290382</v>
      </c>
      <c r="AF215" s="75">
        <f t="shared" si="42"/>
        <v>294155</v>
      </c>
      <c r="AG215" s="75">
        <f t="shared" si="42"/>
        <v>296022</v>
      </c>
      <c r="AH215" s="75">
        <f t="shared" si="42"/>
        <v>298140</v>
      </c>
      <c r="AI215" s="75">
        <f t="shared" si="42"/>
        <v>300037</v>
      </c>
      <c r="AJ215" s="75">
        <f t="shared" si="42"/>
        <v>301379</v>
      </c>
      <c r="AK215" s="75">
        <f t="shared" si="42"/>
        <v>302440</v>
      </c>
      <c r="AL215" s="75">
        <f t="shared" si="42"/>
        <v>302559</v>
      </c>
      <c r="AM215" s="76">
        <f t="shared" si="42"/>
        <v>301821</v>
      </c>
      <c r="AN215" s="75">
        <f t="shared" ref="AN215:BB215" si="43">SUM(AN161:AN214)</f>
        <v>303304</v>
      </c>
      <c r="AO215" s="75">
        <f t="shared" si="43"/>
        <v>303447</v>
      </c>
      <c r="AP215" s="75">
        <f t="shared" si="43"/>
        <v>308824</v>
      </c>
      <c r="AQ215" s="75">
        <f t="shared" si="43"/>
        <v>312499</v>
      </c>
      <c r="AR215" s="75">
        <f t="shared" si="43"/>
        <v>315807</v>
      </c>
      <c r="AS215" s="75">
        <f t="shared" si="43"/>
        <v>317261</v>
      </c>
      <c r="AT215" s="75">
        <f t="shared" si="43"/>
        <v>318426</v>
      </c>
      <c r="AU215" s="75">
        <f t="shared" si="43"/>
        <v>320428</v>
      </c>
      <c r="AV215" s="75">
        <f t="shared" si="43"/>
        <v>274885</v>
      </c>
      <c r="AW215" s="75">
        <f t="shared" si="43"/>
        <v>275034</v>
      </c>
      <c r="AX215" s="75">
        <f t="shared" si="43"/>
        <v>276531</v>
      </c>
      <c r="AY215" s="76">
        <f t="shared" si="43"/>
        <v>276049</v>
      </c>
      <c r="AZ215" s="74">
        <f t="shared" si="43"/>
        <v>277021</v>
      </c>
      <c r="BA215" s="75">
        <f t="shared" si="43"/>
        <v>278079</v>
      </c>
      <c r="BB215" s="75">
        <f t="shared" si="43"/>
        <v>281132</v>
      </c>
      <c r="BC215" s="75">
        <f t="shared" ref="BC215:BH215" si="44">SUM(BC161:BC214)</f>
        <v>281619</v>
      </c>
      <c r="BD215" s="75">
        <f t="shared" si="44"/>
        <v>284259</v>
      </c>
      <c r="BE215" s="75">
        <f t="shared" si="44"/>
        <v>285109</v>
      </c>
      <c r="BF215" s="75">
        <f t="shared" si="44"/>
        <v>285416</v>
      </c>
      <c r="BG215" s="75">
        <f t="shared" si="44"/>
        <v>284187</v>
      </c>
      <c r="BH215" s="75">
        <f t="shared" si="44"/>
        <v>283705</v>
      </c>
      <c r="BI215" s="75">
        <f t="shared" ref="BI215:BK215" si="45">SUM(BI161:BI214)</f>
        <v>281963</v>
      </c>
      <c r="BJ215" s="75">
        <f t="shared" si="45"/>
        <v>284704</v>
      </c>
      <c r="BK215" s="76">
        <f t="shared" si="45"/>
        <v>283683</v>
      </c>
      <c r="BL215" s="74">
        <f t="shared" ref="BL215:BN215" si="46">SUM(BL161:BL214)</f>
        <v>283884</v>
      </c>
      <c r="BM215" s="75">
        <f t="shared" si="46"/>
        <v>284123</v>
      </c>
      <c r="BN215" s="75">
        <f t="shared" si="46"/>
        <v>285927</v>
      </c>
      <c r="BO215" s="75">
        <f t="shared" ref="BO215:BQ215" si="47">SUM(BO161:BO214)</f>
        <v>288013</v>
      </c>
      <c r="BP215" s="75">
        <f t="shared" si="47"/>
        <v>290873</v>
      </c>
      <c r="BQ215" s="76">
        <f t="shared" si="47"/>
        <v>293753</v>
      </c>
    </row>
    <row r="216" spans="1:69" ht="12.75" x14ac:dyDescent="0.2">
      <c r="A216" s="3"/>
      <c r="B216" s="86">
        <v>9</v>
      </c>
      <c r="C216" s="77" t="s">
        <v>299</v>
      </c>
      <c r="D216" s="78">
        <v>2918</v>
      </c>
      <c r="E216" s="79">
        <v>2813</v>
      </c>
      <c r="F216" s="79">
        <v>2870</v>
      </c>
      <c r="G216" s="79">
        <v>2892</v>
      </c>
      <c r="H216" s="79">
        <v>2916</v>
      </c>
      <c r="I216" s="79">
        <v>2873</v>
      </c>
      <c r="J216" s="79">
        <v>4183</v>
      </c>
      <c r="K216" s="79">
        <v>4267</v>
      </c>
      <c r="L216" s="79">
        <v>4356</v>
      </c>
      <c r="M216" s="79">
        <v>4411</v>
      </c>
      <c r="N216" s="79">
        <v>4442</v>
      </c>
      <c r="O216" s="80">
        <v>4568</v>
      </c>
      <c r="P216" s="79">
        <v>4736</v>
      </c>
      <c r="Q216" s="79">
        <v>4735</v>
      </c>
      <c r="R216" s="79">
        <v>3890</v>
      </c>
      <c r="S216" s="79">
        <v>3997</v>
      </c>
      <c r="T216" s="79">
        <v>4961</v>
      </c>
      <c r="U216" s="79">
        <v>5044</v>
      </c>
      <c r="V216" s="79">
        <v>5089</v>
      </c>
      <c r="W216" s="79">
        <v>5114</v>
      </c>
      <c r="X216" s="79">
        <v>5140</v>
      </c>
      <c r="Y216" s="79">
        <v>5142</v>
      </c>
      <c r="Z216" s="79">
        <v>5181</v>
      </c>
      <c r="AA216" s="80">
        <v>5201</v>
      </c>
      <c r="AB216" s="79">
        <v>5244</v>
      </c>
      <c r="AC216" s="79">
        <v>5283</v>
      </c>
      <c r="AD216" s="79">
        <v>5392</v>
      </c>
      <c r="AE216" s="79">
        <v>5362</v>
      </c>
      <c r="AF216" s="79">
        <v>5513</v>
      </c>
      <c r="AG216" s="79">
        <v>5552</v>
      </c>
      <c r="AH216" s="79">
        <v>5588</v>
      </c>
      <c r="AI216" s="79">
        <v>5656</v>
      </c>
      <c r="AJ216" s="79">
        <v>5684</v>
      </c>
      <c r="AK216" s="79">
        <v>5297</v>
      </c>
      <c r="AL216" s="79">
        <v>5287</v>
      </c>
      <c r="AM216" s="80">
        <v>5277</v>
      </c>
      <c r="AN216" s="79">
        <v>5274</v>
      </c>
      <c r="AO216" s="79">
        <v>5295</v>
      </c>
      <c r="AP216" s="79">
        <v>5123</v>
      </c>
      <c r="AQ216" s="79">
        <v>5429</v>
      </c>
      <c r="AR216" s="79">
        <v>5401</v>
      </c>
      <c r="AS216" s="79">
        <v>5410</v>
      </c>
      <c r="AT216" s="79">
        <v>5371</v>
      </c>
      <c r="AU216" s="79">
        <v>5407</v>
      </c>
      <c r="AV216" s="79">
        <v>5378</v>
      </c>
      <c r="AW216" s="79">
        <v>5726</v>
      </c>
      <c r="AX216" s="79">
        <v>5509</v>
      </c>
      <c r="AY216" s="80">
        <v>5696</v>
      </c>
      <c r="AZ216" s="78">
        <v>5672</v>
      </c>
      <c r="BA216" s="79">
        <v>5611</v>
      </c>
      <c r="BB216" s="79">
        <v>5612</v>
      </c>
      <c r="BC216" s="79">
        <v>5589</v>
      </c>
      <c r="BD216" s="79">
        <v>5591</v>
      </c>
      <c r="BE216" s="79">
        <v>5610</v>
      </c>
      <c r="BF216" s="79">
        <v>5588</v>
      </c>
      <c r="BG216" s="79">
        <v>5566</v>
      </c>
      <c r="BH216" s="79">
        <v>5559</v>
      </c>
      <c r="BI216" s="79">
        <v>5550</v>
      </c>
      <c r="BJ216" s="79">
        <v>5513</v>
      </c>
      <c r="BK216" s="80">
        <v>5467</v>
      </c>
      <c r="BL216" s="78">
        <v>5473</v>
      </c>
      <c r="BM216" s="79">
        <v>5420</v>
      </c>
      <c r="BN216" s="79">
        <v>5486</v>
      </c>
      <c r="BO216" s="79">
        <v>5439</v>
      </c>
      <c r="BP216" s="79">
        <v>6618</v>
      </c>
      <c r="BQ216" s="80">
        <v>8152</v>
      </c>
    </row>
    <row r="217" spans="1:69" ht="12.75" x14ac:dyDescent="0.2">
      <c r="A217" s="3"/>
      <c r="B217" s="62"/>
      <c r="C217" s="63" t="s">
        <v>300</v>
      </c>
      <c r="D217" s="64">
        <v>386</v>
      </c>
      <c r="E217" s="65">
        <v>376</v>
      </c>
      <c r="F217" s="65">
        <v>377</v>
      </c>
      <c r="G217" s="65">
        <v>400</v>
      </c>
      <c r="H217" s="65">
        <v>419</v>
      </c>
      <c r="I217" s="65">
        <v>417</v>
      </c>
      <c r="J217" s="65">
        <v>426</v>
      </c>
      <c r="K217" s="65">
        <v>432</v>
      </c>
      <c r="L217" s="65">
        <v>436</v>
      </c>
      <c r="M217" s="65">
        <v>432</v>
      </c>
      <c r="N217" s="65">
        <v>434</v>
      </c>
      <c r="O217" s="66">
        <v>435</v>
      </c>
      <c r="P217" s="65">
        <v>418</v>
      </c>
      <c r="Q217" s="65">
        <v>422</v>
      </c>
      <c r="R217" s="65">
        <v>421</v>
      </c>
      <c r="S217" s="65">
        <v>415</v>
      </c>
      <c r="T217" s="65">
        <v>416</v>
      </c>
      <c r="U217" s="65">
        <v>414</v>
      </c>
      <c r="V217" s="65">
        <v>407</v>
      </c>
      <c r="W217" s="65">
        <v>407</v>
      </c>
      <c r="X217" s="65">
        <v>405</v>
      </c>
      <c r="Y217" s="65">
        <v>406</v>
      </c>
      <c r="Z217" s="65">
        <v>403</v>
      </c>
      <c r="AA217" s="66">
        <v>399</v>
      </c>
      <c r="AB217" s="65">
        <v>395</v>
      </c>
      <c r="AC217" s="65">
        <v>391</v>
      </c>
      <c r="AD217" s="65">
        <v>383</v>
      </c>
      <c r="AE217" s="65">
        <v>388</v>
      </c>
      <c r="AF217" s="65">
        <v>401</v>
      </c>
      <c r="AG217" s="65">
        <v>400</v>
      </c>
      <c r="AH217" s="65">
        <v>399</v>
      </c>
      <c r="AI217" s="65">
        <v>399</v>
      </c>
      <c r="AJ217" s="65">
        <v>399</v>
      </c>
      <c r="AK217" s="65">
        <v>390</v>
      </c>
      <c r="AL217" s="65">
        <v>383</v>
      </c>
      <c r="AM217" s="66">
        <v>381</v>
      </c>
      <c r="AN217" s="65">
        <v>375</v>
      </c>
      <c r="AO217" s="65">
        <v>375</v>
      </c>
      <c r="AP217" s="65">
        <v>375</v>
      </c>
      <c r="AQ217" s="65">
        <v>372</v>
      </c>
      <c r="AR217" s="65">
        <v>372</v>
      </c>
      <c r="AS217" s="65">
        <v>371</v>
      </c>
      <c r="AT217" s="65">
        <v>361</v>
      </c>
      <c r="AU217" s="65">
        <v>354</v>
      </c>
      <c r="AV217" s="65">
        <v>347</v>
      </c>
      <c r="AW217" s="65">
        <v>362</v>
      </c>
      <c r="AX217" s="65">
        <v>346</v>
      </c>
      <c r="AY217" s="66">
        <v>340</v>
      </c>
      <c r="AZ217" s="64">
        <v>336</v>
      </c>
      <c r="BA217" s="65">
        <v>335</v>
      </c>
      <c r="BB217" s="65">
        <v>329</v>
      </c>
      <c r="BC217" s="65">
        <v>331</v>
      </c>
      <c r="BD217" s="65">
        <v>337</v>
      </c>
      <c r="BE217" s="65">
        <v>343</v>
      </c>
      <c r="BF217" s="65">
        <v>339</v>
      </c>
      <c r="BG217" s="65">
        <v>333</v>
      </c>
      <c r="BH217" s="65">
        <v>327</v>
      </c>
      <c r="BI217" s="65">
        <v>322</v>
      </c>
      <c r="BJ217" s="65">
        <v>310</v>
      </c>
      <c r="BK217" s="66">
        <v>307</v>
      </c>
      <c r="BL217" s="64">
        <v>301</v>
      </c>
      <c r="BM217" s="65">
        <v>298</v>
      </c>
      <c r="BN217" s="65">
        <v>296</v>
      </c>
      <c r="BO217" s="65">
        <v>292</v>
      </c>
      <c r="BP217" s="65">
        <v>291</v>
      </c>
      <c r="BQ217" s="66">
        <v>290</v>
      </c>
    </row>
    <row r="218" spans="1:69" ht="12.75" x14ac:dyDescent="0.2">
      <c r="A218" s="3"/>
      <c r="B218" s="62"/>
      <c r="C218" s="63" t="s">
        <v>301</v>
      </c>
      <c r="D218" s="64">
        <v>50</v>
      </c>
      <c r="E218" s="65">
        <v>50</v>
      </c>
      <c r="F218" s="65">
        <v>51</v>
      </c>
      <c r="G218" s="65">
        <v>51</v>
      </c>
      <c r="H218" s="65">
        <v>50</v>
      </c>
      <c r="I218" s="65">
        <v>49</v>
      </c>
      <c r="J218" s="65">
        <v>45</v>
      </c>
      <c r="K218" s="65">
        <v>46</v>
      </c>
      <c r="L218" s="65">
        <v>93</v>
      </c>
      <c r="M218" s="65">
        <v>93</v>
      </c>
      <c r="N218" s="65">
        <v>93</v>
      </c>
      <c r="O218" s="66">
        <v>92</v>
      </c>
      <c r="P218" s="65">
        <v>92</v>
      </c>
      <c r="Q218" s="65">
        <v>92</v>
      </c>
      <c r="R218" s="65">
        <v>89</v>
      </c>
      <c r="S218" s="65">
        <v>89</v>
      </c>
      <c r="T218" s="65">
        <v>90</v>
      </c>
      <c r="U218" s="65">
        <v>90</v>
      </c>
      <c r="V218" s="65">
        <v>80</v>
      </c>
      <c r="W218" s="65">
        <v>81</v>
      </c>
      <c r="X218" s="65">
        <v>81</v>
      </c>
      <c r="Y218" s="65">
        <v>80</v>
      </c>
      <c r="Z218" s="65">
        <v>80</v>
      </c>
      <c r="AA218" s="66">
        <v>81</v>
      </c>
      <c r="AB218" s="65">
        <v>81</v>
      </c>
      <c r="AC218" s="65">
        <v>80</v>
      </c>
      <c r="AD218" s="65">
        <v>80</v>
      </c>
      <c r="AE218" s="65">
        <v>79</v>
      </c>
      <c r="AF218" s="65">
        <v>76</v>
      </c>
      <c r="AG218" s="65">
        <v>79</v>
      </c>
      <c r="AH218" s="65">
        <v>81</v>
      </c>
      <c r="AI218" s="65">
        <v>80</v>
      </c>
      <c r="AJ218" s="65">
        <v>81</v>
      </c>
      <c r="AK218" s="65">
        <v>81</v>
      </c>
      <c r="AL218" s="65">
        <v>82</v>
      </c>
      <c r="AM218" s="66">
        <v>82</v>
      </c>
      <c r="AN218" s="65">
        <v>79</v>
      </c>
      <c r="AO218" s="65">
        <v>79</v>
      </c>
      <c r="AP218" s="65">
        <v>78</v>
      </c>
      <c r="AQ218" s="65">
        <v>78</v>
      </c>
      <c r="AR218" s="65">
        <v>78</v>
      </c>
      <c r="AS218" s="65">
        <v>78</v>
      </c>
      <c r="AT218" s="65">
        <v>78</v>
      </c>
      <c r="AU218" s="65">
        <v>80</v>
      </c>
      <c r="AV218" s="65">
        <v>80</v>
      </c>
      <c r="AW218" s="65">
        <v>80</v>
      </c>
      <c r="AX218" s="65">
        <v>79</v>
      </c>
      <c r="AY218" s="66">
        <v>79</v>
      </c>
      <c r="AZ218" s="64">
        <v>79</v>
      </c>
      <c r="BA218" s="65">
        <v>80</v>
      </c>
      <c r="BB218" s="65">
        <v>65</v>
      </c>
      <c r="BC218" s="65">
        <v>64</v>
      </c>
      <c r="BD218" s="65">
        <v>62</v>
      </c>
      <c r="BE218" s="65">
        <v>62</v>
      </c>
      <c r="BF218" s="65">
        <v>62</v>
      </c>
      <c r="BG218" s="65">
        <v>61</v>
      </c>
      <c r="BH218" s="65">
        <v>61</v>
      </c>
      <c r="BI218" s="65">
        <v>61</v>
      </c>
      <c r="BJ218" s="65">
        <v>61</v>
      </c>
      <c r="BK218" s="66">
        <v>61</v>
      </c>
      <c r="BL218" s="64">
        <v>61</v>
      </c>
      <c r="BM218" s="65">
        <v>60</v>
      </c>
      <c r="BN218" s="65">
        <v>58</v>
      </c>
      <c r="BO218" s="65">
        <v>55</v>
      </c>
      <c r="BP218" s="65">
        <v>54</v>
      </c>
      <c r="BQ218" s="66">
        <v>54</v>
      </c>
    </row>
    <row r="219" spans="1:69" ht="12.75" x14ac:dyDescent="0.2">
      <c r="A219" s="3"/>
      <c r="B219" s="62"/>
      <c r="C219" s="63" t="s">
        <v>302</v>
      </c>
      <c r="D219" s="64">
        <v>1243</v>
      </c>
      <c r="E219" s="65">
        <v>1269</v>
      </c>
      <c r="F219" s="65">
        <v>1342</v>
      </c>
      <c r="G219" s="65">
        <v>1416</v>
      </c>
      <c r="H219" s="65">
        <v>1474</v>
      </c>
      <c r="I219" s="65">
        <v>1536</v>
      </c>
      <c r="J219" s="65">
        <v>1594</v>
      </c>
      <c r="K219" s="65">
        <v>1675</v>
      </c>
      <c r="L219" s="65">
        <v>1671</v>
      </c>
      <c r="M219" s="65">
        <v>1764</v>
      </c>
      <c r="N219" s="65">
        <v>1784</v>
      </c>
      <c r="O219" s="66">
        <v>1783</v>
      </c>
      <c r="P219" s="65">
        <v>1772</v>
      </c>
      <c r="Q219" s="65">
        <v>1797</v>
      </c>
      <c r="R219" s="65">
        <v>1799</v>
      </c>
      <c r="S219" s="65">
        <v>1834</v>
      </c>
      <c r="T219" s="65">
        <v>1906</v>
      </c>
      <c r="U219" s="65">
        <v>1968</v>
      </c>
      <c r="V219" s="65">
        <v>1982</v>
      </c>
      <c r="W219" s="65">
        <v>2035</v>
      </c>
      <c r="X219" s="65">
        <v>2050</v>
      </c>
      <c r="Y219" s="65">
        <v>2036</v>
      </c>
      <c r="Z219" s="65">
        <v>2051</v>
      </c>
      <c r="AA219" s="66">
        <v>2038</v>
      </c>
      <c r="AB219" s="65">
        <v>2071</v>
      </c>
      <c r="AC219" s="65">
        <v>2044</v>
      </c>
      <c r="AD219" s="65">
        <v>2107</v>
      </c>
      <c r="AE219" s="65">
        <v>2166</v>
      </c>
      <c r="AF219" s="65">
        <v>2212</v>
      </c>
      <c r="AG219" s="65">
        <v>2240</v>
      </c>
      <c r="AH219" s="65">
        <v>2279</v>
      </c>
      <c r="AI219" s="65">
        <v>2248</v>
      </c>
      <c r="AJ219" s="65">
        <v>2263</v>
      </c>
      <c r="AK219" s="65">
        <v>2309</v>
      </c>
      <c r="AL219" s="65">
        <v>2261</v>
      </c>
      <c r="AM219" s="66">
        <v>2234</v>
      </c>
      <c r="AN219" s="65">
        <v>2264</v>
      </c>
      <c r="AO219" s="65">
        <v>2226</v>
      </c>
      <c r="AP219" s="65">
        <v>2281</v>
      </c>
      <c r="AQ219" s="65">
        <v>2297</v>
      </c>
      <c r="AR219" s="65">
        <v>2305</v>
      </c>
      <c r="AS219" s="65">
        <v>2327</v>
      </c>
      <c r="AT219" s="65">
        <v>2330</v>
      </c>
      <c r="AU219" s="65">
        <v>2330</v>
      </c>
      <c r="AV219" s="65">
        <v>2318</v>
      </c>
      <c r="AW219" s="65">
        <v>2350</v>
      </c>
      <c r="AX219" s="65">
        <v>2255</v>
      </c>
      <c r="AY219" s="66">
        <v>2360</v>
      </c>
      <c r="AZ219" s="64">
        <v>2188</v>
      </c>
      <c r="BA219" s="65">
        <v>2306</v>
      </c>
      <c r="BB219" s="65">
        <v>2296</v>
      </c>
      <c r="BC219" s="65">
        <v>2290</v>
      </c>
      <c r="BD219" s="65">
        <v>2214</v>
      </c>
      <c r="BE219" s="65">
        <v>2205</v>
      </c>
      <c r="BF219" s="65">
        <v>2173</v>
      </c>
      <c r="BG219" s="65">
        <v>2161</v>
      </c>
      <c r="BH219" s="65">
        <v>2110</v>
      </c>
      <c r="BI219" s="65">
        <v>2080</v>
      </c>
      <c r="BJ219" s="65">
        <v>2086</v>
      </c>
      <c r="BK219" s="66">
        <v>2050</v>
      </c>
      <c r="BL219" s="64">
        <v>2058</v>
      </c>
      <c r="BM219" s="65">
        <v>2022</v>
      </c>
      <c r="BN219" s="65">
        <v>1977</v>
      </c>
      <c r="BO219" s="65">
        <v>1949</v>
      </c>
      <c r="BP219" s="65">
        <v>1959</v>
      </c>
      <c r="BQ219" s="66">
        <v>1986</v>
      </c>
    </row>
    <row r="220" spans="1:69" ht="12.75" x14ac:dyDescent="0.2">
      <c r="A220" s="3"/>
      <c r="B220" s="62"/>
      <c r="C220" s="63" t="s">
        <v>303</v>
      </c>
      <c r="D220" s="64">
        <v>166</v>
      </c>
      <c r="E220" s="65">
        <v>161</v>
      </c>
      <c r="F220" s="65">
        <v>162</v>
      </c>
      <c r="G220" s="65">
        <v>169</v>
      </c>
      <c r="H220" s="65">
        <v>172</v>
      </c>
      <c r="I220" s="65">
        <v>172</v>
      </c>
      <c r="J220" s="65">
        <v>173</v>
      </c>
      <c r="K220" s="65">
        <v>178</v>
      </c>
      <c r="L220" s="65">
        <v>176</v>
      </c>
      <c r="M220" s="65">
        <v>176</v>
      </c>
      <c r="N220" s="65">
        <v>177</v>
      </c>
      <c r="O220" s="66">
        <v>171</v>
      </c>
      <c r="P220" s="65">
        <v>169</v>
      </c>
      <c r="Q220" s="65">
        <v>165</v>
      </c>
      <c r="R220" s="65">
        <v>106</v>
      </c>
      <c r="S220" s="65">
        <v>103</v>
      </c>
      <c r="T220" s="65">
        <v>153</v>
      </c>
      <c r="U220" s="65">
        <v>153</v>
      </c>
      <c r="V220" s="65">
        <v>148</v>
      </c>
      <c r="W220" s="65">
        <v>148</v>
      </c>
      <c r="X220" s="65">
        <v>148</v>
      </c>
      <c r="Y220" s="65">
        <v>148</v>
      </c>
      <c r="Z220" s="65">
        <v>148</v>
      </c>
      <c r="AA220" s="66">
        <v>148</v>
      </c>
      <c r="AB220" s="65">
        <v>148</v>
      </c>
      <c r="AC220" s="65">
        <v>146</v>
      </c>
      <c r="AD220" s="65">
        <v>144</v>
      </c>
      <c r="AE220" s="65">
        <v>151</v>
      </c>
      <c r="AF220" s="65">
        <v>153</v>
      </c>
      <c r="AG220" s="65">
        <v>153</v>
      </c>
      <c r="AH220" s="65">
        <v>151</v>
      </c>
      <c r="AI220" s="65">
        <v>152</v>
      </c>
      <c r="AJ220" s="65">
        <v>153</v>
      </c>
      <c r="AK220" s="65">
        <v>148</v>
      </c>
      <c r="AL220" s="65">
        <v>149</v>
      </c>
      <c r="AM220" s="66">
        <v>149</v>
      </c>
      <c r="AN220" s="65">
        <v>149</v>
      </c>
      <c r="AO220" s="65">
        <v>150</v>
      </c>
      <c r="AP220" s="65">
        <v>151</v>
      </c>
      <c r="AQ220" s="65">
        <v>148</v>
      </c>
      <c r="AR220" s="65">
        <v>150</v>
      </c>
      <c r="AS220" s="65">
        <v>148</v>
      </c>
      <c r="AT220" s="65">
        <v>145</v>
      </c>
      <c r="AU220" s="65">
        <v>144</v>
      </c>
      <c r="AV220" s="65">
        <v>141</v>
      </c>
      <c r="AW220" s="65">
        <v>142</v>
      </c>
      <c r="AX220" s="65">
        <v>141</v>
      </c>
      <c r="AY220" s="66">
        <v>140</v>
      </c>
      <c r="AZ220" s="64">
        <v>218</v>
      </c>
      <c r="BA220" s="65">
        <v>221</v>
      </c>
      <c r="BB220" s="65">
        <v>228</v>
      </c>
      <c r="BC220" s="65">
        <v>231</v>
      </c>
      <c r="BD220" s="65">
        <v>227</v>
      </c>
      <c r="BE220" s="65">
        <v>228</v>
      </c>
      <c r="BF220" s="65">
        <v>226</v>
      </c>
      <c r="BG220" s="65">
        <v>226</v>
      </c>
      <c r="BH220" s="65">
        <v>228</v>
      </c>
      <c r="BI220" s="65">
        <v>225</v>
      </c>
      <c r="BJ220" s="65">
        <v>263</v>
      </c>
      <c r="BK220" s="66">
        <v>267</v>
      </c>
      <c r="BL220" s="64">
        <v>269</v>
      </c>
      <c r="BM220" s="65">
        <v>267</v>
      </c>
      <c r="BN220" s="65">
        <v>280</v>
      </c>
      <c r="BO220" s="65">
        <v>283</v>
      </c>
      <c r="BP220" s="65">
        <v>322</v>
      </c>
      <c r="BQ220" s="66">
        <v>360</v>
      </c>
    </row>
    <row r="221" spans="1:69" ht="12.75" x14ac:dyDescent="0.2">
      <c r="A221" s="3"/>
      <c r="B221" s="62"/>
      <c r="C221" s="63" t="s">
        <v>304</v>
      </c>
      <c r="D221" s="64">
        <v>475</v>
      </c>
      <c r="E221" s="65">
        <v>458</v>
      </c>
      <c r="F221" s="65">
        <v>454</v>
      </c>
      <c r="G221" s="65">
        <v>460</v>
      </c>
      <c r="H221" s="65">
        <v>462</v>
      </c>
      <c r="I221" s="65">
        <v>464</v>
      </c>
      <c r="J221" s="65">
        <v>473</v>
      </c>
      <c r="K221" s="65">
        <v>463</v>
      </c>
      <c r="L221" s="65">
        <v>464</v>
      </c>
      <c r="M221" s="65">
        <v>472</v>
      </c>
      <c r="N221" s="65">
        <v>485</v>
      </c>
      <c r="O221" s="66">
        <v>497</v>
      </c>
      <c r="P221" s="65">
        <v>493</v>
      </c>
      <c r="Q221" s="65">
        <v>491</v>
      </c>
      <c r="R221" s="65">
        <v>485</v>
      </c>
      <c r="S221" s="65">
        <v>483</v>
      </c>
      <c r="T221" s="65">
        <v>484</v>
      </c>
      <c r="U221" s="65">
        <v>476</v>
      </c>
      <c r="V221" s="65">
        <v>465</v>
      </c>
      <c r="W221" s="65">
        <v>462</v>
      </c>
      <c r="X221" s="65">
        <v>459</v>
      </c>
      <c r="Y221" s="65">
        <v>457</v>
      </c>
      <c r="Z221" s="65">
        <v>455</v>
      </c>
      <c r="AA221" s="66">
        <v>451</v>
      </c>
      <c r="AB221" s="65">
        <v>449</v>
      </c>
      <c r="AC221" s="65">
        <v>449</v>
      </c>
      <c r="AD221" s="65">
        <v>441</v>
      </c>
      <c r="AE221" s="65">
        <v>438</v>
      </c>
      <c r="AF221" s="65">
        <v>436</v>
      </c>
      <c r="AG221" s="65">
        <v>433</v>
      </c>
      <c r="AH221" s="65">
        <v>429</v>
      </c>
      <c r="AI221" s="65">
        <v>429</v>
      </c>
      <c r="AJ221" s="65">
        <v>431</v>
      </c>
      <c r="AK221" s="65">
        <v>351</v>
      </c>
      <c r="AL221" s="65">
        <v>349</v>
      </c>
      <c r="AM221" s="66">
        <v>348</v>
      </c>
      <c r="AN221" s="65">
        <v>343</v>
      </c>
      <c r="AO221" s="65">
        <v>339</v>
      </c>
      <c r="AP221" s="65">
        <v>338</v>
      </c>
      <c r="AQ221" s="65">
        <v>334</v>
      </c>
      <c r="AR221" s="65">
        <v>325</v>
      </c>
      <c r="AS221" s="65">
        <v>322</v>
      </c>
      <c r="AT221" s="65">
        <v>318</v>
      </c>
      <c r="AU221" s="65">
        <v>315</v>
      </c>
      <c r="AV221" s="65">
        <v>310</v>
      </c>
      <c r="AW221" s="65">
        <v>310</v>
      </c>
      <c r="AX221" s="65">
        <v>312</v>
      </c>
      <c r="AY221" s="66">
        <v>308</v>
      </c>
      <c r="AZ221" s="64">
        <v>355</v>
      </c>
      <c r="BA221" s="65">
        <v>378</v>
      </c>
      <c r="BB221" s="65">
        <v>391</v>
      </c>
      <c r="BC221" s="65">
        <v>396</v>
      </c>
      <c r="BD221" s="65">
        <v>402</v>
      </c>
      <c r="BE221" s="65">
        <v>402</v>
      </c>
      <c r="BF221" s="65">
        <v>397</v>
      </c>
      <c r="BG221" s="65">
        <v>390</v>
      </c>
      <c r="BH221" s="65">
        <v>394</v>
      </c>
      <c r="BI221" s="65">
        <v>390</v>
      </c>
      <c r="BJ221" s="65">
        <v>383</v>
      </c>
      <c r="BK221" s="66">
        <v>378</v>
      </c>
      <c r="BL221" s="64">
        <v>372</v>
      </c>
      <c r="BM221" s="65">
        <v>367</v>
      </c>
      <c r="BN221" s="65">
        <v>369</v>
      </c>
      <c r="BO221" s="65">
        <v>388</v>
      </c>
      <c r="BP221" s="65">
        <v>457</v>
      </c>
      <c r="BQ221" s="66">
        <v>487</v>
      </c>
    </row>
    <row r="222" spans="1:69" ht="12.75" x14ac:dyDescent="0.2">
      <c r="A222" s="3"/>
      <c r="B222" s="62"/>
      <c r="C222" s="63" t="s">
        <v>305</v>
      </c>
      <c r="D222" s="64">
        <v>21</v>
      </c>
      <c r="E222" s="65">
        <v>21</v>
      </c>
      <c r="F222" s="65">
        <v>23</v>
      </c>
      <c r="G222" s="65">
        <v>24</v>
      </c>
      <c r="H222" s="65">
        <v>26</v>
      </c>
      <c r="I222" s="65">
        <v>26</v>
      </c>
      <c r="J222" s="65">
        <v>23</v>
      </c>
      <c r="K222" s="65">
        <v>24</v>
      </c>
      <c r="L222" s="65">
        <v>24</v>
      </c>
      <c r="M222" s="65">
        <v>24</v>
      </c>
      <c r="N222" s="65">
        <v>27</v>
      </c>
      <c r="O222" s="66">
        <v>27</v>
      </c>
      <c r="P222" s="65">
        <v>27</v>
      </c>
      <c r="Q222" s="65">
        <v>27</v>
      </c>
      <c r="R222" s="65">
        <v>29</v>
      </c>
      <c r="S222" s="65">
        <v>29</v>
      </c>
      <c r="T222" s="65">
        <v>29</v>
      </c>
      <c r="U222" s="65">
        <v>29</v>
      </c>
      <c r="V222" s="65">
        <v>25</v>
      </c>
      <c r="W222" s="65">
        <v>25</v>
      </c>
      <c r="X222" s="65">
        <v>25</v>
      </c>
      <c r="Y222" s="65">
        <v>25</v>
      </c>
      <c r="Z222" s="65">
        <v>25</v>
      </c>
      <c r="AA222" s="66">
        <v>25</v>
      </c>
      <c r="AB222" s="65">
        <v>26</v>
      </c>
      <c r="AC222" s="65">
        <v>26</v>
      </c>
      <c r="AD222" s="65">
        <v>26</v>
      </c>
      <c r="AE222" s="65">
        <v>30</v>
      </c>
      <c r="AF222" s="65">
        <v>31</v>
      </c>
      <c r="AG222" s="65">
        <v>32</v>
      </c>
      <c r="AH222" s="65">
        <v>32</v>
      </c>
      <c r="AI222" s="65">
        <v>33</v>
      </c>
      <c r="AJ222" s="65">
        <v>33</v>
      </c>
      <c r="AK222" s="65">
        <v>32</v>
      </c>
      <c r="AL222" s="65">
        <v>31</v>
      </c>
      <c r="AM222" s="66">
        <v>31</v>
      </c>
      <c r="AN222" s="65">
        <v>31</v>
      </c>
      <c r="AO222" s="65">
        <v>31</v>
      </c>
      <c r="AP222" s="65">
        <v>32</v>
      </c>
      <c r="AQ222" s="65">
        <v>30</v>
      </c>
      <c r="AR222" s="65">
        <v>30</v>
      </c>
      <c r="AS222" s="65">
        <v>29</v>
      </c>
      <c r="AT222" s="65">
        <v>29</v>
      </c>
      <c r="AU222" s="65">
        <v>29</v>
      </c>
      <c r="AV222" s="65">
        <v>29</v>
      </c>
      <c r="AW222" s="65">
        <v>29</v>
      </c>
      <c r="AX222" s="65">
        <v>29</v>
      </c>
      <c r="AY222" s="66">
        <v>29</v>
      </c>
      <c r="AZ222" s="64">
        <v>29</v>
      </c>
      <c r="BA222" s="65">
        <v>29</v>
      </c>
      <c r="BB222" s="65">
        <v>29</v>
      </c>
      <c r="BC222" s="65">
        <v>27</v>
      </c>
      <c r="BD222" s="65">
        <v>26</v>
      </c>
      <c r="BE222" s="65">
        <v>26</v>
      </c>
      <c r="BF222" s="65">
        <v>26</v>
      </c>
      <c r="BG222" s="65">
        <v>26</v>
      </c>
      <c r="BH222" s="65">
        <v>26</v>
      </c>
      <c r="BI222" s="65">
        <v>26</v>
      </c>
      <c r="BJ222" s="65">
        <v>24</v>
      </c>
      <c r="BK222" s="66">
        <v>24</v>
      </c>
      <c r="BL222" s="64">
        <v>24</v>
      </c>
      <c r="BM222" s="65">
        <v>24</v>
      </c>
      <c r="BN222" s="65">
        <v>24</v>
      </c>
      <c r="BO222" s="65">
        <v>24</v>
      </c>
      <c r="BP222" s="65">
        <v>24</v>
      </c>
      <c r="BQ222" s="66">
        <v>24</v>
      </c>
    </row>
    <row r="223" spans="1:69" ht="12.75" x14ac:dyDescent="0.2">
      <c r="A223" s="3"/>
      <c r="B223" s="62"/>
      <c r="C223" s="63" t="s">
        <v>306</v>
      </c>
      <c r="D223" s="64"/>
      <c r="E223" s="65"/>
      <c r="F223" s="65"/>
      <c r="G223" s="65"/>
      <c r="H223" s="65"/>
      <c r="I223" s="65"/>
      <c r="J223" s="65"/>
      <c r="K223" s="65"/>
      <c r="L223" s="65"/>
      <c r="M223" s="65"/>
      <c r="N223" s="65"/>
      <c r="O223" s="66"/>
      <c r="P223" s="65"/>
      <c r="Q223" s="65"/>
      <c r="R223" s="65"/>
      <c r="S223" s="65"/>
      <c r="T223" s="65"/>
      <c r="U223" s="65"/>
      <c r="V223" s="65"/>
      <c r="W223" s="65"/>
      <c r="X223" s="65"/>
      <c r="Y223" s="65"/>
      <c r="Z223" s="65"/>
      <c r="AA223" s="66"/>
      <c r="AB223" s="65"/>
      <c r="AC223" s="65"/>
      <c r="AD223" s="65"/>
      <c r="AE223" s="65"/>
      <c r="AF223" s="65"/>
      <c r="AG223" s="65"/>
      <c r="AH223" s="65"/>
      <c r="AI223" s="65"/>
      <c r="AJ223" s="65"/>
      <c r="AK223" s="65">
        <v>2</v>
      </c>
      <c r="AL223" s="65"/>
      <c r="AM223" s="66"/>
      <c r="AN223" s="65"/>
      <c r="AO223" s="65"/>
      <c r="AP223" s="65"/>
      <c r="AQ223" s="65"/>
      <c r="AR223" s="65"/>
      <c r="AS223" s="65"/>
      <c r="AT223" s="65"/>
      <c r="AU223" s="65"/>
      <c r="AV223" s="65"/>
      <c r="AW223" s="65">
        <v>3</v>
      </c>
      <c r="AX223" s="65"/>
      <c r="AY223" s="66"/>
      <c r="AZ223" s="64"/>
      <c r="BA223" s="65"/>
      <c r="BB223" s="65"/>
      <c r="BC223" s="65"/>
      <c r="BD223" s="65"/>
      <c r="BE223" s="65">
        <v>74</v>
      </c>
      <c r="BF223" s="65">
        <v>133</v>
      </c>
      <c r="BG223" s="65">
        <v>162</v>
      </c>
      <c r="BH223" s="65">
        <v>174</v>
      </c>
      <c r="BI223" s="65">
        <v>181</v>
      </c>
      <c r="BJ223" s="65">
        <v>183</v>
      </c>
      <c r="BK223" s="66">
        <v>195</v>
      </c>
      <c r="BL223" s="64">
        <v>217</v>
      </c>
      <c r="BM223" s="65">
        <v>222</v>
      </c>
      <c r="BN223" s="65">
        <v>228</v>
      </c>
      <c r="BO223" s="65">
        <v>253</v>
      </c>
      <c r="BP223" s="65">
        <v>271</v>
      </c>
      <c r="BQ223" s="66">
        <v>303</v>
      </c>
    </row>
    <row r="224" spans="1:69" ht="12.75" x14ac:dyDescent="0.2">
      <c r="A224" s="3"/>
      <c r="B224" s="62"/>
      <c r="C224" s="63" t="s">
        <v>307</v>
      </c>
      <c r="D224" s="64">
        <v>399</v>
      </c>
      <c r="E224" s="65">
        <v>397</v>
      </c>
      <c r="F224" s="65">
        <v>401</v>
      </c>
      <c r="G224" s="65">
        <v>407</v>
      </c>
      <c r="H224" s="65">
        <v>418</v>
      </c>
      <c r="I224" s="65">
        <v>416</v>
      </c>
      <c r="J224" s="65">
        <v>415</v>
      </c>
      <c r="K224" s="65">
        <v>413</v>
      </c>
      <c r="L224" s="65">
        <v>415</v>
      </c>
      <c r="M224" s="65">
        <v>411</v>
      </c>
      <c r="N224" s="65">
        <v>416</v>
      </c>
      <c r="O224" s="66">
        <v>415</v>
      </c>
      <c r="P224" s="65">
        <v>419</v>
      </c>
      <c r="Q224" s="65">
        <v>419</v>
      </c>
      <c r="R224" s="65">
        <v>406</v>
      </c>
      <c r="S224" s="65">
        <v>406</v>
      </c>
      <c r="T224" s="65">
        <v>395</v>
      </c>
      <c r="U224" s="65">
        <v>394</v>
      </c>
      <c r="V224" s="65">
        <v>389</v>
      </c>
      <c r="W224" s="65">
        <v>375</v>
      </c>
      <c r="X224" s="65">
        <v>370</v>
      </c>
      <c r="Y224" s="65">
        <v>366</v>
      </c>
      <c r="Z224" s="65">
        <v>364</v>
      </c>
      <c r="AA224" s="66">
        <v>363</v>
      </c>
      <c r="AB224" s="65">
        <v>356</v>
      </c>
      <c r="AC224" s="65">
        <v>349</v>
      </c>
      <c r="AD224" s="65">
        <v>348</v>
      </c>
      <c r="AE224" s="65">
        <v>352</v>
      </c>
      <c r="AF224" s="65">
        <v>315</v>
      </c>
      <c r="AG224" s="65">
        <v>357</v>
      </c>
      <c r="AH224" s="65">
        <v>460</v>
      </c>
      <c r="AI224" s="65">
        <v>465</v>
      </c>
      <c r="AJ224" s="65">
        <v>468</v>
      </c>
      <c r="AK224" s="65">
        <v>476</v>
      </c>
      <c r="AL224" s="65">
        <v>478</v>
      </c>
      <c r="AM224" s="66">
        <v>478</v>
      </c>
      <c r="AN224" s="65">
        <v>484</v>
      </c>
      <c r="AO224" s="65">
        <v>483</v>
      </c>
      <c r="AP224" s="65">
        <v>483</v>
      </c>
      <c r="AQ224" s="65">
        <v>484</v>
      </c>
      <c r="AR224" s="65">
        <v>553</v>
      </c>
      <c r="AS224" s="65">
        <v>570</v>
      </c>
      <c r="AT224" s="65">
        <v>558</v>
      </c>
      <c r="AU224" s="65">
        <v>562</v>
      </c>
      <c r="AV224" s="65">
        <v>561</v>
      </c>
      <c r="AW224" s="65">
        <v>561</v>
      </c>
      <c r="AX224" s="65">
        <v>560</v>
      </c>
      <c r="AY224" s="66">
        <v>555</v>
      </c>
      <c r="AZ224" s="64">
        <v>553</v>
      </c>
      <c r="BA224" s="65">
        <v>544</v>
      </c>
      <c r="BB224" s="65">
        <v>528</v>
      </c>
      <c r="BC224" s="65">
        <v>522</v>
      </c>
      <c r="BD224" s="65">
        <v>525</v>
      </c>
      <c r="BE224" s="65">
        <v>524</v>
      </c>
      <c r="BF224" s="65">
        <v>522</v>
      </c>
      <c r="BG224" s="65">
        <v>520</v>
      </c>
      <c r="BH224" s="65">
        <v>513</v>
      </c>
      <c r="BI224" s="65">
        <v>516</v>
      </c>
      <c r="BJ224" s="65">
        <v>505</v>
      </c>
      <c r="BK224" s="66">
        <v>505</v>
      </c>
      <c r="BL224" s="64">
        <v>504</v>
      </c>
      <c r="BM224" s="65">
        <v>501</v>
      </c>
      <c r="BN224" s="65">
        <v>505</v>
      </c>
      <c r="BO224" s="65">
        <v>507</v>
      </c>
      <c r="BP224" s="65">
        <v>513</v>
      </c>
      <c r="BQ224" s="66">
        <v>522</v>
      </c>
    </row>
    <row r="225" spans="1:69" ht="12.75" x14ac:dyDescent="0.2">
      <c r="A225" s="3"/>
      <c r="B225" s="62"/>
      <c r="C225" s="63" t="s">
        <v>308</v>
      </c>
      <c r="D225" s="64">
        <v>101</v>
      </c>
      <c r="E225" s="65">
        <v>92</v>
      </c>
      <c r="F225" s="65">
        <v>96</v>
      </c>
      <c r="G225" s="65">
        <v>97</v>
      </c>
      <c r="H225" s="65">
        <v>97</v>
      </c>
      <c r="I225" s="65">
        <v>96</v>
      </c>
      <c r="J225" s="65">
        <v>98</v>
      </c>
      <c r="K225" s="65">
        <v>136</v>
      </c>
      <c r="L225" s="65">
        <v>135</v>
      </c>
      <c r="M225" s="65">
        <v>144</v>
      </c>
      <c r="N225" s="65">
        <v>144</v>
      </c>
      <c r="O225" s="66">
        <v>144</v>
      </c>
      <c r="P225" s="65">
        <v>154</v>
      </c>
      <c r="Q225" s="65">
        <v>149</v>
      </c>
      <c r="R225" s="65">
        <v>145</v>
      </c>
      <c r="S225" s="65">
        <v>142</v>
      </c>
      <c r="T225" s="65">
        <v>144</v>
      </c>
      <c r="U225" s="65">
        <v>162</v>
      </c>
      <c r="V225" s="65">
        <v>182</v>
      </c>
      <c r="W225" s="65">
        <v>177</v>
      </c>
      <c r="X225" s="65">
        <v>175</v>
      </c>
      <c r="Y225" s="65">
        <v>173</v>
      </c>
      <c r="Z225" s="65">
        <v>174</v>
      </c>
      <c r="AA225" s="66">
        <v>165</v>
      </c>
      <c r="AB225" s="65">
        <v>166</v>
      </c>
      <c r="AC225" s="65">
        <v>167</v>
      </c>
      <c r="AD225" s="65">
        <v>161</v>
      </c>
      <c r="AE225" s="65">
        <v>159</v>
      </c>
      <c r="AF225" s="65">
        <v>150</v>
      </c>
      <c r="AG225" s="65">
        <v>149</v>
      </c>
      <c r="AH225" s="65">
        <v>142</v>
      </c>
      <c r="AI225" s="65">
        <v>142</v>
      </c>
      <c r="AJ225" s="65">
        <v>143</v>
      </c>
      <c r="AK225" s="65">
        <v>160</v>
      </c>
      <c r="AL225" s="65">
        <v>164</v>
      </c>
      <c r="AM225" s="66">
        <v>170</v>
      </c>
      <c r="AN225" s="65">
        <v>166</v>
      </c>
      <c r="AO225" s="65">
        <v>163</v>
      </c>
      <c r="AP225" s="65">
        <v>162</v>
      </c>
      <c r="AQ225" s="65">
        <v>162</v>
      </c>
      <c r="AR225" s="65">
        <v>165</v>
      </c>
      <c r="AS225" s="65">
        <v>166</v>
      </c>
      <c r="AT225" s="65">
        <v>166</v>
      </c>
      <c r="AU225" s="65">
        <v>167</v>
      </c>
      <c r="AV225" s="65">
        <v>161</v>
      </c>
      <c r="AW225" s="65">
        <v>162</v>
      </c>
      <c r="AX225" s="65">
        <v>163</v>
      </c>
      <c r="AY225" s="66">
        <v>162</v>
      </c>
      <c r="AZ225" s="64">
        <v>160</v>
      </c>
      <c r="BA225" s="65">
        <v>158</v>
      </c>
      <c r="BB225" s="65">
        <v>159</v>
      </c>
      <c r="BC225" s="65">
        <v>164</v>
      </c>
      <c r="BD225" s="65">
        <v>166</v>
      </c>
      <c r="BE225" s="65">
        <v>167</v>
      </c>
      <c r="BF225" s="65">
        <v>166</v>
      </c>
      <c r="BG225" s="65">
        <v>164</v>
      </c>
      <c r="BH225" s="65">
        <v>167</v>
      </c>
      <c r="BI225" s="65">
        <v>164</v>
      </c>
      <c r="BJ225" s="65">
        <v>163</v>
      </c>
      <c r="BK225" s="66">
        <v>162</v>
      </c>
      <c r="BL225" s="64">
        <v>159</v>
      </c>
      <c r="BM225" s="65">
        <v>155</v>
      </c>
      <c r="BN225" s="65">
        <v>150</v>
      </c>
      <c r="BO225" s="65">
        <v>149</v>
      </c>
      <c r="BP225" s="65">
        <v>148</v>
      </c>
      <c r="BQ225" s="66">
        <v>147</v>
      </c>
    </row>
    <row r="226" spans="1:69" ht="12.75" x14ac:dyDescent="0.2">
      <c r="A226" s="3"/>
      <c r="B226" s="62"/>
      <c r="C226" s="63" t="s">
        <v>309</v>
      </c>
      <c r="D226" s="64">
        <v>483</v>
      </c>
      <c r="E226" s="65">
        <v>472</v>
      </c>
      <c r="F226" s="65">
        <v>479</v>
      </c>
      <c r="G226" s="65">
        <v>484</v>
      </c>
      <c r="H226" s="65">
        <v>492</v>
      </c>
      <c r="I226" s="65">
        <v>494</v>
      </c>
      <c r="J226" s="65">
        <v>508</v>
      </c>
      <c r="K226" s="65">
        <v>511</v>
      </c>
      <c r="L226" s="65">
        <v>521</v>
      </c>
      <c r="M226" s="65">
        <v>516</v>
      </c>
      <c r="N226" s="65">
        <v>516</v>
      </c>
      <c r="O226" s="66">
        <v>517</v>
      </c>
      <c r="P226" s="65">
        <v>513</v>
      </c>
      <c r="Q226" s="65">
        <v>514</v>
      </c>
      <c r="R226" s="65">
        <v>513</v>
      </c>
      <c r="S226" s="65">
        <v>510</v>
      </c>
      <c r="T226" s="65">
        <v>511</v>
      </c>
      <c r="U226" s="65">
        <v>551</v>
      </c>
      <c r="V226" s="65">
        <v>569</v>
      </c>
      <c r="W226" s="65">
        <v>570</v>
      </c>
      <c r="X226" s="65">
        <v>586</v>
      </c>
      <c r="Y226" s="65">
        <v>607</v>
      </c>
      <c r="Z226" s="65">
        <v>609</v>
      </c>
      <c r="AA226" s="66">
        <v>608</v>
      </c>
      <c r="AB226" s="65">
        <v>598</v>
      </c>
      <c r="AC226" s="65">
        <v>596</v>
      </c>
      <c r="AD226" s="65">
        <v>598</v>
      </c>
      <c r="AE226" s="65">
        <v>596</v>
      </c>
      <c r="AF226" s="65">
        <v>610</v>
      </c>
      <c r="AG226" s="65">
        <v>608</v>
      </c>
      <c r="AH226" s="65">
        <v>606</v>
      </c>
      <c r="AI226" s="65">
        <v>612</v>
      </c>
      <c r="AJ226" s="65">
        <v>617</v>
      </c>
      <c r="AK226" s="65">
        <v>605</v>
      </c>
      <c r="AL226" s="65">
        <v>607</v>
      </c>
      <c r="AM226" s="66">
        <v>605</v>
      </c>
      <c r="AN226" s="65">
        <v>600</v>
      </c>
      <c r="AO226" s="65">
        <v>600</v>
      </c>
      <c r="AP226" s="65">
        <v>613</v>
      </c>
      <c r="AQ226" s="65">
        <v>616</v>
      </c>
      <c r="AR226" s="65">
        <v>614</v>
      </c>
      <c r="AS226" s="65">
        <v>611</v>
      </c>
      <c r="AT226" s="65">
        <v>608</v>
      </c>
      <c r="AU226" s="65">
        <v>663</v>
      </c>
      <c r="AV226" s="65">
        <v>660</v>
      </c>
      <c r="AW226" s="65">
        <v>714</v>
      </c>
      <c r="AX226" s="65">
        <v>711</v>
      </c>
      <c r="AY226" s="66">
        <v>690</v>
      </c>
      <c r="AZ226" s="64">
        <v>687</v>
      </c>
      <c r="BA226" s="65">
        <v>671</v>
      </c>
      <c r="BB226" s="65">
        <v>669</v>
      </c>
      <c r="BC226" s="65">
        <v>669</v>
      </c>
      <c r="BD226" s="65">
        <v>676</v>
      </c>
      <c r="BE226" s="65">
        <v>677</v>
      </c>
      <c r="BF226" s="65">
        <v>664</v>
      </c>
      <c r="BG226" s="65">
        <v>666</v>
      </c>
      <c r="BH226" s="65">
        <v>656</v>
      </c>
      <c r="BI226" s="65">
        <v>653</v>
      </c>
      <c r="BJ226" s="65">
        <v>640</v>
      </c>
      <c r="BK226" s="66">
        <v>637</v>
      </c>
      <c r="BL226" s="64">
        <v>634</v>
      </c>
      <c r="BM226" s="65">
        <v>629</v>
      </c>
      <c r="BN226" s="65">
        <v>625</v>
      </c>
      <c r="BO226" s="65">
        <v>624</v>
      </c>
      <c r="BP226" s="65">
        <v>624</v>
      </c>
      <c r="BQ226" s="66">
        <v>629</v>
      </c>
    </row>
    <row r="227" spans="1:69" ht="12.75" x14ac:dyDescent="0.2">
      <c r="A227" s="3"/>
      <c r="B227" s="62"/>
      <c r="C227" s="63" t="s">
        <v>310</v>
      </c>
      <c r="D227" s="64">
        <v>926</v>
      </c>
      <c r="E227" s="65">
        <v>913</v>
      </c>
      <c r="F227" s="65">
        <v>957</v>
      </c>
      <c r="G227" s="65">
        <v>984</v>
      </c>
      <c r="H227" s="65">
        <v>1008</v>
      </c>
      <c r="I227" s="65">
        <v>993</v>
      </c>
      <c r="J227" s="65">
        <v>2566</v>
      </c>
      <c r="K227" s="65">
        <v>2651</v>
      </c>
      <c r="L227" s="65">
        <v>2666</v>
      </c>
      <c r="M227" s="65">
        <v>2666</v>
      </c>
      <c r="N227" s="65">
        <v>2666</v>
      </c>
      <c r="O227" s="66">
        <v>2655</v>
      </c>
      <c r="P227" s="65">
        <v>2682</v>
      </c>
      <c r="Q227" s="65">
        <v>2695</v>
      </c>
      <c r="R227" s="65">
        <v>2705</v>
      </c>
      <c r="S227" s="65">
        <v>2695</v>
      </c>
      <c r="T227" s="65">
        <v>2702</v>
      </c>
      <c r="U227" s="65">
        <v>2741</v>
      </c>
      <c r="V227" s="65">
        <v>2761</v>
      </c>
      <c r="W227" s="65">
        <v>2776</v>
      </c>
      <c r="X227" s="65">
        <v>2808</v>
      </c>
      <c r="Y227" s="65">
        <v>2840</v>
      </c>
      <c r="Z227" s="65">
        <v>2845</v>
      </c>
      <c r="AA227" s="66">
        <v>2871</v>
      </c>
      <c r="AB227" s="65">
        <v>2903</v>
      </c>
      <c r="AC227" s="65">
        <v>2930</v>
      </c>
      <c r="AD227" s="65">
        <v>3020</v>
      </c>
      <c r="AE227" s="65">
        <v>3036</v>
      </c>
      <c r="AF227" s="65">
        <v>3082</v>
      </c>
      <c r="AG227" s="65">
        <v>3079</v>
      </c>
      <c r="AH227" s="65">
        <v>3100</v>
      </c>
      <c r="AI227" s="65">
        <v>3103</v>
      </c>
      <c r="AJ227" s="65">
        <v>3113</v>
      </c>
      <c r="AK227" s="65">
        <v>3107</v>
      </c>
      <c r="AL227" s="65">
        <v>3110</v>
      </c>
      <c r="AM227" s="66">
        <v>3120</v>
      </c>
      <c r="AN227" s="65">
        <v>3117</v>
      </c>
      <c r="AO227" s="65">
        <v>3116</v>
      </c>
      <c r="AP227" s="65">
        <v>3129</v>
      </c>
      <c r="AQ227" s="65">
        <v>3128</v>
      </c>
      <c r="AR227" s="65">
        <v>3148</v>
      </c>
      <c r="AS227" s="65">
        <v>3159</v>
      </c>
      <c r="AT227" s="65">
        <v>3150</v>
      </c>
      <c r="AU227" s="65">
        <v>3154</v>
      </c>
      <c r="AV227" s="65">
        <v>3246</v>
      </c>
      <c r="AW227" s="65">
        <v>3278</v>
      </c>
      <c r="AX227" s="65">
        <v>3332</v>
      </c>
      <c r="AY227" s="66">
        <v>3321</v>
      </c>
      <c r="AZ227" s="64">
        <v>3300</v>
      </c>
      <c r="BA227" s="65">
        <v>3285</v>
      </c>
      <c r="BB227" s="65">
        <v>3302</v>
      </c>
      <c r="BC227" s="65">
        <v>3302</v>
      </c>
      <c r="BD227" s="65">
        <v>3310</v>
      </c>
      <c r="BE227" s="65">
        <v>3321</v>
      </c>
      <c r="BF227" s="65">
        <v>3320</v>
      </c>
      <c r="BG227" s="65">
        <v>3301</v>
      </c>
      <c r="BH227" s="65">
        <v>3284</v>
      </c>
      <c r="BI227" s="65">
        <v>3262</v>
      </c>
      <c r="BJ227" s="65">
        <v>3254</v>
      </c>
      <c r="BK227" s="66">
        <v>3234</v>
      </c>
      <c r="BL227" s="64">
        <v>3205</v>
      </c>
      <c r="BM227" s="65">
        <v>3170</v>
      </c>
      <c r="BN227" s="65">
        <v>3180</v>
      </c>
      <c r="BO227" s="65">
        <v>3197</v>
      </c>
      <c r="BP227" s="65">
        <v>3206</v>
      </c>
      <c r="BQ227" s="66">
        <v>3228</v>
      </c>
    </row>
    <row r="228" spans="1:69" ht="12.75" x14ac:dyDescent="0.2">
      <c r="A228" s="3"/>
      <c r="B228" s="62"/>
      <c r="C228" s="63" t="s">
        <v>311</v>
      </c>
      <c r="D228" s="64">
        <v>572</v>
      </c>
      <c r="E228" s="65">
        <v>557</v>
      </c>
      <c r="F228" s="65">
        <v>583</v>
      </c>
      <c r="G228" s="65">
        <v>579</v>
      </c>
      <c r="H228" s="65">
        <v>581</v>
      </c>
      <c r="I228" s="65">
        <v>575</v>
      </c>
      <c r="J228" s="65">
        <v>589</v>
      </c>
      <c r="K228" s="65">
        <v>633</v>
      </c>
      <c r="L228" s="65">
        <v>641</v>
      </c>
      <c r="M228" s="65">
        <v>676</v>
      </c>
      <c r="N228" s="65">
        <v>678</v>
      </c>
      <c r="O228" s="66">
        <v>680</v>
      </c>
      <c r="P228" s="65">
        <v>695</v>
      </c>
      <c r="Q228" s="65">
        <v>698</v>
      </c>
      <c r="R228" s="65">
        <v>718</v>
      </c>
      <c r="S228" s="65">
        <v>737</v>
      </c>
      <c r="T228" s="65">
        <v>745</v>
      </c>
      <c r="U228" s="65">
        <v>768</v>
      </c>
      <c r="V228" s="65">
        <v>777</v>
      </c>
      <c r="W228" s="65">
        <v>769</v>
      </c>
      <c r="X228" s="65">
        <v>777</v>
      </c>
      <c r="Y228" s="65">
        <v>784</v>
      </c>
      <c r="Z228" s="65">
        <v>790</v>
      </c>
      <c r="AA228" s="66">
        <v>777</v>
      </c>
      <c r="AB228" s="65">
        <v>776</v>
      </c>
      <c r="AC228" s="65">
        <v>777</v>
      </c>
      <c r="AD228" s="65">
        <v>802</v>
      </c>
      <c r="AE228" s="65">
        <v>799</v>
      </c>
      <c r="AF228" s="65">
        <v>799</v>
      </c>
      <c r="AG228" s="65">
        <v>811</v>
      </c>
      <c r="AH228" s="65">
        <v>811</v>
      </c>
      <c r="AI228" s="65">
        <v>811</v>
      </c>
      <c r="AJ228" s="65">
        <v>815</v>
      </c>
      <c r="AK228" s="65">
        <v>810</v>
      </c>
      <c r="AL228" s="65">
        <v>817</v>
      </c>
      <c r="AM228" s="66">
        <v>824</v>
      </c>
      <c r="AN228" s="65">
        <v>823</v>
      </c>
      <c r="AO228" s="65">
        <v>825</v>
      </c>
      <c r="AP228" s="65">
        <v>827</v>
      </c>
      <c r="AQ228" s="65">
        <v>830</v>
      </c>
      <c r="AR228" s="65">
        <v>828</v>
      </c>
      <c r="AS228" s="65">
        <v>826</v>
      </c>
      <c r="AT228" s="65">
        <v>796</v>
      </c>
      <c r="AU228" s="65">
        <v>879</v>
      </c>
      <c r="AV228" s="65">
        <v>965</v>
      </c>
      <c r="AW228" s="65">
        <v>1003</v>
      </c>
      <c r="AX228" s="65">
        <v>1034</v>
      </c>
      <c r="AY228" s="66">
        <v>1030</v>
      </c>
      <c r="AZ228" s="64">
        <v>1034</v>
      </c>
      <c r="BA228" s="65">
        <v>1034</v>
      </c>
      <c r="BB228" s="65">
        <v>1073</v>
      </c>
      <c r="BC228" s="65">
        <v>1095</v>
      </c>
      <c r="BD228" s="65">
        <v>1106</v>
      </c>
      <c r="BE228" s="65">
        <v>1112</v>
      </c>
      <c r="BF228" s="65">
        <v>1125</v>
      </c>
      <c r="BG228" s="65">
        <v>1131</v>
      </c>
      <c r="BH228" s="65">
        <v>1141</v>
      </c>
      <c r="BI228" s="65">
        <v>1143</v>
      </c>
      <c r="BJ228" s="65">
        <v>1156</v>
      </c>
      <c r="BK228" s="66">
        <v>1149</v>
      </c>
      <c r="BL228" s="64">
        <v>1188</v>
      </c>
      <c r="BM228" s="65">
        <v>1215</v>
      </c>
      <c r="BN228" s="65">
        <v>1297</v>
      </c>
      <c r="BO228" s="65">
        <v>1286</v>
      </c>
      <c r="BP228" s="65">
        <v>1375</v>
      </c>
      <c r="BQ228" s="66">
        <v>1415</v>
      </c>
    </row>
    <row r="229" spans="1:69" ht="12.75" x14ac:dyDescent="0.2">
      <c r="A229" s="3"/>
      <c r="B229" s="62"/>
      <c r="C229" s="63" t="s">
        <v>312</v>
      </c>
      <c r="D229" s="64">
        <v>4</v>
      </c>
      <c r="E229" s="65">
        <v>4</v>
      </c>
      <c r="F229" s="65">
        <v>4</v>
      </c>
      <c r="G229" s="65">
        <v>4</v>
      </c>
      <c r="H229" s="65">
        <v>4</v>
      </c>
      <c r="I229" s="65">
        <v>4</v>
      </c>
      <c r="J229" s="65">
        <v>4</v>
      </c>
      <c r="K229" s="65">
        <v>4</v>
      </c>
      <c r="L229" s="65">
        <v>4</v>
      </c>
      <c r="M229" s="65">
        <v>4</v>
      </c>
      <c r="N229" s="65">
        <v>4</v>
      </c>
      <c r="O229" s="66">
        <v>4</v>
      </c>
      <c r="P229" s="65">
        <v>4</v>
      </c>
      <c r="Q229" s="65">
        <v>4</v>
      </c>
      <c r="R229" s="65">
        <v>4</v>
      </c>
      <c r="S229" s="65">
        <v>4</v>
      </c>
      <c r="T229" s="65">
        <v>4</v>
      </c>
      <c r="U229" s="65">
        <v>4</v>
      </c>
      <c r="V229" s="65">
        <v>4</v>
      </c>
      <c r="W229" s="65">
        <v>4</v>
      </c>
      <c r="X229" s="65">
        <v>4</v>
      </c>
      <c r="Y229" s="65">
        <v>4</v>
      </c>
      <c r="Z229" s="65">
        <v>4</v>
      </c>
      <c r="AA229" s="66">
        <v>4</v>
      </c>
      <c r="AB229" s="65">
        <v>4</v>
      </c>
      <c r="AC229" s="65">
        <v>4</v>
      </c>
      <c r="AD229" s="65">
        <v>4</v>
      </c>
      <c r="AE229" s="65">
        <v>4</v>
      </c>
      <c r="AF229" s="65">
        <v>6</v>
      </c>
      <c r="AG229" s="65">
        <v>4</v>
      </c>
      <c r="AH229" s="65">
        <v>4</v>
      </c>
      <c r="AI229" s="65">
        <v>4</v>
      </c>
      <c r="AJ229" s="65">
        <v>4</v>
      </c>
      <c r="AK229" s="65">
        <v>6</v>
      </c>
      <c r="AL229" s="65">
        <v>4</v>
      </c>
      <c r="AM229" s="66">
        <v>4</v>
      </c>
      <c r="AN229" s="65">
        <v>4</v>
      </c>
      <c r="AO229" s="65">
        <v>4</v>
      </c>
      <c r="AP229" s="65">
        <v>4</v>
      </c>
      <c r="AQ229" s="65">
        <v>4</v>
      </c>
      <c r="AR229" s="65">
        <v>4</v>
      </c>
      <c r="AS229" s="65">
        <v>4</v>
      </c>
      <c r="AT229" s="65">
        <v>4</v>
      </c>
      <c r="AU229" s="65">
        <v>4</v>
      </c>
      <c r="AV229" s="65">
        <v>4</v>
      </c>
      <c r="AW229" s="65">
        <v>9</v>
      </c>
      <c r="AX229" s="65">
        <v>5</v>
      </c>
      <c r="AY229" s="66">
        <v>4</v>
      </c>
      <c r="AZ229" s="64">
        <v>4</v>
      </c>
      <c r="BA229" s="65">
        <v>4</v>
      </c>
      <c r="BB229" s="65">
        <v>4</v>
      </c>
      <c r="BC229" s="65">
        <v>5</v>
      </c>
      <c r="BD229" s="65">
        <v>5</v>
      </c>
      <c r="BE229" s="65">
        <v>29</v>
      </c>
      <c r="BF229" s="65">
        <v>31</v>
      </c>
      <c r="BG229" s="65">
        <v>6</v>
      </c>
      <c r="BH229" s="65">
        <v>27</v>
      </c>
      <c r="BI229" s="65">
        <v>30</v>
      </c>
      <c r="BJ229" s="65">
        <v>26</v>
      </c>
      <c r="BK229" s="66">
        <v>21</v>
      </c>
      <c r="BL229" s="64">
        <v>19</v>
      </c>
      <c r="BM229" s="65">
        <v>7</v>
      </c>
      <c r="BN229" s="65">
        <v>26</v>
      </c>
      <c r="BO229" s="65">
        <v>44</v>
      </c>
      <c r="BP229" s="65">
        <v>40</v>
      </c>
      <c r="BQ229" s="66">
        <v>46</v>
      </c>
    </row>
    <row r="230" spans="1:69" ht="12.75" x14ac:dyDescent="0.2">
      <c r="A230" s="3"/>
      <c r="B230" s="62"/>
      <c r="C230" s="63" t="s">
        <v>313</v>
      </c>
      <c r="D230" s="64"/>
      <c r="E230" s="65"/>
      <c r="F230" s="65"/>
      <c r="G230" s="65"/>
      <c r="H230" s="65"/>
      <c r="I230" s="65"/>
      <c r="J230" s="65"/>
      <c r="K230" s="65">
        <v>0</v>
      </c>
      <c r="L230" s="65">
        <v>0</v>
      </c>
      <c r="M230" s="65"/>
      <c r="N230" s="65"/>
      <c r="O230" s="66"/>
      <c r="P230" s="65"/>
      <c r="Q230" s="65"/>
      <c r="R230" s="65">
        <v>1</v>
      </c>
      <c r="S230" s="65">
        <v>0</v>
      </c>
      <c r="T230" s="65"/>
      <c r="U230" s="65"/>
      <c r="V230" s="65"/>
      <c r="W230" s="65"/>
      <c r="X230" s="65"/>
      <c r="Y230" s="65"/>
      <c r="Z230" s="65"/>
      <c r="AA230" s="66"/>
      <c r="AB230" s="65"/>
      <c r="AC230" s="65"/>
      <c r="AD230" s="65">
        <v>1</v>
      </c>
      <c r="AE230" s="65">
        <v>0</v>
      </c>
      <c r="AF230" s="65">
        <v>4</v>
      </c>
      <c r="AG230" s="65"/>
      <c r="AH230" s="65"/>
      <c r="AI230" s="65"/>
      <c r="AJ230" s="65"/>
      <c r="AK230" s="65">
        <v>4</v>
      </c>
      <c r="AL230" s="65">
        <v>0</v>
      </c>
      <c r="AM230" s="66"/>
      <c r="AN230" s="65"/>
      <c r="AO230" s="65"/>
      <c r="AP230" s="65">
        <v>1</v>
      </c>
      <c r="AQ230" s="65">
        <v>0</v>
      </c>
      <c r="AR230" s="65">
        <v>0</v>
      </c>
      <c r="AS230" s="65"/>
      <c r="AT230" s="65"/>
      <c r="AU230" s="65"/>
      <c r="AV230" s="65"/>
      <c r="AW230" s="65">
        <v>21</v>
      </c>
      <c r="AX230" s="65">
        <v>5</v>
      </c>
      <c r="AY230" s="66"/>
      <c r="AZ230" s="64"/>
      <c r="BA230" s="65"/>
      <c r="BB230" s="65"/>
      <c r="BC230" s="65"/>
      <c r="BD230" s="65"/>
      <c r="BE230" s="65"/>
      <c r="BF230" s="65"/>
      <c r="BG230" s="65"/>
      <c r="BH230" s="65"/>
      <c r="BI230" s="65"/>
      <c r="BJ230" s="65"/>
      <c r="BK230" s="66"/>
      <c r="BL230" s="64"/>
      <c r="BM230" s="65"/>
      <c r="BN230" s="65">
        <v>210</v>
      </c>
      <c r="BO230" s="65">
        <v>362</v>
      </c>
      <c r="BP230" s="65">
        <v>404</v>
      </c>
      <c r="BQ230" s="66">
        <v>474</v>
      </c>
    </row>
    <row r="231" spans="1:69" ht="12.75" x14ac:dyDescent="0.2">
      <c r="A231" s="3"/>
      <c r="B231" s="62"/>
      <c r="C231" s="63" t="s">
        <v>314</v>
      </c>
      <c r="D231" s="64">
        <v>23</v>
      </c>
      <c r="E231" s="65">
        <v>19</v>
      </c>
      <c r="F231" s="65">
        <v>19</v>
      </c>
      <c r="G231" s="65">
        <v>20</v>
      </c>
      <c r="H231" s="65">
        <v>24</v>
      </c>
      <c r="I231" s="65">
        <v>24</v>
      </c>
      <c r="J231" s="65">
        <v>24</v>
      </c>
      <c r="K231" s="65">
        <v>26</v>
      </c>
      <c r="L231" s="65">
        <v>30</v>
      </c>
      <c r="M231" s="65">
        <v>27</v>
      </c>
      <c r="N231" s="65">
        <v>27</v>
      </c>
      <c r="O231" s="66">
        <v>27</v>
      </c>
      <c r="P231" s="65">
        <v>31</v>
      </c>
      <c r="Q231" s="65">
        <v>29</v>
      </c>
      <c r="R231" s="65">
        <v>28</v>
      </c>
      <c r="S231" s="65">
        <v>27</v>
      </c>
      <c r="T231" s="65">
        <v>28</v>
      </c>
      <c r="U231" s="65">
        <v>28</v>
      </c>
      <c r="V231" s="65">
        <v>28</v>
      </c>
      <c r="W231" s="65">
        <v>27</v>
      </c>
      <c r="X231" s="65">
        <v>26</v>
      </c>
      <c r="Y231" s="65">
        <v>26</v>
      </c>
      <c r="Z231" s="65">
        <v>26</v>
      </c>
      <c r="AA231" s="66">
        <v>25</v>
      </c>
      <c r="AB231" s="65">
        <v>25</v>
      </c>
      <c r="AC231" s="65">
        <v>25</v>
      </c>
      <c r="AD231" s="65">
        <v>27</v>
      </c>
      <c r="AE231" s="65">
        <v>29</v>
      </c>
      <c r="AF231" s="65">
        <v>30</v>
      </c>
      <c r="AG231" s="65">
        <v>30</v>
      </c>
      <c r="AH231" s="65">
        <v>30</v>
      </c>
      <c r="AI231" s="65">
        <v>30</v>
      </c>
      <c r="AJ231" s="65">
        <v>30</v>
      </c>
      <c r="AK231" s="65">
        <v>32</v>
      </c>
      <c r="AL231" s="65">
        <v>32</v>
      </c>
      <c r="AM231" s="66">
        <v>32</v>
      </c>
      <c r="AN231" s="65">
        <v>33</v>
      </c>
      <c r="AO231" s="65">
        <v>34</v>
      </c>
      <c r="AP231" s="65">
        <v>35</v>
      </c>
      <c r="AQ231" s="65">
        <v>36</v>
      </c>
      <c r="AR231" s="65">
        <v>35</v>
      </c>
      <c r="AS231" s="65">
        <v>35</v>
      </c>
      <c r="AT231" s="65">
        <v>33</v>
      </c>
      <c r="AU231" s="65">
        <v>34</v>
      </c>
      <c r="AV231" s="65">
        <v>33</v>
      </c>
      <c r="AW231" s="65">
        <v>34</v>
      </c>
      <c r="AX231" s="65">
        <v>35</v>
      </c>
      <c r="AY231" s="66">
        <v>35</v>
      </c>
      <c r="AZ231" s="64">
        <v>35</v>
      </c>
      <c r="BA231" s="65">
        <v>35</v>
      </c>
      <c r="BB231" s="65">
        <v>35</v>
      </c>
      <c r="BC231" s="65">
        <v>35</v>
      </c>
      <c r="BD231" s="65">
        <v>35</v>
      </c>
      <c r="BE231" s="65">
        <v>35</v>
      </c>
      <c r="BF231" s="65">
        <v>35</v>
      </c>
      <c r="BG231" s="65">
        <v>35</v>
      </c>
      <c r="BH231" s="65">
        <v>37</v>
      </c>
      <c r="BI231" s="65">
        <v>38</v>
      </c>
      <c r="BJ231" s="65">
        <v>36</v>
      </c>
      <c r="BK231" s="66">
        <v>37</v>
      </c>
      <c r="BL231" s="64">
        <v>37</v>
      </c>
      <c r="BM231" s="65">
        <v>37</v>
      </c>
      <c r="BN231" s="65">
        <v>37</v>
      </c>
      <c r="BO231" s="65">
        <v>37</v>
      </c>
      <c r="BP231" s="65">
        <v>37</v>
      </c>
      <c r="BQ231" s="66">
        <v>37</v>
      </c>
    </row>
    <row r="232" spans="1:69" ht="12.75" x14ac:dyDescent="0.2">
      <c r="A232" s="3"/>
      <c r="B232" s="62"/>
      <c r="C232" s="63" t="s">
        <v>315</v>
      </c>
      <c r="D232" s="64">
        <v>25</v>
      </c>
      <c r="E232" s="65">
        <v>25</v>
      </c>
      <c r="F232" s="65">
        <v>25</v>
      </c>
      <c r="G232" s="65">
        <v>25</v>
      </c>
      <c r="H232" s="65">
        <v>25</v>
      </c>
      <c r="I232" s="65">
        <v>25</v>
      </c>
      <c r="J232" s="65">
        <v>25</v>
      </c>
      <c r="K232" s="65">
        <v>27</v>
      </c>
      <c r="L232" s="65">
        <v>27</v>
      </c>
      <c r="M232" s="65">
        <v>27</v>
      </c>
      <c r="N232" s="65">
        <v>27</v>
      </c>
      <c r="O232" s="66">
        <v>27</v>
      </c>
      <c r="P232" s="65">
        <v>23</v>
      </c>
      <c r="Q232" s="65">
        <v>21</v>
      </c>
      <c r="R232" s="65">
        <v>21</v>
      </c>
      <c r="S232" s="65">
        <v>22</v>
      </c>
      <c r="T232" s="65">
        <v>22</v>
      </c>
      <c r="U232" s="65">
        <v>21</v>
      </c>
      <c r="V232" s="65">
        <v>20</v>
      </c>
      <c r="W232" s="65">
        <v>20</v>
      </c>
      <c r="X232" s="65">
        <v>20</v>
      </c>
      <c r="Y232" s="65">
        <v>20</v>
      </c>
      <c r="Z232" s="65">
        <v>20</v>
      </c>
      <c r="AA232" s="66">
        <v>20</v>
      </c>
      <c r="AB232" s="65">
        <v>19</v>
      </c>
      <c r="AC232" s="65">
        <v>19</v>
      </c>
      <c r="AD232" s="65">
        <v>14</v>
      </c>
      <c r="AE232" s="65">
        <v>14</v>
      </c>
      <c r="AF232" s="65">
        <v>14</v>
      </c>
      <c r="AG232" s="65">
        <v>12</v>
      </c>
      <c r="AH232" s="65">
        <v>12</v>
      </c>
      <c r="AI232" s="65">
        <v>14</v>
      </c>
      <c r="AJ232" s="65">
        <v>15</v>
      </c>
      <c r="AK232" s="65">
        <v>17</v>
      </c>
      <c r="AL232" s="65">
        <v>16</v>
      </c>
      <c r="AM232" s="66">
        <v>15</v>
      </c>
      <c r="AN232" s="65">
        <v>15</v>
      </c>
      <c r="AO232" s="65">
        <v>15</v>
      </c>
      <c r="AP232" s="65">
        <v>15</v>
      </c>
      <c r="AQ232" s="65">
        <v>14</v>
      </c>
      <c r="AR232" s="65">
        <v>14</v>
      </c>
      <c r="AS232" s="65">
        <v>14</v>
      </c>
      <c r="AT232" s="65">
        <v>13</v>
      </c>
      <c r="AU232" s="65">
        <v>13</v>
      </c>
      <c r="AV232" s="65">
        <v>14</v>
      </c>
      <c r="AW232" s="65">
        <v>17</v>
      </c>
      <c r="AX232" s="65">
        <v>14</v>
      </c>
      <c r="AY232" s="66">
        <v>13</v>
      </c>
      <c r="AZ232" s="64">
        <v>13</v>
      </c>
      <c r="BA232" s="65">
        <v>14</v>
      </c>
      <c r="BB232" s="65">
        <v>14</v>
      </c>
      <c r="BC232" s="65">
        <v>7</v>
      </c>
      <c r="BD232" s="65">
        <v>7</v>
      </c>
      <c r="BE232" s="65">
        <v>6</v>
      </c>
      <c r="BF232" s="65">
        <v>6</v>
      </c>
      <c r="BG232" s="65">
        <v>6</v>
      </c>
      <c r="BH232" s="65">
        <v>6</v>
      </c>
      <c r="BI232" s="65">
        <v>6</v>
      </c>
      <c r="BJ232" s="65">
        <v>6</v>
      </c>
      <c r="BK232" s="66">
        <v>6</v>
      </c>
      <c r="BL232" s="64">
        <v>6</v>
      </c>
      <c r="BM232" s="65">
        <v>6</v>
      </c>
      <c r="BN232" s="65">
        <v>5</v>
      </c>
      <c r="BO232" s="65">
        <v>5</v>
      </c>
      <c r="BP232" s="65">
        <v>5</v>
      </c>
      <c r="BQ232" s="66">
        <v>5</v>
      </c>
    </row>
    <row r="233" spans="1:69" ht="12.75" x14ac:dyDescent="0.2">
      <c r="A233" s="3"/>
      <c r="B233" s="62"/>
      <c r="C233" s="63" t="s">
        <v>316</v>
      </c>
      <c r="D233" s="64">
        <v>783</v>
      </c>
      <c r="E233" s="65">
        <v>776</v>
      </c>
      <c r="F233" s="65">
        <v>826</v>
      </c>
      <c r="G233" s="65">
        <v>827</v>
      </c>
      <c r="H233" s="65">
        <v>830</v>
      </c>
      <c r="I233" s="65">
        <v>818</v>
      </c>
      <c r="J233" s="65">
        <v>838</v>
      </c>
      <c r="K233" s="65">
        <v>879</v>
      </c>
      <c r="L233" s="65">
        <v>893</v>
      </c>
      <c r="M233" s="65">
        <v>892</v>
      </c>
      <c r="N233" s="65">
        <v>894</v>
      </c>
      <c r="O233" s="66">
        <v>891</v>
      </c>
      <c r="P233" s="65">
        <v>924</v>
      </c>
      <c r="Q233" s="65">
        <v>925</v>
      </c>
      <c r="R233" s="65">
        <v>950</v>
      </c>
      <c r="S233" s="65">
        <v>972</v>
      </c>
      <c r="T233" s="65">
        <v>996</v>
      </c>
      <c r="U233" s="65">
        <v>1065</v>
      </c>
      <c r="V233" s="65">
        <v>1088</v>
      </c>
      <c r="W233" s="65">
        <v>1113</v>
      </c>
      <c r="X233" s="65">
        <v>1140</v>
      </c>
      <c r="Y233" s="65">
        <v>1168</v>
      </c>
      <c r="Z233" s="65">
        <v>1164</v>
      </c>
      <c r="AA233" s="66">
        <v>1177</v>
      </c>
      <c r="AB233" s="65">
        <v>1173</v>
      </c>
      <c r="AC233" s="65">
        <v>1180</v>
      </c>
      <c r="AD233" s="65">
        <v>1190</v>
      </c>
      <c r="AE233" s="65">
        <v>1214</v>
      </c>
      <c r="AF233" s="65">
        <v>1233</v>
      </c>
      <c r="AG233" s="65">
        <v>1235</v>
      </c>
      <c r="AH233" s="65">
        <v>1243</v>
      </c>
      <c r="AI233" s="65">
        <v>1244</v>
      </c>
      <c r="AJ233" s="65">
        <v>1248</v>
      </c>
      <c r="AK233" s="65">
        <v>1255</v>
      </c>
      <c r="AL233" s="65">
        <v>1250</v>
      </c>
      <c r="AM233" s="66">
        <v>1239</v>
      </c>
      <c r="AN233" s="65">
        <v>1224</v>
      </c>
      <c r="AO233" s="65">
        <v>1219</v>
      </c>
      <c r="AP233" s="65">
        <v>1223</v>
      </c>
      <c r="AQ233" s="65">
        <v>1213</v>
      </c>
      <c r="AR233" s="65">
        <v>1207</v>
      </c>
      <c r="AS233" s="65">
        <v>1202</v>
      </c>
      <c r="AT233" s="65">
        <v>1190</v>
      </c>
      <c r="AU233" s="65">
        <v>1187</v>
      </c>
      <c r="AV233" s="65">
        <v>713</v>
      </c>
      <c r="AW233" s="65">
        <v>742</v>
      </c>
      <c r="AX233" s="65">
        <v>730</v>
      </c>
      <c r="AY233" s="66">
        <v>713</v>
      </c>
      <c r="AZ233" s="64">
        <v>712</v>
      </c>
      <c r="BA233" s="65">
        <v>701</v>
      </c>
      <c r="BB233" s="65">
        <v>699</v>
      </c>
      <c r="BC233" s="65">
        <v>691</v>
      </c>
      <c r="BD233" s="65">
        <v>688</v>
      </c>
      <c r="BE233" s="65">
        <v>679</v>
      </c>
      <c r="BF233" s="65">
        <v>679</v>
      </c>
      <c r="BG233" s="65">
        <v>666</v>
      </c>
      <c r="BH233" s="65">
        <v>667</v>
      </c>
      <c r="BI233" s="65">
        <v>659</v>
      </c>
      <c r="BJ233" s="65">
        <v>650</v>
      </c>
      <c r="BK233" s="66">
        <v>639</v>
      </c>
      <c r="BL233" s="64">
        <v>631</v>
      </c>
      <c r="BM233" s="65">
        <v>626</v>
      </c>
      <c r="BN233" s="65">
        <v>620</v>
      </c>
      <c r="BO233" s="65">
        <v>612</v>
      </c>
      <c r="BP233" s="65">
        <v>610</v>
      </c>
      <c r="BQ233" s="66">
        <v>600</v>
      </c>
    </row>
    <row r="234" spans="1:69" ht="12.75" x14ac:dyDescent="0.2">
      <c r="A234" s="3"/>
      <c r="B234" s="62"/>
      <c r="C234" s="63" t="s">
        <v>317</v>
      </c>
      <c r="D234" s="64">
        <v>1481</v>
      </c>
      <c r="E234" s="65">
        <v>1431</v>
      </c>
      <c r="F234" s="65">
        <v>1484</v>
      </c>
      <c r="G234" s="65">
        <v>1506</v>
      </c>
      <c r="H234" s="65">
        <v>1529</v>
      </c>
      <c r="I234" s="65">
        <v>1512</v>
      </c>
      <c r="J234" s="65">
        <v>1547</v>
      </c>
      <c r="K234" s="65">
        <v>1642</v>
      </c>
      <c r="L234" s="65">
        <v>1666</v>
      </c>
      <c r="M234" s="65">
        <v>1674</v>
      </c>
      <c r="N234" s="65">
        <v>1680</v>
      </c>
      <c r="O234" s="66">
        <v>1676</v>
      </c>
      <c r="P234" s="65">
        <v>1617</v>
      </c>
      <c r="Q234" s="65">
        <v>1575</v>
      </c>
      <c r="R234" s="65">
        <v>1556</v>
      </c>
      <c r="S234" s="65">
        <v>1562</v>
      </c>
      <c r="T234" s="65">
        <v>1568</v>
      </c>
      <c r="U234" s="65">
        <v>1588</v>
      </c>
      <c r="V234" s="65">
        <v>1598</v>
      </c>
      <c r="W234" s="65">
        <v>1618</v>
      </c>
      <c r="X234" s="65">
        <v>1647</v>
      </c>
      <c r="Y234" s="65">
        <v>2032</v>
      </c>
      <c r="Z234" s="65">
        <v>2103</v>
      </c>
      <c r="AA234" s="66">
        <v>2159</v>
      </c>
      <c r="AB234" s="65">
        <v>2222</v>
      </c>
      <c r="AC234" s="65">
        <v>2237</v>
      </c>
      <c r="AD234" s="65">
        <v>2422</v>
      </c>
      <c r="AE234" s="65">
        <v>2579</v>
      </c>
      <c r="AF234" s="65">
        <v>2674</v>
      </c>
      <c r="AG234" s="65">
        <v>2718</v>
      </c>
      <c r="AH234" s="65">
        <v>2720</v>
      </c>
      <c r="AI234" s="65">
        <v>2785</v>
      </c>
      <c r="AJ234" s="65">
        <v>2819</v>
      </c>
      <c r="AK234" s="65">
        <v>2869</v>
      </c>
      <c r="AL234" s="65">
        <v>2890</v>
      </c>
      <c r="AM234" s="66">
        <v>2853</v>
      </c>
      <c r="AN234" s="65">
        <v>2861</v>
      </c>
      <c r="AO234" s="65">
        <v>2846</v>
      </c>
      <c r="AP234" s="65">
        <v>2878</v>
      </c>
      <c r="AQ234" s="65">
        <v>2883</v>
      </c>
      <c r="AR234" s="65">
        <v>2868</v>
      </c>
      <c r="AS234" s="65">
        <v>2848</v>
      </c>
      <c r="AT234" s="65">
        <v>2827</v>
      </c>
      <c r="AU234" s="65">
        <v>2818</v>
      </c>
      <c r="AV234" s="65">
        <v>3619</v>
      </c>
      <c r="AW234" s="65">
        <v>3646</v>
      </c>
      <c r="AX234" s="65">
        <v>3620</v>
      </c>
      <c r="AY234" s="66">
        <v>3542</v>
      </c>
      <c r="AZ234" s="64">
        <v>3641</v>
      </c>
      <c r="BA234" s="65">
        <v>3636</v>
      </c>
      <c r="BB234" s="65">
        <v>3724</v>
      </c>
      <c r="BC234" s="65">
        <v>3759</v>
      </c>
      <c r="BD234" s="65">
        <v>3760</v>
      </c>
      <c r="BE234" s="65">
        <v>3791</v>
      </c>
      <c r="BF234" s="65">
        <v>3803</v>
      </c>
      <c r="BG234" s="65">
        <v>3818</v>
      </c>
      <c r="BH234" s="65">
        <v>3793</v>
      </c>
      <c r="BI234" s="65">
        <v>3760</v>
      </c>
      <c r="BJ234" s="65">
        <v>3718</v>
      </c>
      <c r="BK234" s="66">
        <v>3681</v>
      </c>
      <c r="BL234" s="64">
        <v>3694</v>
      </c>
      <c r="BM234" s="65">
        <v>3723</v>
      </c>
      <c r="BN234" s="65">
        <v>3774</v>
      </c>
      <c r="BO234" s="65">
        <v>3830</v>
      </c>
      <c r="BP234" s="65">
        <v>3843</v>
      </c>
      <c r="BQ234" s="66">
        <v>3857</v>
      </c>
    </row>
    <row r="235" spans="1:69" ht="12.75" x14ac:dyDescent="0.2">
      <c r="A235" s="3"/>
      <c r="B235" s="62"/>
      <c r="C235" s="63" t="s">
        <v>318</v>
      </c>
      <c r="D235" s="64">
        <v>99</v>
      </c>
      <c r="E235" s="65">
        <v>101</v>
      </c>
      <c r="F235" s="65">
        <v>99</v>
      </c>
      <c r="G235" s="65">
        <v>97</v>
      </c>
      <c r="H235" s="65">
        <v>99</v>
      </c>
      <c r="I235" s="65">
        <v>99</v>
      </c>
      <c r="J235" s="65">
        <v>101</v>
      </c>
      <c r="K235" s="65">
        <v>103</v>
      </c>
      <c r="L235" s="65">
        <v>104</v>
      </c>
      <c r="M235" s="65">
        <v>104</v>
      </c>
      <c r="N235" s="65">
        <v>104</v>
      </c>
      <c r="O235" s="66">
        <v>95</v>
      </c>
      <c r="P235" s="65">
        <v>98</v>
      </c>
      <c r="Q235" s="65">
        <v>97</v>
      </c>
      <c r="R235" s="65">
        <v>94</v>
      </c>
      <c r="S235" s="65">
        <v>94</v>
      </c>
      <c r="T235" s="65">
        <v>94</v>
      </c>
      <c r="U235" s="65">
        <v>93</v>
      </c>
      <c r="V235" s="65">
        <v>94</v>
      </c>
      <c r="W235" s="65">
        <v>94</v>
      </c>
      <c r="X235" s="65">
        <v>92</v>
      </c>
      <c r="Y235" s="65">
        <v>92</v>
      </c>
      <c r="Z235" s="65">
        <v>90</v>
      </c>
      <c r="AA235" s="66">
        <v>94</v>
      </c>
      <c r="AB235" s="65">
        <v>94</v>
      </c>
      <c r="AC235" s="65">
        <v>94</v>
      </c>
      <c r="AD235" s="65">
        <v>93</v>
      </c>
      <c r="AE235" s="65">
        <v>93</v>
      </c>
      <c r="AF235" s="65">
        <v>89</v>
      </c>
      <c r="AG235" s="65">
        <v>88</v>
      </c>
      <c r="AH235" s="65">
        <v>88</v>
      </c>
      <c r="AI235" s="65">
        <v>88</v>
      </c>
      <c r="AJ235" s="65">
        <v>88</v>
      </c>
      <c r="AK235" s="65">
        <v>87</v>
      </c>
      <c r="AL235" s="65">
        <v>90</v>
      </c>
      <c r="AM235" s="66">
        <v>93</v>
      </c>
      <c r="AN235" s="65">
        <v>93</v>
      </c>
      <c r="AO235" s="65">
        <v>87</v>
      </c>
      <c r="AP235" s="65">
        <v>86</v>
      </c>
      <c r="AQ235" s="65">
        <v>86</v>
      </c>
      <c r="AR235" s="65">
        <v>87</v>
      </c>
      <c r="AS235" s="65">
        <v>87</v>
      </c>
      <c r="AT235" s="65">
        <v>86</v>
      </c>
      <c r="AU235" s="65">
        <v>86</v>
      </c>
      <c r="AV235" s="65">
        <v>85</v>
      </c>
      <c r="AW235" s="65">
        <v>85</v>
      </c>
      <c r="AX235" s="65">
        <v>85</v>
      </c>
      <c r="AY235" s="66">
        <v>84</v>
      </c>
      <c r="AZ235" s="64">
        <v>83</v>
      </c>
      <c r="BA235" s="65">
        <v>82</v>
      </c>
      <c r="BB235" s="65">
        <v>81</v>
      </c>
      <c r="BC235" s="65">
        <v>81</v>
      </c>
      <c r="BD235" s="65">
        <v>79</v>
      </c>
      <c r="BE235" s="65">
        <v>79</v>
      </c>
      <c r="BF235" s="65">
        <v>80</v>
      </c>
      <c r="BG235" s="65">
        <v>80</v>
      </c>
      <c r="BH235" s="65">
        <v>79</v>
      </c>
      <c r="BI235" s="65">
        <v>79</v>
      </c>
      <c r="BJ235" s="65">
        <v>70</v>
      </c>
      <c r="BK235" s="66">
        <v>69</v>
      </c>
      <c r="BL235" s="64">
        <v>69</v>
      </c>
      <c r="BM235" s="65">
        <v>69</v>
      </c>
      <c r="BN235" s="65">
        <v>69</v>
      </c>
      <c r="BO235" s="65">
        <v>69</v>
      </c>
      <c r="BP235" s="65">
        <v>69</v>
      </c>
      <c r="BQ235" s="66">
        <v>68</v>
      </c>
    </row>
    <row r="236" spans="1:69" ht="12.75" x14ac:dyDescent="0.2">
      <c r="A236" s="3"/>
      <c r="B236" s="62"/>
      <c r="C236" s="63" t="s">
        <v>319</v>
      </c>
      <c r="D236" s="64">
        <v>717</v>
      </c>
      <c r="E236" s="65">
        <v>693</v>
      </c>
      <c r="F236" s="65">
        <v>692</v>
      </c>
      <c r="G236" s="65">
        <v>687</v>
      </c>
      <c r="H236" s="65">
        <v>686</v>
      </c>
      <c r="I236" s="65">
        <v>679</v>
      </c>
      <c r="J236" s="65">
        <v>695</v>
      </c>
      <c r="K236" s="65">
        <v>701</v>
      </c>
      <c r="L236" s="65">
        <v>708</v>
      </c>
      <c r="M236" s="65">
        <v>703</v>
      </c>
      <c r="N236" s="65">
        <v>704</v>
      </c>
      <c r="O236" s="66">
        <v>702</v>
      </c>
      <c r="P236" s="65">
        <v>704</v>
      </c>
      <c r="Q236" s="65">
        <v>707</v>
      </c>
      <c r="R236" s="65">
        <v>290</v>
      </c>
      <c r="S236" s="65">
        <v>293</v>
      </c>
      <c r="T236" s="65">
        <v>720</v>
      </c>
      <c r="U236" s="65">
        <v>794</v>
      </c>
      <c r="V236" s="65">
        <v>797</v>
      </c>
      <c r="W236" s="65">
        <v>818</v>
      </c>
      <c r="X236" s="65">
        <v>823</v>
      </c>
      <c r="Y236" s="65">
        <v>825</v>
      </c>
      <c r="Z236" s="65">
        <v>828</v>
      </c>
      <c r="AA236" s="66">
        <v>835</v>
      </c>
      <c r="AB236" s="65">
        <v>848</v>
      </c>
      <c r="AC236" s="65">
        <v>856</v>
      </c>
      <c r="AD236" s="65">
        <v>877</v>
      </c>
      <c r="AE236" s="65">
        <v>879</v>
      </c>
      <c r="AF236" s="65">
        <v>892</v>
      </c>
      <c r="AG236" s="65">
        <v>921</v>
      </c>
      <c r="AH236" s="65">
        <v>974</v>
      </c>
      <c r="AI236" s="65">
        <v>1025</v>
      </c>
      <c r="AJ236" s="65">
        <v>1057</v>
      </c>
      <c r="AK236" s="65">
        <v>1054</v>
      </c>
      <c r="AL236" s="65">
        <v>1043</v>
      </c>
      <c r="AM236" s="66">
        <v>1044</v>
      </c>
      <c r="AN236" s="65">
        <v>1040</v>
      </c>
      <c r="AO236" s="65">
        <v>1047</v>
      </c>
      <c r="AP236" s="65">
        <v>1053</v>
      </c>
      <c r="AQ236" s="65">
        <v>1088</v>
      </c>
      <c r="AR236" s="65">
        <v>1092</v>
      </c>
      <c r="AS236" s="65">
        <v>1086</v>
      </c>
      <c r="AT236" s="65">
        <v>1090</v>
      </c>
      <c r="AU236" s="65">
        <v>1094</v>
      </c>
      <c r="AV236" s="65">
        <v>1083</v>
      </c>
      <c r="AW236" s="65">
        <v>1139</v>
      </c>
      <c r="AX236" s="65">
        <v>1139</v>
      </c>
      <c r="AY236" s="66">
        <v>1121</v>
      </c>
      <c r="AZ236" s="64">
        <v>1130</v>
      </c>
      <c r="BA236" s="65">
        <v>1121</v>
      </c>
      <c r="BB236" s="65">
        <v>1126</v>
      </c>
      <c r="BC236" s="65">
        <v>1119</v>
      </c>
      <c r="BD236" s="65">
        <v>1118</v>
      </c>
      <c r="BE236" s="65">
        <v>1116</v>
      </c>
      <c r="BF236" s="65">
        <v>1134</v>
      </c>
      <c r="BG236" s="65">
        <v>1160</v>
      </c>
      <c r="BH236" s="65">
        <v>1171</v>
      </c>
      <c r="BI236" s="65">
        <v>1179</v>
      </c>
      <c r="BJ236" s="65">
        <v>1175</v>
      </c>
      <c r="BK236" s="66">
        <v>1162</v>
      </c>
      <c r="BL236" s="64">
        <v>1149</v>
      </c>
      <c r="BM236" s="65">
        <v>1146</v>
      </c>
      <c r="BN236" s="65">
        <v>1141</v>
      </c>
      <c r="BO236" s="65">
        <v>1168</v>
      </c>
      <c r="BP236" s="65">
        <v>1189</v>
      </c>
      <c r="BQ236" s="66">
        <v>1243</v>
      </c>
    </row>
    <row r="237" spans="1:69" ht="12.75" x14ac:dyDescent="0.2">
      <c r="A237" s="3"/>
      <c r="B237" s="62"/>
      <c r="C237" s="63" t="s">
        <v>320</v>
      </c>
      <c r="D237" s="64">
        <v>511</v>
      </c>
      <c r="E237" s="65">
        <v>424</v>
      </c>
      <c r="F237" s="65">
        <v>432</v>
      </c>
      <c r="G237" s="65">
        <v>420</v>
      </c>
      <c r="H237" s="65">
        <v>414</v>
      </c>
      <c r="I237" s="65">
        <v>407</v>
      </c>
      <c r="J237" s="65">
        <v>417</v>
      </c>
      <c r="K237" s="65">
        <v>467</v>
      </c>
      <c r="L237" s="65">
        <v>487</v>
      </c>
      <c r="M237" s="65">
        <v>494</v>
      </c>
      <c r="N237" s="65">
        <v>495</v>
      </c>
      <c r="O237" s="66">
        <v>494</v>
      </c>
      <c r="P237" s="65">
        <v>555</v>
      </c>
      <c r="Q237" s="65">
        <v>562</v>
      </c>
      <c r="R237" s="65">
        <v>567</v>
      </c>
      <c r="S237" s="65">
        <v>575</v>
      </c>
      <c r="T237" s="65">
        <v>582</v>
      </c>
      <c r="U237" s="65">
        <v>582</v>
      </c>
      <c r="V237" s="65">
        <v>596</v>
      </c>
      <c r="W237" s="65">
        <v>593</v>
      </c>
      <c r="X237" s="65">
        <v>608</v>
      </c>
      <c r="Y237" s="65">
        <v>614</v>
      </c>
      <c r="Z237" s="65">
        <v>615</v>
      </c>
      <c r="AA237" s="66">
        <v>656</v>
      </c>
      <c r="AB237" s="65">
        <v>654</v>
      </c>
      <c r="AC237" s="65">
        <v>656</v>
      </c>
      <c r="AD237" s="65">
        <v>650</v>
      </c>
      <c r="AE237" s="65">
        <v>650</v>
      </c>
      <c r="AF237" s="65">
        <v>662</v>
      </c>
      <c r="AG237" s="65">
        <v>670</v>
      </c>
      <c r="AH237" s="65">
        <v>762</v>
      </c>
      <c r="AI237" s="65">
        <v>830</v>
      </c>
      <c r="AJ237" s="65">
        <v>849</v>
      </c>
      <c r="AK237" s="65">
        <v>851</v>
      </c>
      <c r="AL237" s="65">
        <v>868</v>
      </c>
      <c r="AM237" s="66">
        <v>930</v>
      </c>
      <c r="AN237" s="65">
        <v>998</v>
      </c>
      <c r="AO237" s="65">
        <v>1011</v>
      </c>
      <c r="AP237" s="65">
        <v>1028</v>
      </c>
      <c r="AQ237" s="65">
        <v>1058</v>
      </c>
      <c r="AR237" s="65">
        <v>1064</v>
      </c>
      <c r="AS237" s="65">
        <v>1116</v>
      </c>
      <c r="AT237" s="65">
        <v>1137</v>
      </c>
      <c r="AU237" s="65">
        <v>1144</v>
      </c>
      <c r="AV237" s="65">
        <v>1276</v>
      </c>
      <c r="AW237" s="65">
        <v>1337</v>
      </c>
      <c r="AX237" s="65">
        <v>1354</v>
      </c>
      <c r="AY237" s="66">
        <v>1368</v>
      </c>
      <c r="AZ237" s="64">
        <v>1407</v>
      </c>
      <c r="BA237" s="65">
        <v>1440</v>
      </c>
      <c r="BB237" s="65">
        <v>1449</v>
      </c>
      <c r="BC237" s="65">
        <v>1455</v>
      </c>
      <c r="BD237" s="65">
        <v>1491</v>
      </c>
      <c r="BE237" s="65">
        <v>1512</v>
      </c>
      <c r="BF237" s="65">
        <v>1532</v>
      </c>
      <c r="BG237" s="65">
        <v>1568</v>
      </c>
      <c r="BH237" s="65">
        <v>1596</v>
      </c>
      <c r="BI237" s="65">
        <v>1628</v>
      </c>
      <c r="BJ237" s="65">
        <v>1648</v>
      </c>
      <c r="BK237" s="66">
        <v>1704</v>
      </c>
      <c r="BL237" s="64">
        <v>1783</v>
      </c>
      <c r="BM237" s="65">
        <v>1830</v>
      </c>
      <c r="BN237" s="65">
        <v>1914</v>
      </c>
      <c r="BO237" s="65">
        <v>1859</v>
      </c>
      <c r="BP237" s="65">
        <v>1911</v>
      </c>
      <c r="BQ237" s="66">
        <v>1924</v>
      </c>
    </row>
    <row r="238" spans="1:69" ht="12.75" x14ac:dyDescent="0.2">
      <c r="A238" s="3"/>
      <c r="B238" s="62"/>
      <c r="C238" s="63" t="s">
        <v>321</v>
      </c>
      <c r="D238" s="64">
        <v>114</v>
      </c>
      <c r="E238" s="65">
        <v>102</v>
      </c>
      <c r="F238" s="65">
        <v>108</v>
      </c>
      <c r="G238" s="65">
        <v>108</v>
      </c>
      <c r="H238" s="65">
        <v>112</v>
      </c>
      <c r="I238" s="65">
        <v>111</v>
      </c>
      <c r="J238" s="65">
        <v>114</v>
      </c>
      <c r="K238" s="65">
        <v>127</v>
      </c>
      <c r="L238" s="65">
        <v>125</v>
      </c>
      <c r="M238" s="65">
        <v>121</v>
      </c>
      <c r="N238" s="65">
        <v>121</v>
      </c>
      <c r="O238" s="66">
        <v>121</v>
      </c>
      <c r="P238" s="65">
        <v>118</v>
      </c>
      <c r="Q238" s="65">
        <v>118</v>
      </c>
      <c r="R238" s="65">
        <v>116</v>
      </c>
      <c r="S238" s="65">
        <v>113</v>
      </c>
      <c r="T238" s="65">
        <v>113</v>
      </c>
      <c r="U238" s="65">
        <v>108</v>
      </c>
      <c r="V238" s="65">
        <v>108</v>
      </c>
      <c r="W238" s="65">
        <v>108</v>
      </c>
      <c r="X238" s="65">
        <v>108</v>
      </c>
      <c r="Y238" s="65">
        <v>106</v>
      </c>
      <c r="Z238" s="65">
        <v>105</v>
      </c>
      <c r="AA238" s="66">
        <v>106</v>
      </c>
      <c r="AB238" s="65">
        <v>105</v>
      </c>
      <c r="AC238" s="65">
        <v>106</v>
      </c>
      <c r="AD238" s="65">
        <v>101</v>
      </c>
      <c r="AE238" s="65">
        <v>101</v>
      </c>
      <c r="AF238" s="65">
        <v>103</v>
      </c>
      <c r="AG238" s="65">
        <v>111</v>
      </c>
      <c r="AH238" s="65">
        <v>109</v>
      </c>
      <c r="AI238" s="65">
        <v>109</v>
      </c>
      <c r="AJ238" s="65">
        <v>109</v>
      </c>
      <c r="AK238" s="65">
        <v>108</v>
      </c>
      <c r="AL238" s="65">
        <v>109</v>
      </c>
      <c r="AM238" s="66">
        <v>111</v>
      </c>
      <c r="AN238" s="65">
        <v>108</v>
      </c>
      <c r="AO238" s="65">
        <v>108</v>
      </c>
      <c r="AP238" s="65">
        <v>109</v>
      </c>
      <c r="AQ238" s="65">
        <v>109</v>
      </c>
      <c r="AR238" s="65">
        <v>108</v>
      </c>
      <c r="AS238" s="65">
        <v>106</v>
      </c>
      <c r="AT238" s="65">
        <v>104</v>
      </c>
      <c r="AU238" s="65">
        <v>103</v>
      </c>
      <c r="AV238" s="65">
        <v>140</v>
      </c>
      <c r="AW238" s="65">
        <v>139</v>
      </c>
      <c r="AX238" s="65">
        <v>138</v>
      </c>
      <c r="AY238" s="66">
        <v>135</v>
      </c>
      <c r="AZ238" s="64">
        <v>134</v>
      </c>
      <c r="BA238" s="65">
        <v>130</v>
      </c>
      <c r="BB238" s="65">
        <v>131</v>
      </c>
      <c r="BC238" s="65">
        <v>133</v>
      </c>
      <c r="BD238" s="65">
        <v>135</v>
      </c>
      <c r="BE238" s="65">
        <v>134</v>
      </c>
      <c r="BF238" s="65">
        <v>135</v>
      </c>
      <c r="BG238" s="65">
        <v>136</v>
      </c>
      <c r="BH238" s="65">
        <v>136</v>
      </c>
      <c r="BI238" s="65">
        <v>136</v>
      </c>
      <c r="BJ238" s="65">
        <v>134</v>
      </c>
      <c r="BK238" s="66">
        <v>132</v>
      </c>
      <c r="BL238" s="64">
        <v>363</v>
      </c>
      <c r="BM238" s="65">
        <v>443</v>
      </c>
      <c r="BN238" s="65">
        <v>489</v>
      </c>
      <c r="BO238" s="65">
        <v>612</v>
      </c>
      <c r="BP238" s="65">
        <v>688</v>
      </c>
      <c r="BQ238" s="66">
        <v>775</v>
      </c>
    </row>
    <row r="239" spans="1:69" ht="12.75" x14ac:dyDescent="0.2">
      <c r="A239" s="3"/>
      <c r="B239" s="62"/>
      <c r="C239" s="63" t="s">
        <v>322</v>
      </c>
      <c r="D239" s="64">
        <v>228</v>
      </c>
      <c r="E239" s="65">
        <v>226</v>
      </c>
      <c r="F239" s="65">
        <v>224</v>
      </c>
      <c r="G239" s="65">
        <v>221</v>
      </c>
      <c r="H239" s="65">
        <v>228</v>
      </c>
      <c r="I239" s="65">
        <v>228</v>
      </c>
      <c r="J239" s="65">
        <v>234</v>
      </c>
      <c r="K239" s="65">
        <v>236</v>
      </c>
      <c r="L239" s="65">
        <v>239</v>
      </c>
      <c r="M239" s="65">
        <v>239</v>
      </c>
      <c r="N239" s="65">
        <v>237</v>
      </c>
      <c r="O239" s="66">
        <v>238</v>
      </c>
      <c r="P239" s="65">
        <v>249</v>
      </c>
      <c r="Q239" s="65">
        <v>254</v>
      </c>
      <c r="R239" s="65">
        <v>255</v>
      </c>
      <c r="S239" s="65">
        <v>258</v>
      </c>
      <c r="T239" s="65">
        <v>258</v>
      </c>
      <c r="U239" s="65">
        <v>257</v>
      </c>
      <c r="V239" s="65">
        <v>247</v>
      </c>
      <c r="W239" s="65">
        <v>248</v>
      </c>
      <c r="X239" s="65">
        <v>248</v>
      </c>
      <c r="Y239" s="65">
        <v>256</v>
      </c>
      <c r="Z239" s="65">
        <v>257</v>
      </c>
      <c r="AA239" s="66">
        <v>247</v>
      </c>
      <c r="AB239" s="65">
        <v>245</v>
      </c>
      <c r="AC239" s="65">
        <v>246</v>
      </c>
      <c r="AD239" s="65">
        <v>253</v>
      </c>
      <c r="AE239" s="65">
        <v>246</v>
      </c>
      <c r="AF239" s="65">
        <v>248</v>
      </c>
      <c r="AG239" s="65">
        <v>249</v>
      </c>
      <c r="AH239" s="65">
        <v>251</v>
      </c>
      <c r="AI239" s="65">
        <v>251</v>
      </c>
      <c r="AJ239" s="65">
        <v>254</v>
      </c>
      <c r="AK239" s="65">
        <v>250</v>
      </c>
      <c r="AL239" s="65">
        <v>254</v>
      </c>
      <c r="AM239" s="66">
        <v>253</v>
      </c>
      <c r="AN239" s="65">
        <v>250</v>
      </c>
      <c r="AO239" s="65">
        <v>244</v>
      </c>
      <c r="AP239" s="65">
        <v>245</v>
      </c>
      <c r="AQ239" s="65">
        <v>244</v>
      </c>
      <c r="AR239" s="65">
        <v>240</v>
      </c>
      <c r="AS239" s="65">
        <v>241</v>
      </c>
      <c r="AT239" s="65">
        <v>242</v>
      </c>
      <c r="AU239" s="65">
        <v>237</v>
      </c>
      <c r="AV239" s="65">
        <v>239</v>
      </c>
      <c r="AW239" s="65">
        <v>240</v>
      </c>
      <c r="AX239" s="65">
        <v>236</v>
      </c>
      <c r="AY239" s="66">
        <v>231</v>
      </c>
      <c r="AZ239" s="64">
        <v>231</v>
      </c>
      <c r="BA239" s="65">
        <v>229</v>
      </c>
      <c r="BB239" s="65">
        <v>212</v>
      </c>
      <c r="BC239" s="65">
        <v>207</v>
      </c>
      <c r="BD239" s="65">
        <v>204</v>
      </c>
      <c r="BE239" s="65">
        <v>205</v>
      </c>
      <c r="BF239" s="65">
        <v>199</v>
      </c>
      <c r="BG239" s="65">
        <v>189</v>
      </c>
      <c r="BH239" s="65">
        <v>188</v>
      </c>
      <c r="BI239" s="65">
        <v>184</v>
      </c>
      <c r="BJ239" s="65">
        <v>184</v>
      </c>
      <c r="BK239" s="66">
        <v>178</v>
      </c>
      <c r="BL239" s="64">
        <v>177</v>
      </c>
      <c r="BM239" s="65">
        <v>176</v>
      </c>
      <c r="BN239" s="65">
        <v>174</v>
      </c>
      <c r="BO239" s="65">
        <v>173</v>
      </c>
      <c r="BP239" s="65">
        <v>173</v>
      </c>
      <c r="BQ239" s="66">
        <v>173</v>
      </c>
    </row>
    <row r="240" spans="1:69" ht="12.75" x14ac:dyDescent="0.2">
      <c r="A240" s="3"/>
      <c r="B240" s="62"/>
      <c r="C240" s="63" t="s">
        <v>323</v>
      </c>
      <c r="D240" s="64">
        <v>41</v>
      </c>
      <c r="E240" s="65">
        <v>41</v>
      </c>
      <c r="F240" s="65">
        <v>38</v>
      </c>
      <c r="G240" s="65">
        <v>38</v>
      </c>
      <c r="H240" s="65">
        <v>39</v>
      </c>
      <c r="I240" s="65">
        <v>39</v>
      </c>
      <c r="J240" s="65">
        <v>37</v>
      </c>
      <c r="K240" s="65">
        <v>36</v>
      </c>
      <c r="L240" s="65">
        <v>38</v>
      </c>
      <c r="M240" s="65">
        <v>38</v>
      </c>
      <c r="N240" s="65">
        <v>41</v>
      </c>
      <c r="O240" s="66">
        <v>40</v>
      </c>
      <c r="P240" s="65">
        <v>40</v>
      </c>
      <c r="Q240" s="65">
        <v>41</v>
      </c>
      <c r="R240" s="65">
        <v>39</v>
      </c>
      <c r="S240" s="65">
        <v>38</v>
      </c>
      <c r="T240" s="65">
        <v>39</v>
      </c>
      <c r="U240" s="65">
        <v>39</v>
      </c>
      <c r="V240" s="65">
        <v>39</v>
      </c>
      <c r="W240" s="65">
        <v>39</v>
      </c>
      <c r="X240" s="65">
        <v>39</v>
      </c>
      <c r="Y240" s="65">
        <v>38</v>
      </c>
      <c r="Z240" s="65">
        <v>37</v>
      </c>
      <c r="AA240" s="66">
        <v>37</v>
      </c>
      <c r="AB240" s="65">
        <v>37</v>
      </c>
      <c r="AC240" s="65">
        <v>34</v>
      </c>
      <c r="AD240" s="65">
        <v>34</v>
      </c>
      <c r="AE240" s="65">
        <v>30</v>
      </c>
      <c r="AF240" s="65">
        <v>30</v>
      </c>
      <c r="AG240" s="65">
        <v>31</v>
      </c>
      <c r="AH240" s="65">
        <v>31</v>
      </c>
      <c r="AI240" s="65">
        <v>32</v>
      </c>
      <c r="AJ240" s="65">
        <v>32</v>
      </c>
      <c r="AK240" s="65">
        <v>38</v>
      </c>
      <c r="AL240" s="65">
        <v>36</v>
      </c>
      <c r="AM240" s="66">
        <v>36</v>
      </c>
      <c r="AN240" s="65">
        <v>36</v>
      </c>
      <c r="AO240" s="65">
        <v>35</v>
      </c>
      <c r="AP240" s="65">
        <v>35</v>
      </c>
      <c r="AQ240" s="65">
        <v>35</v>
      </c>
      <c r="AR240" s="65">
        <v>35</v>
      </c>
      <c r="AS240" s="65">
        <v>35</v>
      </c>
      <c r="AT240" s="65">
        <v>35</v>
      </c>
      <c r="AU240" s="65">
        <v>30</v>
      </c>
      <c r="AV240" s="65">
        <v>31</v>
      </c>
      <c r="AW240" s="65">
        <v>33</v>
      </c>
      <c r="AX240" s="65">
        <v>32</v>
      </c>
      <c r="AY240" s="66">
        <v>32</v>
      </c>
      <c r="AZ240" s="64">
        <v>31</v>
      </c>
      <c r="BA240" s="65">
        <v>31</v>
      </c>
      <c r="BB240" s="65">
        <v>31</v>
      </c>
      <c r="BC240" s="65">
        <v>31</v>
      </c>
      <c r="BD240" s="65">
        <v>30</v>
      </c>
      <c r="BE240" s="65">
        <v>29</v>
      </c>
      <c r="BF240" s="65">
        <v>29</v>
      </c>
      <c r="BG240" s="65">
        <v>28</v>
      </c>
      <c r="BH240" s="65">
        <v>26</v>
      </c>
      <c r="BI240" s="65">
        <v>26</v>
      </c>
      <c r="BJ240" s="65">
        <v>24</v>
      </c>
      <c r="BK240" s="66">
        <v>24</v>
      </c>
      <c r="BL240" s="64">
        <v>24</v>
      </c>
      <c r="BM240" s="65">
        <v>24</v>
      </c>
      <c r="BN240" s="65">
        <v>24</v>
      </c>
      <c r="BO240" s="65">
        <v>22</v>
      </c>
      <c r="BP240" s="65">
        <v>22</v>
      </c>
      <c r="BQ240" s="66">
        <v>22</v>
      </c>
    </row>
    <row r="241" spans="1:69" ht="12.75" x14ac:dyDescent="0.2">
      <c r="A241" s="3"/>
      <c r="B241" s="62"/>
      <c r="C241" s="63" t="s">
        <v>324</v>
      </c>
      <c r="D241" s="64">
        <v>51099</v>
      </c>
      <c r="E241" s="65">
        <v>50722</v>
      </c>
      <c r="F241" s="65">
        <v>51978</v>
      </c>
      <c r="G241" s="65">
        <v>52727</v>
      </c>
      <c r="H241" s="65">
        <v>53284</v>
      </c>
      <c r="I241" s="65">
        <v>53330</v>
      </c>
      <c r="J241" s="65">
        <v>54018</v>
      </c>
      <c r="K241" s="65">
        <v>54981</v>
      </c>
      <c r="L241" s="65">
        <v>55351</v>
      </c>
      <c r="M241" s="65">
        <v>55575</v>
      </c>
      <c r="N241" s="65">
        <v>55766</v>
      </c>
      <c r="O241" s="66">
        <v>55694</v>
      </c>
      <c r="P241" s="65">
        <v>55233</v>
      </c>
      <c r="Q241" s="65">
        <v>56022</v>
      </c>
      <c r="R241" s="65">
        <v>53823</v>
      </c>
      <c r="S241" s="65">
        <v>54680</v>
      </c>
      <c r="T241" s="65">
        <v>58492</v>
      </c>
      <c r="U241" s="65">
        <v>59072</v>
      </c>
      <c r="V241" s="65">
        <v>59566</v>
      </c>
      <c r="W241" s="65">
        <v>60040</v>
      </c>
      <c r="X241" s="65">
        <v>60473</v>
      </c>
      <c r="Y241" s="65">
        <v>60748</v>
      </c>
      <c r="Z241" s="65">
        <v>60760</v>
      </c>
      <c r="AA241" s="66">
        <v>60797</v>
      </c>
      <c r="AB241" s="65">
        <v>60843</v>
      </c>
      <c r="AC241" s="65">
        <v>61050</v>
      </c>
      <c r="AD241" s="65">
        <v>62191</v>
      </c>
      <c r="AE241" s="65">
        <v>62668</v>
      </c>
      <c r="AF241" s="65">
        <v>63034</v>
      </c>
      <c r="AG241" s="65">
        <v>63301</v>
      </c>
      <c r="AH241" s="65">
        <v>63531</v>
      </c>
      <c r="AI241" s="65">
        <v>63660</v>
      </c>
      <c r="AJ241" s="65">
        <v>63777</v>
      </c>
      <c r="AK241" s="65">
        <v>64227</v>
      </c>
      <c r="AL241" s="65">
        <v>64082</v>
      </c>
      <c r="AM241" s="66">
        <v>63567</v>
      </c>
      <c r="AN241" s="65">
        <v>63253</v>
      </c>
      <c r="AO241" s="65">
        <v>62946</v>
      </c>
      <c r="AP241" s="65">
        <v>63544</v>
      </c>
      <c r="AQ241" s="65">
        <v>63786</v>
      </c>
      <c r="AR241" s="65">
        <v>63896</v>
      </c>
      <c r="AS241" s="65">
        <v>64147</v>
      </c>
      <c r="AT241" s="65">
        <v>64965</v>
      </c>
      <c r="AU241" s="65">
        <v>65544</v>
      </c>
      <c r="AV241" s="65">
        <v>66418</v>
      </c>
      <c r="AW241" s="65">
        <v>64892</v>
      </c>
      <c r="AX241" s="65">
        <v>64754</v>
      </c>
      <c r="AY241" s="66">
        <v>64178</v>
      </c>
      <c r="AZ241" s="64">
        <v>64638</v>
      </c>
      <c r="BA241" s="65">
        <v>64553</v>
      </c>
      <c r="BB241" s="65">
        <v>65404</v>
      </c>
      <c r="BC241" s="65">
        <v>65684</v>
      </c>
      <c r="BD241" s="65">
        <v>65713</v>
      </c>
      <c r="BE241" s="65">
        <v>66007</v>
      </c>
      <c r="BF241" s="65">
        <v>66340</v>
      </c>
      <c r="BG241" s="65">
        <v>66260</v>
      </c>
      <c r="BH241" s="65">
        <v>66126</v>
      </c>
      <c r="BI241" s="65">
        <v>65868</v>
      </c>
      <c r="BJ241" s="65">
        <v>65573</v>
      </c>
      <c r="BK241" s="66">
        <v>65019</v>
      </c>
      <c r="BL241" s="64">
        <v>64703</v>
      </c>
      <c r="BM241" s="65">
        <v>64812</v>
      </c>
      <c r="BN241" s="65">
        <v>65691</v>
      </c>
      <c r="BO241" s="65">
        <v>65902</v>
      </c>
      <c r="BP241" s="65">
        <v>66270</v>
      </c>
      <c r="BQ241" s="66">
        <v>66506</v>
      </c>
    </row>
    <row r="242" spans="1:69" ht="12.75" x14ac:dyDescent="0.2">
      <c r="A242" s="3"/>
      <c r="B242" s="62"/>
      <c r="C242" s="63" t="s">
        <v>325</v>
      </c>
      <c r="D242" s="64">
        <v>105</v>
      </c>
      <c r="E242" s="65">
        <v>102</v>
      </c>
      <c r="F242" s="65">
        <v>102</v>
      </c>
      <c r="G242" s="65">
        <v>105</v>
      </c>
      <c r="H242" s="65">
        <v>110</v>
      </c>
      <c r="I242" s="65">
        <v>105</v>
      </c>
      <c r="J242" s="65">
        <v>109</v>
      </c>
      <c r="K242" s="65">
        <v>111</v>
      </c>
      <c r="L242" s="65">
        <v>120</v>
      </c>
      <c r="M242" s="65">
        <v>116</v>
      </c>
      <c r="N242" s="65">
        <v>115</v>
      </c>
      <c r="O242" s="66">
        <v>111</v>
      </c>
      <c r="P242" s="65">
        <v>111</v>
      </c>
      <c r="Q242" s="65">
        <v>114</v>
      </c>
      <c r="R242" s="65">
        <v>112</v>
      </c>
      <c r="S242" s="65">
        <v>109</v>
      </c>
      <c r="T242" s="65">
        <v>109</v>
      </c>
      <c r="U242" s="65">
        <v>105</v>
      </c>
      <c r="V242" s="65">
        <v>105</v>
      </c>
      <c r="W242" s="65">
        <v>104</v>
      </c>
      <c r="X242" s="65">
        <v>99</v>
      </c>
      <c r="Y242" s="65">
        <v>99</v>
      </c>
      <c r="Z242" s="65">
        <v>99</v>
      </c>
      <c r="AA242" s="66">
        <v>98</v>
      </c>
      <c r="AB242" s="65">
        <v>98</v>
      </c>
      <c r="AC242" s="65">
        <v>95</v>
      </c>
      <c r="AD242" s="65">
        <v>98</v>
      </c>
      <c r="AE242" s="65">
        <v>103</v>
      </c>
      <c r="AF242" s="65">
        <v>100</v>
      </c>
      <c r="AG242" s="65">
        <v>102</v>
      </c>
      <c r="AH242" s="65">
        <v>105</v>
      </c>
      <c r="AI242" s="65">
        <v>106</v>
      </c>
      <c r="AJ242" s="65">
        <v>107</v>
      </c>
      <c r="AK242" s="65">
        <v>105</v>
      </c>
      <c r="AL242" s="65">
        <v>103</v>
      </c>
      <c r="AM242" s="66">
        <v>101</v>
      </c>
      <c r="AN242" s="65">
        <v>101</v>
      </c>
      <c r="AO242" s="65">
        <v>98</v>
      </c>
      <c r="AP242" s="65">
        <v>100</v>
      </c>
      <c r="AQ242" s="65">
        <v>103</v>
      </c>
      <c r="AR242" s="65">
        <v>102</v>
      </c>
      <c r="AS242" s="65">
        <v>102</v>
      </c>
      <c r="AT242" s="65">
        <v>97</v>
      </c>
      <c r="AU242" s="65">
        <v>98</v>
      </c>
      <c r="AV242" s="65">
        <v>97</v>
      </c>
      <c r="AW242" s="65">
        <v>96</v>
      </c>
      <c r="AX242" s="65">
        <v>96</v>
      </c>
      <c r="AY242" s="66">
        <v>95</v>
      </c>
      <c r="AZ242" s="64">
        <v>95</v>
      </c>
      <c r="BA242" s="65">
        <v>94</v>
      </c>
      <c r="BB242" s="65">
        <v>91</v>
      </c>
      <c r="BC242" s="65">
        <v>88</v>
      </c>
      <c r="BD242" s="65">
        <v>86</v>
      </c>
      <c r="BE242" s="65">
        <v>85</v>
      </c>
      <c r="BF242" s="65">
        <v>85</v>
      </c>
      <c r="BG242" s="65">
        <v>83</v>
      </c>
      <c r="BH242" s="65">
        <v>84</v>
      </c>
      <c r="BI242" s="65">
        <v>83</v>
      </c>
      <c r="BJ242" s="65">
        <v>78</v>
      </c>
      <c r="BK242" s="66">
        <v>78</v>
      </c>
      <c r="BL242" s="64">
        <v>76</v>
      </c>
      <c r="BM242" s="65">
        <v>76</v>
      </c>
      <c r="BN242" s="65">
        <v>75</v>
      </c>
      <c r="BO242" s="65">
        <v>75</v>
      </c>
      <c r="BP242" s="65">
        <v>73</v>
      </c>
      <c r="BQ242" s="66">
        <v>73</v>
      </c>
    </row>
    <row r="243" spans="1:69" ht="12.75" x14ac:dyDescent="0.2">
      <c r="A243" s="3"/>
      <c r="B243" s="62"/>
      <c r="C243" s="63" t="s">
        <v>326</v>
      </c>
      <c r="D243" s="64">
        <v>130</v>
      </c>
      <c r="E243" s="65">
        <v>129</v>
      </c>
      <c r="F243" s="65">
        <v>143</v>
      </c>
      <c r="G243" s="65">
        <v>148</v>
      </c>
      <c r="H243" s="65">
        <v>148</v>
      </c>
      <c r="I243" s="65">
        <v>150</v>
      </c>
      <c r="J243" s="65">
        <v>152</v>
      </c>
      <c r="K243" s="65">
        <v>145</v>
      </c>
      <c r="L243" s="65">
        <v>147</v>
      </c>
      <c r="M243" s="65">
        <v>145</v>
      </c>
      <c r="N243" s="65">
        <v>146</v>
      </c>
      <c r="O243" s="66">
        <v>147</v>
      </c>
      <c r="P243" s="65">
        <v>142</v>
      </c>
      <c r="Q243" s="65">
        <v>143</v>
      </c>
      <c r="R243" s="65">
        <v>138</v>
      </c>
      <c r="S243" s="65">
        <v>138</v>
      </c>
      <c r="T243" s="65">
        <v>141</v>
      </c>
      <c r="U243" s="65">
        <v>141</v>
      </c>
      <c r="V243" s="65">
        <v>126</v>
      </c>
      <c r="W243" s="65">
        <v>128</v>
      </c>
      <c r="X243" s="65">
        <v>128</v>
      </c>
      <c r="Y243" s="65">
        <v>129</v>
      </c>
      <c r="Z243" s="65">
        <v>132</v>
      </c>
      <c r="AA243" s="66">
        <v>131</v>
      </c>
      <c r="AB243" s="65">
        <v>129</v>
      </c>
      <c r="AC243" s="65">
        <v>127</v>
      </c>
      <c r="AD243" s="65">
        <v>129</v>
      </c>
      <c r="AE243" s="65">
        <v>132</v>
      </c>
      <c r="AF243" s="65">
        <v>129</v>
      </c>
      <c r="AG243" s="65">
        <v>129</v>
      </c>
      <c r="AH243" s="65">
        <v>131</v>
      </c>
      <c r="AI243" s="65">
        <v>130</v>
      </c>
      <c r="AJ243" s="65">
        <v>133</v>
      </c>
      <c r="AK243" s="65">
        <v>134</v>
      </c>
      <c r="AL243" s="65">
        <v>129</v>
      </c>
      <c r="AM243" s="66">
        <v>128</v>
      </c>
      <c r="AN243" s="65">
        <v>128</v>
      </c>
      <c r="AO243" s="65">
        <v>126</v>
      </c>
      <c r="AP243" s="65">
        <v>125</v>
      </c>
      <c r="AQ243" s="65">
        <v>125</v>
      </c>
      <c r="AR243" s="65">
        <v>126</v>
      </c>
      <c r="AS243" s="65">
        <v>131</v>
      </c>
      <c r="AT243" s="65">
        <v>129</v>
      </c>
      <c r="AU243" s="65">
        <v>130</v>
      </c>
      <c r="AV243" s="65">
        <v>127</v>
      </c>
      <c r="AW243" s="65">
        <v>132</v>
      </c>
      <c r="AX243" s="65">
        <v>129</v>
      </c>
      <c r="AY243" s="66">
        <v>128</v>
      </c>
      <c r="AZ243" s="64">
        <v>128</v>
      </c>
      <c r="BA243" s="65">
        <v>127</v>
      </c>
      <c r="BB243" s="65">
        <v>118</v>
      </c>
      <c r="BC243" s="65">
        <v>115</v>
      </c>
      <c r="BD243" s="65">
        <v>117</v>
      </c>
      <c r="BE243" s="65">
        <v>116</v>
      </c>
      <c r="BF243" s="65">
        <v>120</v>
      </c>
      <c r="BG243" s="65">
        <v>117</v>
      </c>
      <c r="BH243" s="65">
        <v>111</v>
      </c>
      <c r="BI243" s="65">
        <v>112</v>
      </c>
      <c r="BJ243" s="65">
        <v>106</v>
      </c>
      <c r="BK243" s="66">
        <v>106</v>
      </c>
      <c r="BL243" s="64">
        <v>105</v>
      </c>
      <c r="BM243" s="65">
        <v>105</v>
      </c>
      <c r="BN243" s="65">
        <v>103</v>
      </c>
      <c r="BO243" s="65">
        <v>103</v>
      </c>
      <c r="BP243" s="65">
        <v>104</v>
      </c>
      <c r="BQ243" s="66">
        <v>103</v>
      </c>
    </row>
    <row r="244" spans="1:69" ht="12.75" x14ac:dyDescent="0.2">
      <c r="A244" s="3"/>
      <c r="B244" s="62"/>
      <c r="C244" s="63" t="s">
        <v>327</v>
      </c>
      <c r="D244" s="64">
        <v>685</v>
      </c>
      <c r="E244" s="65">
        <v>657</v>
      </c>
      <c r="F244" s="65">
        <v>670</v>
      </c>
      <c r="G244" s="65">
        <v>687</v>
      </c>
      <c r="H244" s="65">
        <v>684</v>
      </c>
      <c r="I244" s="65">
        <v>674</v>
      </c>
      <c r="J244" s="65">
        <v>692</v>
      </c>
      <c r="K244" s="65">
        <v>690</v>
      </c>
      <c r="L244" s="65">
        <v>691</v>
      </c>
      <c r="M244" s="65">
        <v>690</v>
      </c>
      <c r="N244" s="65">
        <v>691</v>
      </c>
      <c r="O244" s="66">
        <v>689</v>
      </c>
      <c r="P244" s="65">
        <v>698</v>
      </c>
      <c r="Q244" s="65">
        <v>696</v>
      </c>
      <c r="R244" s="65">
        <v>690</v>
      </c>
      <c r="S244" s="65">
        <v>685</v>
      </c>
      <c r="T244" s="65">
        <v>687</v>
      </c>
      <c r="U244" s="65">
        <v>746</v>
      </c>
      <c r="V244" s="65">
        <v>767</v>
      </c>
      <c r="W244" s="65">
        <v>794</v>
      </c>
      <c r="X244" s="65">
        <v>791</v>
      </c>
      <c r="Y244" s="65">
        <v>788</v>
      </c>
      <c r="Z244" s="65">
        <v>786</v>
      </c>
      <c r="AA244" s="66">
        <v>806</v>
      </c>
      <c r="AB244" s="65">
        <v>815</v>
      </c>
      <c r="AC244" s="65">
        <v>824</v>
      </c>
      <c r="AD244" s="65">
        <v>859</v>
      </c>
      <c r="AE244" s="65">
        <v>878</v>
      </c>
      <c r="AF244" s="65">
        <v>900</v>
      </c>
      <c r="AG244" s="65">
        <v>918</v>
      </c>
      <c r="AH244" s="65">
        <v>938</v>
      </c>
      <c r="AI244" s="65">
        <v>939</v>
      </c>
      <c r="AJ244" s="65">
        <v>943</v>
      </c>
      <c r="AK244" s="65">
        <v>965</v>
      </c>
      <c r="AL244" s="65">
        <v>965</v>
      </c>
      <c r="AM244" s="66">
        <v>970</v>
      </c>
      <c r="AN244" s="65">
        <v>973</v>
      </c>
      <c r="AO244" s="65">
        <v>989</v>
      </c>
      <c r="AP244" s="65">
        <v>1018</v>
      </c>
      <c r="AQ244" s="65">
        <v>1032</v>
      </c>
      <c r="AR244" s="65">
        <v>1029</v>
      </c>
      <c r="AS244" s="65">
        <v>1036</v>
      </c>
      <c r="AT244" s="65">
        <v>1047</v>
      </c>
      <c r="AU244" s="65">
        <v>1059</v>
      </c>
      <c r="AV244" s="65">
        <v>1036</v>
      </c>
      <c r="AW244" s="65">
        <v>1056</v>
      </c>
      <c r="AX244" s="65">
        <v>1060</v>
      </c>
      <c r="AY244" s="66">
        <v>1041</v>
      </c>
      <c r="AZ244" s="64">
        <v>1024</v>
      </c>
      <c r="BA244" s="65">
        <v>1019</v>
      </c>
      <c r="BB244" s="65">
        <v>1011</v>
      </c>
      <c r="BC244" s="65">
        <v>1010</v>
      </c>
      <c r="BD244" s="65">
        <v>1002</v>
      </c>
      <c r="BE244" s="65">
        <v>999</v>
      </c>
      <c r="BF244" s="65">
        <v>998</v>
      </c>
      <c r="BG244" s="65">
        <v>1002</v>
      </c>
      <c r="BH244" s="65">
        <v>1012</v>
      </c>
      <c r="BI244" s="65">
        <v>1026</v>
      </c>
      <c r="BJ244" s="65">
        <v>1007</v>
      </c>
      <c r="BK244" s="66">
        <v>1028</v>
      </c>
      <c r="BL244" s="64">
        <v>1028</v>
      </c>
      <c r="BM244" s="65">
        <v>1030</v>
      </c>
      <c r="BN244" s="65">
        <v>1039</v>
      </c>
      <c r="BO244" s="65">
        <v>1044</v>
      </c>
      <c r="BP244" s="65">
        <v>1055</v>
      </c>
      <c r="BQ244" s="66">
        <v>1095</v>
      </c>
    </row>
    <row r="245" spans="1:69" ht="12.75" x14ac:dyDescent="0.2">
      <c r="A245" s="3"/>
      <c r="B245" s="62"/>
      <c r="C245" s="63" t="s">
        <v>328</v>
      </c>
      <c r="D245" s="64">
        <v>1540</v>
      </c>
      <c r="E245" s="65">
        <v>1490</v>
      </c>
      <c r="F245" s="65">
        <v>1496</v>
      </c>
      <c r="G245" s="65">
        <v>1538</v>
      </c>
      <c r="H245" s="65">
        <v>1572</v>
      </c>
      <c r="I245" s="65">
        <v>1550</v>
      </c>
      <c r="J245" s="65">
        <v>1579</v>
      </c>
      <c r="K245" s="65">
        <v>1639</v>
      </c>
      <c r="L245" s="65">
        <v>1685</v>
      </c>
      <c r="M245" s="65">
        <v>1719</v>
      </c>
      <c r="N245" s="65">
        <v>1724</v>
      </c>
      <c r="O245" s="66">
        <v>1718</v>
      </c>
      <c r="P245" s="65">
        <v>1825</v>
      </c>
      <c r="Q245" s="65">
        <v>1969</v>
      </c>
      <c r="R245" s="65">
        <v>2194</v>
      </c>
      <c r="S245" s="65">
        <v>2546</v>
      </c>
      <c r="T245" s="65">
        <v>2855</v>
      </c>
      <c r="U245" s="65">
        <v>3055</v>
      </c>
      <c r="V245" s="65">
        <v>3360</v>
      </c>
      <c r="W245" s="65">
        <v>3620</v>
      </c>
      <c r="X245" s="65">
        <v>3773</v>
      </c>
      <c r="Y245" s="65">
        <v>3864</v>
      </c>
      <c r="Z245" s="65">
        <v>3941</v>
      </c>
      <c r="AA245" s="66">
        <v>3978</v>
      </c>
      <c r="AB245" s="65">
        <v>4005</v>
      </c>
      <c r="AC245" s="65">
        <v>4011</v>
      </c>
      <c r="AD245" s="65">
        <v>4131</v>
      </c>
      <c r="AE245" s="65">
        <v>4152</v>
      </c>
      <c r="AF245" s="65">
        <v>4251</v>
      </c>
      <c r="AG245" s="65">
        <v>4284</v>
      </c>
      <c r="AH245" s="65">
        <v>4351</v>
      </c>
      <c r="AI245" s="65">
        <v>4385</v>
      </c>
      <c r="AJ245" s="65">
        <v>4358</v>
      </c>
      <c r="AK245" s="65">
        <v>4410</v>
      </c>
      <c r="AL245" s="65">
        <v>4423</v>
      </c>
      <c r="AM245" s="66">
        <v>4384</v>
      </c>
      <c r="AN245" s="65">
        <v>4426</v>
      </c>
      <c r="AO245" s="65">
        <v>4371</v>
      </c>
      <c r="AP245" s="65">
        <v>4494</v>
      </c>
      <c r="AQ245" s="65">
        <v>4499</v>
      </c>
      <c r="AR245" s="65">
        <v>4531</v>
      </c>
      <c r="AS245" s="65">
        <v>4530</v>
      </c>
      <c r="AT245" s="65">
        <v>4530</v>
      </c>
      <c r="AU245" s="65">
        <v>4541</v>
      </c>
      <c r="AV245" s="65">
        <v>4671</v>
      </c>
      <c r="AW245" s="65">
        <v>4727</v>
      </c>
      <c r="AX245" s="65">
        <v>4756</v>
      </c>
      <c r="AY245" s="66">
        <v>4822</v>
      </c>
      <c r="AZ245" s="64">
        <v>4834</v>
      </c>
      <c r="BA245" s="65">
        <v>4757</v>
      </c>
      <c r="BB245" s="65">
        <v>4785</v>
      </c>
      <c r="BC245" s="65">
        <v>4785</v>
      </c>
      <c r="BD245" s="65">
        <v>4649</v>
      </c>
      <c r="BE245" s="65">
        <v>4629</v>
      </c>
      <c r="BF245" s="65">
        <v>4640</v>
      </c>
      <c r="BG245" s="65">
        <v>4640</v>
      </c>
      <c r="BH245" s="65">
        <v>4617</v>
      </c>
      <c r="BI245" s="65">
        <v>4593</v>
      </c>
      <c r="BJ245" s="65">
        <v>4612</v>
      </c>
      <c r="BK245" s="66">
        <v>4547</v>
      </c>
      <c r="BL245" s="64">
        <v>4552</v>
      </c>
      <c r="BM245" s="65">
        <v>4547</v>
      </c>
      <c r="BN245" s="65">
        <v>4572</v>
      </c>
      <c r="BO245" s="65">
        <v>4622</v>
      </c>
      <c r="BP245" s="65">
        <v>4655</v>
      </c>
      <c r="BQ245" s="66">
        <v>4687</v>
      </c>
    </row>
    <row r="246" spans="1:69" ht="12.75" x14ac:dyDescent="0.2">
      <c r="A246" s="3"/>
      <c r="B246" s="62"/>
      <c r="C246" s="63" t="s">
        <v>329</v>
      </c>
      <c r="D246" s="64">
        <v>210</v>
      </c>
      <c r="E246" s="65">
        <v>210</v>
      </c>
      <c r="F246" s="65">
        <v>214</v>
      </c>
      <c r="G246" s="65">
        <v>209</v>
      </c>
      <c r="H246" s="65">
        <v>213</v>
      </c>
      <c r="I246" s="65">
        <v>216</v>
      </c>
      <c r="J246" s="65">
        <v>214</v>
      </c>
      <c r="K246" s="65">
        <v>214</v>
      </c>
      <c r="L246" s="65">
        <v>211</v>
      </c>
      <c r="M246" s="65">
        <v>204</v>
      </c>
      <c r="N246" s="65">
        <v>199</v>
      </c>
      <c r="O246" s="66">
        <v>196</v>
      </c>
      <c r="P246" s="65">
        <v>217</v>
      </c>
      <c r="Q246" s="65">
        <v>218</v>
      </c>
      <c r="R246" s="65">
        <v>191</v>
      </c>
      <c r="S246" s="65">
        <v>193</v>
      </c>
      <c r="T246" s="65">
        <v>207</v>
      </c>
      <c r="U246" s="65">
        <v>205</v>
      </c>
      <c r="V246" s="65">
        <v>197</v>
      </c>
      <c r="W246" s="65">
        <v>197</v>
      </c>
      <c r="X246" s="65">
        <v>194</v>
      </c>
      <c r="Y246" s="65">
        <v>199</v>
      </c>
      <c r="Z246" s="65">
        <v>196</v>
      </c>
      <c r="AA246" s="66">
        <v>194</v>
      </c>
      <c r="AB246" s="65">
        <v>193</v>
      </c>
      <c r="AC246" s="65">
        <v>185</v>
      </c>
      <c r="AD246" s="65">
        <v>172</v>
      </c>
      <c r="AE246" s="65">
        <v>154</v>
      </c>
      <c r="AF246" s="65">
        <v>170</v>
      </c>
      <c r="AG246" s="65">
        <v>171</v>
      </c>
      <c r="AH246" s="65">
        <v>170</v>
      </c>
      <c r="AI246" s="65">
        <v>170</v>
      </c>
      <c r="AJ246" s="65">
        <v>175</v>
      </c>
      <c r="AK246" s="65">
        <v>176</v>
      </c>
      <c r="AL246" s="65">
        <v>178</v>
      </c>
      <c r="AM246" s="66">
        <v>175</v>
      </c>
      <c r="AN246" s="65">
        <v>176</v>
      </c>
      <c r="AO246" s="65">
        <v>172</v>
      </c>
      <c r="AP246" s="65">
        <v>171</v>
      </c>
      <c r="AQ246" s="65">
        <v>170</v>
      </c>
      <c r="AR246" s="65">
        <v>170</v>
      </c>
      <c r="AS246" s="65">
        <v>168</v>
      </c>
      <c r="AT246" s="65">
        <v>160</v>
      </c>
      <c r="AU246" s="65">
        <v>164</v>
      </c>
      <c r="AV246" s="65">
        <v>163</v>
      </c>
      <c r="AW246" s="65">
        <v>162</v>
      </c>
      <c r="AX246" s="65">
        <v>160</v>
      </c>
      <c r="AY246" s="66">
        <v>159</v>
      </c>
      <c r="AZ246" s="64">
        <v>159</v>
      </c>
      <c r="BA246" s="65">
        <v>156</v>
      </c>
      <c r="BB246" s="65">
        <v>152</v>
      </c>
      <c r="BC246" s="65">
        <v>151</v>
      </c>
      <c r="BD246" s="65">
        <v>149</v>
      </c>
      <c r="BE246" s="65">
        <v>150</v>
      </c>
      <c r="BF246" s="65">
        <v>259</v>
      </c>
      <c r="BG246" s="65">
        <v>291</v>
      </c>
      <c r="BH246" s="65">
        <v>321</v>
      </c>
      <c r="BI246" s="65">
        <v>319</v>
      </c>
      <c r="BJ246" s="65">
        <v>326</v>
      </c>
      <c r="BK246" s="66">
        <v>326</v>
      </c>
      <c r="BL246" s="64">
        <v>341</v>
      </c>
      <c r="BM246" s="65">
        <v>393</v>
      </c>
      <c r="BN246" s="65">
        <v>549</v>
      </c>
      <c r="BO246" s="65">
        <v>614</v>
      </c>
      <c r="BP246" s="65">
        <v>659</v>
      </c>
      <c r="BQ246" s="66">
        <v>722</v>
      </c>
    </row>
    <row r="247" spans="1:69" ht="13.5" thickBot="1" x14ac:dyDescent="0.25">
      <c r="A247" s="3"/>
      <c r="B247" s="81"/>
      <c r="C247" s="82" t="s">
        <v>330</v>
      </c>
      <c r="D247" s="83">
        <v>1399</v>
      </c>
      <c r="E247" s="84">
        <v>1328</v>
      </c>
      <c r="F247" s="84">
        <v>1362</v>
      </c>
      <c r="G247" s="84">
        <v>1412</v>
      </c>
      <c r="H247" s="84">
        <v>1429</v>
      </c>
      <c r="I247" s="84">
        <v>1405</v>
      </c>
      <c r="J247" s="84">
        <v>1639</v>
      </c>
      <c r="K247" s="84">
        <v>1718</v>
      </c>
      <c r="L247" s="84">
        <v>1807</v>
      </c>
      <c r="M247" s="84">
        <v>1924</v>
      </c>
      <c r="N247" s="84">
        <v>2043</v>
      </c>
      <c r="O247" s="85">
        <v>2119</v>
      </c>
      <c r="P247" s="84">
        <v>2185</v>
      </c>
      <c r="Q247" s="84">
        <v>2241</v>
      </c>
      <c r="R247" s="84">
        <v>2293</v>
      </c>
      <c r="S247" s="84">
        <v>2351</v>
      </c>
      <c r="T247" s="84">
        <v>2338</v>
      </c>
      <c r="U247" s="84">
        <v>2391</v>
      </c>
      <c r="V247" s="84">
        <v>2432</v>
      </c>
      <c r="W247" s="84">
        <v>2475</v>
      </c>
      <c r="X247" s="84">
        <v>2527</v>
      </c>
      <c r="Y247" s="84">
        <v>2548</v>
      </c>
      <c r="Z247" s="84">
        <v>2560</v>
      </c>
      <c r="AA247" s="85">
        <v>2611</v>
      </c>
      <c r="AB247" s="84">
        <v>2687</v>
      </c>
      <c r="AC247" s="84">
        <v>2677</v>
      </c>
      <c r="AD247" s="84">
        <v>2751</v>
      </c>
      <c r="AE247" s="84">
        <v>2758</v>
      </c>
      <c r="AF247" s="84">
        <v>2821</v>
      </c>
      <c r="AG247" s="84">
        <v>2846</v>
      </c>
      <c r="AH247" s="84">
        <v>2880</v>
      </c>
      <c r="AI247" s="84">
        <v>2890</v>
      </c>
      <c r="AJ247" s="84">
        <v>2959</v>
      </c>
      <c r="AK247" s="84">
        <v>3048</v>
      </c>
      <c r="AL247" s="84">
        <v>3081</v>
      </c>
      <c r="AM247" s="85">
        <v>3132</v>
      </c>
      <c r="AN247" s="84">
        <v>3156</v>
      </c>
      <c r="AO247" s="84">
        <v>3204</v>
      </c>
      <c r="AP247" s="84">
        <v>3207</v>
      </c>
      <c r="AQ247" s="84">
        <v>3216</v>
      </c>
      <c r="AR247" s="84">
        <v>3245</v>
      </c>
      <c r="AS247" s="84">
        <v>3259</v>
      </c>
      <c r="AT247" s="84">
        <v>3277</v>
      </c>
      <c r="AU247" s="84">
        <v>3296</v>
      </c>
      <c r="AV247" s="84">
        <v>3272</v>
      </c>
      <c r="AW247" s="84">
        <v>3344</v>
      </c>
      <c r="AX247" s="84">
        <v>3351</v>
      </c>
      <c r="AY247" s="85">
        <v>3328</v>
      </c>
      <c r="AZ247" s="83">
        <v>3378</v>
      </c>
      <c r="BA247" s="84">
        <v>3384</v>
      </c>
      <c r="BB247" s="84">
        <v>3401</v>
      </c>
      <c r="BC247" s="84">
        <v>3414</v>
      </c>
      <c r="BD247" s="84">
        <v>3444</v>
      </c>
      <c r="BE247" s="84">
        <v>3496</v>
      </c>
      <c r="BF247" s="84">
        <v>3557</v>
      </c>
      <c r="BG247" s="84">
        <v>3648</v>
      </c>
      <c r="BH247" s="84">
        <v>3725</v>
      </c>
      <c r="BI247" s="84">
        <v>3765</v>
      </c>
      <c r="BJ247" s="84">
        <v>3800</v>
      </c>
      <c r="BK247" s="85">
        <v>3868</v>
      </c>
      <c r="BL247" s="83">
        <v>3960</v>
      </c>
      <c r="BM247" s="84">
        <v>3998</v>
      </c>
      <c r="BN247" s="84">
        <v>4228</v>
      </c>
      <c r="BO247" s="84">
        <v>4210</v>
      </c>
      <c r="BP247" s="84">
        <v>4371</v>
      </c>
      <c r="BQ247" s="85">
        <v>4506</v>
      </c>
    </row>
    <row r="248" spans="1:69" ht="13.5" thickBot="1" x14ac:dyDescent="0.25">
      <c r="A248" s="3"/>
      <c r="B248" s="72" t="s">
        <v>331</v>
      </c>
      <c r="C248" s="73"/>
      <c r="D248" s="74">
        <f t="shared" ref="D248:AM248" si="48">SUM(D216:D247)</f>
        <v>66934</v>
      </c>
      <c r="E248" s="75">
        <f t="shared" si="48"/>
        <v>66059</v>
      </c>
      <c r="F248" s="75">
        <f t="shared" si="48"/>
        <v>67711</v>
      </c>
      <c r="G248" s="75">
        <f t="shared" si="48"/>
        <v>68742</v>
      </c>
      <c r="H248" s="75">
        <f t="shared" si="48"/>
        <v>69545</v>
      </c>
      <c r="I248" s="75">
        <f t="shared" si="48"/>
        <v>69487</v>
      </c>
      <c r="J248" s="75">
        <f t="shared" si="48"/>
        <v>73532</v>
      </c>
      <c r="K248" s="75">
        <f t="shared" si="48"/>
        <v>75175</v>
      </c>
      <c r="L248" s="75">
        <f t="shared" si="48"/>
        <v>75931</v>
      </c>
      <c r="M248" s="75">
        <f t="shared" si="48"/>
        <v>76481</v>
      </c>
      <c r="N248" s="75">
        <f t="shared" si="48"/>
        <v>76880</v>
      </c>
      <c r="O248" s="76">
        <f t="shared" si="48"/>
        <v>76973</v>
      </c>
      <c r="P248" s="75">
        <f t="shared" si="48"/>
        <v>76944</v>
      </c>
      <c r="Q248" s="75">
        <f t="shared" si="48"/>
        <v>77940</v>
      </c>
      <c r="R248" s="75">
        <f t="shared" si="48"/>
        <v>74668</v>
      </c>
      <c r="S248" s="75">
        <f t="shared" si="48"/>
        <v>76100</v>
      </c>
      <c r="T248" s="75">
        <f t="shared" si="48"/>
        <v>81789</v>
      </c>
      <c r="U248" s="75">
        <f t="shared" si="48"/>
        <v>83084</v>
      </c>
      <c r="V248" s="75">
        <f t="shared" si="48"/>
        <v>84046</v>
      </c>
      <c r="W248" s="75">
        <f t="shared" si="48"/>
        <v>84979</v>
      </c>
      <c r="X248" s="75">
        <f t="shared" si="48"/>
        <v>85764</v>
      </c>
      <c r="Y248" s="75">
        <f t="shared" si="48"/>
        <v>86620</v>
      </c>
      <c r="Z248" s="75">
        <f t="shared" si="48"/>
        <v>86848</v>
      </c>
      <c r="AA248" s="76">
        <f t="shared" si="48"/>
        <v>87102</v>
      </c>
      <c r="AB248" s="75">
        <f t="shared" si="48"/>
        <v>87409</v>
      </c>
      <c r="AC248" s="75">
        <f t="shared" si="48"/>
        <v>87664</v>
      </c>
      <c r="AD248" s="75">
        <f t="shared" si="48"/>
        <v>89499</v>
      </c>
      <c r="AE248" s="75">
        <f t="shared" si="48"/>
        <v>90240</v>
      </c>
      <c r="AF248" s="75">
        <f t="shared" si="48"/>
        <v>91168</v>
      </c>
      <c r="AG248" s="75">
        <f t="shared" si="48"/>
        <v>91713</v>
      </c>
      <c r="AH248" s="75">
        <f t="shared" si="48"/>
        <v>92408</v>
      </c>
      <c r="AI248" s="75">
        <f t="shared" si="48"/>
        <v>92822</v>
      </c>
      <c r="AJ248" s="75">
        <f t="shared" si="48"/>
        <v>93157</v>
      </c>
      <c r="AK248" s="75">
        <f t="shared" si="48"/>
        <v>93404</v>
      </c>
      <c r="AL248" s="75">
        <f t="shared" si="48"/>
        <v>93271</v>
      </c>
      <c r="AM248" s="76">
        <f t="shared" si="48"/>
        <v>92766</v>
      </c>
      <c r="AN248" s="75">
        <f t="shared" ref="AN248:BB248" si="49">SUM(AN216:AN247)</f>
        <v>92580</v>
      </c>
      <c r="AO248" s="75">
        <f t="shared" si="49"/>
        <v>92238</v>
      </c>
      <c r="AP248" s="75">
        <f t="shared" si="49"/>
        <v>92963</v>
      </c>
      <c r="AQ248" s="75">
        <f t="shared" si="49"/>
        <v>93609</v>
      </c>
      <c r="AR248" s="75">
        <f t="shared" si="49"/>
        <v>93822</v>
      </c>
      <c r="AS248" s="75">
        <f t="shared" si="49"/>
        <v>94164</v>
      </c>
      <c r="AT248" s="75">
        <f t="shared" si="49"/>
        <v>94876</v>
      </c>
      <c r="AU248" s="75">
        <f t="shared" si="49"/>
        <v>95666</v>
      </c>
      <c r="AV248" s="75">
        <f t="shared" si="49"/>
        <v>97217</v>
      </c>
      <c r="AW248" s="75">
        <f t="shared" si="49"/>
        <v>96571</v>
      </c>
      <c r="AX248" s="75">
        <f t="shared" si="49"/>
        <v>96170</v>
      </c>
      <c r="AY248" s="76">
        <f t="shared" si="49"/>
        <v>95739</v>
      </c>
      <c r="AZ248" s="74">
        <f t="shared" si="49"/>
        <v>96288</v>
      </c>
      <c r="BA248" s="75">
        <f t="shared" si="49"/>
        <v>96165</v>
      </c>
      <c r="BB248" s="75">
        <f t="shared" si="49"/>
        <v>97149</v>
      </c>
      <c r="BC248" s="75">
        <f t="shared" ref="BC248:BH248" si="50">SUM(BC216:BC247)</f>
        <v>97450</v>
      </c>
      <c r="BD248" s="75">
        <f t="shared" si="50"/>
        <v>97354</v>
      </c>
      <c r="BE248" s="75">
        <f t="shared" si="50"/>
        <v>97848</v>
      </c>
      <c r="BF248" s="75">
        <f t="shared" si="50"/>
        <v>98403</v>
      </c>
      <c r="BG248" s="75">
        <f t="shared" si="50"/>
        <v>98440</v>
      </c>
      <c r="BH248" s="75">
        <f t="shared" si="50"/>
        <v>98362</v>
      </c>
      <c r="BI248" s="75">
        <f t="shared" ref="BI248:BK248" si="51">SUM(BI216:BI247)</f>
        <v>98064</v>
      </c>
      <c r="BJ248" s="75">
        <f t="shared" si="51"/>
        <v>97714</v>
      </c>
      <c r="BK248" s="76">
        <f t="shared" si="51"/>
        <v>97061</v>
      </c>
      <c r="BL248" s="74">
        <f t="shared" ref="BL248:BN248" si="52">SUM(BL216:BL247)</f>
        <v>97182</v>
      </c>
      <c r="BM248" s="75">
        <f t="shared" si="52"/>
        <v>97398</v>
      </c>
      <c r="BN248" s="75">
        <f t="shared" si="52"/>
        <v>99215</v>
      </c>
      <c r="BO248" s="75">
        <f t="shared" ref="BO248:BQ248" si="53">SUM(BO216:BO247)</f>
        <v>99809</v>
      </c>
      <c r="BP248" s="75">
        <f t="shared" si="53"/>
        <v>102040</v>
      </c>
      <c r="BQ248" s="76">
        <f t="shared" si="53"/>
        <v>104513</v>
      </c>
    </row>
    <row r="249" spans="1:69" ht="12.75" x14ac:dyDescent="0.2">
      <c r="A249" s="3"/>
      <c r="B249" s="86">
        <v>10</v>
      </c>
      <c r="C249" s="77" t="s">
        <v>332</v>
      </c>
      <c r="D249" s="78">
        <v>3973</v>
      </c>
      <c r="E249" s="79">
        <v>4003</v>
      </c>
      <c r="F249" s="79">
        <v>4062</v>
      </c>
      <c r="G249" s="79">
        <v>4091</v>
      </c>
      <c r="H249" s="79">
        <v>4122</v>
      </c>
      <c r="I249" s="79">
        <v>4134</v>
      </c>
      <c r="J249" s="79">
        <v>4188</v>
      </c>
      <c r="K249" s="79">
        <v>4219</v>
      </c>
      <c r="L249" s="79">
        <v>4249</v>
      </c>
      <c r="M249" s="79">
        <v>4260</v>
      </c>
      <c r="N249" s="79">
        <v>4254</v>
      </c>
      <c r="O249" s="80">
        <v>4274</v>
      </c>
      <c r="P249" s="79">
        <v>4336</v>
      </c>
      <c r="Q249" s="79">
        <v>4390</v>
      </c>
      <c r="R249" s="79">
        <v>4467</v>
      </c>
      <c r="S249" s="79">
        <v>4503</v>
      </c>
      <c r="T249" s="79">
        <v>4500</v>
      </c>
      <c r="U249" s="79">
        <v>4516</v>
      </c>
      <c r="V249" s="79">
        <v>4570</v>
      </c>
      <c r="W249" s="79">
        <v>4580</v>
      </c>
      <c r="X249" s="79">
        <v>4608</v>
      </c>
      <c r="Y249" s="79">
        <v>4634</v>
      </c>
      <c r="Z249" s="79">
        <v>4649</v>
      </c>
      <c r="AA249" s="80">
        <v>4676</v>
      </c>
      <c r="AB249" s="79">
        <v>4713</v>
      </c>
      <c r="AC249" s="79">
        <v>4725</v>
      </c>
      <c r="AD249" s="79">
        <v>4772</v>
      </c>
      <c r="AE249" s="79">
        <v>4788</v>
      </c>
      <c r="AF249" s="79">
        <v>4766</v>
      </c>
      <c r="AG249" s="79">
        <v>4770</v>
      </c>
      <c r="AH249" s="79">
        <v>4795</v>
      </c>
      <c r="AI249" s="79">
        <v>4783</v>
      </c>
      <c r="AJ249" s="79">
        <v>4763</v>
      </c>
      <c r="AK249" s="79">
        <v>4776</v>
      </c>
      <c r="AL249" s="79">
        <v>4757</v>
      </c>
      <c r="AM249" s="80">
        <v>4742</v>
      </c>
      <c r="AN249" s="79">
        <v>4753</v>
      </c>
      <c r="AO249" s="79">
        <v>4728</v>
      </c>
      <c r="AP249" s="79">
        <v>4739</v>
      </c>
      <c r="AQ249" s="79">
        <v>4741</v>
      </c>
      <c r="AR249" s="79">
        <v>4714</v>
      </c>
      <c r="AS249" s="79">
        <v>4674</v>
      </c>
      <c r="AT249" s="79">
        <v>4668</v>
      </c>
      <c r="AU249" s="79">
        <v>4650</v>
      </c>
      <c r="AV249" s="79">
        <v>4626</v>
      </c>
      <c r="AW249" s="79">
        <v>4646</v>
      </c>
      <c r="AX249" s="79">
        <v>4645</v>
      </c>
      <c r="AY249" s="80">
        <v>4598</v>
      </c>
      <c r="AZ249" s="78">
        <v>4559</v>
      </c>
      <c r="BA249" s="79">
        <v>4533</v>
      </c>
      <c r="BB249" s="79">
        <v>4538</v>
      </c>
      <c r="BC249" s="79">
        <v>4514</v>
      </c>
      <c r="BD249" s="79">
        <v>4496</v>
      </c>
      <c r="BE249" s="79">
        <v>4467</v>
      </c>
      <c r="BF249" s="79">
        <v>4465</v>
      </c>
      <c r="BG249" s="79">
        <v>4445</v>
      </c>
      <c r="BH249" s="79">
        <v>4429</v>
      </c>
      <c r="BI249" s="79">
        <v>4395</v>
      </c>
      <c r="BJ249" s="79">
        <v>4375</v>
      </c>
      <c r="BK249" s="80">
        <v>4351</v>
      </c>
      <c r="BL249" s="78">
        <v>4329</v>
      </c>
      <c r="BM249" s="79">
        <v>4310</v>
      </c>
      <c r="BN249" s="79">
        <v>4352</v>
      </c>
      <c r="BO249" s="79">
        <v>4321</v>
      </c>
      <c r="BP249" s="79">
        <v>4343</v>
      </c>
      <c r="BQ249" s="80">
        <v>4377</v>
      </c>
    </row>
    <row r="250" spans="1:69" ht="12.75" x14ac:dyDescent="0.2">
      <c r="A250" s="3"/>
      <c r="B250" s="62"/>
      <c r="C250" s="63" t="s">
        <v>333</v>
      </c>
      <c r="D250" s="64">
        <v>1454</v>
      </c>
      <c r="E250" s="65">
        <v>1459</v>
      </c>
      <c r="F250" s="65">
        <v>1473</v>
      </c>
      <c r="G250" s="65">
        <v>1491</v>
      </c>
      <c r="H250" s="65">
        <v>1507</v>
      </c>
      <c r="I250" s="65">
        <v>1523</v>
      </c>
      <c r="J250" s="65">
        <v>1527</v>
      </c>
      <c r="K250" s="65">
        <v>1551</v>
      </c>
      <c r="L250" s="65">
        <v>1557</v>
      </c>
      <c r="M250" s="65">
        <v>1570</v>
      </c>
      <c r="N250" s="65">
        <v>1572</v>
      </c>
      <c r="O250" s="66">
        <v>1572</v>
      </c>
      <c r="P250" s="65">
        <v>1574</v>
      </c>
      <c r="Q250" s="65">
        <v>1574</v>
      </c>
      <c r="R250" s="65">
        <v>1605</v>
      </c>
      <c r="S250" s="65">
        <v>1603</v>
      </c>
      <c r="T250" s="65">
        <v>1607</v>
      </c>
      <c r="U250" s="65">
        <v>1599</v>
      </c>
      <c r="V250" s="65">
        <v>1637</v>
      </c>
      <c r="W250" s="65">
        <v>1668</v>
      </c>
      <c r="X250" s="65">
        <v>1683</v>
      </c>
      <c r="Y250" s="65">
        <v>1680</v>
      </c>
      <c r="Z250" s="65">
        <v>1684</v>
      </c>
      <c r="AA250" s="66">
        <v>1688</v>
      </c>
      <c r="AB250" s="65">
        <v>1692</v>
      </c>
      <c r="AC250" s="65">
        <v>1691</v>
      </c>
      <c r="AD250" s="65">
        <v>1695</v>
      </c>
      <c r="AE250" s="65">
        <v>1704</v>
      </c>
      <c r="AF250" s="65">
        <v>1714</v>
      </c>
      <c r="AG250" s="65">
        <v>1717</v>
      </c>
      <c r="AH250" s="65">
        <v>1804</v>
      </c>
      <c r="AI250" s="65">
        <v>1829</v>
      </c>
      <c r="AJ250" s="65">
        <v>1840</v>
      </c>
      <c r="AK250" s="65">
        <v>1845</v>
      </c>
      <c r="AL250" s="65">
        <v>1841</v>
      </c>
      <c r="AM250" s="66">
        <v>1845</v>
      </c>
      <c r="AN250" s="65">
        <v>1837</v>
      </c>
      <c r="AO250" s="65">
        <v>1833</v>
      </c>
      <c r="AP250" s="65">
        <v>1827</v>
      </c>
      <c r="AQ250" s="65">
        <v>1831</v>
      </c>
      <c r="AR250" s="65">
        <v>1837</v>
      </c>
      <c r="AS250" s="65">
        <v>1829</v>
      </c>
      <c r="AT250" s="65">
        <v>1826</v>
      </c>
      <c r="AU250" s="65">
        <v>1834</v>
      </c>
      <c r="AV250" s="65">
        <v>1811</v>
      </c>
      <c r="AW250" s="65">
        <v>1826</v>
      </c>
      <c r="AX250" s="65">
        <v>1822</v>
      </c>
      <c r="AY250" s="66">
        <v>1823</v>
      </c>
      <c r="AZ250" s="64">
        <v>1828</v>
      </c>
      <c r="BA250" s="65">
        <v>1839</v>
      </c>
      <c r="BB250" s="65">
        <v>1852</v>
      </c>
      <c r="BC250" s="65">
        <v>1856</v>
      </c>
      <c r="BD250" s="65">
        <v>1876</v>
      </c>
      <c r="BE250" s="65">
        <v>1936</v>
      </c>
      <c r="BF250" s="65">
        <v>1946</v>
      </c>
      <c r="BG250" s="65">
        <v>1963</v>
      </c>
      <c r="BH250" s="65">
        <v>1963</v>
      </c>
      <c r="BI250" s="65">
        <v>1964</v>
      </c>
      <c r="BJ250" s="65">
        <v>1971</v>
      </c>
      <c r="BK250" s="66">
        <v>1978</v>
      </c>
      <c r="BL250" s="64">
        <v>1976</v>
      </c>
      <c r="BM250" s="65">
        <v>1988</v>
      </c>
      <c r="BN250" s="65">
        <v>2024</v>
      </c>
      <c r="BO250" s="65">
        <v>2023</v>
      </c>
      <c r="BP250" s="65">
        <v>2054</v>
      </c>
      <c r="BQ250" s="66">
        <v>2070</v>
      </c>
    </row>
    <row r="251" spans="1:69" ht="12.75" x14ac:dyDescent="0.2">
      <c r="A251" s="3"/>
      <c r="B251" s="62"/>
      <c r="C251" s="63" t="s">
        <v>334</v>
      </c>
      <c r="D251" s="64">
        <v>6572</v>
      </c>
      <c r="E251" s="65">
        <v>6640</v>
      </c>
      <c r="F251" s="65">
        <v>6736</v>
      </c>
      <c r="G251" s="65">
        <v>6823</v>
      </c>
      <c r="H251" s="65">
        <v>6878</v>
      </c>
      <c r="I251" s="65">
        <v>6928</v>
      </c>
      <c r="J251" s="65">
        <v>6986</v>
      </c>
      <c r="K251" s="65">
        <v>7033</v>
      </c>
      <c r="L251" s="65">
        <v>7090</v>
      </c>
      <c r="M251" s="65">
        <v>7132</v>
      </c>
      <c r="N251" s="65">
        <v>7163</v>
      </c>
      <c r="O251" s="66">
        <v>7201</v>
      </c>
      <c r="P251" s="65">
        <v>7255</v>
      </c>
      <c r="Q251" s="65">
        <v>7286</v>
      </c>
      <c r="R251" s="65">
        <v>7324</v>
      </c>
      <c r="S251" s="65">
        <v>7356</v>
      </c>
      <c r="T251" s="65">
        <v>7356</v>
      </c>
      <c r="U251" s="65">
        <v>7389</v>
      </c>
      <c r="V251" s="65">
        <v>7400</v>
      </c>
      <c r="W251" s="65">
        <v>7427</v>
      </c>
      <c r="X251" s="65">
        <v>7438</v>
      </c>
      <c r="Y251" s="65">
        <v>7446</v>
      </c>
      <c r="Z251" s="65">
        <v>7451</v>
      </c>
      <c r="AA251" s="66">
        <v>7427</v>
      </c>
      <c r="AB251" s="65">
        <v>7427</v>
      </c>
      <c r="AC251" s="65">
        <v>7433</v>
      </c>
      <c r="AD251" s="65">
        <v>7461</v>
      </c>
      <c r="AE251" s="65">
        <v>7480</v>
      </c>
      <c r="AF251" s="65">
        <v>7465</v>
      </c>
      <c r="AG251" s="65">
        <v>7473</v>
      </c>
      <c r="AH251" s="65">
        <v>7526</v>
      </c>
      <c r="AI251" s="65">
        <v>7557</v>
      </c>
      <c r="AJ251" s="65">
        <v>7592</v>
      </c>
      <c r="AK251" s="65">
        <v>7613</v>
      </c>
      <c r="AL251" s="65">
        <v>7622</v>
      </c>
      <c r="AM251" s="66">
        <v>7616</v>
      </c>
      <c r="AN251" s="65">
        <v>7705</v>
      </c>
      <c r="AO251" s="65">
        <v>7658</v>
      </c>
      <c r="AP251" s="65">
        <v>7659</v>
      </c>
      <c r="AQ251" s="65">
        <v>7648</v>
      </c>
      <c r="AR251" s="65">
        <v>7614</v>
      </c>
      <c r="AS251" s="65">
        <v>7597</v>
      </c>
      <c r="AT251" s="65">
        <v>7594</v>
      </c>
      <c r="AU251" s="65">
        <v>7572</v>
      </c>
      <c r="AV251" s="65">
        <v>7604</v>
      </c>
      <c r="AW251" s="65">
        <v>7635</v>
      </c>
      <c r="AX251" s="65">
        <v>7615</v>
      </c>
      <c r="AY251" s="66">
        <v>7590</v>
      </c>
      <c r="AZ251" s="64">
        <v>7570</v>
      </c>
      <c r="BA251" s="65">
        <v>7558</v>
      </c>
      <c r="BB251" s="65">
        <v>7569</v>
      </c>
      <c r="BC251" s="65">
        <v>7569</v>
      </c>
      <c r="BD251" s="65">
        <v>7564</v>
      </c>
      <c r="BE251" s="65">
        <v>7551</v>
      </c>
      <c r="BF251" s="65">
        <v>7547</v>
      </c>
      <c r="BG251" s="65">
        <v>7550</v>
      </c>
      <c r="BH251" s="65">
        <v>7547</v>
      </c>
      <c r="BI251" s="65">
        <v>7514</v>
      </c>
      <c r="BJ251" s="65">
        <v>7509</v>
      </c>
      <c r="BK251" s="66">
        <v>7484</v>
      </c>
      <c r="BL251" s="64">
        <v>7454</v>
      </c>
      <c r="BM251" s="65">
        <v>7461</v>
      </c>
      <c r="BN251" s="65">
        <v>7591</v>
      </c>
      <c r="BO251" s="65">
        <v>7522</v>
      </c>
      <c r="BP251" s="65">
        <v>7560</v>
      </c>
      <c r="BQ251" s="66">
        <v>7619</v>
      </c>
    </row>
    <row r="252" spans="1:69" ht="12.75" x14ac:dyDescent="0.2">
      <c r="A252" s="3"/>
      <c r="B252" s="62"/>
      <c r="C252" s="63" t="s">
        <v>335</v>
      </c>
      <c r="D252" s="64">
        <v>433</v>
      </c>
      <c r="E252" s="65">
        <v>432</v>
      </c>
      <c r="F252" s="65">
        <v>431</v>
      </c>
      <c r="G252" s="65">
        <v>430</v>
      </c>
      <c r="H252" s="65">
        <v>432</v>
      </c>
      <c r="I252" s="65">
        <v>445</v>
      </c>
      <c r="J252" s="65">
        <v>447</v>
      </c>
      <c r="K252" s="65">
        <v>451</v>
      </c>
      <c r="L252" s="65">
        <v>264</v>
      </c>
      <c r="M252" s="65">
        <v>263</v>
      </c>
      <c r="N252" s="65">
        <v>271</v>
      </c>
      <c r="O252" s="66">
        <v>272</v>
      </c>
      <c r="P252" s="65">
        <v>277</v>
      </c>
      <c r="Q252" s="65">
        <v>276</v>
      </c>
      <c r="R252" s="65">
        <v>279</v>
      </c>
      <c r="S252" s="65">
        <v>282</v>
      </c>
      <c r="T252" s="65">
        <v>283</v>
      </c>
      <c r="U252" s="65">
        <v>284</v>
      </c>
      <c r="V252" s="65">
        <v>286</v>
      </c>
      <c r="W252" s="65">
        <v>285</v>
      </c>
      <c r="X252" s="65">
        <v>283</v>
      </c>
      <c r="Y252" s="65">
        <v>283</v>
      </c>
      <c r="Z252" s="65">
        <v>283</v>
      </c>
      <c r="AA252" s="66">
        <v>285</v>
      </c>
      <c r="AB252" s="65">
        <v>289</v>
      </c>
      <c r="AC252" s="65">
        <v>296</v>
      </c>
      <c r="AD252" s="65">
        <v>297</v>
      </c>
      <c r="AE252" s="65">
        <v>300</v>
      </c>
      <c r="AF252" s="65">
        <v>302</v>
      </c>
      <c r="AG252" s="65">
        <v>302</v>
      </c>
      <c r="AH252" s="65">
        <v>302</v>
      </c>
      <c r="AI252" s="65">
        <v>301</v>
      </c>
      <c r="AJ252" s="65">
        <v>302</v>
      </c>
      <c r="AK252" s="65">
        <v>301</v>
      </c>
      <c r="AL252" s="65">
        <v>302</v>
      </c>
      <c r="AM252" s="66">
        <v>302</v>
      </c>
      <c r="AN252" s="65">
        <v>299</v>
      </c>
      <c r="AO252" s="65">
        <v>293</v>
      </c>
      <c r="AP252" s="65">
        <v>294</v>
      </c>
      <c r="AQ252" s="65">
        <v>293</v>
      </c>
      <c r="AR252" s="65">
        <v>287</v>
      </c>
      <c r="AS252" s="65">
        <v>282</v>
      </c>
      <c r="AT252" s="65">
        <v>280</v>
      </c>
      <c r="AU252" s="65">
        <v>278</v>
      </c>
      <c r="AV252" s="65">
        <v>273</v>
      </c>
      <c r="AW252" s="65">
        <v>270</v>
      </c>
      <c r="AX252" s="65">
        <v>273</v>
      </c>
      <c r="AY252" s="66">
        <v>270</v>
      </c>
      <c r="AZ252" s="64">
        <v>308</v>
      </c>
      <c r="BA252" s="65">
        <v>310</v>
      </c>
      <c r="BB252" s="65">
        <v>332</v>
      </c>
      <c r="BC252" s="65">
        <v>347</v>
      </c>
      <c r="BD252" s="65">
        <v>349</v>
      </c>
      <c r="BE252" s="65">
        <v>351</v>
      </c>
      <c r="BF252" s="65">
        <v>353</v>
      </c>
      <c r="BG252" s="65">
        <v>353</v>
      </c>
      <c r="BH252" s="65">
        <v>352</v>
      </c>
      <c r="BI252" s="65">
        <v>353</v>
      </c>
      <c r="BJ252" s="65">
        <v>354</v>
      </c>
      <c r="BK252" s="66">
        <v>355</v>
      </c>
      <c r="BL252" s="64">
        <v>357</v>
      </c>
      <c r="BM252" s="65">
        <v>355</v>
      </c>
      <c r="BN252" s="65">
        <v>363</v>
      </c>
      <c r="BO252" s="65">
        <v>363</v>
      </c>
      <c r="BP252" s="65">
        <v>361</v>
      </c>
      <c r="BQ252" s="66">
        <v>356</v>
      </c>
    </row>
    <row r="253" spans="1:69" ht="12.75" x14ac:dyDescent="0.2">
      <c r="A253" s="3"/>
      <c r="B253" s="62"/>
      <c r="C253" s="63" t="s">
        <v>336</v>
      </c>
      <c r="D253" s="64">
        <v>932</v>
      </c>
      <c r="E253" s="65">
        <v>943</v>
      </c>
      <c r="F253" s="65">
        <v>949</v>
      </c>
      <c r="G253" s="65">
        <v>971</v>
      </c>
      <c r="H253" s="65">
        <v>986</v>
      </c>
      <c r="I253" s="65">
        <v>1009</v>
      </c>
      <c r="J253" s="65">
        <v>1027</v>
      </c>
      <c r="K253" s="65">
        <v>1036</v>
      </c>
      <c r="L253" s="65">
        <v>1046</v>
      </c>
      <c r="M253" s="65">
        <v>1052</v>
      </c>
      <c r="N253" s="65">
        <v>1049</v>
      </c>
      <c r="O253" s="66">
        <v>1052</v>
      </c>
      <c r="P253" s="65">
        <v>1056</v>
      </c>
      <c r="Q253" s="65">
        <v>1052</v>
      </c>
      <c r="R253" s="65">
        <v>1048</v>
      </c>
      <c r="S253" s="65">
        <v>1045</v>
      </c>
      <c r="T253" s="65">
        <v>1035</v>
      </c>
      <c r="U253" s="65">
        <v>1021</v>
      </c>
      <c r="V253" s="65">
        <v>1014</v>
      </c>
      <c r="W253" s="65">
        <v>1011</v>
      </c>
      <c r="X253" s="65">
        <v>1034</v>
      </c>
      <c r="Y253" s="65">
        <v>1044</v>
      </c>
      <c r="Z253" s="65">
        <v>1044</v>
      </c>
      <c r="AA253" s="66">
        <v>1045</v>
      </c>
      <c r="AB253" s="65">
        <v>1041</v>
      </c>
      <c r="AC253" s="65">
        <v>1038</v>
      </c>
      <c r="AD253" s="65">
        <v>1044</v>
      </c>
      <c r="AE253" s="65">
        <v>1044</v>
      </c>
      <c r="AF253" s="65">
        <v>1064</v>
      </c>
      <c r="AG253" s="65">
        <v>1078</v>
      </c>
      <c r="AH253" s="65">
        <v>1090</v>
      </c>
      <c r="AI253" s="65">
        <v>1086</v>
      </c>
      <c r="AJ253" s="65">
        <v>1095</v>
      </c>
      <c r="AK253" s="65">
        <v>1092</v>
      </c>
      <c r="AL253" s="65">
        <v>1086</v>
      </c>
      <c r="AM253" s="66">
        <v>1084</v>
      </c>
      <c r="AN253" s="65">
        <v>1078</v>
      </c>
      <c r="AO253" s="65">
        <v>1073</v>
      </c>
      <c r="AP253" s="65">
        <v>1067</v>
      </c>
      <c r="AQ253" s="65">
        <v>1064</v>
      </c>
      <c r="AR253" s="65">
        <v>1064</v>
      </c>
      <c r="AS253" s="65">
        <v>1056</v>
      </c>
      <c r="AT253" s="65">
        <v>1054</v>
      </c>
      <c r="AU253" s="65">
        <v>1056</v>
      </c>
      <c r="AV253" s="65">
        <v>1044</v>
      </c>
      <c r="AW253" s="65">
        <v>1044</v>
      </c>
      <c r="AX253" s="65">
        <v>1043</v>
      </c>
      <c r="AY253" s="66">
        <v>1038</v>
      </c>
      <c r="AZ253" s="64">
        <v>1035</v>
      </c>
      <c r="BA253" s="65">
        <v>1028</v>
      </c>
      <c r="BB253" s="65">
        <v>1019</v>
      </c>
      <c r="BC253" s="65">
        <v>1005</v>
      </c>
      <c r="BD253" s="65">
        <v>1006</v>
      </c>
      <c r="BE253" s="65">
        <v>1005</v>
      </c>
      <c r="BF253" s="65">
        <v>998</v>
      </c>
      <c r="BG253" s="65">
        <v>991</v>
      </c>
      <c r="BH253" s="65">
        <v>990</v>
      </c>
      <c r="BI253" s="65">
        <v>985</v>
      </c>
      <c r="BJ253" s="65">
        <v>980</v>
      </c>
      <c r="BK253" s="66">
        <v>976</v>
      </c>
      <c r="BL253" s="64">
        <v>975</v>
      </c>
      <c r="BM253" s="65">
        <v>971</v>
      </c>
      <c r="BN253" s="65">
        <v>973</v>
      </c>
      <c r="BO253" s="65">
        <v>958</v>
      </c>
      <c r="BP253" s="65">
        <v>957</v>
      </c>
      <c r="BQ253" s="66">
        <v>957</v>
      </c>
    </row>
    <row r="254" spans="1:69" ht="12.75" x14ac:dyDescent="0.2">
      <c r="A254" s="3"/>
      <c r="B254" s="62"/>
      <c r="C254" s="63" t="s">
        <v>337</v>
      </c>
      <c r="D254" s="64">
        <v>1</v>
      </c>
      <c r="E254" s="65">
        <v>1</v>
      </c>
      <c r="F254" s="65">
        <v>1</v>
      </c>
      <c r="G254" s="65">
        <v>1</v>
      </c>
      <c r="H254" s="65">
        <v>1</v>
      </c>
      <c r="I254" s="65">
        <v>1</v>
      </c>
      <c r="J254" s="65">
        <v>1</v>
      </c>
      <c r="K254" s="65">
        <v>1</v>
      </c>
      <c r="L254" s="65">
        <v>1</v>
      </c>
      <c r="M254" s="65">
        <v>1</v>
      </c>
      <c r="N254" s="65">
        <v>1</v>
      </c>
      <c r="O254" s="66">
        <v>1</v>
      </c>
      <c r="P254" s="65">
        <v>1</v>
      </c>
      <c r="Q254" s="65">
        <v>1</v>
      </c>
      <c r="R254" s="65">
        <v>1</v>
      </c>
      <c r="S254" s="65">
        <v>1</v>
      </c>
      <c r="T254" s="65">
        <v>1</v>
      </c>
      <c r="U254" s="65">
        <v>1</v>
      </c>
      <c r="V254" s="65">
        <v>1</v>
      </c>
      <c r="W254" s="65">
        <v>1</v>
      </c>
      <c r="X254" s="65">
        <v>1</v>
      </c>
      <c r="Y254" s="65">
        <v>1</v>
      </c>
      <c r="Z254" s="65">
        <v>1</v>
      </c>
      <c r="AA254" s="66">
        <v>1</v>
      </c>
      <c r="AB254" s="65">
        <v>4</v>
      </c>
      <c r="AC254" s="65">
        <v>3</v>
      </c>
      <c r="AD254" s="65"/>
      <c r="AE254" s="65"/>
      <c r="AF254" s="65"/>
      <c r="AG254" s="65"/>
      <c r="AH254" s="65"/>
      <c r="AI254" s="65"/>
      <c r="AJ254" s="65"/>
      <c r="AK254" s="65"/>
      <c r="AL254" s="65"/>
      <c r="AM254" s="66"/>
      <c r="AN254" s="65"/>
      <c r="AO254" s="65"/>
      <c r="AP254" s="65"/>
      <c r="AQ254" s="65"/>
      <c r="AR254" s="65"/>
      <c r="AS254" s="65"/>
      <c r="AT254" s="65"/>
      <c r="AU254" s="65"/>
      <c r="AV254" s="65"/>
      <c r="AW254" s="65"/>
      <c r="AX254" s="65"/>
      <c r="AY254" s="66"/>
      <c r="AZ254" s="64"/>
      <c r="BA254" s="65"/>
      <c r="BB254" s="65"/>
      <c r="BC254" s="65"/>
      <c r="BD254" s="65"/>
      <c r="BE254" s="65"/>
      <c r="BF254" s="65"/>
      <c r="BG254" s="65"/>
      <c r="BH254" s="65">
        <v>1</v>
      </c>
      <c r="BI254" s="65">
        <v>1</v>
      </c>
      <c r="BJ254" s="65">
        <v>1</v>
      </c>
      <c r="BK254" s="66"/>
      <c r="BL254" s="64"/>
      <c r="BM254" s="65"/>
      <c r="BN254" s="65"/>
      <c r="BO254" s="65"/>
      <c r="BP254" s="65"/>
      <c r="BQ254" s="66"/>
    </row>
    <row r="255" spans="1:69" ht="12.75" x14ac:dyDescent="0.2">
      <c r="A255" s="3"/>
      <c r="B255" s="62"/>
      <c r="C255" s="63" t="s">
        <v>338</v>
      </c>
      <c r="D255" s="64">
        <v>174</v>
      </c>
      <c r="E255" s="65">
        <v>175</v>
      </c>
      <c r="F255" s="65">
        <v>177</v>
      </c>
      <c r="G255" s="65">
        <v>181</v>
      </c>
      <c r="H255" s="65">
        <v>185</v>
      </c>
      <c r="I255" s="65">
        <v>185</v>
      </c>
      <c r="J255" s="65">
        <v>188</v>
      </c>
      <c r="K255" s="65">
        <v>195</v>
      </c>
      <c r="L255" s="65">
        <v>199</v>
      </c>
      <c r="M255" s="65">
        <v>200</v>
      </c>
      <c r="N255" s="65">
        <v>200</v>
      </c>
      <c r="O255" s="66">
        <v>199</v>
      </c>
      <c r="P255" s="65">
        <v>201</v>
      </c>
      <c r="Q255" s="65">
        <v>200</v>
      </c>
      <c r="R255" s="65">
        <v>199</v>
      </c>
      <c r="S255" s="65">
        <v>198</v>
      </c>
      <c r="T255" s="65">
        <v>195</v>
      </c>
      <c r="U255" s="65">
        <v>193</v>
      </c>
      <c r="V255" s="65">
        <v>186</v>
      </c>
      <c r="W255" s="65">
        <v>183</v>
      </c>
      <c r="X255" s="65">
        <v>183</v>
      </c>
      <c r="Y255" s="65">
        <v>181</v>
      </c>
      <c r="Z255" s="65">
        <v>182</v>
      </c>
      <c r="AA255" s="66">
        <v>181</v>
      </c>
      <c r="AB255" s="65">
        <v>180</v>
      </c>
      <c r="AC255" s="65">
        <v>178</v>
      </c>
      <c r="AD255" s="65">
        <v>176</v>
      </c>
      <c r="AE255" s="65">
        <v>174</v>
      </c>
      <c r="AF255" s="65">
        <v>160</v>
      </c>
      <c r="AG255" s="65">
        <v>159</v>
      </c>
      <c r="AH255" s="65">
        <v>157</v>
      </c>
      <c r="AI255" s="65">
        <v>157</v>
      </c>
      <c r="AJ255" s="65">
        <v>156</v>
      </c>
      <c r="AK255" s="65">
        <v>155</v>
      </c>
      <c r="AL255" s="65">
        <v>155</v>
      </c>
      <c r="AM255" s="66">
        <v>155</v>
      </c>
      <c r="AN255" s="65">
        <v>154</v>
      </c>
      <c r="AO255" s="65">
        <v>151</v>
      </c>
      <c r="AP255" s="65">
        <v>144</v>
      </c>
      <c r="AQ255" s="65">
        <v>145</v>
      </c>
      <c r="AR255" s="65">
        <v>142</v>
      </c>
      <c r="AS255" s="65">
        <v>141</v>
      </c>
      <c r="AT255" s="65">
        <v>138</v>
      </c>
      <c r="AU255" s="65">
        <v>136</v>
      </c>
      <c r="AV255" s="65">
        <v>135</v>
      </c>
      <c r="AW255" s="65">
        <v>135</v>
      </c>
      <c r="AX255" s="65">
        <v>135</v>
      </c>
      <c r="AY255" s="66">
        <v>127</v>
      </c>
      <c r="AZ255" s="64">
        <v>124</v>
      </c>
      <c r="BA255" s="65">
        <v>121</v>
      </c>
      <c r="BB255" s="65">
        <v>121</v>
      </c>
      <c r="BC255" s="65">
        <v>118</v>
      </c>
      <c r="BD255" s="65">
        <v>117</v>
      </c>
      <c r="BE255" s="65">
        <v>116</v>
      </c>
      <c r="BF255" s="65">
        <v>113</v>
      </c>
      <c r="BG255" s="65">
        <v>113</v>
      </c>
      <c r="BH255" s="65">
        <v>112</v>
      </c>
      <c r="BI255" s="65">
        <v>134</v>
      </c>
      <c r="BJ255" s="65">
        <v>138</v>
      </c>
      <c r="BK255" s="66">
        <v>136</v>
      </c>
      <c r="BL255" s="64">
        <v>137</v>
      </c>
      <c r="BM255" s="65">
        <v>135</v>
      </c>
      <c r="BN255" s="65">
        <v>135</v>
      </c>
      <c r="BO255" s="65">
        <v>134</v>
      </c>
      <c r="BP255" s="65">
        <v>134</v>
      </c>
      <c r="BQ255" s="66">
        <v>135</v>
      </c>
    </row>
    <row r="256" spans="1:69" ht="12.75" x14ac:dyDescent="0.2">
      <c r="A256" s="3"/>
      <c r="B256" s="62"/>
      <c r="C256" s="63" t="s">
        <v>339</v>
      </c>
      <c r="D256" s="64">
        <v>914</v>
      </c>
      <c r="E256" s="65">
        <v>917</v>
      </c>
      <c r="F256" s="65">
        <v>941</v>
      </c>
      <c r="G256" s="65">
        <v>959</v>
      </c>
      <c r="H256" s="65">
        <v>969</v>
      </c>
      <c r="I256" s="65">
        <v>979</v>
      </c>
      <c r="J256" s="65">
        <v>988</v>
      </c>
      <c r="K256" s="65">
        <v>995</v>
      </c>
      <c r="L256" s="65">
        <v>1006</v>
      </c>
      <c r="M256" s="65">
        <v>1008</v>
      </c>
      <c r="N256" s="65">
        <v>1007</v>
      </c>
      <c r="O256" s="66">
        <v>1016</v>
      </c>
      <c r="P256" s="65">
        <v>1014</v>
      </c>
      <c r="Q256" s="65">
        <v>1014</v>
      </c>
      <c r="R256" s="65">
        <v>1015</v>
      </c>
      <c r="S256" s="65">
        <v>1029</v>
      </c>
      <c r="T256" s="65">
        <v>1029</v>
      </c>
      <c r="U256" s="65">
        <v>1033</v>
      </c>
      <c r="V256" s="65">
        <v>1029</v>
      </c>
      <c r="W256" s="65">
        <v>1022</v>
      </c>
      <c r="X256" s="65">
        <v>1014</v>
      </c>
      <c r="Y256" s="65">
        <v>1015</v>
      </c>
      <c r="Z256" s="65">
        <v>1015</v>
      </c>
      <c r="AA256" s="66">
        <v>1016</v>
      </c>
      <c r="AB256" s="65">
        <v>1015</v>
      </c>
      <c r="AC256" s="65">
        <v>1017</v>
      </c>
      <c r="AD256" s="65">
        <v>1019</v>
      </c>
      <c r="AE256" s="65">
        <v>1012</v>
      </c>
      <c r="AF256" s="65">
        <v>1000</v>
      </c>
      <c r="AG256" s="65">
        <v>993</v>
      </c>
      <c r="AH256" s="65">
        <v>997</v>
      </c>
      <c r="AI256" s="65">
        <v>1011</v>
      </c>
      <c r="AJ256" s="65">
        <v>1012</v>
      </c>
      <c r="AK256" s="65">
        <v>1020</v>
      </c>
      <c r="AL256" s="65">
        <v>1027</v>
      </c>
      <c r="AM256" s="66">
        <v>1031</v>
      </c>
      <c r="AN256" s="65">
        <v>1016</v>
      </c>
      <c r="AO256" s="65">
        <v>1009</v>
      </c>
      <c r="AP256" s="65">
        <v>1008</v>
      </c>
      <c r="AQ256" s="65">
        <v>1015</v>
      </c>
      <c r="AR256" s="65">
        <v>1004</v>
      </c>
      <c r="AS256" s="65">
        <v>987</v>
      </c>
      <c r="AT256" s="65">
        <v>982</v>
      </c>
      <c r="AU256" s="65">
        <v>972</v>
      </c>
      <c r="AV256" s="65">
        <v>965</v>
      </c>
      <c r="AW256" s="65">
        <v>971</v>
      </c>
      <c r="AX256" s="65">
        <v>963</v>
      </c>
      <c r="AY256" s="66">
        <v>955</v>
      </c>
      <c r="AZ256" s="64">
        <v>958</v>
      </c>
      <c r="BA256" s="65">
        <v>975</v>
      </c>
      <c r="BB256" s="65">
        <v>983</v>
      </c>
      <c r="BC256" s="65">
        <v>981</v>
      </c>
      <c r="BD256" s="65">
        <v>979</v>
      </c>
      <c r="BE256" s="65">
        <v>977</v>
      </c>
      <c r="BF256" s="65">
        <v>971</v>
      </c>
      <c r="BG256" s="65">
        <v>973</v>
      </c>
      <c r="BH256" s="65">
        <v>965</v>
      </c>
      <c r="BI256" s="65">
        <v>966</v>
      </c>
      <c r="BJ256" s="65">
        <v>962</v>
      </c>
      <c r="BK256" s="66">
        <v>956</v>
      </c>
      <c r="BL256" s="64">
        <v>956</v>
      </c>
      <c r="BM256" s="65">
        <v>961</v>
      </c>
      <c r="BN256" s="65">
        <v>976</v>
      </c>
      <c r="BO256" s="65">
        <v>964</v>
      </c>
      <c r="BP256" s="65">
        <v>977</v>
      </c>
      <c r="BQ256" s="66">
        <v>979</v>
      </c>
    </row>
    <row r="257" spans="1:69" ht="12.75" x14ac:dyDescent="0.2">
      <c r="A257" s="3"/>
      <c r="B257" s="62"/>
      <c r="C257" s="63" t="s">
        <v>340</v>
      </c>
      <c r="D257" s="64">
        <v>178</v>
      </c>
      <c r="E257" s="65">
        <v>177</v>
      </c>
      <c r="F257" s="65">
        <v>181</v>
      </c>
      <c r="G257" s="65">
        <v>192</v>
      </c>
      <c r="H257" s="65">
        <v>199</v>
      </c>
      <c r="I257" s="65">
        <v>202</v>
      </c>
      <c r="J257" s="65">
        <v>205</v>
      </c>
      <c r="K257" s="65">
        <v>204</v>
      </c>
      <c r="L257" s="65">
        <v>204</v>
      </c>
      <c r="M257" s="65">
        <v>207</v>
      </c>
      <c r="N257" s="65">
        <v>205</v>
      </c>
      <c r="O257" s="66">
        <v>205</v>
      </c>
      <c r="P257" s="65">
        <v>205</v>
      </c>
      <c r="Q257" s="65">
        <v>206</v>
      </c>
      <c r="R257" s="65">
        <v>205</v>
      </c>
      <c r="S257" s="65">
        <v>205</v>
      </c>
      <c r="T257" s="65">
        <v>208</v>
      </c>
      <c r="U257" s="65">
        <v>205</v>
      </c>
      <c r="V257" s="65">
        <v>205</v>
      </c>
      <c r="W257" s="65">
        <v>205</v>
      </c>
      <c r="X257" s="65">
        <v>205</v>
      </c>
      <c r="Y257" s="65">
        <v>199</v>
      </c>
      <c r="Z257" s="65">
        <v>197</v>
      </c>
      <c r="AA257" s="66">
        <v>197</v>
      </c>
      <c r="AB257" s="65">
        <v>198</v>
      </c>
      <c r="AC257" s="65">
        <v>197</v>
      </c>
      <c r="AD257" s="65">
        <v>197</v>
      </c>
      <c r="AE257" s="65">
        <v>198</v>
      </c>
      <c r="AF257" s="65">
        <v>198</v>
      </c>
      <c r="AG257" s="65">
        <v>195</v>
      </c>
      <c r="AH257" s="65">
        <v>201</v>
      </c>
      <c r="AI257" s="65">
        <v>201</v>
      </c>
      <c r="AJ257" s="65">
        <v>205</v>
      </c>
      <c r="AK257" s="65">
        <v>207</v>
      </c>
      <c r="AL257" s="65">
        <v>206</v>
      </c>
      <c r="AM257" s="66">
        <v>207</v>
      </c>
      <c r="AN257" s="65">
        <v>214</v>
      </c>
      <c r="AO257" s="65">
        <v>214</v>
      </c>
      <c r="AP257" s="65">
        <v>210</v>
      </c>
      <c r="AQ257" s="65">
        <v>203</v>
      </c>
      <c r="AR257" s="65">
        <v>203</v>
      </c>
      <c r="AS257" s="65">
        <v>196</v>
      </c>
      <c r="AT257" s="65">
        <v>196</v>
      </c>
      <c r="AU257" s="65">
        <v>196</v>
      </c>
      <c r="AV257" s="65">
        <v>194</v>
      </c>
      <c r="AW257" s="65">
        <v>194</v>
      </c>
      <c r="AX257" s="65">
        <v>194</v>
      </c>
      <c r="AY257" s="66">
        <v>190</v>
      </c>
      <c r="AZ257" s="64">
        <v>187</v>
      </c>
      <c r="BA257" s="65">
        <v>186</v>
      </c>
      <c r="BB257" s="65">
        <v>187</v>
      </c>
      <c r="BC257" s="65">
        <v>179</v>
      </c>
      <c r="BD257" s="65">
        <v>177</v>
      </c>
      <c r="BE257" s="65">
        <v>175</v>
      </c>
      <c r="BF257" s="65">
        <v>175</v>
      </c>
      <c r="BG257" s="65">
        <v>173</v>
      </c>
      <c r="BH257" s="65">
        <v>166</v>
      </c>
      <c r="BI257" s="65">
        <v>164</v>
      </c>
      <c r="BJ257" s="65">
        <v>163</v>
      </c>
      <c r="BK257" s="66">
        <v>163</v>
      </c>
      <c r="BL257" s="64">
        <v>152</v>
      </c>
      <c r="BM257" s="65">
        <v>180</v>
      </c>
      <c r="BN257" s="65">
        <v>166</v>
      </c>
      <c r="BO257" s="65">
        <v>171</v>
      </c>
      <c r="BP257" s="65">
        <v>186</v>
      </c>
      <c r="BQ257" s="66">
        <v>192</v>
      </c>
    </row>
    <row r="258" spans="1:69" ht="12.75" x14ac:dyDescent="0.2">
      <c r="A258" s="3"/>
      <c r="B258" s="62"/>
      <c r="C258" s="63" t="s">
        <v>341</v>
      </c>
      <c r="D258" s="64">
        <v>1201</v>
      </c>
      <c r="E258" s="65">
        <v>1217</v>
      </c>
      <c r="F258" s="65">
        <v>1260</v>
      </c>
      <c r="G258" s="65">
        <v>1282</v>
      </c>
      <c r="H258" s="65">
        <v>1299</v>
      </c>
      <c r="I258" s="65">
        <v>1312</v>
      </c>
      <c r="J258" s="65">
        <v>1334</v>
      </c>
      <c r="K258" s="65">
        <v>1351</v>
      </c>
      <c r="L258" s="65">
        <v>1374</v>
      </c>
      <c r="M258" s="65">
        <v>1383</v>
      </c>
      <c r="N258" s="65">
        <v>1387</v>
      </c>
      <c r="O258" s="66">
        <v>1387</v>
      </c>
      <c r="P258" s="65">
        <v>1403</v>
      </c>
      <c r="Q258" s="65">
        <v>1403</v>
      </c>
      <c r="R258" s="65">
        <v>1413</v>
      </c>
      <c r="S258" s="65">
        <v>1437</v>
      </c>
      <c r="T258" s="65">
        <v>1438</v>
      </c>
      <c r="U258" s="65">
        <v>1442</v>
      </c>
      <c r="V258" s="65">
        <v>1442</v>
      </c>
      <c r="W258" s="65">
        <v>1444</v>
      </c>
      <c r="X258" s="65">
        <v>1451</v>
      </c>
      <c r="Y258" s="65">
        <v>1447</v>
      </c>
      <c r="Z258" s="65">
        <v>1441</v>
      </c>
      <c r="AA258" s="66">
        <v>1451</v>
      </c>
      <c r="AB258" s="65">
        <v>1456</v>
      </c>
      <c r="AC258" s="65">
        <v>1460</v>
      </c>
      <c r="AD258" s="65">
        <v>1461</v>
      </c>
      <c r="AE258" s="65">
        <v>1456</v>
      </c>
      <c r="AF258" s="65">
        <v>1461</v>
      </c>
      <c r="AG258" s="65">
        <v>1465</v>
      </c>
      <c r="AH258" s="65">
        <v>1471</v>
      </c>
      <c r="AI258" s="65">
        <v>1468</v>
      </c>
      <c r="AJ258" s="65">
        <v>1464</v>
      </c>
      <c r="AK258" s="65">
        <v>1472</v>
      </c>
      <c r="AL258" s="65">
        <v>1469</v>
      </c>
      <c r="AM258" s="66">
        <v>1474</v>
      </c>
      <c r="AN258" s="65">
        <v>1468</v>
      </c>
      <c r="AO258" s="65">
        <v>1468</v>
      </c>
      <c r="AP258" s="65">
        <v>1479</v>
      </c>
      <c r="AQ258" s="65">
        <v>1468</v>
      </c>
      <c r="AR258" s="65">
        <v>1480</v>
      </c>
      <c r="AS258" s="65">
        <v>1507</v>
      </c>
      <c r="AT258" s="65">
        <v>1539</v>
      </c>
      <c r="AU258" s="65">
        <v>1541</v>
      </c>
      <c r="AV258" s="65">
        <v>1533</v>
      </c>
      <c r="AW258" s="65">
        <v>1544</v>
      </c>
      <c r="AX258" s="65">
        <v>1552</v>
      </c>
      <c r="AY258" s="66">
        <v>1544</v>
      </c>
      <c r="AZ258" s="64">
        <v>1549</v>
      </c>
      <c r="BA258" s="65">
        <v>1546</v>
      </c>
      <c r="BB258" s="65">
        <v>1560</v>
      </c>
      <c r="BC258" s="65">
        <v>1544</v>
      </c>
      <c r="BD258" s="65">
        <v>1548</v>
      </c>
      <c r="BE258" s="65">
        <v>1548</v>
      </c>
      <c r="BF258" s="65">
        <v>1539</v>
      </c>
      <c r="BG258" s="65">
        <v>1545</v>
      </c>
      <c r="BH258" s="65">
        <v>1546</v>
      </c>
      <c r="BI258" s="65">
        <v>1546</v>
      </c>
      <c r="BJ258" s="65">
        <v>1553</v>
      </c>
      <c r="BK258" s="66">
        <v>1564</v>
      </c>
      <c r="BL258" s="64">
        <v>1569</v>
      </c>
      <c r="BM258" s="65">
        <v>1578</v>
      </c>
      <c r="BN258" s="65">
        <v>1601</v>
      </c>
      <c r="BO258" s="65">
        <v>1595</v>
      </c>
      <c r="BP258" s="65">
        <v>1600</v>
      </c>
      <c r="BQ258" s="66">
        <v>1609</v>
      </c>
    </row>
    <row r="259" spans="1:69" ht="12.75" x14ac:dyDescent="0.2">
      <c r="A259" s="3"/>
      <c r="B259" s="62"/>
      <c r="C259" s="63" t="s">
        <v>342</v>
      </c>
      <c r="D259" s="64">
        <v>331</v>
      </c>
      <c r="E259" s="65">
        <v>332</v>
      </c>
      <c r="F259" s="65">
        <v>336</v>
      </c>
      <c r="G259" s="65">
        <v>340</v>
      </c>
      <c r="H259" s="65">
        <v>338</v>
      </c>
      <c r="I259" s="65">
        <v>342</v>
      </c>
      <c r="J259" s="65">
        <v>354</v>
      </c>
      <c r="K259" s="65">
        <v>360</v>
      </c>
      <c r="L259" s="65">
        <v>364</v>
      </c>
      <c r="M259" s="65">
        <v>362</v>
      </c>
      <c r="N259" s="65">
        <v>375</v>
      </c>
      <c r="O259" s="66">
        <v>382</v>
      </c>
      <c r="P259" s="65">
        <v>383</v>
      </c>
      <c r="Q259" s="65">
        <v>385</v>
      </c>
      <c r="R259" s="65">
        <v>387</v>
      </c>
      <c r="S259" s="65">
        <v>388</v>
      </c>
      <c r="T259" s="65">
        <v>382</v>
      </c>
      <c r="U259" s="65">
        <v>383</v>
      </c>
      <c r="V259" s="65">
        <v>382</v>
      </c>
      <c r="W259" s="65">
        <v>379</v>
      </c>
      <c r="X259" s="65">
        <v>381</v>
      </c>
      <c r="Y259" s="65">
        <v>378</v>
      </c>
      <c r="Z259" s="65">
        <v>376</v>
      </c>
      <c r="AA259" s="66">
        <v>376</v>
      </c>
      <c r="AB259" s="65">
        <v>378</v>
      </c>
      <c r="AC259" s="65">
        <v>375</v>
      </c>
      <c r="AD259" s="65">
        <v>371</v>
      </c>
      <c r="AE259" s="65">
        <v>368</v>
      </c>
      <c r="AF259" s="65">
        <v>368</v>
      </c>
      <c r="AG259" s="65">
        <v>367</v>
      </c>
      <c r="AH259" s="65">
        <v>364</v>
      </c>
      <c r="AI259" s="65">
        <v>365</v>
      </c>
      <c r="AJ259" s="65">
        <v>363</v>
      </c>
      <c r="AK259" s="65">
        <v>361</v>
      </c>
      <c r="AL259" s="65">
        <v>361</v>
      </c>
      <c r="AM259" s="66">
        <v>358</v>
      </c>
      <c r="AN259" s="65">
        <v>358</v>
      </c>
      <c r="AO259" s="65">
        <v>361</v>
      </c>
      <c r="AP259" s="65">
        <v>359</v>
      </c>
      <c r="AQ259" s="65">
        <v>357</v>
      </c>
      <c r="AR259" s="65">
        <v>355</v>
      </c>
      <c r="AS259" s="65">
        <v>353</v>
      </c>
      <c r="AT259" s="65">
        <v>352</v>
      </c>
      <c r="AU259" s="65">
        <v>349</v>
      </c>
      <c r="AV259" s="65">
        <v>347</v>
      </c>
      <c r="AW259" s="65">
        <v>348</v>
      </c>
      <c r="AX259" s="65">
        <v>372</v>
      </c>
      <c r="AY259" s="66">
        <v>410</v>
      </c>
      <c r="AZ259" s="64">
        <v>413</v>
      </c>
      <c r="BA259" s="65">
        <v>414</v>
      </c>
      <c r="BB259" s="65">
        <v>432</v>
      </c>
      <c r="BC259" s="65">
        <v>436</v>
      </c>
      <c r="BD259" s="65">
        <v>434</v>
      </c>
      <c r="BE259" s="65">
        <v>432</v>
      </c>
      <c r="BF259" s="65">
        <v>436</v>
      </c>
      <c r="BG259" s="65">
        <v>441</v>
      </c>
      <c r="BH259" s="65">
        <v>441</v>
      </c>
      <c r="BI259" s="65">
        <v>437</v>
      </c>
      <c r="BJ259" s="65">
        <v>433</v>
      </c>
      <c r="BK259" s="66">
        <v>433</v>
      </c>
      <c r="BL259" s="64">
        <v>436</v>
      </c>
      <c r="BM259" s="65">
        <v>438</v>
      </c>
      <c r="BN259" s="65">
        <v>446</v>
      </c>
      <c r="BO259" s="65">
        <v>454</v>
      </c>
      <c r="BP259" s="65">
        <v>454</v>
      </c>
      <c r="BQ259" s="66">
        <v>464</v>
      </c>
    </row>
    <row r="260" spans="1:69" ht="12.75" x14ac:dyDescent="0.2">
      <c r="A260" s="3"/>
      <c r="B260" s="62"/>
      <c r="C260" s="63" t="s">
        <v>343</v>
      </c>
      <c r="D260" s="64">
        <v>26</v>
      </c>
      <c r="E260" s="65">
        <v>26</v>
      </c>
      <c r="F260" s="65">
        <v>25</v>
      </c>
      <c r="G260" s="65">
        <v>25</v>
      </c>
      <c r="H260" s="65">
        <v>25</v>
      </c>
      <c r="I260" s="65">
        <v>26</v>
      </c>
      <c r="J260" s="65">
        <v>27</v>
      </c>
      <c r="K260" s="65">
        <v>27</v>
      </c>
      <c r="L260" s="65">
        <v>237</v>
      </c>
      <c r="M260" s="65">
        <v>242</v>
      </c>
      <c r="N260" s="65">
        <v>242</v>
      </c>
      <c r="O260" s="66">
        <v>243</v>
      </c>
      <c r="P260" s="65">
        <v>245</v>
      </c>
      <c r="Q260" s="65">
        <v>245</v>
      </c>
      <c r="R260" s="65">
        <v>246</v>
      </c>
      <c r="S260" s="65">
        <v>247</v>
      </c>
      <c r="T260" s="65">
        <v>252</v>
      </c>
      <c r="U260" s="65">
        <v>250</v>
      </c>
      <c r="V260" s="65">
        <v>250</v>
      </c>
      <c r="W260" s="65">
        <v>248</v>
      </c>
      <c r="X260" s="65">
        <v>248</v>
      </c>
      <c r="Y260" s="65">
        <v>245</v>
      </c>
      <c r="Z260" s="65">
        <v>244</v>
      </c>
      <c r="AA260" s="66">
        <v>241</v>
      </c>
      <c r="AB260" s="65">
        <v>241</v>
      </c>
      <c r="AC260" s="65">
        <v>241</v>
      </c>
      <c r="AD260" s="65">
        <v>240</v>
      </c>
      <c r="AE260" s="65">
        <v>237</v>
      </c>
      <c r="AF260" s="65">
        <v>237</v>
      </c>
      <c r="AG260" s="65">
        <v>237</v>
      </c>
      <c r="AH260" s="65">
        <v>235</v>
      </c>
      <c r="AI260" s="65">
        <v>234</v>
      </c>
      <c r="AJ260" s="65">
        <v>234</v>
      </c>
      <c r="AK260" s="65">
        <v>232</v>
      </c>
      <c r="AL260" s="65">
        <v>232</v>
      </c>
      <c r="AM260" s="66">
        <v>231</v>
      </c>
      <c r="AN260" s="65">
        <v>230</v>
      </c>
      <c r="AO260" s="65">
        <v>228</v>
      </c>
      <c r="AP260" s="65">
        <v>226</v>
      </c>
      <c r="AQ260" s="65">
        <v>224</v>
      </c>
      <c r="AR260" s="65">
        <v>220</v>
      </c>
      <c r="AS260" s="65">
        <v>213</v>
      </c>
      <c r="AT260" s="65">
        <v>212</v>
      </c>
      <c r="AU260" s="65">
        <v>212</v>
      </c>
      <c r="AV260" s="65">
        <v>210</v>
      </c>
      <c r="AW260" s="65">
        <v>210</v>
      </c>
      <c r="AX260" s="65">
        <v>209</v>
      </c>
      <c r="AY260" s="66">
        <v>207</v>
      </c>
      <c r="AZ260" s="64">
        <v>207</v>
      </c>
      <c r="BA260" s="65">
        <v>205</v>
      </c>
      <c r="BB260" s="65">
        <v>204</v>
      </c>
      <c r="BC260" s="65">
        <v>199</v>
      </c>
      <c r="BD260" s="65">
        <v>197</v>
      </c>
      <c r="BE260" s="65">
        <v>196</v>
      </c>
      <c r="BF260" s="65">
        <v>215</v>
      </c>
      <c r="BG260" s="65">
        <v>210</v>
      </c>
      <c r="BH260" s="65">
        <v>200</v>
      </c>
      <c r="BI260" s="65">
        <v>200</v>
      </c>
      <c r="BJ260" s="65">
        <v>252</v>
      </c>
      <c r="BK260" s="66">
        <v>281</v>
      </c>
      <c r="BL260" s="64">
        <v>279</v>
      </c>
      <c r="BM260" s="65">
        <v>279</v>
      </c>
      <c r="BN260" s="65">
        <v>288</v>
      </c>
      <c r="BO260" s="65">
        <v>280</v>
      </c>
      <c r="BP260" s="65">
        <v>282</v>
      </c>
      <c r="BQ260" s="66">
        <v>283</v>
      </c>
    </row>
    <row r="261" spans="1:69" ht="12.75" x14ac:dyDescent="0.2">
      <c r="A261" s="3"/>
      <c r="B261" s="62"/>
      <c r="C261" s="63" t="s">
        <v>344</v>
      </c>
      <c r="D261" s="64">
        <v>1560</v>
      </c>
      <c r="E261" s="65">
        <v>1556</v>
      </c>
      <c r="F261" s="65">
        <v>1569</v>
      </c>
      <c r="G261" s="65">
        <v>1561</v>
      </c>
      <c r="H261" s="65">
        <v>1569</v>
      </c>
      <c r="I261" s="65">
        <v>1578</v>
      </c>
      <c r="J261" s="65">
        <v>1585</v>
      </c>
      <c r="K261" s="65">
        <v>1595</v>
      </c>
      <c r="L261" s="65">
        <v>1610</v>
      </c>
      <c r="M261" s="65">
        <v>1620</v>
      </c>
      <c r="N261" s="65">
        <v>1612</v>
      </c>
      <c r="O261" s="66">
        <v>1606</v>
      </c>
      <c r="P261" s="65">
        <v>1607</v>
      </c>
      <c r="Q261" s="65">
        <v>1604</v>
      </c>
      <c r="R261" s="65">
        <v>1606</v>
      </c>
      <c r="S261" s="65">
        <v>1606</v>
      </c>
      <c r="T261" s="65">
        <v>1601</v>
      </c>
      <c r="U261" s="65">
        <v>1597</v>
      </c>
      <c r="V261" s="65">
        <v>1596</v>
      </c>
      <c r="W261" s="65">
        <v>1596</v>
      </c>
      <c r="X261" s="65">
        <v>1620</v>
      </c>
      <c r="Y261" s="65">
        <v>1607</v>
      </c>
      <c r="Z261" s="65">
        <v>1608</v>
      </c>
      <c r="AA261" s="66">
        <v>1611</v>
      </c>
      <c r="AB261" s="65">
        <v>1618</v>
      </c>
      <c r="AC261" s="65">
        <v>1636</v>
      </c>
      <c r="AD261" s="65">
        <v>1657</v>
      </c>
      <c r="AE261" s="65">
        <v>1641</v>
      </c>
      <c r="AF261" s="65">
        <v>1639</v>
      </c>
      <c r="AG261" s="65">
        <v>1626</v>
      </c>
      <c r="AH261" s="65">
        <v>1626</v>
      </c>
      <c r="AI261" s="65">
        <v>1624</v>
      </c>
      <c r="AJ261" s="65">
        <v>1619</v>
      </c>
      <c r="AK261" s="65">
        <v>1615</v>
      </c>
      <c r="AL261" s="65">
        <v>1629</v>
      </c>
      <c r="AM261" s="66">
        <v>1671</v>
      </c>
      <c r="AN261" s="65">
        <v>1674</v>
      </c>
      <c r="AO261" s="65">
        <v>1683</v>
      </c>
      <c r="AP261" s="65">
        <v>1679</v>
      </c>
      <c r="AQ261" s="65">
        <v>1666</v>
      </c>
      <c r="AR261" s="65">
        <v>1664</v>
      </c>
      <c r="AS261" s="65">
        <v>1665</v>
      </c>
      <c r="AT261" s="65">
        <v>1663</v>
      </c>
      <c r="AU261" s="65">
        <v>1669</v>
      </c>
      <c r="AV261" s="65">
        <v>1658</v>
      </c>
      <c r="AW261" s="65">
        <v>1673</v>
      </c>
      <c r="AX261" s="65">
        <v>1677</v>
      </c>
      <c r="AY261" s="66">
        <v>1675</v>
      </c>
      <c r="AZ261" s="64">
        <v>1678</v>
      </c>
      <c r="BA261" s="65">
        <v>1695</v>
      </c>
      <c r="BB261" s="65">
        <v>1735</v>
      </c>
      <c r="BC261" s="65">
        <v>1759</v>
      </c>
      <c r="BD261" s="65">
        <v>1795</v>
      </c>
      <c r="BE261" s="65">
        <v>1805</v>
      </c>
      <c r="BF261" s="65">
        <v>1819</v>
      </c>
      <c r="BG261" s="65">
        <v>1816</v>
      </c>
      <c r="BH261" s="65">
        <v>1820</v>
      </c>
      <c r="BI261" s="65">
        <v>1840</v>
      </c>
      <c r="BJ261" s="65">
        <v>1840</v>
      </c>
      <c r="BK261" s="66">
        <v>1843</v>
      </c>
      <c r="BL261" s="64">
        <v>1849</v>
      </c>
      <c r="BM261" s="65">
        <v>1860</v>
      </c>
      <c r="BN261" s="65">
        <v>1876</v>
      </c>
      <c r="BO261" s="65">
        <v>1874</v>
      </c>
      <c r="BP261" s="65">
        <v>1892</v>
      </c>
      <c r="BQ261" s="66">
        <v>1913</v>
      </c>
    </row>
    <row r="262" spans="1:69" ht="12.75" x14ac:dyDescent="0.2">
      <c r="A262" s="3"/>
      <c r="B262" s="62"/>
      <c r="C262" s="63" t="s">
        <v>345</v>
      </c>
      <c r="D262" s="64">
        <v>304</v>
      </c>
      <c r="E262" s="65">
        <v>303</v>
      </c>
      <c r="F262" s="65">
        <v>306</v>
      </c>
      <c r="G262" s="65">
        <v>306</v>
      </c>
      <c r="H262" s="65">
        <v>308</v>
      </c>
      <c r="I262" s="65">
        <v>308</v>
      </c>
      <c r="J262" s="65">
        <v>310</v>
      </c>
      <c r="K262" s="65">
        <v>311</v>
      </c>
      <c r="L262" s="65">
        <v>313</v>
      </c>
      <c r="M262" s="65">
        <v>311</v>
      </c>
      <c r="N262" s="65">
        <v>311</v>
      </c>
      <c r="O262" s="66">
        <v>310</v>
      </c>
      <c r="P262" s="65">
        <v>312</v>
      </c>
      <c r="Q262" s="65">
        <v>316</v>
      </c>
      <c r="R262" s="65">
        <v>316</v>
      </c>
      <c r="S262" s="65">
        <v>322</v>
      </c>
      <c r="T262" s="65">
        <v>320</v>
      </c>
      <c r="U262" s="65">
        <v>320</v>
      </c>
      <c r="V262" s="65">
        <v>317</v>
      </c>
      <c r="W262" s="65">
        <v>311</v>
      </c>
      <c r="X262" s="65">
        <v>311</v>
      </c>
      <c r="Y262" s="65">
        <v>305</v>
      </c>
      <c r="Z262" s="65">
        <v>303</v>
      </c>
      <c r="AA262" s="66">
        <v>302</v>
      </c>
      <c r="AB262" s="65">
        <v>299</v>
      </c>
      <c r="AC262" s="65">
        <v>297</v>
      </c>
      <c r="AD262" s="65">
        <v>276</v>
      </c>
      <c r="AE262" s="65">
        <v>256</v>
      </c>
      <c r="AF262" s="65">
        <v>248</v>
      </c>
      <c r="AG262" s="65">
        <v>234</v>
      </c>
      <c r="AH262" s="65">
        <v>227</v>
      </c>
      <c r="AI262" s="65">
        <v>225</v>
      </c>
      <c r="AJ262" s="65">
        <v>218</v>
      </c>
      <c r="AK262" s="65">
        <v>212</v>
      </c>
      <c r="AL262" s="65">
        <v>209</v>
      </c>
      <c r="AM262" s="66">
        <v>206</v>
      </c>
      <c r="AN262" s="65">
        <v>203</v>
      </c>
      <c r="AO262" s="65">
        <v>202</v>
      </c>
      <c r="AP262" s="65">
        <v>197</v>
      </c>
      <c r="AQ262" s="65">
        <v>194</v>
      </c>
      <c r="AR262" s="65">
        <v>191</v>
      </c>
      <c r="AS262" s="65">
        <v>185</v>
      </c>
      <c r="AT262" s="65">
        <v>185</v>
      </c>
      <c r="AU262" s="65">
        <v>185</v>
      </c>
      <c r="AV262" s="65">
        <v>177</v>
      </c>
      <c r="AW262" s="65">
        <v>176</v>
      </c>
      <c r="AX262" s="65">
        <v>175</v>
      </c>
      <c r="AY262" s="66">
        <v>169</v>
      </c>
      <c r="AZ262" s="64">
        <v>167</v>
      </c>
      <c r="BA262" s="65">
        <v>164</v>
      </c>
      <c r="BB262" s="65">
        <v>166</v>
      </c>
      <c r="BC262" s="65">
        <v>159</v>
      </c>
      <c r="BD262" s="65">
        <v>155</v>
      </c>
      <c r="BE262" s="65">
        <v>152</v>
      </c>
      <c r="BF262" s="65">
        <v>152</v>
      </c>
      <c r="BG262" s="65">
        <v>150</v>
      </c>
      <c r="BH262" s="65">
        <v>149</v>
      </c>
      <c r="BI262" s="65">
        <v>143</v>
      </c>
      <c r="BJ262" s="65">
        <v>139</v>
      </c>
      <c r="BK262" s="66">
        <v>136</v>
      </c>
      <c r="BL262" s="64">
        <v>123</v>
      </c>
      <c r="BM262" s="65">
        <v>118</v>
      </c>
      <c r="BN262" s="65">
        <v>116</v>
      </c>
      <c r="BO262" s="65">
        <v>109</v>
      </c>
      <c r="BP262" s="65">
        <v>108</v>
      </c>
      <c r="BQ262" s="66">
        <v>105</v>
      </c>
    </row>
    <row r="263" spans="1:69" ht="12.75" x14ac:dyDescent="0.2">
      <c r="A263" s="3"/>
      <c r="B263" s="62"/>
      <c r="C263" s="63" t="s">
        <v>346</v>
      </c>
      <c r="D263" s="64">
        <v>309</v>
      </c>
      <c r="E263" s="65">
        <v>320</v>
      </c>
      <c r="F263" s="65">
        <v>324</v>
      </c>
      <c r="G263" s="65">
        <v>330</v>
      </c>
      <c r="H263" s="65">
        <v>336</v>
      </c>
      <c r="I263" s="65">
        <v>332</v>
      </c>
      <c r="J263" s="65">
        <v>331</v>
      </c>
      <c r="K263" s="65">
        <v>332</v>
      </c>
      <c r="L263" s="65">
        <v>331</v>
      </c>
      <c r="M263" s="65">
        <v>331</v>
      </c>
      <c r="N263" s="65">
        <v>333</v>
      </c>
      <c r="O263" s="66">
        <v>335</v>
      </c>
      <c r="P263" s="65">
        <v>336</v>
      </c>
      <c r="Q263" s="65">
        <v>338</v>
      </c>
      <c r="R263" s="65">
        <v>337</v>
      </c>
      <c r="S263" s="65">
        <v>339</v>
      </c>
      <c r="T263" s="65">
        <v>340</v>
      </c>
      <c r="U263" s="65">
        <v>340</v>
      </c>
      <c r="V263" s="65">
        <v>343</v>
      </c>
      <c r="W263" s="65">
        <v>340</v>
      </c>
      <c r="X263" s="65">
        <v>341</v>
      </c>
      <c r="Y263" s="65">
        <v>341</v>
      </c>
      <c r="Z263" s="65">
        <v>340</v>
      </c>
      <c r="AA263" s="66">
        <v>340</v>
      </c>
      <c r="AB263" s="65">
        <v>342</v>
      </c>
      <c r="AC263" s="65">
        <v>343</v>
      </c>
      <c r="AD263" s="65">
        <v>343</v>
      </c>
      <c r="AE263" s="65">
        <v>338</v>
      </c>
      <c r="AF263" s="65">
        <v>337</v>
      </c>
      <c r="AG263" s="65">
        <v>336</v>
      </c>
      <c r="AH263" s="65">
        <v>335</v>
      </c>
      <c r="AI263" s="65">
        <v>339</v>
      </c>
      <c r="AJ263" s="65">
        <v>337</v>
      </c>
      <c r="AK263" s="65">
        <v>336</v>
      </c>
      <c r="AL263" s="65">
        <v>335</v>
      </c>
      <c r="AM263" s="66">
        <v>333</v>
      </c>
      <c r="AN263" s="65">
        <v>331</v>
      </c>
      <c r="AO263" s="65">
        <v>326</v>
      </c>
      <c r="AP263" s="65">
        <v>320</v>
      </c>
      <c r="AQ263" s="65">
        <v>319</v>
      </c>
      <c r="AR263" s="65">
        <v>315</v>
      </c>
      <c r="AS263" s="65">
        <v>312</v>
      </c>
      <c r="AT263" s="65">
        <v>312</v>
      </c>
      <c r="AU263" s="65">
        <v>312</v>
      </c>
      <c r="AV263" s="65">
        <v>301</v>
      </c>
      <c r="AW263" s="65">
        <v>301</v>
      </c>
      <c r="AX263" s="65">
        <v>295</v>
      </c>
      <c r="AY263" s="66">
        <v>290</v>
      </c>
      <c r="AZ263" s="64">
        <v>287</v>
      </c>
      <c r="BA263" s="65">
        <v>281</v>
      </c>
      <c r="BB263" s="65">
        <v>278</v>
      </c>
      <c r="BC263" s="65">
        <v>273</v>
      </c>
      <c r="BD263" s="65">
        <v>265</v>
      </c>
      <c r="BE263" s="65">
        <v>260</v>
      </c>
      <c r="BF263" s="65">
        <v>259</v>
      </c>
      <c r="BG263" s="65">
        <v>256</v>
      </c>
      <c r="BH263" s="65">
        <v>251</v>
      </c>
      <c r="BI263" s="65">
        <v>250</v>
      </c>
      <c r="BJ263" s="65">
        <v>251</v>
      </c>
      <c r="BK263" s="66">
        <v>248</v>
      </c>
      <c r="BL263" s="64">
        <v>247</v>
      </c>
      <c r="BM263" s="65">
        <v>276</v>
      </c>
      <c r="BN263" s="65">
        <v>294</v>
      </c>
      <c r="BO263" s="65">
        <v>296</v>
      </c>
      <c r="BP263" s="65">
        <v>313</v>
      </c>
      <c r="BQ263" s="66">
        <v>322</v>
      </c>
    </row>
    <row r="264" spans="1:69" ht="12.75" x14ac:dyDescent="0.2">
      <c r="A264" s="3"/>
      <c r="B264" s="62"/>
      <c r="C264" s="63" t="s">
        <v>347</v>
      </c>
      <c r="D264" s="64">
        <v>25108</v>
      </c>
      <c r="E264" s="65">
        <v>25196</v>
      </c>
      <c r="F264" s="65">
        <v>26009</v>
      </c>
      <c r="G264" s="65">
        <v>26395</v>
      </c>
      <c r="H264" s="65">
        <v>26726</v>
      </c>
      <c r="I264" s="65">
        <v>26945</v>
      </c>
      <c r="J264" s="65">
        <v>27333</v>
      </c>
      <c r="K264" s="65">
        <v>27738</v>
      </c>
      <c r="L264" s="65">
        <v>27953</v>
      </c>
      <c r="M264" s="65">
        <v>28167</v>
      </c>
      <c r="N264" s="65">
        <v>28315</v>
      </c>
      <c r="O264" s="66">
        <v>28312</v>
      </c>
      <c r="P264" s="65">
        <v>28416</v>
      </c>
      <c r="Q264" s="65">
        <v>28525</v>
      </c>
      <c r="R264" s="65">
        <v>28835</v>
      </c>
      <c r="S264" s="65">
        <v>29190</v>
      </c>
      <c r="T264" s="65">
        <v>29535</v>
      </c>
      <c r="U264" s="65">
        <v>29790</v>
      </c>
      <c r="V264" s="65">
        <v>30083</v>
      </c>
      <c r="W264" s="65">
        <v>30593</v>
      </c>
      <c r="X264" s="65">
        <v>30821</v>
      </c>
      <c r="Y264" s="65">
        <v>30950</v>
      </c>
      <c r="Z264" s="65">
        <v>30992</v>
      </c>
      <c r="AA264" s="66">
        <v>31072</v>
      </c>
      <c r="AB264" s="65">
        <v>31238</v>
      </c>
      <c r="AC264" s="65">
        <v>31416</v>
      </c>
      <c r="AD264" s="65">
        <v>31926</v>
      </c>
      <c r="AE264" s="65">
        <v>32110</v>
      </c>
      <c r="AF264" s="65">
        <v>32280</v>
      </c>
      <c r="AG264" s="65">
        <v>32457</v>
      </c>
      <c r="AH264" s="65">
        <v>32660</v>
      </c>
      <c r="AI264" s="65">
        <v>32852</v>
      </c>
      <c r="AJ264" s="65">
        <v>33020</v>
      </c>
      <c r="AK264" s="65">
        <v>33282</v>
      </c>
      <c r="AL264" s="65">
        <v>33170</v>
      </c>
      <c r="AM264" s="66">
        <v>33064</v>
      </c>
      <c r="AN264" s="65">
        <v>32930</v>
      </c>
      <c r="AO264" s="65">
        <v>32817</v>
      </c>
      <c r="AP264" s="65">
        <v>32953</v>
      </c>
      <c r="AQ264" s="65">
        <v>33103</v>
      </c>
      <c r="AR264" s="65">
        <v>33239</v>
      </c>
      <c r="AS264" s="65">
        <v>33243</v>
      </c>
      <c r="AT264" s="65">
        <v>33434</v>
      </c>
      <c r="AU264" s="65">
        <v>33595</v>
      </c>
      <c r="AV264" s="65">
        <v>33154</v>
      </c>
      <c r="AW264" s="65">
        <v>33413</v>
      </c>
      <c r="AX264" s="65">
        <v>33452</v>
      </c>
      <c r="AY264" s="66">
        <v>33441</v>
      </c>
      <c r="AZ264" s="64">
        <v>33157</v>
      </c>
      <c r="BA264" s="65">
        <v>33061</v>
      </c>
      <c r="BB264" s="65">
        <v>33179</v>
      </c>
      <c r="BC264" s="65">
        <v>33209</v>
      </c>
      <c r="BD264" s="65">
        <v>33200</v>
      </c>
      <c r="BE264" s="65">
        <v>33253</v>
      </c>
      <c r="BF264" s="65">
        <v>33248</v>
      </c>
      <c r="BG264" s="65">
        <v>33314</v>
      </c>
      <c r="BH264" s="65">
        <v>33299</v>
      </c>
      <c r="BI264" s="65">
        <v>33242</v>
      </c>
      <c r="BJ264" s="65">
        <v>33184</v>
      </c>
      <c r="BK264" s="66">
        <v>33135</v>
      </c>
      <c r="BL264" s="64">
        <v>33223</v>
      </c>
      <c r="BM264" s="65">
        <v>33172</v>
      </c>
      <c r="BN264" s="65">
        <v>33608</v>
      </c>
      <c r="BO264" s="65">
        <v>33947</v>
      </c>
      <c r="BP264" s="65">
        <v>34293</v>
      </c>
      <c r="BQ264" s="66">
        <v>34483</v>
      </c>
    </row>
    <row r="265" spans="1:69" ht="12.75" x14ac:dyDescent="0.2">
      <c r="A265" s="3"/>
      <c r="B265" s="62"/>
      <c r="C265" s="63" t="s">
        <v>348</v>
      </c>
      <c r="D265" s="64">
        <v>196</v>
      </c>
      <c r="E265" s="65">
        <v>196</v>
      </c>
      <c r="F265" s="65">
        <v>198</v>
      </c>
      <c r="G265" s="65">
        <v>196</v>
      </c>
      <c r="H265" s="65">
        <v>192</v>
      </c>
      <c r="I265" s="65">
        <v>196</v>
      </c>
      <c r="J265" s="65">
        <v>196</v>
      </c>
      <c r="K265" s="65">
        <v>199</v>
      </c>
      <c r="L265" s="65">
        <v>199</v>
      </c>
      <c r="M265" s="65">
        <v>201</v>
      </c>
      <c r="N265" s="65">
        <v>206</v>
      </c>
      <c r="O265" s="66">
        <v>206</v>
      </c>
      <c r="P265" s="65">
        <v>205</v>
      </c>
      <c r="Q265" s="65">
        <v>207</v>
      </c>
      <c r="R265" s="65">
        <v>208</v>
      </c>
      <c r="S265" s="65">
        <v>208</v>
      </c>
      <c r="T265" s="65">
        <v>208</v>
      </c>
      <c r="U265" s="65">
        <v>213</v>
      </c>
      <c r="V265" s="65">
        <v>214</v>
      </c>
      <c r="W265" s="65">
        <v>215</v>
      </c>
      <c r="X265" s="65">
        <v>218</v>
      </c>
      <c r="Y265" s="65">
        <v>215</v>
      </c>
      <c r="Z265" s="65">
        <v>214</v>
      </c>
      <c r="AA265" s="66">
        <v>213</v>
      </c>
      <c r="AB265" s="65">
        <v>212</v>
      </c>
      <c r="AC265" s="65">
        <v>212</v>
      </c>
      <c r="AD265" s="65">
        <v>210</v>
      </c>
      <c r="AE265" s="65">
        <v>209</v>
      </c>
      <c r="AF265" s="65">
        <v>209</v>
      </c>
      <c r="AG265" s="65">
        <v>206</v>
      </c>
      <c r="AH265" s="65">
        <v>204</v>
      </c>
      <c r="AI265" s="65">
        <v>204</v>
      </c>
      <c r="AJ265" s="65">
        <v>203</v>
      </c>
      <c r="AK265" s="65">
        <v>199</v>
      </c>
      <c r="AL265" s="65">
        <v>197</v>
      </c>
      <c r="AM265" s="66">
        <v>197</v>
      </c>
      <c r="AN265" s="65">
        <v>227</v>
      </c>
      <c r="AO265" s="65">
        <v>233</v>
      </c>
      <c r="AP265" s="65">
        <v>242</v>
      </c>
      <c r="AQ265" s="65">
        <v>244</v>
      </c>
      <c r="AR265" s="65">
        <v>247</v>
      </c>
      <c r="AS265" s="65">
        <v>245</v>
      </c>
      <c r="AT265" s="65">
        <v>242</v>
      </c>
      <c r="AU265" s="65">
        <v>241</v>
      </c>
      <c r="AV265" s="65">
        <v>238</v>
      </c>
      <c r="AW265" s="65">
        <v>241</v>
      </c>
      <c r="AX265" s="65">
        <v>241</v>
      </c>
      <c r="AY265" s="66">
        <v>239</v>
      </c>
      <c r="AZ265" s="64">
        <v>237</v>
      </c>
      <c r="BA265" s="65">
        <v>235</v>
      </c>
      <c r="BB265" s="65">
        <v>236</v>
      </c>
      <c r="BC265" s="65">
        <v>233</v>
      </c>
      <c r="BD265" s="65">
        <v>231</v>
      </c>
      <c r="BE265" s="65">
        <v>229</v>
      </c>
      <c r="BF265" s="65">
        <v>231</v>
      </c>
      <c r="BG265" s="65">
        <v>229</v>
      </c>
      <c r="BH265" s="65">
        <v>231</v>
      </c>
      <c r="BI265" s="65">
        <v>232</v>
      </c>
      <c r="BJ265" s="65">
        <v>233</v>
      </c>
      <c r="BK265" s="66">
        <v>229</v>
      </c>
      <c r="BL265" s="64">
        <v>232</v>
      </c>
      <c r="BM265" s="65">
        <v>231</v>
      </c>
      <c r="BN265" s="65">
        <v>232</v>
      </c>
      <c r="BO265" s="65">
        <v>235</v>
      </c>
      <c r="BP265" s="65">
        <v>239</v>
      </c>
      <c r="BQ265" s="66">
        <v>241</v>
      </c>
    </row>
    <row r="266" spans="1:69" ht="12.75" x14ac:dyDescent="0.2">
      <c r="A266" s="3"/>
      <c r="B266" s="62"/>
      <c r="C266" s="63" t="s">
        <v>349</v>
      </c>
      <c r="D266" s="64">
        <v>32113</v>
      </c>
      <c r="E266" s="65">
        <v>32223</v>
      </c>
      <c r="F266" s="65">
        <v>32970</v>
      </c>
      <c r="G266" s="65">
        <v>33376</v>
      </c>
      <c r="H266" s="65">
        <v>33771</v>
      </c>
      <c r="I266" s="65">
        <v>33950</v>
      </c>
      <c r="J266" s="65">
        <v>34311</v>
      </c>
      <c r="K266" s="65">
        <v>34716</v>
      </c>
      <c r="L266" s="65">
        <v>35535</v>
      </c>
      <c r="M266" s="65">
        <v>35696</v>
      </c>
      <c r="N266" s="65">
        <v>35765</v>
      </c>
      <c r="O266" s="66">
        <v>35691</v>
      </c>
      <c r="P266" s="65">
        <v>35957</v>
      </c>
      <c r="Q266" s="65">
        <v>35979</v>
      </c>
      <c r="R266" s="65">
        <v>35004</v>
      </c>
      <c r="S266" s="65">
        <v>36378</v>
      </c>
      <c r="T266" s="65">
        <v>36994</v>
      </c>
      <c r="U266" s="65">
        <v>37229</v>
      </c>
      <c r="V266" s="65">
        <v>37435</v>
      </c>
      <c r="W266" s="65">
        <v>37669</v>
      </c>
      <c r="X266" s="65">
        <v>37766</v>
      </c>
      <c r="Y266" s="65">
        <v>37880</v>
      </c>
      <c r="Z266" s="65">
        <v>37921</v>
      </c>
      <c r="AA266" s="66">
        <v>37858</v>
      </c>
      <c r="AB266" s="65">
        <v>37884</v>
      </c>
      <c r="AC266" s="65">
        <v>38020</v>
      </c>
      <c r="AD266" s="65">
        <v>38610</v>
      </c>
      <c r="AE266" s="65">
        <v>38732</v>
      </c>
      <c r="AF266" s="65">
        <v>38940</v>
      </c>
      <c r="AG266" s="65">
        <v>39068</v>
      </c>
      <c r="AH266" s="65">
        <v>39203</v>
      </c>
      <c r="AI266" s="65">
        <v>39388</v>
      </c>
      <c r="AJ266" s="65">
        <v>39505</v>
      </c>
      <c r="AK266" s="65">
        <v>37828</v>
      </c>
      <c r="AL266" s="65">
        <v>37677</v>
      </c>
      <c r="AM266" s="66">
        <v>37648</v>
      </c>
      <c r="AN266" s="65">
        <v>37608</v>
      </c>
      <c r="AO266" s="65">
        <v>37546</v>
      </c>
      <c r="AP266" s="65">
        <v>37748</v>
      </c>
      <c r="AQ266" s="65">
        <v>37902</v>
      </c>
      <c r="AR266" s="65">
        <v>37962</v>
      </c>
      <c r="AS266" s="65">
        <v>38047</v>
      </c>
      <c r="AT266" s="65">
        <v>38228</v>
      </c>
      <c r="AU266" s="65">
        <v>38443</v>
      </c>
      <c r="AV266" s="65">
        <v>38198</v>
      </c>
      <c r="AW266" s="65">
        <v>39491</v>
      </c>
      <c r="AX266" s="65">
        <v>38848</v>
      </c>
      <c r="AY266" s="66">
        <v>39793</v>
      </c>
      <c r="AZ266" s="64">
        <v>40996</v>
      </c>
      <c r="BA266" s="65">
        <v>40934</v>
      </c>
      <c r="BB266" s="65">
        <v>41463</v>
      </c>
      <c r="BC266" s="65">
        <v>41195</v>
      </c>
      <c r="BD266" s="65">
        <v>41369</v>
      </c>
      <c r="BE266" s="65">
        <v>41698</v>
      </c>
      <c r="BF266" s="65">
        <v>41874</v>
      </c>
      <c r="BG266" s="65">
        <v>41873</v>
      </c>
      <c r="BH266" s="65">
        <v>41805</v>
      </c>
      <c r="BI266" s="65">
        <v>41691</v>
      </c>
      <c r="BJ266" s="65">
        <v>41662</v>
      </c>
      <c r="BK266" s="66">
        <v>41608</v>
      </c>
      <c r="BL266" s="64">
        <v>41627</v>
      </c>
      <c r="BM266" s="65">
        <v>41697</v>
      </c>
      <c r="BN266" s="65">
        <v>42205</v>
      </c>
      <c r="BO266" s="65">
        <v>42539</v>
      </c>
      <c r="BP266" s="65">
        <v>42911</v>
      </c>
      <c r="BQ266" s="66">
        <v>43148</v>
      </c>
    </row>
    <row r="267" spans="1:69" ht="12.75" x14ac:dyDescent="0.2">
      <c r="A267" s="3"/>
      <c r="B267" s="62"/>
      <c r="C267" s="63" t="s">
        <v>350</v>
      </c>
      <c r="D267" s="64">
        <v>158</v>
      </c>
      <c r="E267" s="65">
        <v>161</v>
      </c>
      <c r="F267" s="65">
        <v>161</v>
      </c>
      <c r="G267" s="65">
        <v>162</v>
      </c>
      <c r="H267" s="65">
        <v>168</v>
      </c>
      <c r="I267" s="65">
        <v>169</v>
      </c>
      <c r="J267" s="65">
        <v>170</v>
      </c>
      <c r="K267" s="65">
        <v>177</v>
      </c>
      <c r="L267" s="65">
        <v>179</v>
      </c>
      <c r="M267" s="65">
        <v>182</v>
      </c>
      <c r="N267" s="65">
        <v>183</v>
      </c>
      <c r="O267" s="66">
        <v>182</v>
      </c>
      <c r="P267" s="65">
        <v>182</v>
      </c>
      <c r="Q267" s="65">
        <v>182</v>
      </c>
      <c r="R267" s="65">
        <v>184</v>
      </c>
      <c r="S267" s="65">
        <v>188</v>
      </c>
      <c r="T267" s="65">
        <v>186</v>
      </c>
      <c r="U267" s="65">
        <v>185</v>
      </c>
      <c r="V267" s="65">
        <v>186</v>
      </c>
      <c r="W267" s="65">
        <v>183</v>
      </c>
      <c r="X267" s="65">
        <v>181</v>
      </c>
      <c r="Y267" s="65">
        <v>181</v>
      </c>
      <c r="Z267" s="65">
        <v>180</v>
      </c>
      <c r="AA267" s="66">
        <v>178</v>
      </c>
      <c r="AB267" s="65">
        <v>177</v>
      </c>
      <c r="AC267" s="65">
        <v>176</v>
      </c>
      <c r="AD267" s="65">
        <v>174</v>
      </c>
      <c r="AE267" s="65">
        <v>172</v>
      </c>
      <c r="AF267" s="65">
        <v>172</v>
      </c>
      <c r="AG267" s="65">
        <v>172</v>
      </c>
      <c r="AH267" s="65">
        <v>171</v>
      </c>
      <c r="AI267" s="65">
        <v>173</v>
      </c>
      <c r="AJ267" s="65">
        <v>170</v>
      </c>
      <c r="AK267" s="65">
        <v>169</v>
      </c>
      <c r="AL267" s="65">
        <v>169</v>
      </c>
      <c r="AM267" s="66">
        <v>168</v>
      </c>
      <c r="AN267" s="65">
        <v>166</v>
      </c>
      <c r="AO267" s="65">
        <v>167</v>
      </c>
      <c r="AP267" s="65">
        <v>163</v>
      </c>
      <c r="AQ267" s="65">
        <v>165</v>
      </c>
      <c r="AR267" s="65">
        <v>161</v>
      </c>
      <c r="AS267" s="65">
        <v>157</v>
      </c>
      <c r="AT267" s="65">
        <v>156</v>
      </c>
      <c r="AU267" s="65">
        <v>155</v>
      </c>
      <c r="AV267" s="65">
        <v>154</v>
      </c>
      <c r="AW267" s="65">
        <v>154</v>
      </c>
      <c r="AX267" s="65">
        <v>154</v>
      </c>
      <c r="AY267" s="66">
        <v>148</v>
      </c>
      <c r="AZ267" s="64">
        <v>145</v>
      </c>
      <c r="BA267" s="65">
        <v>144</v>
      </c>
      <c r="BB267" s="65">
        <v>143</v>
      </c>
      <c r="BC267" s="65">
        <v>141</v>
      </c>
      <c r="BD267" s="65">
        <v>135</v>
      </c>
      <c r="BE267" s="65">
        <v>133</v>
      </c>
      <c r="BF267" s="65">
        <v>133</v>
      </c>
      <c r="BG267" s="65">
        <v>133</v>
      </c>
      <c r="BH267" s="65">
        <v>133</v>
      </c>
      <c r="BI267" s="65">
        <v>132</v>
      </c>
      <c r="BJ267" s="65">
        <v>131</v>
      </c>
      <c r="BK267" s="66">
        <v>131</v>
      </c>
      <c r="BL267" s="64">
        <v>201</v>
      </c>
      <c r="BM267" s="65">
        <v>199</v>
      </c>
      <c r="BN267" s="65">
        <v>201</v>
      </c>
      <c r="BO267" s="65">
        <v>195</v>
      </c>
      <c r="BP267" s="65">
        <v>190</v>
      </c>
      <c r="BQ267" s="66">
        <v>192</v>
      </c>
    </row>
    <row r="268" spans="1:69" ht="12.75" x14ac:dyDescent="0.2">
      <c r="A268" s="3"/>
      <c r="B268" s="62"/>
      <c r="C268" s="63" t="s">
        <v>351</v>
      </c>
      <c r="D268" s="64">
        <v>5699</v>
      </c>
      <c r="E268" s="65">
        <v>5742</v>
      </c>
      <c r="F268" s="65">
        <v>5888</v>
      </c>
      <c r="G268" s="65">
        <v>5993</v>
      </c>
      <c r="H268" s="65">
        <v>6114</v>
      </c>
      <c r="I268" s="65">
        <v>6142</v>
      </c>
      <c r="J268" s="65">
        <v>6246</v>
      </c>
      <c r="K268" s="65">
        <v>6353</v>
      </c>
      <c r="L268" s="65">
        <v>5789</v>
      </c>
      <c r="M268" s="65">
        <v>5866</v>
      </c>
      <c r="N268" s="65">
        <v>5871</v>
      </c>
      <c r="O268" s="66">
        <v>5931</v>
      </c>
      <c r="P268" s="65">
        <v>5973</v>
      </c>
      <c r="Q268" s="65">
        <v>6019</v>
      </c>
      <c r="R268" s="65">
        <v>6090</v>
      </c>
      <c r="S268" s="65">
        <v>6139</v>
      </c>
      <c r="T268" s="65">
        <v>6187</v>
      </c>
      <c r="U268" s="65">
        <v>6226</v>
      </c>
      <c r="V268" s="65">
        <v>6292</v>
      </c>
      <c r="W268" s="65">
        <v>6372</v>
      </c>
      <c r="X268" s="65">
        <v>6442</v>
      </c>
      <c r="Y268" s="65">
        <v>6519</v>
      </c>
      <c r="Z268" s="65">
        <v>6569</v>
      </c>
      <c r="AA268" s="66">
        <v>6720</v>
      </c>
      <c r="AB268" s="65">
        <v>6860</v>
      </c>
      <c r="AC268" s="65">
        <v>6920</v>
      </c>
      <c r="AD268" s="65">
        <v>7011</v>
      </c>
      <c r="AE268" s="65">
        <v>7071</v>
      </c>
      <c r="AF268" s="65">
        <v>7129</v>
      </c>
      <c r="AG268" s="65">
        <v>7151</v>
      </c>
      <c r="AH268" s="65">
        <v>7196</v>
      </c>
      <c r="AI268" s="65">
        <v>7226</v>
      </c>
      <c r="AJ268" s="65">
        <v>7275</v>
      </c>
      <c r="AK268" s="65">
        <v>7081</v>
      </c>
      <c r="AL268" s="65">
        <v>7076</v>
      </c>
      <c r="AM268" s="66">
        <v>7109</v>
      </c>
      <c r="AN268" s="65">
        <v>7155</v>
      </c>
      <c r="AO268" s="65">
        <v>7123</v>
      </c>
      <c r="AP268" s="65">
        <v>7178</v>
      </c>
      <c r="AQ268" s="65">
        <v>7197</v>
      </c>
      <c r="AR268" s="65">
        <v>7229</v>
      </c>
      <c r="AS268" s="65">
        <v>7236</v>
      </c>
      <c r="AT268" s="65">
        <v>7337</v>
      </c>
      <c r="AU268" s="65">
        <v>7419</v>
      </c>
      <c r="AV268" s="65">
        <v>7437</v>
      </c>
      <c r="AW268" s="65">
        <v>7682</v>
      </c>
      <c r="AX268" s="65">
        <v>7605</v>
      </c>
      <c r="AY268" s="66">
        <v>7810</v>
      </c>
      <c r="AZ268" s="64">
        <v>7906</v>
      </c>
      <c r="BA268" s="65">
        <v>7961</v>
      </c>
      <c r="BB268" s="65">
        <v>8029</v>
      </c>
      <c r="BC268" s="65">
        <v>7967</v>
      </c>
      <c r="BD268" s="65">
        <v>7949</v>
      </c>
      <c r="BE268" s="65">
        <v>7941</v>
      </c>
      <c r="BF268" s="65">
        <v>7970</v>
      </c>
      <c r="BG268" s="65">
        <v>8007</v>
      </c>
      <c r="BH268" s="65">
        <v>8021</v>
      </c>
      <c r="BI268" s="65">
        <v>8040</v>
      </c>
      <c r="BJ268" s="65">
        <v>8091</v>
      </c>
      <c r="BK268" s="66">
        <v>8164</v>
      </c>
      <c r="BL268" s="64">
        <v>8268</v>
      </c>
      <c r="BM268" s="65">
        <v>8300</v>
      </c>
      <c r="BN268" s="65">
        <v>8439</v>
      </c>
      <c r="BO268" s="65">
        <v>8441</v>
      </c>
      <c r="BP268" s="65">
        <v>8521</v>
      </c>
      <c r="BQ268" s="66">
        <v>8631</v>
      </c>
    </row>
    <row r="269" spans="1:69" ht="12.75" x14ac:dyDescent="0.2">
      <c r="A269" s="3"/>
      <c r="B269" s="62"/>
      <c r="C269" s="63" t="s">
        <v>352</v>
      </c>
      <c r="D269" s="64">
        <v>115</v>
      </c>
      <c r="E269" s="65">
        <v>116</v>
      </c>
      <c r="F269" s="65">
        <v>121</v>
      </c>
      <c r="G269" s="65">
        <v>122</v>
      </c>
      <c r="H269" s="65">
        <v>123</v>
      </c>
      <c r="I269" s="65">
        <v>122</v>
      </c>
      <c r="J269" s="65">
        <v>120</v>
      </c>
      <c r="K269" s="65">
        <v>123</v>
      </c>
      <c r="L269" s="65">
        <v>126</v>
      </c>
      <c r="M269" s="65">
        <v>127</v>
      </c>
      <c r="N269" s="65">
        <v>126</v>
      </c>
      <c r="O269" s="66">
        <v>125</v>
      </c>
      <c r="P269" s="65">
        <v>125</v>
      </c>
      <c r="Q269" s="65">
        <v>122</v>
      </c>
      <c r="R269" s="65">
        <v>122</v>
      </c>
      <c r="S269" s="65">
        <v>122</v>
      </c>
      <c r="T269" s="65">
        <v>122</v>
      </c>
      <c r="U269" s="65">
        <v>120</v>
      </c>
      <c r="V269" s="65">
        <v>120</v>
      </c>
      <c r="W269" s="65">
        <v>120</v>
      </c>
      <c r="X269" s="65">
        <v>121</v>
      </c>
      <c r="Y269" s="65">
        <v>118</v>
      </c>
      <c r="Z269" s="65">
        <v>119</v>
      </c>
      <c r="AA269" s="66">
        <v>118</v>
      </c>
      <c r="AB269" s="65">
        <v>115</v>
      </c>
      <c r="AC269" s="65">
        <v>115</v>
      </c>
      <c r="AD269" s="65">
        <v>111</v>
      </c>
      <c r="AE269" s="65">
        <v>110</v>
      </c>
      <c r="AF269" s="65">
        <v>100</v>
      </c>
      <c r="AG269" s="65">
        <v>98</v>
      </c>
      <c r="AH269" s="65">
        <v>98</v>
      </c>
      <c r="AI269" s="65">
        <v>100</v>
      </c>
      <c r="AJ269" s="65">
        <v>101</v>
      </c>
      <c r="AK269" s="65">
        <v>101</v>
      </c>
      <c r="AL269" s="65">
        <v>100</v>
      </c>
      <c r="AM269" s="66">
        <v>100</v>
      </c>
      <c r="AN269" s="65">
        <v>100</v>
      </c>
      <c r="AO269" s="65">
        <v>99</v>
      </c>
      <c r="AP269" s="65">
        <v>99</v>
      </c>
      <c r="AQ269" s="65">
        <v>99</v>
      </c>
      <c r="AR269" s="65">
        <v>98</v>
      </c>
      <c r="AS269" s="65">
        <v>98</v>
      </c>
      <c r="AT269" s="65">
        <v>98</v>
      </c>
      <c r="AU269" s="65">
        <v>98</v>
      </c>
      <c r="AV269" s="65">
        <v>97</v>
      </c>
      <c r="AW269" s="65">
        <v>97</v>
      </c>
      <c r="AX269" s="65">
        <v>96</v>
      </c>
      <c r="AY269" s="66">
        <v>95</v>
      </c>
      <c r="AZ269" s="64">
        <v>94</v>
      </c>
      <c r="BA269" s="65">
        <v>92</v>
      </c>
      <c r="BB269" s="65">
        <v>90</v>
      </c>
      <c r="BC269" s="65">
        <v>90</v>
      </c>
      <c r="BD269" s="65">
        <v>89</v>
      </c>
      <c r="BE269" s="65">
        <v>87</v>
      </c>
      <c r="BF269" s="65">
        <v>87</v>
      </c>
      <c r="BG269" s="65">
        <v>86</v>
      </c>
      <c r="BH269" s="65">
        <v>84</v>
      </c>
      <c r="BI269" s="65">
        <v>83</v>
      </c>
      <c r="BJ269" s="65">
        <v>82</v>
      </c>
      <c r="BK269" s="66">
        <v>86</v>
      </c>
      <c r="BL269" s="64">
        <v>90</v>
      </c>
      <c r="BM269" s="65">
        <v>95</v>
      </c>
      <c r="BN269" s="65">
        <v>98</v>
      </c>
      <c r="BO269" s="65">
        <v>98</v>
      </c>
      <c r="BP269" s="65">
        <v>100</v>
      </c>
      <c r="BQ269" s="66">
        <v>101</v>
      </c>
    </row>
    <row r="270" spans="1:69" ht="12.75" x14ac:dyDescent="0.2">
      <c r="A270" s="3"/>
      <c r="B270" s="62"/>
      <c r="C270" s="63" t="s">
        <v>353</v>
      </c>
      <c r="D270" s="64">
        <v>1359</v>
      </c>
      <c r="E270" s="65">
        <v>1371</v>
      </c>
      <c r="F270" s="65">
        <v>1386</v>
      </c>
      <c r="G270" s="65">
        <v>1398</v>
      </c>
      <c r="H270" s="65">
        <v>1420</v>
      </c>
      <c r="I270" s="65">
        <v>1426</v>
      </c>
      <c r="J270" s="65">
        <v>1428</v>
      </c>
      <c r="K270" s="65">
        <v>1443</v>
      </c>
      <c r="L270" s="65">
        <v>1460</v>
      </c>
      <c r="M270" s="65">
        <v>1465</v>
      </c>
      <c r="N270" s="65">
        <v>1465</v>
      </c>
      <c r="O270" s="66">
        <v>1471</v>
      </c>
      <c r="P270" s="65">
        <v>1481</v>
      </c>
      <c r="Q270" s="65">
        <v>1488</v>
      </c>
      <c r="R270" s="65">
        <v>1499</v>
      </c>
      <c r="S270" s="65">
        <v>1501</v>
      </c>
      <c r="T270" s="65">
        <v>1508</v>
      </c>
      <c r="U270" s="65">
        <v>1535</v>
      </c>
      <c r="V270" s="65">
        <v>1567</v>
      </c>
      <c r="W270" s="65">
        <v>1567</v>
      </c>
      <c r="X270" s="65">
        <v>1577</v>
      </c>
      <c r="Y270" s="65">
        <v>1578</v>
      </c>
      <c r="Z270" s="65">
        <v>1570</v>
      </c>
      <c r="AA270" s="66">
        <v>1556</v>
      </c>
      <c r="AB270" s="65">
        <v>1611</v>
      </c>
      <c r="AC270" s="65">
        <v>1661</v>
      </c>
      <c r="AD270" s="65">
        <v>1681</v>
      </c>
      <c r="AE270" s="65">
        <v>1677</v>
      </c>
      <c r="AF270" s="65">
        <v>1691</v>
      </c>
      <c r="AG270" s="65">
        <v>1707</v>
      </c>
      <c r="AH270" s="65">
        <v>1728</v>
      </c>
      <c r="AI270" s="65">
        <v>1727</v>
      </c>
      <c r="AJ270" s="65">
        <v>1735</v>
      </c>
      <c r="AK270" s="65">
        <v>1734</v>
      </c>
      <c r="AL270" s="65">
        <v>1720</v>
      </c>
      <c r="AM270" s="66">
        <v>1758</v>
      </c>
      <c r="AN270" s="65">
        <v>1758</v>
      </c>
      <c r="AO270" s="65">
        <v>1742</v>
      </c>
      <c r="AP270" s="65">
        <v>1752</v>
      </c>
      <c r="AQ270" s="65">
        <v>1759</v>
      </c>
      <c r="AR270" s="65">
        <v>1748</v>
      </c>
      <c r="AS270" s="65">
        <v>1752</v>
      </c>
      <c r="AT270" s="65">
        <v>1762</v>
      </c>
      <c r="AU270" s="65">
        <v>1754</v>
      </c>
      <c r="AV270" s="65">
        <v>1746</v>
      </c>
      <c r="AW270" s="65">
        <v>1801</v>
      </c>
      <c r="AX270" s="65">
        <v>1828</v>
      </c>
      <c r="AY270" s="66">
        <v>1821</v>
      </c>
      <c r="AZ270" s="64">
        <v>1821</v>
      </c>
      <c r="BA270" s="65">
        <v>1820</v>
      </c>
      <c r="BB270" s="65">
        <v>1822</v>
      </c>
      <c r="BC270" s="65">
        <v>1823</v>
      </c>
      <c r="BD270" s="65">
        <v>1936</v>
      </c>
      <c r="BE270" s="65">
        <v>1973</v>
      </c>
      <c r="BF270" s="65">
        <v>2001</v>
      </c>
      <c r="BG270" s="65">
        <v>2010</v>
      </c>
      <c r="BH270" s="65">
        <v>2028</v>
      </c>
      <c r="BI270" s="65">
        <v>2035</v>
      </c>
      <c r="BJ270" s="65">
        <v>2029</v>
      </c>
      <c r="BK270" s="66">
        <v>2025</v>
      </c>
      <c r="BL270" s="64">
        <v>2015</v>
      </c>
      <c r="BM270" s="65">
        <v>1989</v>
      </c>
      <c r="BN270" s="65">
        <v>1988</v>
      </c>
      <c r="BO270" s="65">
        <v>2002</v>
      </c>
      <c r="BP270" s="65">
        <v>2013</v>
      </c>
      <c r="BQ270" s="66">
        <v>2045</v>
      </c>
    </row>
    <row r="271" spans="1:69" ht="12.75" x14ac:dyDescent="0.2">
      <c r="A271" s="3"/>
      <c r="B271" s="62"/>
      <c r="C271" s="63" t="s">
        <v>354</v>
      </c>
      <c r="D271" s="64">
        <v>416</v>
      </c>
      <c r="E271" s="65">
        <v>414</v>
      </c>
      <c r="F271" s="65">
        <v>424</v>
      </c>
      <c r="G271" s="65">
        <v>435</v>
      </c>
      <c r="H271" s="65">
        <v>441</v>
      </c>
      <c r="I271" s="65">
        <v>436</v>
      </c>
      <c r="J271" s="65">
        <v>440</v>
      </c>
      <c r="K271" s="65">
        <v>454</v>
      </c>
      <c r="L271" s="65">
        <v>460</v>
      </c>
      <c r="M271" s="65">
        <v>460</v>
      </c>
      <c r="N271" s="65">
        <v>454</v>
      </c>
      <c r="O271" s="66">
        <v>457</v>
      </c>
      <c r="P271" s="65">
        <v>452</v>
      </c>
      <c r="Q271" s="65">
        <v>457</v>
      </c>
      <c r="R271" s="65">
        <v>463</v>
      </c>
      <c r="S271" s="65">
        <v>463</v>
      </c>
      <c r="T271" s="65">
        <v>469</v>
      </c>
      <c r="U271" s="65">
        <v>470</v>
      </c>
      <c r="V271" s="65">
        <v>467</v>
      </c>
      <c r="W271" s="65">
        <v>471</v>
      </c>
      <c r="X271" s="65">
        <v>468</v>
      </c>
      <c r="Y271" s="65">
        <v>469</v>
      </c>
      <c r="Z271" s="65">
        <v>465</v>
      </c>
      <c r="AA271" s="66">
        <v>463</v>
      </c>
      <c r="AB271" s="65">
        <v>459</v>
      </c>
      <c r="AC271" s="65">
        <v>456</v>
      </c>
      <c r="AD271" s="65">
        <v>454</v>
      </c>
      <c r="AE271" s="65">
        <v>453</v>
      </c>
      <c r="AF271" s="65">
        <v>450</v>
      </c>
      <c r="AG271" s="65">
        <v>446</v>
      </c>
      <c r="AH271" s="65">
        <v>447</v>
      </c>
      <c r="AI271" s="65">
        <v>446</v>
      </c>
      <c r="AJ271" s="65">
        <v>441</v>
      </c>
      <c r="AK271" s="65">
        <v>441</v>
      </c>
      <c r="AL271" s="65">
        <v>441</v>
      </c>
      <c r="AM271" s="66">
        <v>442</v>
      </c>
      <c r="AN271" s="65">
        <v>437</v>
      </c>
      <c r="AO271" s="65">
        <v>439</v>
      </c>
      <c r="AP271" s="65">
        <v>441</v>
      </c>
      <c r="AQ271" s="65">
        <v>440</v>
      </c>
      <c r="AR271" s="65">
        <v>439</v>
      </c>
      <c r="AS271" s="65">
        <v>435</v>
      </c>
      <c r="AT271" s="65">
        <v>437</v>
      </c>
      <c r="AU271" s="65">
        <v>434</v>
      </c>
      <c r="AV271" s="65">
        <v>432</v>
      </c>
      <c r="AW271" s="65">
        <v>432</v>
      </c>
      <c r="AX271" s="65">
        <v>428</v>
      </c>
      <c r="AY271" s="66">
        <v>429</v>
      </c>
      <c r="AZ271" s="64">
        <v>421</v>
      </c>
      <c r="BA271" s="65">
        <v>419</v>
      </c>
      <c r="BB271" s="65">
        <v>416</v>
      </c>
      <c r="BC271" s="65">
        <v>411</v>
      </c>
      <c r="BD271" s="65">
        <v>406</v>
      </c>
      <c r="BE271" s="65">
        <v>395</v>
      </c>
      <c r="BF271" s="65">
        <v>392</v>
      </c>
      <c r="BG271" s="65">
        <v>383</v>
      </c>
      <c r="BH271" s="65">
        <v>376</v>
      </c>
      <c r="BI271" s="65">
        <v>366</v>
      </c>
      <c r="BJ271" s="65">
        <v>363</v>
      </c>
      <c r="BK271" s="66">
        <v>362</v>
      </c>
      <c r="BL271" s="64">
        <v>362</v>
      </c>
      <c r="BM271" s="65">
        <v>359</v>
      </c>
      <c r="BN271" s="65">
        <v>357</v>
      </c>
      <c r="BO271" s="65">
        <v>349</v>
      </c>
      <c r="BP271" s="65">
        <v>507</v>
      </c>
      <c r="BQ271" s="66">
        <v>540</v>
      </c>
    </row>
    <row r="272" spans="1:69" ht="12.75" x14ac:dyDescent="0.2">
      <c r="A272" s="3"/>
      <c r="B272" s="62"/>
      <c r="C272" s="63" t="s">
        <v>355</v>
      </c>
      <c r="D272" s="64">
        <v>268</v>
      </c>
      <c r="E272" s="65">
        <v>276</v>
      </c>
      <c r="F272" s="65">
        <v>298</v>
      </c>
      <c r="G272" s="65">
        <v>303</v>
      </c>
      <c r="H272" s="65">
        <v>314</v>
      </c>
      <c r="I272" s="65">
        <v>321</v>
      </c>
      <c r="J272" s="65">
        <v>322</v>
      </c>
      <c r="K272" s="65">
        <v>325</v>
      </c>
      <c r="L272" s="65">
        <v>334</v>
      </c>
      <c r="M272" s="65">
        <v>335</v>
      </c>
      <c r="N272" s="65">
        <v>343</v>
      </c>
      <c r="O272" s="66">
        <v>348</v>
      </c>
      <c r="P272" s="65">
        <v>349</v>
      </c>
      <c r="Q272" s="65">
        <v>342</v>
      </c>
      <c r="R272" s="65">
        <v>344</v>
      </c>
      <c r="S272" s="65">
        <v>353</v>
      </c>
      <c r="T272" s="65">
        <v>354</v>
      </c>
      <c r="U272" s="65">
        <v>357</v>
      </c>
      <c r="V272" s="65">
        <v>364</v>
      </c>
      <c r="W272" s="65">
        <v>365</v>
      </c>
      <c r="X272" s="65">
        <v>363</v>
      </c>
      <c r="Y272" s="65">
        <v>365</v>
      </c>
      <c r="Z272" s="65">
        <v>366</v>
      </c>
      <c r="AA272" s="66">
        <v>369</v>
      </c>
      <c r="AB272" s="65">
        <v>369</v>
      </c>
      <c r="AC272" s="65">
        <v>367</v>
      </c>
      <c r="AD272" s="65">
        <v>370</v>
      </c>
      <c r="AE272" s="65">
        <v>374</v>
      </c>
      <c r="AF272" s="65">
        <v>375</v>
      </c>
      <c r="AG272" s="65">
        <v>380</v>
      </c>
      <c r="AH272" s="65">
        <v>385</v>
      </c>
      <c r="AI272" s="65">
        <v>387</v>
      </c>
      <c r="AJ272" s="65">
        <v>386</v>
      </c>
      <c r="AK272" s="65">
        <v>388</v>
      </c>
      <c r="AL272" s="65">
        <v>387</v>
      </c>
      <c r="AM272" s="66">
        <v>391</v>
      </c>
      <c r="AN272" s="65">
        <v>390</v>
      </c>
      <c r="AO272" s="65">
        <v>391</v>
      </c>
      <c r="AP272" s="65">
        <v>387</v>
      </c>
      <c r="AQ272" s="65">
        <v>389</v>
      </c>
      <c r="AR272" s="65">
        <v>386</v>
      </c>
      <c r="AS272" s="65">
        <v>384</v>
      </c>
      <c r="AT272" s="65">
        <v>380</v>
      </c>
      <c r="AU272" s="65">
        <v>375</v>
      </c>
      <c r="AV272" s="65">
        <v>375</v>
      </c>
      <c r="AW272" s="65">
        <v>373</v>
      </c>
      <c r="AX272" s="65">
        <v>370</v>
      </c>
      <c r="AY272" s="66">
        <v>367</v>
      </c>
      <c r="AZ272" s="64">
        <v>367</v>
      </c>
      <c r="BA272" s="65">
        <v>368</v>
      </c>
      <c r="BB272" s="65">
        <v>366</v>
      </c>
      <c r="BC272" s="65">
        <v>361</v>
      </c>
      <c r="BD272" s="65">
        <v>354</v>
      </c>
      <c r="BE272" s="65">
        <v>350</v>
      </c>
      <c r="BF272" s="65">
        <v>352</v>
      </c>
      <c r="BG272" s="65">
        <v>356</v>
      </c>
      <c r="BH272" s="65">
        <v>358</v>
      </c>
      <c r="BI272" s="65">
        <v>359</v>
      </c>
      <c r="BJ272" s="65">
        <v>369</v>
      </c>
      <c r="BK272" s="66">
        <v>369</v>
      </c>
      <c r="BL272" s="64">
        <v>368</v>
      </c>
      <c r="BM272" s="65">
        <v>371</v>
      </c>
      <c r="BN272" s="65">
        <v>371</v>
      </c>
      <c r="BO272" s="65">
        <v>369</v>
      </c>
      <c r="BP272" s="65">
        <v>372</v>
      </c>
      <c r="BQ272" s="66">
        <v>378</v>
      </c>
    </row>
    <row r="273" spans="1:69" ht="12.75" x14ac:dyDescent="0.2">
      <c r="A273" s="3"/>
      <c r="B273" s="62"/>
      <c r="C273" s="63" t="s">
        <v>356</v>
      </c>
      <c r="D273" s="64">
        <v>1912</v>
      </c>
      <c r="E273" s="65">
        <v>1935</v>
      </c>
      <c r="F273" s="65">
        <v>1946</v>
      </c>
      <c r="G273" s="65">
        <v>1989</v>
      </c>
      <c r="H273" s="65">
        <v>2043</v>
      </c>
      <c r="I273" s="65">
        <v>2081</v>
      </c>
      <c r="J273" s="65">
        <v>2107</v>
      </c>
      <c r="K273" s="65">
        <v>2122</v>
      </c>
      <c r="L273" s="65">
        <v>2147</v>
      </c>
      <c r="M273" s="65">
        <v>2291</v>
      </c>
      <c r="N273" s="65">
        <v>2318</v>
      </c>
      <c r="O273" s="66">
        <v>2326</v>
      </c>
      <c r="P273" s="65">
        <v>2329</v>
      </c>
      <c r="Q273" s="65">
        <v>2341</v>
      </c>
      <c r="R273" s="65">
        <v>2346</v>
      </c>
      <c r="S273" s="65">
        <v>2366</v>
      </c>
      <c r="T273" s="65">
        <v>2361</v>
      </c>
      <c r="U273" s="65">
        <v>2352</v>
      </c>
      <c r="V273" s="65">
        <v>2340</v>
      </c>
      <c r="W273" s="65">
        <v>2331</v>
      </c>
      <c r="X273" s="65">
        <v>2302</v>
      </c>
      <c r="Y273" s="65">
        <v>2273</v>
      </c>
      <c r="Z273" s="65">
        <v>2249</v>
      </c>
      <c r="AA273" s="66">
        <v>2238</v>
      </c>
      <c r="AB273" s="65">
        <v>2231</v>
      </c>
      <c r="AC273" s="65">
        <v>2206</v>
      </c>
      <c r="AD273" s="65">
        <v>2194</v>
      </c>
      <c r="AE273" s="65">
        <v>2164</v>
      </c>
      <c r="AF273" s="65">
        <v>2110</v>
      </c>
      <c r="AG273" s="65">
        <v>2120</v>
      </c>
      <c r="AH273" s="65">
        <v>2144</v>
      </c>
      <c r="AI273" s="65">
        <v>2134</v>
      </c>
      <c r="AJ273" s="65">
        <v>2147</v>
      </c>
      <c r="AK273" s="65">
        <v>2150</v>
      </c>
      <c r="AL273" s="65">
        <v>2160</v>
      </c>
      <c r="AM273" s="66">
        <v>2149</v>
      </c>
      <c r="AN273" s="65">
        <v>2154</v>
      </c>
      <c r="AO273" s="65">
        <v>2129</v>
      </c>
      <c r="AP273" s="65">
        <v>2120</v>
      </c>
      <c r="AQ273" s="65">
        <v>2109</v>
      </c>
      <c r="AR273" s="65">
        <v>2114</v>
      </c>
      <c r="AS273" s="65">
        <v>2118</v>
      </c>
      <c r="AT273" s="65">
        <v>2131</v>
      </c>
      <c r="AU273" s="65">
        <v>2146</v>
      </c>
      <c r="AV273" s="65">
        <v>2148</v>
      </c>
      <c r="AW273" s="65">
        <v>2181</v>
      </c>
      <c r="AX273" s="65">
        <v>2175</v>
      </c>
      <c r="AY273" s="66">
        <v>2167</v>
      </c>
      <c r="AZ273" s="64">
        <v>2167</v>
      </c>
      <c r="BA273" s="65">
        <v>2163</v>
      </c>
      <c r="BB273" s="65">
        <v>2182</v>
      </c>
      <c r="BC273" s="65">
        <v>2170</v>
      </c>
      <c r="BD273" s="65">
        <v>2181</v>
      </c>
      <c r="BE273" s="65">
        <v>2182</v>
      </c>
      <c r="BF273" s="65">
        <v>2191</v>
      </c>
      <c r="BG273" s="65">
        <v>2242</v>
      </c>
      <c r="BH273" s="65">
        <v>2250</v>
      </c>
      <c r="BI273" s="65">
        <v>2247</v>
      </c>
      <c r="BJ273" s="65">
        <v>2236</v>
      </c>
      <c r="BK273" s="66">
        <v>2242</v>
      </c>
      <c r="BL273" s="64">
        <v>2278</v>
      </c>
      <c r="BM273" s="65">
        <v>2275</v>
      </c>
      <c r="BN273" s="65">
        <v>2311</v>
      </c>
      <c r="BO273" s="65">
        <v>2278</v>
      </c>
      <c r="BP273" s="65">
        <v>2299</v>
      </c>
      <c r="BQ273" s="66">
        <v>2323</v>
      </c>
    </row>
    <row r="274" spans="1:69" ht="12.75" x14ac:dyDescent="0.2">
      <c r="A274" s="3"/>
      <c r="B274" s="62"/>
      <c r="C274" s="63" t="s">
        <v>357</v>
      </c>
      <c r="D274" s="64">
        <v>221</v>
      </c>
      <c r="E274" s="65">
        <v>229</v>
      </c>
      <c r="F274" s="65">
        <v>229</v>
      </c>
      <c r="G274" s="65">
        <v>228</v>
      </c>
      <c r="H274" s="65">
        <v>228</v>
      </c>
      <c r="I274" s="65">
        <v>227</v>
      </c>
      <c r="J274" s="65">
        <v>229</v>
      </c>
      <c r="K274" s="65">
        <v>235</v>
      </c>
      <c r="L274" s="65">
        <v>233</v>
      </c>
      <c r="M274" s="65">
        <v>236</v>
      </c>
      <c r="N274" s="65">
        <v>234</v>
      </c>
      <c r="O274" s="66">
        <v>234</v>
      </c>
      <c r="P274" s="65">
        <v>283</v>
      </c>
      <c r="Q274" s="65">
        <v>286</v>
      </c>
      <c r="R274" s="65">
        <v>292</v>
      </c>
      <c r="S274" s="65">
        <v>301</v>
      </c>
      <c r="T274" s="65">
        <v>302</v>
      </c>
      <c r="U274" s="65">
        <v>301</v>
      </c>
      <c r="V274" s="65">
        <v>302</v>
      </c>
      <c r="W274" s="65">
        <v>309</v>
      </c>
      <c r="X274" s="65">
        <v>320</v>
      </c>
      <c r="Y274" s="65">
        <v>321</v>
      </c>
      <c r="Z274" s="65">
        <v>324</v>
      </c>
      <c r="AA274" s="66">
        <v>326</v>
      </c>
      <c r="AB274" s="65">
        <v>329</v>
      </c>
      <c r="AC274" s="65">
        <v>331</v>
      </c>
      <c r="AD274" s="65">
        <v>338</v>
      </c>
      <c r="AE274" s="65">
        <v>344</v>
      </c>
      <c r="AF274" s="65">
        <v>339</v>
      </c>
      <c r="AG274" s="65">
        <v>341</v>
      </c>
      <c r="AH274" s="65">
        <v>347</v>
      </c>
      <c r="AI274" s="65">
        <v>348</v>
      </c>
      <c r="AJ274" s="65">
        <v>389</v>
      </c>
      <c r="AK274" s="65">
        <v>402</v>
      </c>
      <c r="AL274" s="65">
        <v>411</v>
      </c>
      <c r="AM274" s="66">
        <v>409</v>
      </c>
      <c r="AN274" s="65">
        <v>416</v>
      </c>
      <c r="AO274" s="65">
        <v>409</v>
      </c>
      <c r="AP274" s="65">
        <v>415</v>
      </c>
      <c r="AQ274" s="65">
        <v>408</v>
      </c>
      <c r="AR274" s="65">
        <v>410</v>
      </c>
      <c r="AS274" s="65">
        <v>403</v>
      </c>
      <c r="AT274" s="65">
        <v>397</v>
      </c>
      <c r="AU274" s="65">
        <v>401</v>
      </c>
      <c r="AV274" s="65">
        <v>398</v>
      </c>
      <c r="AW274" s="65">
        <v>399</v>
      </c>
      <c r="AX274" s="65">
        <v>400</v>
      </c>
      <c r="AY274" s="66">
        <v>394</v>
      </c>
      <c r="AZ274" s="64">
        <v>394</v>
      </c>
      <c r="BA274" s="65">
        <v>394</v>
      </c>
      <c r="BB274" s="65">
        <v>397</v>
      </c>
      <c r="BC274" s="65">
        <v>393</v>
      </c>
      <c r="BD274" s="65">
        <v>384</v>
      </c>
      <c r="BE274" s="65">
        <v>381</v>
      </c>
      <c r="BF274" s="65">
        <v>380</v>
      </c>
      <c r="BG274" s="65">
        <v>380</v>
      </c>
      <c r="BH274" s="65">
        <v>382</v>
      </c>
      <c r="BI274" s="65">
        <v>380</v>
      </c>
      <c r="BJ274" s="65">
        <v>376</v>
      </c>
      <c r="BK274" s="66">
        <v>377</v>
      </c>
      <c r="BL274" s="64">
        <v>376</v>
      </c>
      <c r="BM274" s="65">
        <v>373</v>
      </c>
      <c r="BN274" s="65">
        <v>378</v>
      </c>
      <c r="BO274" s="65">
        <v>377</v>
      </c>
      <c r="BP274" s="65">
        <v>376</v>
      </c>
      <c r="BQ274" s="66">
        <v>374</v>
      </c>
    </row>
    <row r="275" spans="1:69" ht="12.75" x14ac:dyDescent="0.2">
      <c r="A275" s="3"/>
      <c r="B275" s="62"/>
      <c r="C275" s="63" t="s">
        <v>358</v>
      </c>
      <c r="D275" s="64">
        <v>407</v>
      </c>
      <c r="E275" s="65">
        <v>411</v>
      </c>
      <c r="F275" s="65">
        <v>413</v>
      </c>
      <c r="G275" s="65">
        <v>426</v>
      </c>
      <c r="H275" s="65">
        <v>431</v>
      </c>
      <c r="I275" s="65">
        <v>433</v>
      </c>
      <c r="J275" s="65">
        <v>435</v>
      </c>
      <c r="K275" s="65">
        <v>434</v>
      </c>
      <c r="L275" s="65">
        <v>434</v>
      </c>
      <c r="M275" s="65">
        <v>435</v>
      </c>
      <c r="N275" s="65">
        <v>439</v>
      </c>
      <c r="O275" s="66">
        <v>434</v>
      </c>
      <c r="P275" s="65">
        <v>431</v>
      </c>
      <c r="Q275" s="65">
        <v>435</v>
      </c>
      <c r="R275" s="65">
        <v>427</v>
      </c>
      <c r="S275" s="65">
        <v>434</v>
      </c>
      <c r="T275" s="65">
        <v>432</v>
      </c>
      <c r="U275" s="65">
        <v>424</v>
      </c>
      <c r="V275" s="65">
        <v>418</v>
      </c>
      <c r="W275" s="65">
        <v>414</v>
      </c>
      <c r="X275" s="65">
        <v>411</v>
      </c>
      <c r="Y275" s="65">
        <v>404</v>
      </c>
      <c r="Z275" s="65">
        <v>406</v>
      </c>
      <c r="AA275" s="66">
        <v>404</v>
      </c>
      <c r="AB275" s="65">
        <v>404</v>
      </c>
      <c r="AC275" s="65">
        <v>407</v>
      </c>
      <c r="AD275" s="65">
        <v>413</v>
      </c>
      <c r="AE275" s="65">
        <v>406</v>
      </c>
      <c r="AF275" s="65">
        <v>403</v>
      </c>
      <c r="AG275" s="65">
        <v>399</v>
      </c>
      <c r="AH275" s="65">
        <v>405</v>
      </c>
      <c r="AI275" s="65">
        <v>403</v>
      </c>
      <c r="AJ275" s="65">
        <v>401</v>
      </c>
      <c r="AK275" s="65">
        <v>401</v>
      </c>
      <c r="AL275" s="65">
        <v>404</v>
      </c>
      <c r="AM275" s="66">
        <v>402</v>
      </c>
      <c r="AN275" s="65">
        <v>399</v>
      </c>
      <c r="AO275" s="65">
        <v>398</v>
      </c>
      <c r="AP275" s="65">
        <v>383</v>
      </c>
      <c r="AQ275" s="65">
        <v>383</v>
      </c>
      <c r="AR275" s="65">
        <v>377</v>
      </c>
      <c r="AS275" s="65">
        <v>373</v>
      </c>
      <c r="AT275" s="65">
        <v>368</v>
      </c>
      <c r="AU275" s="65">
        <v>365</v>
      </c>
      <c r="AV275" s="65">
        <v>363</v>
      </c>
      <c r="AW275" s="65">
        <v>363</v>
      </c>
      <c r="AX275" s="65">
        <v>363</v>
      </c>
      <c r="AY275" s="66">
        <v>355</v>
      </c>
      <c r="AZ275" s="64">
        <v>350</v>
      </c>
      <c r="BA275" s="65">
        <v>343</v>
      </c>
      <c r="BB275" s="65">
        <v>343</v>
      </c>
      <c r="BC275" s="65">
        <v>337</v>
      </c>
      <c r="BD275" s="65">
        <v>331</v>
      </c>
      <c r="BE275" s="65">
        <v>327</v>
      </c>
      <c r="BF275" s="65">
        <v>323</v>
      </c>
      <c r="BG275" s="65">
        <v>321</v>
      </c>
      <c r="BH275" s="65">
        <v>317</v>
      </c>
      <c r="BI275" s="65">
        <v>312</v>
      </c>
      <c r="BJ275" s="65">
        <v>324</v>
      </c>
      <c r="BK275" s="66">
        <v>360</v>
      </c>
      <c r="BL275" s="64">
        <v>363</v>
      </c>
      <c r="BM275" s="65">
        <v>361</v>
      </c>
      <c r="BN275" s="65">
        <v>369</v>
      </c>
      <c r="BO275" s="65">
        <v>365</v>
      </c>
      <c r="BP275" s="65">
        <v>366</v>
      </c>
      <c r="BQ275" s="66">
        <v>371</v>
      </c>
    </row>
    <row r="276" spans="1:69" ht="12.75" x14ac:dyDescent="0.2">
      <c r="A276" s="3"/>
      <c r="B276" s="62"/>
      <c r="C276" s="63" t="s">
        <v>359</v>
      </c>
      <c r="D276" s="64">
        <v>784</v>
      </c>
      <c r="E276" s="65">
        <v>788</v>
      </c>
      <c r="F276" s="65">
        <v>798</v>
      </c>
      <c r="G276" s="65">
        <v>821</v>
      </c>
      <c r="H276" s="65">
        <v>838</v>
      </c>
      <c r="I276" s="65">
        <v>844</v>
      </c>
      <c r="J276" s="65">
        <v>848</v>
      </c>
      <c r="K276" s="65">
        <v>855</v>
      </c>
      <c r="L276" s="65">
        <v>866</v>
      </c>
      <c r="M276" s="65">
        <v>865</v>
      </c>
      <c r="N276" s="65">
        <v>868</v>
      </c>
      <c r="O276" s="66">
        <v>874</v>
      </c>
      <c r="P276" s="65">
        <v>877</v>
      </c>
      <c r="Q276" s="65">
        <v>885</v>
      </c>
      <c r="R276" s="65">
        <v>895</v>
      </c>
      <c r="S276" s="65">
        <v>888</v>
      </c>
      <c r="T276" s="65">
        <v>880</v>
      </c>
      <c r="U276" s="65">
        <v>874</v>
      </c>
      <c r="V276" s="65">
        <v>870</v>
      </c>
      <c r="W276" s="65">
        <v>879</v>
      </c>
      <c r="X276" s="65">
        <v>876</v>
      </c>
      <c r="Y276" s="65">
        <v>880</v>
      </c>
      <c r="Z276" s="65">
        <v>867</v>
      </c>
      <c r="AA276" s="66">
        <v>862</v>
      </c>
      <c r="AB276" s="65">
        <v>865</v>
      </c>
      <c r="AC276" s="65">
        <v>858</v>
      </c>
      <c r="AD276" s="65">
        <v>866</v>
      </c>
      <c r="AE276" s="65">
        <v>863</v>
      </c>
      <c r="AF276" s="65">
        <v>873</v>
      </c>
      <c r="AG276" s="65">
        <v>891</v>
      </c>
      <c r="AH276" s="65">
        <v>889</v>
      </c>
      <c r="AI276" s="65">
        <v>913</v>
      </c>
      <c r="AJ276" s="65">
        <v>934</v>
      </c>
      <c r="AK276" s="65">
        <v>938</v>
      </c>
      <c r="AL276" s="65">
        <v>939</v>
      </c>
      <c r="AM276" s="66">
        <v>936</v>
      </c>
      <c r="AN276" s="65">
        <v>936</v>
      </c>
      <c r="AO276" s="65">
        <v>929</v>
      </c>
      <c r="AP276" s="65">
        <v>929</v>
      </c>
      <c r="AQ276" s="65">
        <v>932</v>
      </c>
      <c r="AR276" s="65">
        <v>943</v>
      </c>
      <c r="AS276" s="65">
        <v>961</v>
      </c>
      <c r="AT276" s="65">
        <v>985</v>
      </c>
      <c r="AU276" s="65">
        <v>990</v>
      </c>
      <c r="AV276" s="65">
        <v>998</v>
      </c>
      <c r="AW276" s="65">
        <v>1011</v>
      </c>
      <c r="AX276" s="65">
        <v>995</v>
      </c>
      <c r="AY276" s="66">
        <v>988</v>
      </c>
      <c r="AZ276" s="64">
        <v>987</v>
      </c>
      <c r="BA276" s="65">
        <v>983</v>
      </c>
      <c r="BB276" s="65">
        <v>982</v>
      </c>
      <c r="BC276" s="65">
        <v>981</v>
      </c>
      <c r="BD276" s="65">
        <v>975</v>
      </c>
      <c r="BE276" s="65">
        <v>981</v>
      </c>
      <c r="BF276" s="65">
        <v>976</v>
      </c>
      <c r="BG276" s="65">
        <v>983</v>
      </c>
      <c r="BH276" s="65">
        <v>985</v>
      </c>
      <c r="BI276" s="65">
        <v>990</v>
      </c>
      <c r="BJ276" s="65">
        <v>993</v>
      </c>
      <c r="BK276" s="66">
        <v>988</v>
      </c>
      <c r="BL276" s="64">
        <v>986</v>
      </c>
      <c r="BM276" s="65">
        <v>980</v>
      </c>
      <c r="BN276" s="65">
        <v>985</v>
      </c>
      <c r="BO276" s="65">
        <v>996</v>
      </c>
      <c r="BP276" s="65">
        <v>1003</v>
      </c>
      <c r="BQ276" s="66">
        <v>1008</v>
      </c>
    </row>
    <row r="277" spans="1:69" ht="12.75" x14ac:dyDescent="0.2">
      <c r="A277" s="3"/>
      <c r="B277" s="62"/>
      <c r="C277" s="63" t="s">
        <v>360</v>
      </c>
      <c r="D277" s="64">
        <v>0</v>
      </c>
      <c r="E277" s="65"/>
      <c r="F277" s="65"/>
      <c r="G277" s="65"/>
      <c r="H277" s="65"/>
      <c r="I277" s="65"/>
      <c r="J277" s="65"/>
      <c r="K277" s="65"/>
      <c r="L277" s="65"/>
      <c r="M277" s="65"/>
      <c r="N277" s="65"/>
      <c r="O277" s="66"/>
      <c r="P277" s="65"/>
      <c r="Q277" s="65"/>
      <c r="R277" s="65"/>
      <c r="S277" s="65"/>
      <c r="T277" s="65"/>
      <c r="U277" s="65"/>
      <c r="V277" s="65"/>
      <c r="W277" s="65"/>
      <c r="X277" s="65"/>
      <c r="Y277" s="65"/>
      <c r="Z277" s="65"/>
      <c r="AA277" s="66"/>
      <c r="AB277" s="65"/>
      <c r="AC277" s="65"/>
      <c r="AD277" s="65"/>
      <c r="AE277" s="65"/>
      <c r="AF277" s="65"/>
      <c r="AG277" s="65"/>
      <c r="AH277" s="65"/>
      <c r="AI277" s="65"/>
      <c r="AJ277" s="65"/>
      <c r="AK277" s="65"/>
      <c r="AL277" s="65"/>
      <c r="AM277" s="66"/>
      <c r="AN277" s="65"/>
      <c r="AO277" s="65"/>
      <c r="AP277" s="65"/>
      <c r="AQ277" s="65"/>
      <c r="AR277" s="65"/>
      <c r="AS277" s="65"/>
      <c r="AT277" s="65"/>
      <c r="AU277" s="65"/>
      <c r="AV277" s="65"/>
      <c r="AW277" s="65"/>
      <c r="AX277" s="65"/>
      <c r="AY277" s="66"/>
      <c r="AZ277" s="64"/>
      <c r="BA277" s="65"/>
      <c r="BB277" s="65"/>
      <c r="BC277" s="65"/>
      <c r="BD277" s="65"/>
      <c r="BE277" s="65"/>
      <c r="BF277" s="65"/>
      <c r="BG277" s="65"/>
      <c r="BH277" s="65"/>
      <c r="BI277" s="65"/>
      <c r="BJ277" s="65"/>
      <c r="BK277" s="66"/>
      <c r="BL277" s="64"/>
      <c r="BM277" s="65"/>
      <c r="BN277" s="65"/>
      <c r="BO277" s="65"/>
      <c r="BP277" s="65"/>
      <c r="BQ277" s="66"/>
    </row>
    <row r="278" spans="1:69" ht="12.75" x14ac:dyDescent="0.2">
      <c r="A278" s="3"/>
      <c r="B278" s="62"/>
      <c r="C278" s="63" t="s">
        <v>361</v>
      </c>
      <c r="D278" s="64">
        <v>186</v>
      </c>
      <c r="E278" s="65">
        <v>187</v>
      </c>
      <c r="F278" s="65">
        <v>189</v>
      </c>
      <c r="G278" s="65">
        <v>186</v>
      </c>
      <c r="H278" s="65">
        <v>266</v>
      </c>
      <c r="I278" s="65">
        <v>346</v>
      </c>
      <c r="J278" s="65">
        <v>353</v>
      </c>
      <c r="K278" s="65">
        <v>364</v>
      </c>
      <c r="L278" s="65">
        <v>381</v>
      </c>
      <c r="M278" s="65">
        <v>391</v>
      </c>
      <c r="N278" s="65">
        <v>394</v>
      </c>
      <c r="O278" s="66">
        <v>393</v>
      </c>
      <c r="P278" s="65">
        <v>395</v>
      </c>
      <c r="Q278" s="65">
        <v>407</v>
      </c>
      <c r="R278" s="65">
        <v>413</v>
      </c>
      <c r="S278" s="65">
        <v>414</v>
      </c>
      <c r="T278" s="65">
        <v>419</v>
      </c>
      <c r="U278" s="65">
        <v>419</v>
      </c>
      <c r="V278" s="65">
        <v>422</v>
      </c>
      <c r="W278" s="65">
        <v>425</v>
      </c>
      <c r="X278" s="65">
        <v>423</v>
      </c>
      <c r="Y278" s="65">
        <v>421</v>
      </c>
      <c r="Z278" s="65">
        <v>426</v>
      </c>
      <c r="AA278" s="66">
        <v>430</v>
      </c>
      <c r="AB278" s="65">
        <v>433</v>
      </c>
      <c r="AC278" s="65">
        <v>436</v>
      </c>
      <c r="AD278" s="65">
        <v>448</v>
      </c>
      <c r="AE278" s="65">
        <v>457</v>
      </c>
      <c r="AF278" s="65">
        <v>457</v>
      </c>
      <c r="AG278" s="65">
        <v>457</v>
      </c>
      <c r="AH278" s="65">
        <v>461</v>
      </c>
      <c r="AI278" s="65">
        <v>466</v>
      </c>
      <c r="AJ278" s="65">
        <v>468</v>
      </c>
      <c r="AK278" s="65">
        <v>466</v>
      </c>
      <c r="AL278" s="65">
        <v>479</v>
      </c>
      <c r="AM278" s="66">
        <v>489</v>
      </c>
      <c r="AN278" s="65">
        <v>506</v>
      </c>
      <c r="AO278" s="65">
        <v>521</v>
      </c>
      <c r="AP278" s="65">
        <v>532</v>
      </c>
      <c r="AQ278" s="65">
        <v>538</v>
      </c>
      <c r="AR278" s="65">
        <v>548</v>
      </c>
      <c r="AS278" s="65">
        <v>551</v>
      </c>
      <c r="AT278" s="65">
        <v>553</v>
      </c>
      <c r="AU278" s="65">
        <v>554</v>
      </c>
      <c r="AV278" s="65">
        <v>543</v>
      </c>
      <c r="AW278" s="65">
        <v>546</v>
      </c>
      <c r="AX278" s="65">
        <v>537</v>
      </c>
      <c r="AY278" s="66">
        <v>544</v>
      </c>
      <c r="AZ278" s="64">
        <v>539</v>
      </c>
      <c r="BA278" s="65">
        <v>541</v>
      </c>
      <c r="BB278" s="65">
        <v>547</v>
      </c>
      <c r="BC278" s="65">
        <v>551</v>
      </c>
      <c r="BD278" s="65">
        <v>549</v>
      </c>
      <c r="BE278" s="65">
        <v>550</v>
      </c>
      <c r="BF278" s="65">
        <v>547</v>
      </c>
      <c r="BG278" s="65">
        <v>542</v>
      </c>
      <c r="BH278" s="65">
        <v>542</v>
      </c>
      <c r="BI278" s="65">
        <v>541</v>
      </c>
      <c r="BJ278" s="65">
        <v>543</v>
      </c>
      <c r="BK278" s="66">
        <v>536</v>
      </c>
      <c r="BL278" s="64">
        <v>538</v>
      </c>
      <c r="BM278" s="65">
        <v>541</v>
      </c>
      <c r="BN278" s="65">
        <v>547</v>
      </c>
      <c r="BO278" s="65">
        <v>550</v>
      </c>
      <c r="BP278" s="65">
        <v>558</v>
      </c>
      <c r="BQ278" s="66">
        <v>567</v>
      </c>
    </row>
    <row r="279" spans="1:69" ht="13.5" thickBot="1" x14ac:dyDescent="0.25">
      <c r="A279" s="3"/>
      <c r="B279" s="67"/>
      <c r="C279" s="68" t="s">
        <v>436</v>
      </c>
      <c r="D279" s="69"/>
      <c r="E279" s="70"/>
      <c r="F279" s="70"/>
      <c r="G279" s="70"/>
      <c r="H279" s="70"/>
      <c r="I279" s="70"/>
      <c r="J279" s="70"/>
      <c r="K279" s="70"/>
      <c r="L279" s="70"/>
      <c r="M279" s="70"/>
      <c r="N279" s="70"/>
      <c r="O279" s="71"/>
      <c r="P279" s="70"/>
      <c r="Q279" s="70"/>
      <c r="R279" s="70"/>
      <c r="S279" s="70"/>
      <c r="T279" s="70"/>
      <c r="U279" s="70"/>
      <c r="V279" s="70"/>
      <c r="W279" s="70"/>
      <c r="X279" s="70"/>
      <c r="Y279" s="70"/>
      <c r="Z279" s="70"/>
      <c r="AA279" s="71"/>
      <c r="AB279" s="70"/>
      <c r="AC279" s="70"/>
      <c r="AD279" s="70"/>
      <c r="AE279" s="70"/>
      <c r="AF279" s="70"/>
      <c r="AG279" s="70"/>
      <c r="AH279" s="70"/>
      <c r="AI279" s="70"/>
      <c r="AJ279" s="70"/>
      <c r="AK279" s="70"/>
      <c r="AL279" s="70"/>
      <c r="AM279" s="71"/>
      <c r="AN279" s="70"/>
      <c r="AO279" s="70"/>
      <c r="AP279" s="70"/>
      <c r="AQ279" s="70"/>
      <c r="AR279" s="70"/>
      <c r="AS279" s="70"/>
      <c r="AT279" s="70"/>
      <c r="AU279" s="70"/>
      <c r="AV279" s="70"/>
      <c r="AW279" s="70"/>
      <c r="AX279" s="70"/>
      <c r="AY279" s="71"/>
      <c r="AZ279" s="69"/>
      <c r="BA279" s="70"/>
      <c r="BB279" s="70"/>
      <c r="BC279" s="70"/>
      <c r="BD279" s="70"/>
      <c r="BE279" s="70"/>
      <c r="BF279" s="70"/>
      <c r="BG279" s="70"/>
      <c r="BH279" s="70"/>
      <c r="BI279" s="70"/>
      <c r="BJ279" s="70"/>
      <c r="BK279" s="71"/>
      <c r="BL279" s="69"/>
      <c r="BM279" s="70"/>
      <c r="BN279" s="70"/>
      <c r="BO279" s="70"/>
      <c r="BP279" s="70"/>
      <c r="BQ279" s="71"/>
    </row>
    <row r="280" spans="1:69" ht="13.5" thickBot="1" x14ac:dyDescent="0.25">
      <c r="A280" s="3"/>
      <c r="B280" s="72" t="s">
        <v>362</v>
      </c>
      <c r="C280" s="73"/>
      <c r="D280" s="74">
        <f t="shared" ref="D280:AM280" si="54">SUM(D249:D279)</f>
        <v>87304</v>
      </c>
      <c r="E280" s="75">
        <f t="shared" si="54"/>
        <v>87746</v>
      </c>
      <c r="F280" s="75">
        <f t="shared" si="54"/>
        <v>89801</v>
      </c>
      <c r="G280" s="75">
        <f t="shared" si="54"/>
        <v>91013</v>
      </c>
      <c r="H280" s="75">
        <f t="shared" si="54"/>
        <v>92229</v>
      </c>
      <c r="I280" s="75">
        <f t="shared" si="54"/>
        <v>92942</v>
      </c>
      <c r="J280" s="75">
        <f t="shared" si="54"/>
        <v>94036</v>
      </c>
      <c r="K280" s="75">
        <f t="shared" si="54"/>
        <v>95199</v>
      </c>
      <c r="L280" s="75">
        <f t="shared" si="54"/>
        <v>95941</v>
      </c>
      <c r="M280" s="75">
        <f t="shared" si="54"/>
        <v>96659</v>
      </c>
      <c r="N280" s="75">
        <f t="shared" si="54"/>
        <v>96963</v>
      </c>
      <c r="O280" s="76">
        <f t="shared" si="54"/>
        <v>97039</v>
      </c>
      <c r="P280" s="75">
        <f t="shared" si="54"/>
        <v>97660</v>
      </c>
      <c r="Q280" s="75">
        <f t="shared" si="54"/>
        <v>97965</v>
      </c>
      <c r="R280" s="75">
        <f t="shared" si="54"/>
        <v>97570</v>
      </c>
      <c r="S280" s="75">
        <f t="shared" si="54"/>
        <v>99506</v>
      </c>
      <c r="T280" s="75">
        <f t="shared" si="54"/>
        <v>100504</v>
      </c>
      <c r="U280" s="75">
        <f t="shared" si="54"/>
        <v>101068</v>
      </c>
      <c r="V280" s="75">
        <f t="shared" si="54"/>
        <v>101738</v>
      </c>
      <c r="W280" s="75">
        <f t="shared" si="54"/>
        <v>102613</v>
      </c>
      <c r="X280" s="75">
        <f t="shared" si="54"/>
        <v>103090</v>
      </c>
      <c r="Y280" s="75">
        <f t="shared" si="54"/>
        <v>103380</v>
      </c>
      <c r="Z280" s="75">
        <f t="shared" si="54"/>
        <v>103486</v>
      </c>
      <c r="AA280" s="76">
        <f t="shared" si="54"/>
        <v>103644</v>
      </c>
      <c r="AB280" s="75">
        <f t="shared" si="54"/>
        <v>104080</v>
      </c>
      <c r="AC280" s="75">
        <f t="shared" si="54"/>
        <v>104511</v>
      </c>
      <c r="AD280" s="75">
        <f t="shared" si="54"/>
        <v>105815</v>
      </c>
      <c r="AE280" s="75">
        <f t="shared" si="54"/>
        <v>106138</v>
      </c>
      <c r="AF280" s="75">
        <f t="shared" si="54"/>
        <v>106487</v>
      </c>
      <c r="AG280" s="75">
        <f t="shared" si="54"/>
        <v>106845</v>
      </c>
      <c r="AH280" s="75">
        <f t="shared" si="54"/>
        <v>107468</v>
      </c>
      <c r="AI280" s="75">
        <f t="shared" si="54"/>
        <v>107947</v>
      </c>
      <c r="AJ280" s="75">
        <f t="shared" si="54"/>
        <v>108375</v>
      </c>
      <c r="AK280" s="75">
        <f t="shared" si="54"/>
        <v>106817</v>
      </c>
      <c r="AL280" s="75">
        <f t="shared" si="54"/>
        <v>106561</v>
      </c>
      <c r="AM280" s="76">
        <f t="shared" si="54"/>
        <v>106517</v>
      </c>
      <c r="AN280" s="75">
        <f t="shared" ref="AN280:BB280" si="55">SUM(AN249:AN279)</f>
        <v>106502</v>
      </c>
      <c r="AO280" s="75">
        <f t="shared" si="55"/>
        <v>106170</v>
      </c>
      <c r="AP280" s="75">
        <f t="shared" si="55"/>
        <v>106550</v>
      </c>
      <c r="AQ280" s="75">
        <f t="shared" si="55"/>
        <v>106836</v>
      </c>
      <c r="AR280" s="75">
        <f t="shared" si="55"/>
        <v>106991</v>
      </c>
      <c r="AS280" s="75">
        <f t="shared" si="55"/>
        <v>107000</v>
      </c>
      <c r="AT280" s="75">
        <f t="shared" si="55"/>
        <v>107509</v>
      </c>
      <c r="AU280" s="75">
        <f t="shared" si="55"/>
        <v>107932</v>
      </c>
      <c r="AV280" s="75">
        <f t="shared" si="55"/>
        <v>107159</v>
      </c>
      <c r="AW280" s="75">
        <f t="shared" si="55"/>
        <v>109157</v>
      </c>
      <c r="AX280" s="75">
        <f t="shared" si="55"/>
        <v>108462</v>
      </c>
      <c r="AY280" s="76">
        <f t="shared" si="55"/>
        <v>109477</v>
      </c>
      <c r="AZ280" s="74">
        <f t="shared" si="55"/>
        <v>110451</v>
      </c>
      <c r="BA280" s="75">
        <f t="shared" si="55"/>
        <v>110313</v>
      </c>
      <c r="BB280" s="75">
        <f t="shared" si="55"/>
        <v>111171</v>
      </c>
      <c r="BC280" s="75">
        <f t="shared" ref="BC280:BH280" si="56">SUM(BC249:BC279)</f>
        <v>110801</v>
      </c>
      <c r="BD280" s="75">
        <f t="shared" si="56"/>
        <v>111047</v>
      </c>
      <c r="BE280" s="75">
        <f t="shared" si="56"/>
        <v>111451</v>
      </c>
      <c r="BF280" s="75">
        <f t="shared" si="56"/>
        <v>111693</v>
      </c>
      <c r="BG280" s="75">
        <f t="shared" si="56"/>
        <v>111838</v>
      </c>
      <c r="BH280" s="75">
        <f t="shared" si="56"/>
        <v>111743</v>
      </c>
      <c r="BI280" s="75">
        <f t="shared" ref="BI280:BK280" si="57">SUM(BI249:BI279)</f>
        <v>111542</v>
      </c>
      <c r="BJ280" s="75">
        <f t="shared" si="57"/>
        <v>111537</v>
      </c>
      <c r="BK280" s="76">
        <f t="shared" si="57"/>
        <v>111516</v>
      </c>
      <c r="BL280" s="74">
        <f t="shared" ref="BL280:BN280" si="58">SUM(BL249:BL279)</f>
        <v>111766</v>
      </c>
      <c r="BM280" s="75">
        <f t="shared" si="58"/>
        <v>111853</v>
      </c>
      <c r="BN280" s="75">
        <f t="shared" si="58"/>
        <v>113290</v>
      </c>
      <c r="BO280" s="75">
        <f t="shared" ref="BO280:BQ280" si="59">SUM(BO249:BO279)</f>
        <v>113805</v>
      </c>
      <c r="BP280" s="75">
        <f t="shared" si="59"/>
        <v>114969</v>
      </c>
      <c r="BQ280" s="76">
        <f t="shared" si="59"/>
        <v>115783</v>
      </c>
    </row>
    <row r="281" spans="1:69" ht="12.75" x14ac:dyDescent="0.2">
      <c r="A281" s="3"/>
      <c r="B281" s="86">
        <v>11</v>
      </c>
      <c r="C281" s="77" t="s">
        <v>363</v>
      </c>
      <c r="D281" s="78">
        <v>2549</v>
      </c>
      <c r="E281" s="79">
        <v>2570</v>
      </c>
      <c r="F281" s="79">
        <v>2663</v>
      </c>
      <c r="G281" s="79">
        <v>2753</v>
      </c>
      <c r="H281" s="79">
        <v>2798</v>
      </c>
      <c r="I281" s="79">
        <v>2871</v>
      </c>
      <c r="J281" s="79">
        <v>2941</v>
      </c>
      <c r="K281" s="79">
        <v>2994</v>
      </c>
      <c r="L281" s="79">
        <v>3011</v>
      </c>
      <c r="M281" s="79">
        <v>3044</v>
      </c>
      <c r="N281" s="79">
        <v>3063</v>
      </c>
      <c r="O281" s="80">
        <v>3074</v>
      </c>
      <c r="P281" s="79">
        <v>3094</v>
      </c>
      <c r="Q281" s="79">
        <v>3111</v>
      </c>
      <c r="R281" s="79">
        <v>3164</v>
      </c>
      <c r="S281" s="79">
        <v>3236</v>
      </c>
      <c r="T281" s="79">
        <v>3265</v>
      </c>
      <c r="U281" s="79">
        <v>3294</v>
      </c>
      <c r="V281" s="79">
        <v>3339</v>
      </c>
      <c r="W281" s="79">
        <v>3399</v>
      </c>
      <c r="X281" s="79">
        <v>3402</v>
      </c>
      <c r="Y281" s="79">
        <v>3425</v>
      </c>
      <c r="Z281" s="79">
        <v>3442</v>
      </c>
      <c r="AA281" s="80">
        <v>3469</v>
      </c>
      <c r="AB281" s="79">
        <v>3458</v>
      </c>
      <c r="AC281" s="79">
        <v>3443</v>
      </c>
      <c r="AD281" s="79">
        <v>3492</v>
      </c>
      <c r="AE281" s="79">
        <v>3566</v>
      </c>
      <c r="AF281" s="79">
        <v>3644</v>
      </c>
      <c r="AG281" s="79">
        <v>3660</v>
      </c>
      <c r="AH281" s="79">
        <v>3676</v>
      </c>
      <c r="AI281" s="79">
        <v>3690</v>
      </c>
      <c r="AJ281" s="79">
        <v>3731</v>
      </c>
      <c r="AK281" s="79">
        <v>3753</v>
      </c>
      <c r="AL281" s="79">
        <v>3771</v>
      </c>
      <c r="AM281" s="80">
        <v>3780</v>
      </c>
      <c r="AN281" s="79">
        <v>3785</v>
      </c>
      <c r="AO281" s="79">
        <v>3784</v>
      </c>
      <c r="AP281" s="79">
        <v>3788</v>
      </c>
      <c r="AQ281" s="79">
        <v>3766</v>
      </c>
      <c r="AR281" s="79">
        <v>3762</v>
      </c>
      <c r="AS281" s="79">
        <v>3771</v>
      </c>
      <c r="AT281" s="79">
        <v>3809</v>
      </c>
      <c r="AU281" s="79">
        <v>3814</v>
      </c>
      <c r="AV281" s="79">
        <v>3816</v>
      </c>
      <c r="AW281" s="79">
        <v>3835</v>
      </c>
      <c r="AX281" s="79">
        <v>3836</v>
      </c>
      <c r="AY281" s="80">
        <v>3836</v>
      </c>
      <c r="AZ281" s="78">
        <v>3867</v>
      </c>
      <c r="BA281" s="79">
        <v>3864</v>
      </c>
      <c r="BB281" s="79">
        <v>3866</v>
      </c>
      <c r="BC281" s="79">
        <v>3861</v>
      </c>
      <c r="BD281" s="79">
        <v>3886</v>
      </c>
      <c r="BE281" s="79">
        <v>3931</v>
      </c>
      <c r="BF281" s="79">
        <v>3960</v>
      </c>
      <c r="BG281" s="79">
        <v>3999</v>
      </c>
      <c r="BH281" s="79">
        <v>4016</v>
      </c>
      <c r="BI281" s="79">
        <v>4030</v>
      </c>
      <c r="BJ281" s="79">
        <v>4018</v>
      </c>
      <c r="BK281" s="80">
        <v>4009</v>
      </c>
      <c r="BL281" s="78">
        <v>4001</v>
      </c>
      <c r="BM281" s="79">
        <v>4013</v>
      </c>
      <c r="BN281" s="79">
        <v>4124</v>
      </c>
      <c r="BO281" s="79">
        <v>4050</v>
      </c>
      <c r="BP281" s="79">
        <v>4063</v>
      </c>
      <c r="BQ281" s="80">
        <v>4098</v>
      </c>
    </row>
    <row r="282" spans="1:69" ht="12.75" x14ac:dyDescent="0.2">
      <c r="A282" s="3"/>
      <c r="B282" s="62"/>
      <c r="C282" s="63" t="s">
        <v>364</v>
      </c>
      <c r="D282" s="64">
        <v>276</v>
      </c>
      <c r="E282" s="65">
        <v>271</v>
      </c>
      <c r="F282" s="65">
        <v>277</v>
      </c>
      <c r="G282" s="65">
        <v>285</v>
      </c>
      <c r="H282" s="65">
        <v>287</v>
      </c>
      <c r="I282" s="65">
        <v>292</v>
      </c>
      <c r="J282" s="65">
        <v>292</v>
      </c>
      <c r="K282" s="65">
        <v>296</v>
      </c>
      <c r="L282" s="65">
        <v>303</v>
      </c>
      <c r="M282" s="65">
        <v>309</v>
      </c>
      <c r="N282" s="65">
        <v>313</v>
      </c>
      <c r="O282" s="66">
        <v>317</v>
      </c>
      <c r="P282" s="65">
        <v>322</v>
      </c>
      <c r="Q282" s="65">
        <v>332</v>
      </c>
      <c r="R282" s="65">
        <v>346</v>
      </c>
      <c r="S282" s="65">
        <v>342</v>
      </c>
      <c r="T282" s="65">
        <v>343</v>
      </c>
      <c r="U282" s="65">
        <v>343</v>
      </c>
      <c r="V282" s="65">
        <v>346</v>
      </c>
      <c r="W282" s="65">
        <v>354</v>
      </c>
      <c r="X282" s="65">
        <v>346</v>
      </c>
      <c r="Y282" s="65">
        <v>342</v>
      </c>
      <c r="Z282" s="65">
        <v>343</v>
      </c>
      <c r="AA282" s="66">
        <v>345</v>
      </c>
      <c r="AB282" s="65">
        <v>345</v>
      </c>
      <c r="AC282" s="65">
        <v>347</v>
      </c>
      <c r="AD282" s="65">
        <v>346</v>
      </c>
      <c r="AE282" s="65">
        <v>343</v>
      </c>
      <c r="AF282" s="65">
        <v>347</v>
      </c>
      <c r="AG282" s="65">
        <v>348</v>
      </c>
      <c r="AH282" s="65">
        <v>350</v>
      </c>
      <c r="AI282" s="65">
        <v>352</v>
      </c>
      <c r="AJ282" s="65">
        <v>347</v>
      </c>
      <c r="AK282" s="65">
        <v>345</v>
      </c>
      <c r="AL282" s="65">
        <v>340</v>
      </c>
      <c r="AM282" s="66">
        <v>338</v>
      </c>
      <c r="AN282" s="65">
        <v>335</v>
      </c>
      <c r="AO282" s="65">
        <v>334</v>
      </c>
      <c r="AP282" s="65">
        <v>329</v>
      </c>
      <c r="AQ282" s="65">
        <v>322</v>
      </c>
      <c r="AR282" s="65">
        <v>319</v>
      </c>
      <c r="AS282" s="65">
        <v>319</v>
      </c>
      <c r="AT282" s="65">
        <v>315</v>
      </c>
      <c r="AU282" s="65">
        <v>316</v>
      </c>
      <c r="AV282" s="65">
        <v>317</v>
      </c>
      <c r="AW282" s="65">
        <v>317</v>
      </c>
      <c r="AX282" s="65">
        <v>298</v>
      </c>
      <c r="AY282" s="66">
        <v>292</v>
      </c>
      <c r="AZ282" s="64">
        <v>291</v>
      </c>
      <c r="BA282" s="65">
        <v>285</v>
      </c>
      <c r="BB282" s="65">
        <v>282</v>
      </c>
      <c r="BC282" s="65">
        <v>279</v>
      </c>
      <c r="BD282" s="65">
        <v>271</v>
      </c>
      <c r="BE282" s="65">
        <v>269</v>
      </c>
      <c r="BF282" s="65">
        <v>267</v>
      </c>
      <c r="BG282" s="65">
        <v>266</v>
      </c>
      <c r="BH282" s="65">
        <v>259</v>
      </c>
      <c r="BI282" s="65">
        <v>259</v>
      </c>
      <c r="BJ282" s="65">
        <v>256</v>
      </c>
      <c r="BK282" s="66">
        <v>256</v>
      </c>
      <c r="BL282" s="64">
        <v>250</v>
      </c>
      <c r="BM282" s="65">
        <v>242</v>
      </c>
      <c r="BN282" s="65">
        <v>242</v>
      </c>
      <c r="BO282" s="65">
        <v>238</v>
      </c>
      <c r="BP282" s="65">
        <v>237</v>
      </c>
      <c r="BQ282" s="66">
        <v>239</v>
      </c>
    </row>
    <row r="283" spans="1:69" ht="12.75" x14ac:dyDescent="0.2">
      <c r="A283" s="3"/>
      <c r="B283" s="62"/>
      <c r="C283" s="63" t="s">
        <v>532</v>
      </c>
      <c r="D283" s="64">
        <v>352</v>
      </c>
      <c r="E283" s="65">
        <v>351</v>
      </c>
      <c r="F283" s="65">
        <v>363</v>
      </c>
      <c r="G283" s="65">
        <v>382</v>
      </c>
      <c r="H283" s="65">
        <v>382</v>
      </c>
      <c r="I283" s="65">
        <v>393</v>
      </c>
      <c r="J283" s="65">
        <v>395</v>
      </c>
      <c r="K283" s="65">
        <v>394</v>
      </c>
      <c r="L283" s="65">
        <v>569</v>
      </c>
      <c r="M283" s="65">
        <v>574</v>
      </c>
      <c r="N283" s="65">
        <v>574</v>
      </c>
      <c r="O283" s="66">
        <v>592</v>
      </c>
      <c r="P283" s="65">
        <v>584</v>
      </c>
      <c r="Q283" s="65">
        <v>584</v>
      </c>
      <c r="R283" s="65">
        <v>585</v>
      </c>
      <c r="S283" s="65">
        <v>592</v>
      </c>
      <c r="T283" s="65">
        <v>644</v>
      </c>
      <c r="U283" s="65">
        <v>654</v>
      </c>
      <c r="V283" s="65">
        <v>658</v>
      </c>
      <c r="W283" s="65">
        <v>660</v>
      </c>
      <c r="X283" s="65">
        <v>661</v>
      </c>
      <c r="Y283" s="65">
        <v>670</v>
      </c>
      <c r="Z283" s="65">
        <v>714</v>
      </c>
      <c r="AA283" s="66">
        <v>737</v>
      </c>
      <c r="AB283" s="65">
        <v>754</v>
      </c>
      <c r="AC283" s="65">
        <v>759</v>
      </c>
      <c r="AD283" s="65">
        <v>767</v>
      </c>
      <c r="AE283" s="65">
        <v>783</v>
      </c>
      <c r="AF283" s="65">
        <v>800</v>
      </c>
      <c r="AG283" s="65">
        <v>804</v>
      </c>
      <c r="AH283" s="65">
        <v>813</v>
      </c>
      <c r="AI283" s="65">
        <v>834</v>
      </c>
      <c r="AJ283" s="65">
        <v>858</v>
      </c>
      <c r="AK283" s="65">
        <v>861</v>
      </c>
      <c r="AL283" s="65">
        <v>868</v>
      </c>
      <c r="AM283" s="66">
        <v>866</v>
      </c>
      <c r="AN283" s="65">
        <v>874</v>
      </c>
      <c r="AO283" s="65">
        <v>876</v>
      </c>
      <c r="AP283" s="65">
        <v>878</v>
      </c>
      <c r="AQ283" s="65">
        <v>884</v>
      </c>
      <c r="AR283" s="65">
        <v>880</v>
      </c>
      <c r="AS283" s="65">
        <v>873</v>
      </c>
      <c r="AT283" s="65">
        <v>874</v>
      </c>
      <c r="AU283" s="65">
        <v>877</v>
      </c>
      <c r="AV283" s="65">
        <v>872</v>
      </c>
      <c r="AW283" s="65">
        <v>871</v>
      </c>
      <c r="AX283" s="65">
        <v>865</v>
      </c>
      <c r="AY283" s="66">
        <v>862</v>
      </c>
      <c r="AZ283" s="64">
        <v>865</v>
      </c>
      <c r="BA283" s="65">
        <v>864</v>
      </c>
      <c r="BB283" s="65">
        <v>860</v>
      </c>
      <c r="BC283" s="65">
        <v>865</v>
      </c>
      <c r="BD283" s="65">
        <v>870</v>
      </c>
      <c r="BE283" s="65">
        <v>877</v>
      </c>
      <c r="BF283" s="65">
        <v>865</v>
      </c>
      <c r="BG283" s="65">
        <v>866</v>
      </c>
      <c r="BH283" s="65">
        <v>858</v>
      </c>
      <c r="BI283" s="65">
        <v>893</v>
      </c>
      <c r="BJ283" s="65">
        <v>891</v>
      </c>
      <c r="BK283" s="66">
        <v>906</v>
      </c>
      <c r="BL283" s="64">
        <v>906</v>
      </c>
      <c r="BM283" s="65">
        <v>909</v>
      </c>
      <c r="BN283" s="65">
        <v>947</v>
      </c>
      <c r="BO283" s="65">
        <v>928</v>
      </c>
      <c r="BP283" s="65">
        <v>937</v>
      </c>
      <c r="BQ283" s="66">
        <v>957</v>
      </c>
    </row>
    <row r="284" spans="1:69" ht="12.75" x14ac:dyDescent="0.2">
      <c r="A284" s="3"/>
      <c r="B284" s="62"/>
      <c r="C284" s="63" t="s">
        <v>365</v>
      </c>
      <c r="D284" s="64">
        <v>220</v>
      </c>
      <c r="E284" s="65">
        <v>225</v>
      </c>
      <c r="F284" s="65">
        <v>234</v>
      </c>
      <c r="G284" s="65">
        <v>242</v>
      </c>
      <c r="H284" s="65">
        <v>255</v>
      </c>
      <c r="I284" s="65">
        <v>265</v>
      </c>
      <c r="J284" s="65">
        <v>269</v>
      </c>
      <c r="K284" s="65">
        <v>277</v>
      </c>
      <c r="L284" s="65">
        <v>180</v>
      </c>
      <c r="M284" s="65">
        <v>180</v>
      </c>
      <c r="N284" s="65">
        <v>183</v>
      </c>
      <c r="O284" s="66">
        <v>187</v>
      </c>
      <c r="P284" s="65">
        <v>199</v>
      </c>
      <c r="Q284" s="65">
        <v>206</v>
      </c>
      <c r="R284" s="65">
        <v>207</v>
      </c>
      <c r="S284" s="65">
        <v>213</v>
      </c>
      <c r="T284" s="65">
        <v>210</v>
      </c>
      <c r="U284" s="65">
        <v>214</v>
      </c>
      <c r="V284" s="65">
        <v>223</v>
      </c>
      <c r="W284" s="65">
        <v>231</v>
      </c>
      <c r="X284" s="65">
        <v>234</v>
      </c>
      <c r="Y284" s="65">
        <v>231</v>
      </c>
      <c r="Z284" s="65">
        <v>232</v>
      </c>
      <c r="AA284" s="66">
        <v>232</v>
      </c>
      <c r="AB284" s="65">
        <v>238</v>
      </c>
      <c r="AC284" s="65">
        <v>242</v>
      </c>
      <c r="AD284" s="65">
        <v>258</v>
      </c>
      <c r="AE284" s="65">
        <v>269</v>
      </c>
      <c r="AF284" s="65">
        <v>276</v>
      </c>
      <c r="AG284" s="65">
        <v>284</v>
      </c>
      <c r="AH284" s="65">
        <v>294</v>
      </c>
      <c r="AI284" s="65">
        <v>298</v>
      </c>
      <c r="AJ284" s="65">
        <v>308</v>
      </c>
      <c r="AK284" s="65">
        <v>308</v>
      </c>
      <c r="AL284" s="65">
        <v>312</v>
      </c>
      <c r="AM284" s="66">
        <v>317</v>
      </c>
      <c r="AN284" s="65">
        <v>314</v>
      </c>
      <c r="AO284" s="65">
        <v>314</v>
      </c>
      <c r="AP284" s="65">
        <v>319</v>
      </c>
      <c r="AQ284" s="65">
        <v>322</v>
      </c>
      <c r="AR284" s="65">
        <v>323</v>
      </c>
      <c r="AS284" s="65">
        <v>328</v>
      </c>
      <c r="AT284" s="65">
        <v>322</v>
      </c>
      <c r="AU284" s="65">
        <v>325</v>
      </c>
      <c r="AV284" s="65">
        <v>326</v>
      </c>
      <c r="AW284" s="65">
        <v>329</v>
      </c>
      <c r="AX284" s="65">
        <v>322</v>
      </c>
      <c r="AY284" s="66">
        <v>316</v>
      </c>
      <c r="AZ284" s="64">
        <v>312</v>
      </c>
      <c r="BA284" s="65">
        <v>307</v>
      </c>
      <c r="BB284" s="65">
        <v>307</v>
      </c>
      <c r="BC284" s="65">
        <v>305</v>
      </c>
      <c r="BD284" s="65">
        <v>300</v>
      </c>
      <c r="BE284" s="65">
        <v>300</v>
      </c>
      <c r="BF284" s="65">
        <v>298</v>
      </c>
      <c r="BG284" s="65">
        <v>295</v>
      </c>
      <c r="BH284" s="65">
        <v>293</v>
      </c>
      <c r="BI284" s="65">
        <v>292</v>
      </c>
      <c r="BJ284" s="65">
        <v>291</v>
      </c>
      <c r="BK284" s="66">
        <v>290</v>
      </c>
      <c r="BL284" s="64">
        <v>286</v>
      </c>
      <c r="BM284" s="65">
        <v>283</v>
      </c>
      <c r="BN284" s="65">
        <v>285</v>
      </c>
      <c r="BO284" s="65">
        <v>278</v>
      </c>
      <c r="BP284" s="65">
        <v>277</v>
      </c>
      <c r="BQ284" s="66">
        <v>276</v>
      </c>
    </row>
    <row r="285" spans="1:69" ht="12.75" x14ac:dyDescent="0.2">
      <c r="A285" s="3"/>
      <c r="B285" s="62"/>
      <c r="C285" s="63" t="s">
        <v>366</v>
      </c>
      <c r="D285" s="64">
        <v>7450</v>
      </c>
      <c r="E285" s="65">
        <v>7559</v>
      </c>
      <c r="F285" s="65">
        <v>7754</v>
      </c>
      <c r="G285" s="65">
        <v>7993</v>
      </c>
      <c r="H285" s="65">
        <v>8148</v>
      </c>
      <c r="I285" s="65">
        <v>8322</v>
      </c>
      <c r="J285" s="65">
        <v>8484</v>
      </c>
      <c r="K285" s="65">
        <v>8619</v>
      </c>
      <c r="L285" s="65">
        <v>8688</v>
      </c>
      <c r="M285" s="65">
        <v>8851</v>
      </c>
      <c r="N285" s="65">
        <v>8943</v>
      </c>
      <c r="O285" s="66">
        <v>9024</v>
      </c>
      <c r="P285" s="65">
        <v>9103</v>
      </c>
      <c r="Q285" s="65">
        <v>9178</v>
      </c>
      <c r="R285" s="65">
        <v>9317</v>
      </c>
      <c r="S285" s="65">
        <v>9461</v>
      </c>
      <c r="T285" s="65">
        <v>9585</v>
      </c>
      <c r="U285" s="65">
        <v>9682</v>
      </c>
      <c r="V285" s="65">
        <v>9757</v>
      </c>
      <c r="W285" s="65">
        <v>9855</v>
      </c>
      <c r="X285" s="65">
        <v>9886</v>
      </c>
      <c r="Y285" s="65">
        <v>9933</v>
      </c>
      <c r="Z285" s="65">
        <v>9965</v>
      </c>
      <c r="AA285" s="66">
        <v>10007</v>
      </c>
      <c r="AB285" s="65">
        <v>10024</v>
      </c>
      <c r="AC285" s="65">
        <v>10049</v>
      </c>
      <c r="AD285" s="65">
        <v>10192</v>
      </c>
      <c r="AE285" s="65">
        <v>10301</v>
      </c>
      <c r="AF285" s="65">
        <v>10406</v>
      </c>
      <c r="AG285" s="65">
        <v>10394</v>
      </c>
      <c r="AH285" s="65">
        <v>10479</v>
      </c>
      <c r="AI285" s="65">
        <v>10550</v>
      </c>
      <c r="AJ285" s="65">
        <v>10594</v>
      </c>
      <c r="AK285" s="65">
        <v>10664</v>
      </c>
      <c r="AL285" s="65">
        <v>10663</v>
      </c>
      <c r="AM285" s="66">
        <v>10704</v>
      </c>
      <c r="AN285" s="65">
        <v>10648</v>
      </c>
      <c r="AO285" s="65">
        <v>10685</v>
      </c>
      <c r="AP285" s="65">
        <v>10730</v>
      </c>
      <c r="AQ285" s="65">
        <v>10763</v>
      </c>
      <c r="AR285" s="65">
        <v>10797</v>
      </c>
      <c r="AS285" s="65">
        <v>10823</v>
      </c>
      <c r="AT285" s="65">
        <v>10850</v>
      </c>
      <c r="AU285" s="65">
        <v>10903</v>
      </c>
      <c r="AV285" s="65">
        <v>10914</v>
      </c>
      <c r="AW285" s="65">
        <v>10962</v>
      </c>
      <c r="AX285" s="65">
        <v>10902</v>
      </c>
      <c r="AY285" s="66">
        <v>10846</v>
      </c>
      <c r="AZ285" s="64">
        <v>10847</v>
      </c>
      <c r="BA285" s="65">
        <v>10815</v>
      </c>
      <c r="BB285" s="65">
        <v>10823</v>
      </c>
      <c r="BC285" s="65">
        <v>10829</v>
      </c>
      <c r="BD285" s="65">
        <v>10839</v>
      </c>
      <c r="BE285" s="65">
        <v>10910</v>
      </c>
      <c r="BF285" s="65">
        <v>10865</v>
      </c>
      <c r="BG285" s="65">
        <v>10854</v>
      </c>
      <c r="BH285" s="65">
        <v>10823</v>
      </c>
      <c r="BI285" s="65">
        <v>10803</v>
      </c>
      <c r="BJ285" s="65">
        <v>10799</v>
      </c>
      <c r="BK285" s="66">
        <v>10794</v>
      </c>
      <c r="BL285" s="64">
        <v>10743</v>
      </c>
      <c r="BM285" s="65">
        <v>10779</v>
      </c>
      <c r="BN285" s="65">
        <v>11067</v>
      </c>
      <c r="BO285" s="65">
        <v>10902</v>
      </c>
      <c r="BP285" s="65">
        <v>10964</v>
      </c>
      <c r="BQ285" s="66">
        <v>11037</v>
      </c>
    </row>
    <row r="286" spans="1:69" ht="12.75" x14ac:dyDescent="0.2">
      <c r="A286" s="3"/>
      <c r="B286" s="62"/>
      <c r="C286" s="63" t="s">
        <v>367</v>
      </c>
      <c r="D286" s="64"/>
      <c r="E286" s="65"/>
      <c r="F286" s="65"/>
      <c r="G286" s="65"/>
      <c r="H286" s="65"/>
      <c r="I286" s="65"/>
      <c r="J286" s="65"/>
      <c r="K286" s="65"/>
      <c r="L286" s="65">
        <v>91</v>
      </c>
      <c r="M286" s="65">
        <v>93</v>
      </c>
      <c r="N286" s="65">
        <v>95</v>
      </c>
      <c r="O286" s="66">
        <v>96</v>
      </c>
      <c r="P286" s="65">
        <v>94</v>
      </c>
      <c r="Q286" s="65">
        <v>95</v>
      </c>
      <c r="R286" s="65">
        <v>97</v>
      </c>
      <c r="S286" s="65">
        <v>103</v>
      </c>
      <c r="T286" s="65">
        <v>105</v>
      </c>
      <c r="U286" s="65">
        <v>105</v>
      </c>
      <c r="V286" s="65">
        <v>104</v>
      </c>
      <c r="W286" s="65">
        <v>103</v>
      </c>
      <c r="X286" s="65">
        <v>103</v>
      </c>
      <c r="Y286" s="65">
        <v>101</v>
      </c>
      <c r="Z286" s="65">
        <v>100</v>
      </c>
      <c r="AA286" s="66">
        <v>98</v>
      </c>
      <c r="AB286" s="65">
        <v>97</v>
      </c>
      <c r="AC286" s="65">
        <v>96</v>
      </c>
      <c r="AD286" s="65">
        <v>95</v>
      </c>
      <c r="AE286" s="65">
        <v>94</v>
      </c>
      <c r="AF286" s="65">
        <v>93</v>
      </c>
      <c r="AG286" s="65">
        <v>93</v>
      </c>
      <c r="AH286" s="65">
        <v>92</v>
      </c>
      <c r="AI286" s="65">
        <v>91</v>
      </c>
      <c r="AJ286" s="65">
        <v>90</v>
      </c>
      <c r="AK286" s="65">
        <v>108</v>
      </c>
      <c r="AL286" s="65">
        <v>115</v>
      </c>
      <c r="AM286" s="66">
        <v>118</v>
      </c>
      <c r="AN286" s="65">
        <v>113</v>
      </c>
      <c r="AO286" s="65">
        <v>111</v>
      </c>
      <c r="AP286" s="65">
        <v>111</v>
      </c>
      <c r="AQ286" s="65">
        <v>109</v>
      </c>
      <c r="AR286" s="65">
        <v>108</v>
      </c>
      <c r="AS286" s="65">
        <v>110</v>
      </c>
      <c r="AT286" s="65">
        <v>110</v>
      </c>
      <c r="AU286" s="65">
        <v>115</v>
      </c>
      <c r="AV286" s="65">
        <v>116</v>
      </c>
      <c r="AW286" s="65">
        <v>120</v>
      </c>
      <c r="AX286" s="65">
        <v>119</v>
      </c>
      <c r="AY286" s="66">
        <v>117</v>
      </c>
      <c r="AZ286" s="64">
        <v>117</v>
      </c>
      <c r="BA286" s="65">
        <v>115</v>
      </c>
      <c r="BB286" s="65">
        <v>115</v>
      </c>
      <c r="BC286" s="65">
        <v>114</v>
      </c>
      <c r="BD286" s="65">
        <v>113</v>
      </c>
      <c r="BE286" s="65">
        <v>112</v>
      </c>
      <c r="BF286" s="65">
        <v>111</v>
      </c>
      <c r="BG286" s="65">
        <v>111</v>
      </c>
      <c r="BH286" s="65">
        <v>108</v>
      </c>
      <c r="BI286" s="65">
        <v>107</v>
      </c>
      <c r="BJ286" s="65">
        <v>106</v>
      </c>
      <c r="BK286" s="66">
        <v>106</v>
      </c>
      <c r="BL286" s="64">
        <v>105</v>
      </c>
      <c r="BM286" s="65">
        <v>104</v>
      </c>
      <c r="BN286" s="65">
        <v>106</v>
      </c>
      <c r="BO286" s="65">
        <v>101</v>
      </c>
      <c r="BP286" s="65">
        <v>101</v>
      </c>
      <c r="BQ286" s="66">
        <v>101</v>
      </c>
    </row>
    <row r="287" spans="1:69" ht="12.75" x14ac:dyDescent="0.2">
      <c r="A287" s="3"/>
      <c r="B287" s="62"/>
      <c r="C287" s="63" t="s">
        <v>368</v>
      </c>
      <c r="D287" s="64"/>
      <c r="E287" s="65"/>
      <c r="F287" s="65"/>
      <c r="G287" s="65"/>
      <c r="H287" s="65"/>
      <c r="I287" s="65"/>
      <c r="J287" s="65"/>
      <c r="K287" s="65"/>
      <c r="L287" s="65">
        <v>19</v>
      </c>
      <c r="M287" s="65">
        <v>19</v>
      </c>
      <c r="N287" s="65">
        <v>19</v>
      </c>
      <c r="O287" s="66">
        <v>19</v>
      </c>
      <c r="P287" s="65">
        <v>17</v>
      </c>
      <c r="Q287" s="65">
        <v>17</v>
      </c>
      <c r="R287" s="65">
        <v>16</v>
      </c>
      <c r="S287" s="65">
        <v>16</v>
      </c>
      <c r="T287" s="65">
        <v>16</v>
      </c>
      <c r="U287" s="65">
        <v>15</v>
      </c>
      <c r="V287" s="65">
        <v>15</v>
      </c>
      <c r="W287" s="65">
        <v>14</v>
      </c>
      <c r="X287" s="65">
        <v>14</v>
      </c>
      <c r="Y287" s="65">
        <v>14</v>
      </c>
      <c r="Z287" s="65">
        <v>14</v>
      </c>
      <c r="AA287" s="66">
        <v>15</v>
      </c>
      <c r="AB287" s="65">
        <v>15</v>
      </c>
      <c r="AC287" s="65">
        <v>15</v>
      </c>
      <c r="AD287" s="65">
        <v>15</v>
      </c>
      <c r="AE287" s="65">
        <v>15</v>
      </c>
      <c r="AF287" s="65">
        <v>17</v>
      </c>
      <c r="AG287" s="65">
        <v>17</v>
      </c>
      <c r="AH287" s="65">
        <v>18</v>
      </c>
      <c r="AI287" s="65">
        <v>18</v>
      </c>
      <c r="AJ287" s="65">
        <v>18</v>
      </c>
      <c r="AK287" s="65">
        <v>18</v>
      </c>
      <c r="AL287" s="65">
        <v>18</v>
      </c>
      <c r="AM287" s="66">
        <v>18</v>
      </c>
      <c r="AN287" s="65">
        <v>18</v>
      </c>
      <c r="AO287" s="65">
        <v>18</v>
      </c>
      <c r="AP287" s="65">
        <v>17</v>
      </c>
      <c r="AQ287" s="65">
        <v>17</v>
      </c>
      <c r="AR287" s="65">
        <v>17</v>
      </c>
      <c r="AS287" s="65">
        <v>17</v>
      </c>
      <c r="AT287" s="65">
        <v>17</v>
      </c>
      <c r="AU287" s="65">
        <v>17</v>
      </c>
      <c r="AV287" s="65">
        <v>17</v>
      </c>
      <c r="AW287" s="65">
        <v>17</v>
      </c>
      <c r="AX287" s="65">
        <v>18</v>
      </c>
      <c r="AY287" s="66">
        <v>17</v>
      </c>
      <c r="AZ287" s="64">
        <v>17</v>
      </c>
      <c r="BA287" s="65">
        <v>17</v>
      </c>
      <c r="BB287" s="65">
        <v>17</v>
      </c>
      <c r="BC287" s="65">
        <v>17</v>
      </c>
      <c r="BD287" s="65">
        <v>17</v>
      </c>
      <c r="BE287" s="65">
        <v>17</v>
      </c>
      <c r="BF287" s="65">
        <v>17</v>
      </c>
      <c r="BG287" s="65">
        <v>17</v>
      </c>
      <c r="BH287" s="65">
        <v>17</v>
      </c>
      <c r="BI287" s="65">
        <v>17</v>
      </c>
      <c r="BJ287" s="65">
        <v>16</v>
      </c>
      <c r="BK287" s="66">
        <v>16</v>
      </c>
      <c r="BL287" s="64">
        <v>17</v>
      </c>
      <c r="BM287" s="65">
        <v>18</v>
      </c>
      <c r="BN287" s="65">
        <v>18</v>
      </c>
      <c r="BO287" s="65">
        <v>18</v>
      </c>
      <c r="BP287" s="65">
        <v>19</v>
      </c>
      <c r="BQ287" s="66">
        <v>21</v>
      </c>
    </row>
    <row r="288" spans="1:69" ht="12.75" x14ac:dyDescent="0.2">
      <c r="A288" s="3"/>
      <c r="B288" s="62"/>
      <c r="C288" s="63" t="s">
        <v>369</v>
      </c>
      <c r="D288" s="64"/>
      <c r="E288" s="65"/>
      <c r="F288" s="65"/>
      <c r="G288" s="65"/>
      <c r="H288" s="65"/>
      <c r="I288" s="65"/>
      <c r="J288" s="65"/>
      <c r="K288" s="65"/>
      <c r="L288" s="65"/>
      <c r="M288" s="65"/>
      <c r="N288" s="65"/>
      <c r="O288" s="66"/>
      <c r="P288" s="65"/>
      <c r="Q288" s="65"/>
      <c r="R288" s="65"/>
      <c r="S288" s="65"/>
      <c r="T288" s="65"/>
      <c r="U288" s="65"/>
      <c r="V288" s="65"/>
      <c r="W288" s="65"/>
      <c r="X288" s="65"/>
      <c r="Y288" s="65"/>
      <c r="Z288" s="65"/>
      <c r="AA288" s="66"/>
      <c r="AB288" s="65"/>
      <c r="AC288" s="65"/>
      <c r="AD288" s="65"/>
      <c r="AE288" s="65"/>
      <c r="AF288" s="65"/>
      <c r="AG288" s="65"/>
      <c r="AH288" s="65"/>
      <c r="AI288" s="65"/>
      <c r="AJ288" s="65"/>
      <c r="AK288" s="65"/>
      <c r="AL288" s="65"/>
      <c r="AM288" s="66"/>
      <c r="AN288" s="65"/>
      <c r="AO288" s="65"/>
      <c r="AP288" s="65"/>
      <c r="AQ288" s="65"/>
      <c r="AR288" s="65"/>
      <c r="AS288" s="65"/>
      <c r="AT288" s="65"/>
      <c r="AU288" s="65"/>
      <c r="AV288" s="65"/>
      <c r="AW288" s="65"/>
      <c r="AX288" s="65"/>
      <c r="AY288" s="66"/>
      <c r="AZ288" s="64"/>
      <c r="BA288" s="65"/>
      <c r="BB288" s="65"/>
      <c r="BC288" s="65"/>
      <c r="BD288" s="65"/>
      <c r="BE288" s="65"/>
      <c r="BF288" s="65"/>
      <c r="BG288" s="65"/>
      <c r="BH288" s="65"/>
      <c r="BI288" s="65"/>
      <c r="BJ288" s="65"/>
      <c r="BK288" s="66"/>
      <c r="BL288" s="64"/>
      <c r="BM288" s="65"/>
      <c r="BN288" s="65"/>
      <c r="BO288" s="65"/>
      <c r="BP288" s="65"/>
      <c r="BQ288" s="66"/>
    </row>
    <row r="289" spans="1:69" ht="12.75" x14ac:dyDescent="0.2">
      <c r="A289" s="3"/>
      <c r="B289" s="62"/>
      <c r="C289" s="63" t="s">
        <v>370</v>
      </c>
      <c r="D289" s="64">
        <v>13</v>
      </c>
      <c r="E289" s="65">
        <v>14</v>
      </c>
      <c r="F289" s="65">
        <v>13</v>
      </c>
      <c r="G289" s="65">
        <v>15</v>
      </c>
      <c r="H289" s="65">
        <v>15</v>
      </c>
      <c r="I289" s="65">
        <v>16</v>
      </c>
      <c r="J289" s="65">
        <v>20</v>
      </c>
      <c r="K289" s="65">
        <v>20</v>
      </c>
      <c r="L289" s="65">
        <v>20</v>
      </c>
      <c r="M289" s="65">
        <v>21</v>
      </c>
      <c r="N289" s="65">
        <v>24</v>
      </c>
      <c r="O289" s="66">
        <v>31</v>
      </c>
      <c r="P289" s="65">
        <v>32</v>
      </c>
      <c r="Q289" s="65">
        <v>32</v>
      </c>
      <c r="R289" s="65">
        <v>38</v>
      </c>
      <c r="S289" s="65">
        <v>41</v>
      </c>
      <c r="T289" s="65">
        <v>41</v>
      </c>
      <c r="U289" s="65">
        <v>40</v>
      </c>
      <c r="V289" s="65">
        <v>40</v>
      </c>
      <c r="W289" s="65">
        <v>47</v>
      </c>
      <c r="X289" s="65">
        <v>52</v>
      </c>
      <c r="Y289" s="65">
        <v>55</v>
      </c>
      <c r="Z289" s="65">
        <v>55</v>
      </c>
      <c r="AA289" s="66">
        <v>56</v>
      </c>
      <c r="AB289" s="65">
        <v>57</v>
      </c>
      <c r="AC289" s="65">
        <v>59</v>
      </c>
      <c r="AD289" s="65">
        <v>64</v>
      </c>
      <c r="AE289" s="65">
        <v>64</v>
      </c>
      <c r="AF289" s="65">
        <v>64</v>
      </c>
      <c r="AG289" s="65">
        <v>66</v>
      </c>
      <c r="AH289" s="65">
        <v>70</v>
      </c>
      <c r="AI289" s="65">
        <v>77</v>
      </c>
      <c r="AJ289" s="65">
        <v>77</v>
      </c>
      <c r="AK289" s="65">
        <v>79</v>
      </c>
      <c r="AL289" s="65">
        <v>82</v>
      </c>
      <c r="AM289" s="66">
        <v>85</v>
      </c>
      <c r="AN289" s="65">
        <v>85</v>
      </c>
      <c r="AO289" s="65">
        <v>86</v>
      </c>
      <c r="AP289" s="65">
        <v>87</v>
      </c>
      <c r="AQ289" s="65">
        <v>90</v>
      </c>
      <c r="AR289" s="65">
        <v>89</v>
      </c>
      <c r="AS289" s="65">
        <v>90</v>
      </c>
      <c r="AT289" s="65">
        <v>89</v>
      </c>
      <c r="AU289" s="65">
        <v>95</v>
      </c>
      <c r="AV289" s="65">
        <v>109</v>
      </c>
      <c r="AW289" s="65">
        <v>112</v>
      </c>
      <c r="AX289" s="65">
        <v>108</v>
      </c>
      <c r="AY289" s="66">
        <v>108</v>
      </c>
      <c r="AZ289" s="64">
        <v>109</v>
      </c>
      <c r="BA289" s="65">
        <v>111</v>
      </c>
      <c r="BB289" s="65">
        <v>112</v>
      </c>
      <c r="BC289" s="65">
        <v>112</v>
      </c>
      <c r="BD289" s="65">
        <v>111</v>
      </c>
      <c r="BE289" s="65">
        <v>111</v>
      </c>
      <c r="BF289" s="65">
        <v>108</v>
      </c>
      <c r="BG289" s="65">
        <v>107</v>
      </c>
      <c r="BH289" s="65">
        <v>107</v>
      </c>
      <c r="BI289" s="65">
        <v>106</v>
      </c>
      <c r="BJ289" s="65">
        <v>106</v>
      </c>
      <c r="BK289" s="66">
        <v>106</v>
      </c>
      <c r="BL289" s="64">
        <v>104</v>
      </c>
      <c r="BM289" s="65">
        <v>104</v>
      </c>
      <c r="BN289" s="65">
        <v>106</v>
      </c>
      <c r="BO289" s="65">
        <v>101</v>
      </c>
      <c r="BP289" s="65">
        <v>101</v>
      </c>
      <c r="BQ289" s="66">
        <v>102</v>
      </c>
    </row>
    <row r="290" spans="1:69" ht="12.75" x14ac:dyDescent="0.2">
      <c r="A290" s="3"/>
      <c r="B290" s="62"/>
      <c r="C290" s="63" t="s">
        <v>371</v>
      </c>
      <c r="D290" s="64"/>
      <c r="E290" s="65"/>
      <c r="F290" s="65"/>
      <c r="G290" s="65"/>
      <c r="H290" s="65"/>
      <c r="I290" s="65"/>
      <c r="J290" s="65"/>
      <c r="K290" s="65"/>
      <c r="L290" s="65"/>
      <c r="M290" s="65"/>
      <c r="N290" s="65"/>
      <c r="O290" s="66"/>
      <c r="P290" s="65"/>
      <c r="Q290" s="65"/>
      <c r="R290" s="65"/>
      <c r="S290" s="65"/>
      <c r="T290" s="65"/>
      <c r="U290" s="65"/>
      <c r="V290" s="65"/>
      <c r="W290" s="65"/>
      <c r="X290" s="65"/>
      <c r="Y290" s="65"/>
      <c r="Z290" s="65"/>
      <c r="AA290" s="66"/>
      <c r="AB290" s="65"/>
      <c r="AC290" s="65"/>
      <c r="AD290" s="65"/>
      <c r="AE290" s="65"/>
      <c r="AF290" s="65"/>
      <c r="AG290" s="65"/>
      <c r="AH290" s="65"/>
      <c r="AI290" s="65"/>
      <c r="AJ290" s="65"/>
      <c r="AK290" s="65"/>
      <c r="AL290" s="65"/>
      <c r="AM290" s="66"/>
      <c r="AN290" s="65"/>
      <c r="AO290" s="65"/>
      <c r="AP290" s="65"/>
      <c r="AQ290" s="65"/>
      <c r="AR290" s="65"/>
      <c r="AS290" s="65"/>
      <c r="AT290" s="65"/>
      <c r="AU290" s="65"/>
      <c r="AV290" s="65"/>
      <c r="AW290" s="65"/>
      <c r="AX290" s="65"/>
      <c r="AY290" s="66"/>
      <c r="AZ290" s="64"/>
      <c r="BA290" s="65"/>
      <c r="BB290" s="65"/>
      <c r="BC290" s="65"/>
      <c r="BD290" s="65"/>
      <c r="BE290" s="65"/>
      <c r="BF290" s="65"/>
      <c r="BG290" s="65"/>
      <c r="BH290" s="65"/>
      <c r="BI290" s="65"/>
      <c r="BJ290" s="65"/>
      <c r="BK290" s="66"/>
      <c r="BL290" s="64"/>
      <c r="BM290" s="65"/>
      <c r="BN290" s="65"/>
      <c r="BO290" s="65"/>
      <c r="BP290" s="65"/>
      <c r="BQ290" s="66"/>
    </row>
    <row r="291" spans="1:69" ht="13.5" thickBot="1" x14ac:dyDescent="0.25">
      <c r="A291" s="3"/>
      <c r="B291" s="67"/>
      <c r="C291" s="68" t="s">
        <v>436</v>
      </c>
      <c r="D291" s="69"/>
      <c r="E291" s="70"/>
      <c r="F291" s="70"/>
      <c r="G291" s="70"/>
      <c r="H291" s="70"/>
      <c r="I291" s="70"/>
      <c r="J291" s="70"/>
      <c r="K291" s="70"/>
      <c r="L291" s="70"/>
      <c r="M291" s="70"/>
      <c r="N291" s="70"/>
      <c r="O291" s="71"/>
      <c r="P291" s="70"/>
      <c r="Q291" s="70"/>
      <c r="R291" s="70"/>
      <c r="S291" s="70"/>
      <c r="T291" s="70"/>
      <c r="U291" s="70"/>
      <c r="V291" s="70"/>
      <c r="W291" s="70"/>
      <c r="X291" s="70"/>
      <c r="Y291" s="70"/>
      <c r="Z291" s="70"/>
      <c r="AA291" s="71"/>
      <c r="AB291" s="70"/>
      <c r="AC291" s="70"/>
      <c r="AD291" s="70"/>
      <c r="AE291" s="70"/>
      <c r="AF291" s="70"/>
      <c r="AG291" s="70"/>
      <c r="AH291" s="70"/>
      <c r="AI291" s="70"/>
      <c r="AJ291" s="70"/>
      <c r="AK291" s="70"/>
      <c r="AL291" s="70"/>
      <c r="AM291" s="71"/>
      <c r="AN291" s="70"/>
      <c r="AO291" s="70"/>
      <c r="AP291" s="70"/>
      <c r="AQ291" s="70"/>
      <c r="AR291" s="70"/>
      <c r="AS291" s="70"/>
      <c r="AT291" s="70"/>
      <c r="AU291" s="70"/>
      <c r="AV291" s="70"/>
      <c r="AW291" s="70"/>
      <c r="AX291" s="70"/>
      <c r="AY291" s="71"/>
      <c r="AZ291" s="69"/>
      <c r="BA291" s="70"/>
      <c r="BB291" s="70"/>
      <c r="BC291" s="70"/>
      <c r="BD291" s="70"/>
      <c r="BE291" s="70"/>
      <c r="BF291" s="70"/>
      <c r="BG291" s="70"/>
      <c r="BH291" s="70"/>
      <c r="BI291" s="70"/>
      <c r="BJ291" s="70"/>
      <c r="BK291" s="71"/>
      <c r="BL291" s="69"/>
      <c r="BM291" s="70"/>
      <c r="BN291" s="70"/>
      <c r="BO291" s="70"/>
      <c r="BP291" s="70"/>
      <c r="BQ291" s="71"/>
    </row>
    <row r="292" spans="1:69" ht="13.5" thickBot="1" x14ac:dyDescent="0.25">
      <c r="A292" s="3"/>
      <c r="B292" s="72" t="s">
        <v>372</v>
      </c>
      <c r="C292" s="73"/>
      <c r="D292" s="74">
        <f t="shared" ref="D292:AV292" si="60">SUM(D281:D291)</f>
        <v>10860</v>
      </c>
      <c r="E292" s="75">
        <f t="shared" si="60"/>
        <v>10990</v>
      </c>
      <c r="F292" s="75">
        <f t="shared" si="60"/>
        <v>11304</v>
      </c>
      <c r="G292" s="75">
        <f t="shared" si="60"/>
        <v>11670</v>
      </c>
      <c r="H292" s="75">
        <f t="shared" si="60"/>
        <v>11885</v>
      </c>
      <c r="I292" s="75">
        <f t="shared" si="60"/>
        <v>12159</v>
      </c>
      <c r="J292" s="75">
        <f t="shared" si="60"/>
        <v>12401</v>
      </c>
      <c r="K292" s="75">
        <f t="shared" si="60"/>
        <v>12600</v>
      </c>
      <c r="L292" s="75">
        <f t="shared" si="60"/>
        <v>12881</v>
      </c>
      <c r="M292" s="75">
        <f t="shared" si="60"/>
        <v>13091</v>
      </c>
      <c r="N292" s="75">
        <f t="shared" si="60"/>
        <v>13214</v>
      </c>
      <c r="O292" s="76">
        <f t="shared" si="60"/>
        <v>13340</v>
      </c>
      <c r="P292" s="75">
        <f t="shared" si="60"/>
        <v>13445</v>
      </c>
      <c r="Q292" s="75">
        <f t="shared" si="60"/>
        <v>13555</v>
      </c>
      <c r="R292" s="75">
        <f t="shared" si="60"/>
        <v>13770</v>
      </c>
      <c r="S292" s="75">
        <f t="shared" si="60"/>
        <v>14004</v>
      </c>
      <c r="T292" s="75">
        <f t="shared" si="60"/>
        <v>14209</v>
      </c>
      <c r="U292" s="75">
        <f t="shared" si="60"/>
        <v>14347</v>
      </c>
      <c r="V292" s="75">
        <f t="shared" si="60"/>
        <v>14482</v>
      </c>
      <c r="W292" s="75">
        <f t="shared" si="60"/>
        <v>14663</v>
      </c>
      <c r="X292" s="75">
        <f t="shared" si="60"/>
        <v>14698</v>
      </c>
      <c r="Y292" s="75">
        <f t="shared" si="60"/>
        <v>14771</v>
      </c>
      <c r="Z292" s="75">
        <f t="shared" si="60"/>
        <v>14865</v>
      </c>
      <c r="AA292" s="76">
        <f t="shared" si="60"/>
        <v>14959</v>
      </c>
      <c r="AB292" s="75">
        <f t="shared" si="60"/>
        <v>14988</v>
      </c>
      <c r="AC292" s="75">
        <f t="shared" si="60"/>
        <v>15010</v>
      </c>
      <c r="AD292" s="75">
        <f t="shared" si="60"/>
        <v>15229</v>
      </c>
      <c r="AE292" s="75">
        <f t="shared" si="60"/>
        <v>15435</v>
      </c>
      <c r="AF292" s="75">
        <f t="shared" si="60"/>
        <v>15647</v>
      </c>
      <c r="AG292" s="75">
        <f t="shared" si="60"/>
        <v>15666</v>
      </c>
      <c r="AH292" s="75">
        <f t="shared" si="60"/>
        <v>15792</v>
      </c>
      <c r="AI292" s="75">
        <f t="shared" si="60"/>
        <v>15910</v>
      </c>
      <c r="AJ292" s="75">
        <f t="shared" si="60"/>
        <v>16023</v>
      </c>
      <c r="AK292" s="75">
        <f t="shared" si="60"/>
        <v>16136</v>
      </c>
      <c r="AL292" s="75">
        <f t="shared" si="60"/>
        <v>16169</v>
      </c>
      <c r="AM292" s="76">
        <f t="shared" si="60"/>
        <v>16226</v>
      </c>
      <c r="AN292" s="75">
        <f t="shared" si="60"/>
        <v>16172</v>
      </c>
      <c r="AO292" s="75">
        <f t="shared" si="60"/>
        <v>16208</v>
      </c>
      <c r="AP292" s="75">
        <f t="shared" si="60"/>
        <v>16259</v>
      </c>
      <c r="AQ292" s="75">
        <f t="shared" si="60"/>
        <v>16273</v>
      </c>
      <c r="AR292" s="75">
        <f t="shared" si="60"/>
        <v>16295</v>
      </c>
      <c r="AS292" s="75">
        <f t="shared" si="60"/>
        <v>16331</v>
      </c>
      <c r="AT292" s="75">
        <f t="shared" si="60"/>
        <v>16386</v>
      </c>
      <c r="AU292" s="75">
        <f t="shared" si="60"/>
        <v>16462</v>
      </c>
      <c r="AV292" s="75">
        <f t="shared" si="60"/>
        <v>16487</v>
      </c>
      <c r="AW292" s="75">
        <f t="shared" ref="AW292:BH292" si="61">SUM(AW281:AW291)</f>
        <v>16563</v>
      </c>
      <c r="AX292" s="75">
        <f t="shared" si="61"/>
        <v>16468</v>
      </c>
      <c r="AY292" s="76">
        <f t="shared" si="61"/>
        <v>16394</v>
      </c>
      <c r="AZ292" s="74">
        <f t="shared" si="61"/>
        <v>16425</v>
      </c>
      <c r="BA292" s="75">
        <f t="shared" si="61"/>
        <v>16378</v>
      </c>
      <c r="BB292" s="75">
        <f t="shared" si="61"/>
        <v>16382</v>
      </c>
      <c r="BC292" s="75">
        <f t="shared" si="61"/>
        <v>16382</v>
      </c>
      <c r="BD292" s="75">
        <f t="shared" si="61"/>
        <v>16407</v>
      </c>
      <c r="BE292" s="75">
        <f t="shared" si="61"/>
        <v>16527</v>
      </c>
      <c r="BF292" s="75">
        <f t="shared" si="61"/>
        <v>16491</v>
      </c>
      <c r="BG292" s="75">
        <f t="shared" si="61"/>
        <v>16515</v>
      </c>
      <c r="BH292" s="75">
        <f t="shared" si="61"/>
        <v>16481</v>
      </c>
      <c r="BI292" s="75">
        <f t="shared" ref="BI292:BK292" si="62">SUM(BI281:BI291)</f>
        <v>16507</v>
      </c>
      <c r="BJ292" s="75">
        <f t="shared" si="62"/>
        <v>16483</v>
      </c>
      <c r="BK292" s="76">
        <f t="shared" si="62"/>
        <v>16483</v>
      </c>
      <c r="BL292" s="74">
        <f t="shared" ref="BL292:BN292" si="63">SUM(BL281:BL291)</f>
        <v>16412</v>
      </c>
      <c r="BM292" s="75">
        <f t="shared" si="63"/>
        <v>16452</v>
      </c>
      <c r="BN292" s="75">
        <f t="shared" si="63"/>
        <v>16895</v>
      </c>
      <c r="BO292" s="75">
        <f t="shared" ref="BO292:BQ292" si="64">SUM(BO281:BO291)</f>
        <v>16616</v>
      </c>
      <c r="BP292" s="75">
        <f t="shared" si="64"/>
        <v>16699</v>
      </c>
      <c r="BQ292" s="76">
        <f t="shared" si="64"/>
        <v>16831</v>
      </c>
    </row>
    <row r="293" spans="1:69" ht="12.75" x14ac:dyDescent="0.2">
      <c r="A293" s="3"/>
      <c r="B293" s="87">
        <v>12</v>
      </c>
      <c r="C293" s="57" t="s">
        <v>458</v>
      </c>
      <c r="D293" s="59"/>
      <c r="E293" s="60"/>
      <c r="F293" s="60"/>
      <c r="G293" s="60"/>
      <c r="H293" s="60"/>
      <c r="I293" s="60"/>
      <c r="J293" s="60"/>
      <c r="K293" s="60"/>
      <c r="L293" s="60"/>
      <c r="M293" s="60"/>
      <c r="N293" s="60"/>
      <c r="O293" s="61"/>
      <c r="P293" s="60"/>
      <c r="Q293" s="60"/>
      <c r="R293" s="60"/>
      <c r="S293" s="60"/>
      <c r="T293" s="60"/>
      <c r="U293" s="60"/>
      <c r="V293" s="60"/>
      <c r="W293" s="60"/>
      <c r="X293" s="60"/>
      <c r="Y293" s="60"/>
      <c r="Z293" s="60"/>
      <c r="AA293" s="61"/>
      <c r="AB293" s="60"/>
      <c r="AC293" s="60"/>
      <c r="AD293" s="60"/>
      <c r="AE293" s="60"/>
      <c r="AF293" s="60"/>
      <c r="AG293" s="60"/>
      <c r="AH293" s="60"/>
      <c r="AI293" s="60"/>
      <c r="AJ293" s="60"/>
      <c r="AK293" s="60"/>
      <c r="AL293" s="60"/>
      <c r="AM293" s="61"/>
      <c r="AN293" s="60"/>
      <c r="AO293" s="60"/>
      <c r="AP293" s="60"/>
      <c r="AQ293" s="60"/>
      <c r="AR293" s="60"/>
      <c r="AS293" s="60"/>
      <c r="AT293" s="60"/>
      <c r="AU293" s="60"/>
      <c r="AV293" s="60"/>
      <c r="AW293" s="60"/>
      <c r="AX293" s="60"/>
      <c r="AY293" s="61"/>
      <c r="AZ293" s="59"/>
      <c r="BA293" s="60"/>
      <c r="BB293" s="60"/>
      <c r="BC293" s="60"/>
      <c r="BD293" s="60"/>
      <c r="BE293" s="60"/>
      <c r="BF293" s="60"/>
      <c r="BG293" s="60"/>
      <c r="BH293" s="60"/>
      <c r="BI293" s="60"/>
      <c r="BJ293" s="60"/>
      <c r="BK293" s="61"/>
      <c r="BL293" s="59"/>
      <c r="BM293" s="60"/>
      <c r="BN293" s="60"/>
      <c r="BO293" s="60"/>
      <c r="BP293" s="60"/>
      <c r="BQ293" s="61"/>
    </row>
    <row r="294" spans="1:69" ht="12.75" x14ac:dyDescent="0.2">
      <c r="A294" s="3"/>
      <c r="B294" s="86"/>
      <c r="C294" s="62" t="s">
        <v>373</v>
      </c>
      <c r="D294" s="64"/>
      <c r="E294" s="65"/>
      <c r="F294" s="65"/>
      <c r="G294" s="65"/>
      <c r="H294" s="65"/>
      <c r="I294" s="65"/>
      <c r="J294" s="65"/>
      <c r="K294" s="65"/>
      <c r="L294" s="65"/>
      <c r="M294" s="65"/>
      <c r="N294" s="65"/>
      <c r="O294" s="66"/>
      <c r="P294" s="65"/>
      <c r="Q294" s="65"/>
      <c r="R294" s="65"/>
      <c r="S294" s="65"/>
      <c r="T294" s="65"/>
      <c r="U294" s="65"/>
      <c r="V294" s="65"/>
      <c r="W294" s="65"/>
      <c r="X294" s="65"/>
      <c r="Y294" s="65"/>
      <c r="Z294" s="65"/>
      <c r="AA294" s="66"/>
      <c r="AB294" s="65"/>
      <c r="AC294" s="65"/>
      <c r="AD294" s="65"/>
      <c r="AE294" s="65"/>
      <c r="AF294" s="65"/>
      <c r="AG294" s="65"/>
      <c r="AH294" s="65"/>
      <c r="AI294" s="65"/>
      <c r="AJ294" s="65"/>
      <c r="AK294" s="65"/>
      <c r="AL294" s="65"/>
      <c r="AM294" s="66"/>
      <c r="AN294" s="65"/>
      <c r="AO294" s="65"/>
      <c r="AP294" s="65"/>
      <c r="AQ294" s="65"/>
      <c r="AR294" s="65"/>
      <c r="AS294" s="65"/>
      <c r="AT294" s="65"/>
      <c r="AU294" s="65"/>
      <c r="AV294" s="65"/>
      <c r="AW294" s="65"/>
      <c r="AX294" s="65"/>
      <c r="AY294" s="66"/>
      <c r="AZ294" s="64"/>
      <c r="BA294" s="65"/>
      <c r="BB294" s="65"/>
      <c r="BC294" s="65"/>
      <c r="BD294" s="65"/>
      <c r="BE294" s="65"/>
      <c r="BF294" s="65"/>
      <c r="BG294" s="65"/>
      <c r="BH294" s="65"/>
      <c r="BI294" s="65"/>
      <c r="BJ294" s="65"/>
      <c r="BK294" s="66"/>
      <c r="BL294" s="64"/>
      <c r="BM294" s="65"/>
      <c r="BN294" s="65"/>
      <c r="BO294" s="65"/>
      <c r="BP294" s="65"/>
      <c r="BQ294" s="66"/>
    </row>
    <row r="295" spans="1:69" ht="12.75" x14ac:dyDescent="0.2">
      <c r="A295" s="3"/>
      <c r="B295" s="62"/>
      <c r="C295" s="63" t="s">
        <v>374</v>
      </c>
      <c r="D295" s="64"/>
      <c r="E295" s="65"/>
      <c r="F295" s="65"/>
      <c r="G295" s="65">
        <v>1</v>
      </c>
      <c r="H295" s="65">
        <v>1</v>
      </c>
      <c r="I295" s="65">
        <v>1</v>
      </c>
      <c r="J295" s="65">
        <v>1</v>
      </c>
      <c r="K295" s="65">
        <v>1</v>
      </c>
      <c r="L295" s="65">
        <v>1</v>
      </c>
      <c r="M295" s="65">
        <v>1</v>
      </c>
      <c r="N295" s="65">
        <v>1</v>
      </c>
      <c r="O295" s="66">
        <v>1</v>
      </c>
      <c r="P295" s="65">
        <v>1</v>
      </c>
      <c r="Q295" s="65">
        <v>1</v>
      </c>
      <c r="R295" s="65">
        <v>1</v>
      </c>
      <c r="S295" s="65">
        <v>1</v>
      </c>
      <c r="T295" s="65">
        <v>1</v>
      </c>
      <c r="U295" s="65">
        <v>1</v>
      </c>
      <c r="V295" s="65">
        <v>1</v>
      </c>
      <c r="W295" s="65">
        <v>1</v>
      </c>
      <c r="X295" s="65">
        <v>1</v>
      </c>
      <c r="Y295" s="65">
        <v>1</v>
      </c>
      <c r="Z295" s="65">
        <v>1</v>
      </c>
      <c r="AA295" s="66">
        <v>1</v>
      </c>
      <c r="AB295" s="65">
        <v>1</v>
      </c>
      <c r="AC295" s="65">
        <v>1</v>
      </c>
      <c r="AD295" s="65">
        <v>1</v>
      </c>
      <c r="AE295" s="65">
        <v>1</v>
      </c>
      <c r="AF295" s="65">
        <v>1</v>
      </c>
      <c r="AG295" s="65">
        <v>1</v>
      </c>
      <c r="AH295" s="65">
        <v>1</v>
      </c>
      <c r="AI295" s="65">
        <v>1</v>
      </c>
      <c r="AJ295" s="65">
        <v>1</v>
      </c>
      <c r="AK295" s="65">
        <v>1</v>
      </c>
      <c r="AL295" s="65">
        <v>1</v>
      </c>
      <c r="AM295" s="66">
        <v>1</v>
      </c>
      <c r="AN295" s="65">
        <v>3</v>
      </c>
      <c r="AO295" s="65">
        <v>17</v>
      </c>
      <c r="AP295" s="65">
        <v>33</v>
      </c>
      <c r="AQ295" s="65">
        <v>33</v>
      </c>
      <c r="AR295" s="65">
        <v>30</v>
      </c>
      <c r="AS295" s="65">
        <v>28</v>
      </c>
      <c r="AT295" s="65">
        <v>28</v>
      </c>
      <c r="AU295" s="65">
        <v>28</v>
      </c>
      <c r="AV295" s="65">
        <v>28</v>
      </c>
      <c r="AW295" s="65">
        <v>28</v>
      </c>
      <c r="AX295" s="65">
        <v>29</v>
      </c>
      <c r="AY295" s="66">
        <v>28</v>
      </c>
      <c r="AZ295" s="64">
        <v>28</v>
      </c>
      <c r="BA295" s="65">
        <v>28</v>
      </c>
      <c r="BB295" s="65">
        <v>28</v>
      </c>
      <c r="BC295" s="65">
        <v>24</v>
      </c>
      <c r="BD295" s="65">
        <v>22</v>
      </c>
      <c r="BE295" s="65">
        <v>23</v>
      </c>
      <c r="BF295" s="65">
        <v>21</v>
      </c>
      <c r="BG295" s="65">
        <v>23</v>
      </c>
      <c r="BH295" s="65">
        <v>22</v>
      </c>
      <c r="BI295" s="65">
        <v>22</v>
      </c>
      <c r="BJ295" s="65">
        <v>23</v>
      </c>
      <c r="BK295" s="66">
        <v>22</v>
      </c>
      <c r="BL295" s="64">
        <v>23</v>
      </c>
      <c r="BM295" s="65">
        <v>23</v>
      </c>
      <c r="BN295" s="65">
        <v>23</v>
      </c>
      <c r="BO295" s="65">
        <v>22</v>
      </c>
      <c r="BP295" s="65">
        <v>22</v>
      </c>
      <c r="BQ295" s="66">
        <v>22</v>
      </c>
    </row>
    <row r="296" spans="1:69" ht="12.75" x14ac:dyDescent="0.2">
      <c r="A296" s="3"/>
      <c r="B296" s="62"/>
      <c r="C296" s="63" t="s">
        <v>375</v>
      </c>
      <c r="D296" s="64">
        <v>2403</v>
      </c>
      <c r="E296" s="65">
        <v>2329</v>
      </c>
      <c r="F296" s="65">
        <v>2383</v>
      </c>
      <c r="G296" s="65">
        <v>2434</v>
      </c>
      <c r="H296" s="65">
        <v>2451</v>
      </c>
      <c r="I296" s="65">
        <v>2415</v>
      </c>
      <c r="J296" s="65">
        <v>2475</v>
      </c>
      <c r="K296" s="65">
        <v>2587</v>
      </c>
      <c r="L296" s="65">
        <v>2600</v>
      </c>
      <c r="M296" s="65">
        <v>2644</v>
      </c>
      <c r="N296" s="65">
        <v>2653</v>
      </c>
      <c r="O296" s="66">
        <v>2639</v>
      </c>
      <c r="P296" s="65">
        <v>2693</v>
      </c>
      <c r="Q296" s="65">
        <v>2679</v>
      </c>
      <c r="R296" s="65">
        <v>2707</v>
      </c>
      <c r="S296" s="65">
        <v>2706</v>
      </c>
      <c r="T296" s="65">
        <v>2737</v>
      </c>
      <c r="U296" s="65">
        <v>2731</v>
      </c>
      <c r="V296" s="65">
        <v>2834</v>
      </c>
      <c r="W296" s="65">
        <v>2853</v>
      </c>
      <c r="X296" s="65">
        <v>2835</v>
      </c>
      <c r="Y296" s="65">
        <v>2841</v>
      </c>
      <c r="Z296" s="65">
        <v>2848</v>
      </c>
      <c r="AA296" s="66">
        <v>2854</v>
      </c>
      <c r="AB296" s="65">
        <v>2863</v>
      </c>
      <c r="AC296" s="65">
        <v>2878</v>
      </c>
      <c r="AD296" s="65">
        <v>2895</v>
      </c>
      <c r="AE296" s="65">
        <v>2900</v>
      </c>
      <c r="AF296" s="65">
        <v>2896</v>
      </c>
      <c r="AG296" s="65">
        <v>2918</v>
      </c>
      <c r="AH296" s="65">
        <v>2978</v>
      </c>
      <c r="AI296" s="65">
        <v>2982</v>
      </c>
      <c r="AJ296" s="65">
        <v>2996</v>
      </c>
      <c r="AK296" s="65">
        <v>3074</v>
      </c>
      <c r="AL296" s="65">
        <v>3078</v>
      </c>
      <c r="AM296" s="66">
        <v>3078</v>
      </c>
      <c r="AN296" s="65">
        <v>3070</v>
      </c>
      <c r="AO296" s="65">
        <v>3046</v>
      </c>
      <c r="AP296" s="65">
        <v>3034</v>
      </c>
      <c r="AQ296" s="65">
        <v>3038</v>
      </c>
      <c r="AR296" s="65">
        <v>3033</v>
      </c>
      <c r="AS296" s="65">
        <v>3032</v>
      </c>
      <c r="AT296" s="65">
        <v>3029</v>
      </c>
      <c r="AU296" s="65">
        <v>3026</v>
      </c>
      <c r="AV296" s="65">
        <v>3140</v>
      </c>
      <c r="AW296" s="65">
        <v>3189</v>
      </c>
      <c r="AX296" s="65">
        <v>3173</v>
      </c>
      <c r="AY296" s="66">
        <v>3136</v>
      </c>
      <c r="AZ296" s="64">
        <v>3124</v>
      </c>
      <c r="BA296" s="65">
        <v>3101</v>
      </c>
      <c r="BB296" s="65">
        <v>3111</v>
      </c>
      <c r="BC296" s="65">
        <v>3128</v>
      </c>
      <c r="BD296" s="65">
        <v>3149</v>
      </c>
      <c r="BE296" s="65">
        <v>3258</v>
      </c>
      <c r="BF296" s="65">
        <v>3411</v>
      </c>
      <c r="BG296" s="65">
        <v>3572</v>
      </c>
      <c r="BH296" s="65">
        <v>3634</v>
      </c>
      <c r="BI296" s="65">
        <v>3696</v>
      </c>
      <c r="BJ296" s="65">
        <v>3806</v>
      </c>
      <c r="BK296" s="66">
        <v>3859</v>
      </c>
      <c r="BL296" s="64">
        <v>3912</v>
      </c>
      <c r="BM296" s="65">
        <v>3970</v>
      </c>
      <c r="BN296" s="65">
        <v>4011</v>
      </c>
      <c r="BO296" s="65">
        <v>4063</v>
      </c>
      <c r="BP296" s="65">
        <v>4178</v>
      </c>
      <c r="BQ296" s="66">
        <v>4244</v>
      </c>
    </row>
    <row r="297" spans="1:69" ht="12.75" x14ac:dyDescent="0.2">
      <c r="A297" s="3"/>
      <c r="B297" s="62"/>
      <c r="C297" s="63" t="s">
        <v>376</v>
      </c>
      <c r="D297" s="64">
        <v>568</v>
      </c>
      <c r="E297" s="65">
        <v>537</v>
      </c>
      <c r="F297" s="65">
        <v>545</v>
      </c>
      <c r="G297" s="65">
        <v>552</v>
      </c>
      <c r="H297" s="65">
        <v>548</v>
      </c>
      <c r="I297" s="65">
        <v>542</v>
      </c>
      <c r="J297" s="65">
        <v>555</v>
      </c>
      <c r="K297" s="65">
        <v>550</v>
      </c>
      <c r="L297" s="65">
        <v>546</v>
      </c>
      <c r="M297" s="65">
        <v>543</v>
      </c>
      <c r="N297" s="65">
        <v>545</v>
      </c>
      <c r="O297" s="66">
        <v>543</v>
      </c>
      <c r="P297" s="65">
        <v>540</v>
      </c>
      <c r="Q297" s="65">
        <v>534</v>
      </c>
      <c r="R297" s="65">
        <v>533</v>
      </c>
      <c r="S297" s="65">
        <v>536</v>
      </c>
      <c r="T297" s="65">
        <v>542</v>
      </c>
      <c r="U297" s="65">
        <v>534</v>
      </c>
      <c r="V297" s="65">
        <v>548</v>
      </c>
      <c r="W297" s="65">
        <v>553</v>
      </c>
      <c r="X297" s="65">
        <v>559</v>
      </c>
      <c r="Y297" s="65">
        <v>563</v>
      </c>
      <c r="Z297" s="65">
        <v>561</v>
      </c>
      <c r="AA297" s="66">
        <v>582</v>
      </c>
      <c r="AB297" s="65">
        <v>575</v>
      </c>
      <c r="AC297" s="65">
        <v>580</v>
      </c>
      <c r="AD297" s="65">
        <v>589</v>
      </c>
      <c r="AE297" s="65">
        <v>586</v>
      </c>
      <c r="AF297" s="65">
        <v>595</v>
      </c>
      <c r="AG297" s="65">
        <v>594</v>
      </c>
      <c r="AH297" s="65">
        <v>594</v>
      </c>
      <c r="AI297" s="65">
        <v>595</v>
      </c>
      <c r="AJ297" s="65">
        <v>596</v>
      </c>
      <c r="AK297" s="65">
        <v>593</v>
      </c>
      <c r="AL297" s="65">
        <v>586</v>
      </c>
      <c r="AM297" s="66">
        <v>582</v>
      </c>
      <c r="AN297" s="65">
        <v>576</v>
      </c>
      <c r="AO297" s="65">
        <v>576</v>
      </c>
      <c r="AP297" s="65">
        <v>580</v>
      </c>
      <c r="AQ297" s="65">
        <v>581</v>
      </c>
      <c r="AR297" s="65">
        <v>581</v>
      </c>
      <c r="AS297" s="65">
        <v>583</v>
      </c>
      <c r="AT297" s="65">
        <v>590</v>
      </c>
      <c r="AU297" s="65">
        <v>595</v>
      </c>
      <c r="AV297" s="65">
        <v>582</v>
      </c>
      <c r="AW297" s="65">
        <v>598</v>
      </c>
      <c r="AX297" s="65">
        <v>594</v>
      </c>
      <c r="AY297" s="66">
        <v>584</v>
      </c>
      <c r="AZ297" s="64">
        <v>586</v>
      </c>
      <c r="BA297" s="65">
        <v>575</v>
      </c>
      <c r="BB297" s="65">
        <v>572</v>
      </c>
      <c r="BC297" s="65">
        <v>574</v>
      </c>
      <c r="BD297" s="65">
        <v>571</v>
      </c>
      <c r="BE297" s="65">
        <v>573</v>
      </c>
      <c r="BF297" s="65">
        <v>571</v>
      </c>
      <c r="BG297" s="65">
        <v>565</v>
      </c>
      <c r="BH297" s="65">
        <v>568</v>
      </c>
      <c r="BI297" s="65">
        <v>565</v>
      </c>
      <c r="BJ297" s="65">
        <v>557</v>
      </c>
      <c r="BK297" s="66">
        <v>556</v>
      </c>
      <c r="BL297" s="64">
        <v>539</v>
      </c>
      <c r="BM297" s="65">
        <v>538</v>
      </c>
      <c r="BN297" s="65">
        <v>538</v>
      </c>
      <c r="BO297" s="65">
        <v>536</v>
      </c>
      <c r="BP297" s="65">
        <v>531</v>
      </c>
      <c r="BQ297" s="66">
        <v>469</v>
      </c>
    </row>
    <row r="298" spans="1:69" ht="12.75" x14ac:dyDescent="0.2">
      <c r="A298" s="3"/>
      <c r="B298" s="62"/>
      <c r="C298" s="63" t="s">
        <v>377</v>
      </c>
      <c r="D298" s="64">
        <v>3</v>
      </c>
      <c r="E298" s="65">
        <v>8</v>
      </c>
      <c r="F298" s="65">
        <v>16</v>
      </c>
      <c r="G298" s="65">
        <v>19</v>
      </c>
      <c r="H298" s="65">
        <v>33</v>
      </c>
      <c r="I298" s="65">
        <v>33</v>
      </c>
      <c r="J298" s="65">
        <v>34</v>
      </c>
      <c r="K298" s="65">
        <v>80</v>
      </c>
      <c r="L298" s="65">
        <v>92</v>
      </c>
      <c r="M298" s="65">
        <v>102</v>
      </c>
      <c r="N298" s="65">
        <v>102</v>
      </c>
      <c r="O298" s="66">
        <v>102</v>
      </c>
      <c r="P298" s="65">
        <v>125</v>
      </c>
      <c r="Q298" s="65">
        <v>125</v>
      </c>
      <c r="R298" s="65">
        <v>131</v>
      </c>
      <c r="S298" s="65">
        <v>136</v>
      </c>
      <c r="T298" s="65">
        <v>151</v>
      </c>
      <c r="U298" s="65">
        <v>152</v>
      </c>
      <c r="V298" s="65">
        <v>165</v>
      </c>
      <c r="W298" s="65">
        <v>105</v>
      </c>
      <c r="X298" s="65">
        <v>161</v>
      </c>
      <c r="Y298" s="65">
        <v>159</v>
      </c>
      <c r="Z298" s="65">
        <v>158</v>
      </c>
      <c r="AA298" s="66">
        <v>160</v>
      </c>
      <c r="AB298" s="65">
        <v>164</v>
      </c>
      <c r="AC298" s="65">
        <v>164</v>
      </c>
      <c r="AD298" s="65">
        <v>173</v>
      </c>
      <c r="AE298" s="65">
        <v>180</v>
      </c>
      <c r="AF298" s="65">
        <v>185</v>
      </c>
      <c r="AG298" s="65">
        <v>193</v>
      </c>
      <c r="AH298" s="65">
        <v>203</v>
      </c>
      <c r="AI298" s="65">
        <v>203</v>
      </c>
      <c r="AJ298" s="65">
        <v>203</v>
      </c>
      <c r="AK298" s="65">
        <v>203</v>
      </c>
      <c r="AL298" s="65">
        <v>209</v>
      </c>
      <c r="AM298" s="66">
        <v>211</v>
      </c>
      <c r="AN298" s="65">
        <v>208</v>
      </c>
      <c r="AO298" s="65">
        <v>209</v>
      </c>
      <c r="AP298" s="65">
        <v>209</v>
      </c>
      <c r="AQ298" s="65">
        <v>187</v>
      </c>
      <c r="AR298" s="65">
        <v>165</v>
      </c>
      <c r="AS298" s="65">
        <v>159</v>
      </c>
      <c r="AT298" s="65">
        <v>155</v>
      </c>
      <c r="AU298" s="65">
        <v>153</v>
      </c>
      <c r="AV298" s="65"/>
      <c r="AW298" s="65">
        <v>3</v>
      </c>
      <c r="AX298" s="65"/>
      <c r="AY298" s="66"/>
      <c r="AZ298" s="64">
        <v>4</v>
      </c>
      <c r="BA298" s="65"/>
      <c r="BB298" s="65"/>
      <c r="BC298" s="65"/>
      <c r="BD298" s="65"/>
      <c r="BE298" s="65"/>
      <c r="BF298" s="65">
        <v>1</v>
      </c>
      <c r="BG298" s="65">
        <v>1</v>
      </c>
      <c r="BH298" s="65">
        <v>1</v>
      </c>
      <c r="BI298" s="65">
        <v>1</v>
      </c>
      <c r="BJ298" s="65">
        <v>1</v>
      </c>
      <c r="BK298" s="66">
        <v>1</v>
      </c>
      <c r="BL298" s="64">
        <v>1</v>
      </c>
      <c r="BM298" s="65">
        <v>1</v>
      </c>
      <c r="BN298" s="65">
        <v>1</v>
      </c>
      <c r="BO298" s="65">
        <v>1</v>
      </c>
      <c r="BP298" s="65">
        <v>1</v>
      </c>
      <c r="BQ298" s="66">
        <v>1</v>
      </c>
    </row>
    <row r="299" spans="1:69" ht="12.75" x14ac:dyDescent="0.2">
      <c r="A299" s="3"/>
      <c r="B299" s="62"/>
      <c r="C299" s="63" t="s">
        <v>378</v>
      </c>
      <c r="D299" s="64">
        <v>21362</v>
      </c>
      <c r="E299" s="65">
        <v>20819</v>
      </c>
      <c r="F299" s="65">
        <v>21415</v>
      </c>
      <c r="G299" s="65">
        <v>22024</v>
      </c>
      <c r="H299" s="65">
        <v>22408</v>
      </c>
      <c r="I299" s="65">
        <v>22432</v>
      </c>
      <c r="J299" s="65">
        <v>23001</v>
      </c>
      <c r="K299" s="65">
        <v>23466</v>
      </c>
      <c r="L299" s="65">
        <v>23694</v>
      </c>
      <c r="M299" s="65">
        <v>23893</v>
      </c>
      <c r="N299" s="65">
        <v>24010</v>
      </c>
      <c r="O299" s="66">
        <v>24017</v>
      </c>
      <c r="P299" s="65">
        <v>24126</v>
      </c>
      <c r="Q299" s="65">
        <v>24232</v>
      </c>
      <c r="R299" s="65">
        <v>24709</v>
      </c>
      <c r="S299" s="65">
        <v>24957</v>
      </c>
      <c r="T299" s="65">
        <v>25242</v>
      </c>
      <c r="U299" s="65">
        <v>25443</v>
      </c>
      <c r="V299" s="65">
        <v>25717</v>
      </c>
      <c r="W299" s="65">
        <v>24186</v>
      </c>
      <c r="X299" s="65">
        <v>26226</v>
      </c>
      <c r="Y299" s="65">
        <v>26488</v>
      </c>
      <c r="Z299" s="65">
        <v>26545</v>
      </c>
      <c r="AA299" s="66">
        <v>26813</v>
      </c>
      <c r="AB299" s="65">
        <v>26772</v>
      </c>
      <c r="AC299" s="65">
        <v>27033</v>
      </c>
      <c r="AD299" s="65">
        <v>27499</v>
      </c>
      <c r="AE299" s="65">
        <v>27663</v>
      </c>
      <c r="AF299" s="65">
        <v>27927</v>
      </c>
      <c r="AG299" s="65">
        <v>28058</v>
      </c>
      <c r="AH299" s="65">
        <v>28219</v>
      </c>
      <c r="AI299" s="65">
        <v>28296</v>
      </c>
      <c r="AJ299" s="65">
        <v>28385</v>
      </c>
      <c r="AK299" s="65">
        <v>28564</v>
      </c>
      <c r="AL299" s="65">
        <v>28642</v>
      </c>
      <c r="AM299" s="66">
        <v>28529</v>
      </c>
      <c r="AN299" s="65">
        <v>28502</v>
      </c>
      <c r="AO299" s="65">
        <v>28453</v>
      </c>
      <c r="AP299" s="65">
        <v>28628</v>
      </c>
      <c r="AQ299" s="65">
        <v>28745</v>
      </c>
      <c r="AR299" s="65">
        <v>28768</v>
      </c>
      <c r="AS299" s="65">
        <v>28851</v>
      </c>
      <c r="AT299" s="65">
        <v>28889</v>
      </c>
      <c r="AU299" s="65">
        <v>28865</v>
      </c>
      <c r="AV299" s="65">
        <v>30290</v>
      </c>
      <c r="AW299" s="65">
        <v>28700</v>
      </c>
      <c r="AX299" s="65">
        <v>28674</v>
      </c>
      <c r="AY299" s="66">
        <v>28679</v>
      </c>
      <c r="AZ299" s="64">
        <v>28478</v>
      </c>
      <c r="BA299" s="65">
        <v>28341</v>
      </c>
      <c r="BB299" s="65">
        <v>28695</v>
      </c>
      <c r="BC299" s="65">
        <v>28794</v>
      </c>
      <c r="BD299" s="65">
        <v>28705</v>
      </c>
      <c r="BE299" s="65">
        <v>28818</v>
      </c>
      <c r="BF299" s="65">
        <v>28951</v>
      </c>
      <c r="BG299" s="65">
        <v>28965</v>
      </c>
      <c r="BH299" s="65">
        <v>28882</v>
      </c>
      <c r="BI299" s="65">
        <v>28922</v>
      </c>
      <c r="BJ299" s="65">
        <v>28932</v>
      </c>
      <c r="BK299" s="66">
        <v>28827</v>
      </c>
      <c r="BL299" s="64">
        <v>28744</v>
      </c>
      <c r="BM299" s="65">
        <v>28910</v>
      </c>
      <c r="BN299" s="65">
        <v>29057</v>
      </c>
      <c r="BO299" s="65">
        <v>29498</v>
      </c>
      <c r="BP299" s="65">
        <v>29729</v>
      </c>
      <c r="BQ299" s="66">
        <v>29806</v>
      </c>
    </row>
    <row r="300" spans="1:69" ht="12.75" x14ac:dyDescent="0.2">
      <c r="A300" s="3"/>
      <c r="B300" s="62"/>
      <c r="C300" s="63" t="s">
        <v>379</v>
      </c>
      <c r="D300" s="64"/>
      <c r="E300" s="65"/>
      <c r="F300" s="65"/>
      <c r="G300" s="65"/>
      <c r="H300" s="65"/>
      <c r="I300" s="65"/>
      <c r="J300" s="65"/>
      <c r="K300" s="65"/>
      <c r="L300" s="65"/>
      <c r="M300" s="65"/>
      <c r="N300" s="65"/>
      <c r="O300" s="66"/>
      <c r="P300" s="65"/>
      <c r="Q300" s="65"/>
      <c r="R300" s="65"/>
      <c r="S300" s="65"/>
      <c r="T300" s="65"/>
      <c r="U300" s="65"/>
      <c r="V300" s="65"/>
      <c r="W300" s="65"/>
      <c r="X300" s="65"/>
      <c r="Y300" s="65"/>
      <c r="Z300" s="65"/>
      <c r="AA300" s="66"/>
      <c r="AB300" s="65"/>
      <c r="AC300" s="65"/>
      <c r="AD300" s="65"/>
      <c r="AE300" s="65"/>
      <c r="AF300" s="65"/>
      <c r="AG300" s="65"/>
      <c r="AH300" s="65"/>
      <c r="AI300" s="65"/>
      <c r="AJ300" s="65"/>
      <c r="AK300" s="65"/>
      <c r="AL300" s="65"/>
      <c r="AM300" s="66"/>
      <c r="AN300" s="65"/>
      <c r="AO300" s="65"/>
      <c r="AP300" s="65"/>
      <c r="AQ300" s="65"/>
      <c r="AR300" s="65"/>
      <c r="AS300" s="65"/>
      <c r="AT300" s="65"/>
      <c r="AU300" s="65"/>
      <c r="AV300" s="65"/>
      <c r="AW300" s="65"/>
      <c r="AX300" s="65"/>
      <c r="AY300" s="66"/>
      <c r="AZ300" s="64"/>
      <c r="BA300" s="65"/>
      <c r="BB300" s="65"/>
      <c r="BC300" s="65"/>
      <c r="BD300" s="65"/>
      <c r="BE300" s="65"/>
      <c r="BF300" s="65"/>
      <c r="BG300" s="65"/>
      <c r="BH300" s="65"/>
      <c r="BI300" s="65"/>
      <c r="BJ300" s="65"/>
      <c r="BK300" s="66"/>
      <c r="BL300" s="64"/>
      <c r="BM300" s="65"/>
      <c r="BN300" s="65"/>
      <c r="BO300" s="65"/>
      <c r="BP300" s="65"/>
      <c r="BQ300" s="66"/>
    </row>
    <row r="301" spans="1:69" ht="12.75" x14ac:dyDescent="0.2">
      <c r="A301" s="3"/>
      <c r="B301" s="62"/>
      <c r="C301" s="63" t="s">
        <v>380</v>
      </c>
      <c r="D301" s="64"/>
      <c r="E301" s="65"/>
      <c r="F301" s="65"/>
      <c r="G301" s="65"/>
      <c r="H301" s="65"/>
      <c r="I301" s="65"/>
      <c r="J301" s="65"/>
      <c r="K301" s="65"/>
      <c r="L301" s="65"/>
      <c r="M301" s="65"/>
      <c r="N301" s="65"/>
      <c r="O301" s="66"/>
      <c r="P301" s="65"/>
      <c r="Q301" s="65"/>
      <c r="R301" s="65"/>
      <c r="S301" s="65"/>
      <c r="T301" s="65"/>
      <c r="U301" s="65"/>
      <c r="V301" s="65"/>
      <c r="W301" s="65"/>
      <c r="X301" s="65"/>
      <c r="Y301" s="65"/>
      <c r="Z301" s="65"/>
      <c r="AA301" s="66"/>
      <c r="AB301" s="65"/>
      <c r="AC301" s="65"/>
      <c r="AD301" s="65"/>
      <c r="AE301" s="65"/>
      <c r="AF301" s="65"/>
      <c r="AG301" s="65"/>
      <c r="AH301" s="65"/>
      <c r="AI301" s="65"/>
      <c r="AJ301" s="65"/>
      <c r="AK301" s="65"/>
      <c r="AL301" s="65"/>
      <c r="AM301" s="66"/>
      <c r="AN301" s="65"/>
      <c r="AO301" s="65"/>
      <c r="AP301" s="65"/>
      <c r="AQ301" s="65"/>
      <c r="AR301" s="65"/>
      <c r="AS301" s="65"/>
      <c r="AT301" s="65"/>
      <c r="AU301" s="65"/>
      <c r="AV301" s="65"/>
      <c r="AW301" s="65"/>
      <c r="AX301" s="65"/>
      <c r="AY301" s="66"/>
      <c r="AZ301" s="64"/>
      <c r="BA301" s="65"/>
      <c r="BB301" s="65"/>
      <c r="BC301" s="65"/>
      <c r="BD301" s="65"/>
      <c r="BE301" s="65"/>
      <c r="BF301" s="65"/>
      <c r="BG301" s="65"/>
      <c r="BH301" s="65"/>
      <c r="BI301" s="65"/>
      <c r="BJ301" s="65"/>
      <c r="BK301" s="66"/>
      <c r="BL301" s="64"/>
      <c r="BM301" s="65"/>
      <c r="BN301" s="65"/>
      <c r="BO301" s="65"/>
      <c r="BP301" s="65"/>
      <c r="BQ301" s="66"/>
    </row>
    <row r="302" spans="1:69" ht="12.75" x14ac:dyDescent="0.2">
      <c r="A302" s="3"/>
      <c r="B302" s="62"/>
      <c r="C302" s="63" t="s">
        <v>381</v>
      </c>
      <c r="D302" s="64"/>
      <c r="E302" s="65"/>
      <c r="F302" s="65"/>
      <c r="G302" s="65"/>
      <c r="H302" s="65"/>
      <c r="I302" s="65"/>
      <c r="J302" s="65"/>
      <c r="K302" s="65"/>
      <c r="L302" s="65"/>
      <c r="M302" s="65"/>
      <c r="N302" s="65"/>
      <c r="O302" s="66"/>
      <c r="P302" s="65"/>
      <c r="Q302" s="65"/>
      <c r="R302" s="65"/>
      <c r="S302" s="65"/>
      <c r="T302" s="65"/>
      <c r="U302" s="65"/>
      <c r="V302" s="65"/>
      <c r="W302" s="65"/>
      <c r="X302" s="65"/>
      <c r="Y302" s="65"/>
      <c r="Z302" s="65"/>
      <c r="AA302" s="66"/>
      <c r="AB302" s="65"/>
      <c r="AC302" s="65"/>
      <c r="AD302" s="65"/>
      <c r="AE302" s="65"/>
      <c r="AF302" s="65"/>
      <c r="AG302" s="65"/>
      <c r="AH302" s="65"/>
      <c r="AI302" s="65"/>
      <c r="AJ302" s="65"/>
      <c r="AK302" s="65"/>
      <c r="AL302" s="65"/>
      <c r="AM302" s="66"/>
      <c r="AN302" s="65"/>
      <c r="AO302" s="65"/>
      <c r="AP302" s="65"/>
      <c r="AQ302" s="65"/>
      <c r="AR302" s="65"/>
      <c r="AS302" s="65"/>
      <c r="AT302" s="65"/>
      <c r="AU302" s="65"/>
      <c r="AV302" s="65"/>
      <c r="AW302" s="65"/>
      <c r="AX302" s="65"/>
      <c r="AY302" s="66"/>
      <c r="AZ302" s="64"/>
      <c r="BA302" s="65"/>
      <c r="BB302" s="65"/>
      <c r="BC302" s="65"/>
      <c r="BD302" s="65"/>
      <c r="BE302" s="65"/>
      <c r="BF302" s="65"/>
      <c r="BG302" s="65"/>
      <c r="BH302" s="65"/>
      <c r="BI302" s="65"/>
      <c r="BJ302" s="65"/>
      <c r="BK302" s="66"/>
      <c r="BL302" s="64"/>
      <c r="BM302" s="65"/>
      <c r="BN302" s="65"/>
      <c r="BO302" s="65"/>
      <c r="BP302" s="65"/>
      <c r="BQ302" s="66"/>
    </row>
    <row r="303" spans="1:69" ht="13.5" thickBot="1" x14ac:dyDescent="0.25">
      <c r="A303" s="3"/>
      <c r="B303" s="81"/>
      <c r="C303" s="82" t="s">
        <v>382</v>
      </c>
      <c r="D303" s="83"/>
      <c r="E303" s="84"/>
      <c r="F303" s="84"/>
      <c r="G303" s="84"/>
      <c r="H303" s="84"/>
      <c r="I303" s="84"/>
      <c r="J303" s="84"/>
      <c r="K303" s="84"/>
      <c r="L303" s="84"/>
      <c r="M303" s="84"/>
      <c r="N303" s="84"/>
      <c r="O303" s="85"/>
      <c r="P303" s="84"/>
      <c r="Q303" s="84"/>
      <c r="R303" s="84"/>
      <c r="S303" s="84"/>
      <c r="T303" s="84"/>
      <c r="U303" s="84"/>
      <c r="V303" s="84"/>
      <c r="W303" s="84"/>
      <c r="X303" s="84"/>
      <c r="Y303" s="84"/>
      <c r="Z303" s="84"/>
      <c r="AA303" s="85"/>
      <c r="AB303" s="84"/>
      <c r="AC303" s="84"/>
      <c r="AD303" s="84"/>
      <c r="AE303" s="84"/>
      <c r="AF303" s="84"/>
      <c r="AG303" s="84"/>
      <c r="AH303" s="84"/>
      <c r="AI303" s="84"/>
      <c r="AJ303" s="84"/>
      <c r="AK303" s="84"/>
      <c r="AL303" s="84"/>
      <c r="AM303" s="85"/>
      <c r="AN303" s="84"/>
      <c r="AO303" s="84">
        <v>108</v>
      </c>
      <c r="AP303" s="84"/>
      <c r="AQ303" s="84"/>
      <c r="AR303" s="84"/>
      <c r="AS303" s="84"/>
      <c r="AT303" s="84"/>
      <c r="AU303" s="84"/>
      <c r="AV303" s="84"/>
      <c r="AW303" s="84"/>
      <c r="AX303" s="84"/>
      <c r="AY303" s="85"/>
      <c r="AZ303" s="83"/>
      <c r="BA303" s="84"/>
      <c r="BB303" s="84"/>
      <c r="BC303" s="84"/>
      <c r="BD303" s="84"/>
      <c r="BE303" s="84"/>
      <c r="BF303" s="84"/>
      <c r="BG303" s="84"/>
      <c r="BH303" s="84"/>
      <c r="BI303" s="84"/>
      <c r="BJ303" s="84"/>
      <c r="BK303" s="85"/>
      <c r="BL303" s="83"/>
      <c r="BM303" s="84"/>
      <c r="BN303" s="84"/>
      <c r="BO303" s="84"/>
      <c r="BP303" s="84"/>
      <c r="BQ303" s="85"/>
    </row>
    <row r="304" spans="1:69" ht="13.5" thickBot="1" x14ac:dyDescent="0.25">
      <c r="A304" s="3"/>
      <c r="B304" s="72" t="s">
        <v>383</v>
      </c>
      <c r="C304" s="73"/>
      <c r="D304" s="74">
        <f t="shared" ref="D304:AM304" si="65">SUM(D293:D303)</f>
        <v>24336</v>
      </c>
      <c r="E304" s="75">
        <f t="shared" si="65"/>
        <v>23693</v>
      </c>
      <c r="F304" s="75">
        <f t="shared" si="65"/>
        <v>24359</v>
      </c>
      <c r="G304" s="75">
        <f t="shared" si="65"/>
        <v>25030</v>
      </c>
      <c r="H304" s="75">
        <f t="shared" si="65"/>
        <v>25441</v>
      </c>
      <c r="I304" s="75">
        <f t="shared" si="65"/>
        <v>25423</v>
      </c>
      <c r="J304" s="75">
        <f t="shared" si="65"/>
        <v>26066</v>
      </c>
      <c r="K304" s="75">
        <f t="shared" si="65"/>
        <v>26684</v>
      </c>
      <c r="L304" s="75">
        <f t="shared" si="65"/>
        <v>26933</v>
      </c>
      <c r="M304" s="75">
        <f t="shared" si="65"/>
        <v>27183</v>
      </c>
      <c r="N304" s="75">
        <f t="shared" si="65"/>
        <v>27311</v>
      </c>
      <c r="O304" s="76">
        <f t="shared" si="65"/>
        <v>27302</v>
      </c>
      <c r="P304" s="75">
        <f t="shared" si="65"/>
        <v>27485</v>
      </c>
      <c r="Q304" s="75">
        <f t="shared" si="65"/>
        <v>27571</v>
      </c>
      <c r="R304" s="75">
        <f t="shared" si="65"/>
        <v>28081</v>
      </c>
      <c r="S304" s="75">
        <f t="shared" si="65"/>
        <v>28336</v>
      </c>
      <c r="T304" s="75">
        <f t="shared" si="65"/>
        <v>28673</v>
      </c>
      <c r="U304" s="75">
        <f t="shared" si="65"/>
        <v>28861</v>
      </c>
      <c r="V304" s="75">
        <f t="shared" si="65"/>
        <v>29265</v>
      </c>
      <c r="W304" s="75">
        <f t="shared" si="65"/>
        <v>27698</v>
      </c>
      <c r="X304" s="75">
        <f t="shared" si="65"/>
        <v>29782</v>
      </c>
      <c r="Y304" s="75">
        <f t="shared" si="65"/>
        <v>30052</v>
      </c>
      <c r="Z304" s="75">
        <f t="shared" si="65"/>
        <v>30113</v>
      </c>
      <c r="AA304" s="76">
        <f t="shared" si="65"/>
        <v>30410</v>
      </c>
      <c r="AB304" s="75">
        <f t="shared" si="65"/>
        <v>30375</v>
      </c>
      <c r="AC304" s="75">
        <f t="shared" si="65"/>
        <v>30656</v>
      </c>
      <c r="AD304" s="75">
        <f t="shared" si="65"/>
        <v>31157</v>
      </c>
      <c r="AE304" s="75">
        <f t="shared" si="65"/>
        <v>31330</v>
      </c>
      <c r="AF304" s="75">
        <f t="shared" si="65"/>
        <v>31604</v>
      </c>
      <c r="AG304" s="75">
        <f t="shared" si="65"/>
        <v>31764</v>
      </c>
      <c r="AH304" s="75">
        <f t="shared" si="65"/>
        <v>31995</v>
      </c>
      <c r="AI304" s="75">
        <f t="shared" si="65"/>
        <v>32077</v>
      </c>
      <c r="AJ304" s="75">
        <f t="shared" si="65"/>
        <v>32181</v>
      </c>
      <c r="AK304" s="75">
        <f t="shared" si="65"/>
        <v>32435</v>
      </c>
      <c r="AL304" s="75">
        <f t="shared" si="65"/>
        <v>32516</v>
      </c>
      <c r="AM304" s="76">
        <f t="shared" si="65"/>
        <v>32401</v>
      </c>
      <c r="AN304" s="75">
        <f t="shared" ref="AN304:BB304" si="66">SUM(AN293:AN303)</f>
        <v>32359</v>
      </c>
      <c r="AO304" s="75">
        <f t="shared" si="66"/>
        <v>32409</v>
      </c>
      <c r="AP304" s="75">
        <f t="shared" si="66"/>
        <v>32484</v>
      </c>
      <c r="AQ304" s="75">
        <f t="shared" si="66"/>
        <v>32584</v>
      </c>
      <c r="AR304" s="75">
        <f t="shared" si="66"/>
        <v>32577</v>
      </c>
      <c r="AS304" s="75">
        <f t="shared" si="66"/>
        <v>32653</v>
      </c>
      <c r="AT304" s="75">
        <f t="shared" si="66"/>
        <v>32691</v>
      </c>
      <c r="AU304" s="75">
        <f t="shared" si="66"/>
        <v>32667</v>
      </c>
      <c r="AV304" s="75">
        <f t="shared" si="66"/>
        <v>34040</v>
      </c>
      <c r="AW304" s="75">
        <f t="shared" si="66"/>
        <v>32518</v>
      </c>
      <c r="AX304" s="75">
        <f t="shared" si="66"/>
        <v>32470</v>
      </c>
      <c r="AY304" s="76">
        <f t="shared" si="66"/>
        <v>32427</v>
      </c>
      <c r="AZ304" s="74">
        <f t="shared" si="66"/>
        <v>32220</v>
      </c>
      <c r="BA304" s="75">
        <f t="shared" si="66"/>
        <v>32045</v>
      </c>
      <c r="BB304" s="75">
        <f t="shared" si="66"/>
        <v>32406</v>
      </c>
      <c r="BC304" s="75">
        <f t="shared" ref="BC304:BH304" si="67">SUM(BC293:BC303)</f>
        <v>32520</v>
      </c>
      <c r="BD304" s="75">
        <f t="shared" si="67"/>
        <v>32447</v>
      </c>
      <c r="BE304" s="75">
        <f t="shared" si="67"/>
        <v>32672</v>
      </c>
      <c r="BF304" s="75">
        <f t="shared" si="67"/>
        <v>32955</v>
      </c>
      <c r="BG304" s="75">
        <f t="shared" si="67"/>
        <v>33126</v>
      </c>
      <c r="BH304" s="75">
        <f t="shared" si="67"/>
        <v>33107</v>
      </c>
      <c r="BI304" s="75">
        <f t="shared" ref="BI304:BK304" si="68">SUM(BI293:BI303)</f>
        <v>33206</v>
      </c>
      <c r="BJ304" s="75">
        <f t="shared" si="68"/>
        <v>33319</v>
      </c>
      <c r="BK304" s="76">
        <f t="shared" si="68"/>
        <v>33265</v>
      </c>
      <c r="BL304" s="74">
        <f t="shared" ref="BL304:BN304" si="69">SUM(BL293:BL303)</f>
        <v>33219</v>
      </c>
      <c r="BM304" s="75">
        <f t="shared" si="69"/>
        <v>33442</v>
      </c>
      <c r="BN304" s="75">
        <f t="shared" si="69"/>
        <v>33630</v>
      </c>
      <c r="BO304" s="75">
        <f t="shared" ref="BO304:BQ304" si="70">SUM(BO293:BO303)</f>
        <v>34120</v>
      </c>
      <c r="BP304" s="75">
        <f t="shared" si="70"/>
        <v>34461</v>
      </c>
      <c r="BQ304" s="76">
        <f t="shared" si="70"/>
        <v>34542</v>
      </c>
    </row>
    <row r="305" spans="1:69" ht="12.75" x14ac:dyDescent="0.2">
      <c r="A305" s="3"/>
      <c r="B305" s="86">
        <v>13</v>
      </c>
      <c r="C305" s="77" t="s">
        <v>384</v>
      </c>
      <c r="D305" s="78"/>
      <c r="E305" s="79"/>
      <c r="F305" s="79"/>
      <c r="G305" s="79"/>
      <c r="H305" s="79"/>
      <c r="I305" s="79"/>
      <c r="J305" s="79"/>
      <c r="K305" s="79"/>
      <c r="L305" s="79"/>
      <c r="M305" s="79"/>
      <c r="N305" s="79"/>
      <c r="O305" s="80"/>
      <c r="P305" s="79"/>
      <c r="Q305" s="79"/>
      <c r="R305" s="79"/>
      <c r="S305" s="79"/>
      <c r="T305" s="79"/>
      <c r="U305" s="79"/>
      <c r="V305" s="79"/>
      <c r="W305" s="79"/>
      <c r="X305" s="79"/>
      <c r="Y305" s="79"/>
      <c r="Z305" s="79"/>
      <c r="AA305" s="80"/>
      <c r="AB305" s="79"/>
      <c r="AC305" s="79"/>
      <c r="AD305" s="79"/>
      <c r="AE305" s="79"/>
      <c r="AF305" s="79"/>
      <c r="AG305" s="79"/>
      <c r="AH305" s="79"/>
      <c r="AI305" s="79"/>
      <c r="AJ305" s="79"/>
      <c r="AK305" s="79"/>
      <c r="AL305" s="79"/>
      <c r="AM305" s="80"/>
      <c r="AN305" s="79"/>
      <c r="AO305" s="79"/>
      <c r="AP305" s="79"/>
      <c r="AQ305" s="79"/>
      <c r="AR305" s="79"/>
      <c r="AS305" s="79"/>
      <c r="AT305" s="79"/>
      <c r="AU305" s="79"/>
      <c r="AV305" s="79"/>
      <c r="AW305" s="79"/>
      <c r="AX305" s="79"/>
      <c r="AY305" s="80"/>
      <c r="AZ305" s="78">
        <v>1</v>
      </c>
      <c r="BA305" s="79">
        <v>1</v>
      </c>
      <c r="BB305" s="79"/>
      <c r="BC305" s="79">
        <v>1</v>
      </c>
      <c r="BD305" s="79">
        <v>1</v>
      </c>
      <c r="BE305" s="79">
        <v>1</v>
      </c>
      <c r="BF305" s="79">
        <v>1</v>
      </c>
      <c r="BG305" s="79">
        <v>2</v>
      </c>
      <c r="BH305" s="79">
        <v>3</v>
      </c>
      <c r="BI305" s="79">
        <v>3</v>
      </c>
      <c r="BJ305" s="79">
        <v>3</v>
      </c>
      <c r="BK305" s="80">
        <v>3</v>
      </c>
      <c r="BL305" s="78">
        <v>3</v>
      </c>
      <c r="BM305" s="79">
        <v>43</v>
      </c>
      <c r="BN305" s="79">
        <v>3</v>
      </c>
      <c r="BO305" s="79">
        <v>4</v>
      </c>
      <c r="BP305" s="79">
        <v>4</v>
      </c>
      <c r="BQ305" s="80">
        <v>4</v>
      </c>
    </row>
    <row r="306" spans="1:69" ht="12.75" x14ac:dyDescent="0.2">
      <c r="A306" s="3"/>
      <c r="B306" s="62"/>
      <c r="C306" s="63" t="s">
        <v>385</v>
      </c>
      <c r="D306" s="64">
        <v>5374</v>
      </c>
      <c r="E306" s="65">
        <v>5245</v>
      </c>
      <c r="F306" s="65">
        <v>5372</v>
      </c>
      <c r="G306" s="65">
        <v>5889</v>
      </c>
      <c r="H306" s="65">
        <v>5926</v>
      </c>
      <c r="I306" s="65">
        <v>5864</v>
      </c>
      <c r="J306" s="65">
        <v>6028</v>
      </c>
      <c r="K306" s="65">
        <v>6115</v>
      </c>
      <c r="L306" s="65">
        <v>6174</v>
      </c>
      <c r="M306" s="65">
        <v>6309</v>
      </c>
      <c r="N306" s="65">
        <v>6361</v>
      </c>
      <c r="O306" s="66">
        <v>6384</v>
      </c>
      <c r="P306" s="65">
        <v>6395</v>
      </c>
      <c r="Q306" s="65">
        <v>6447</v>
      </c>
      <c r="R306" s="65">
        <v>6573</v>
      </c>
      <c r="S306" s="65">
        <v>6641</v>
      </c>
      <c r="T306" s="65">
        <v>6683</v>
      </c>
      <c r="U306" s="65">
        <v>6707</v>
      </c>
      <c r="V306" s="65">
        <v>6860</v>
      </c>
      <c r="W306" s="65">
        <v>7206</v>
      </c>
      <c r="X306" s="65">
        <v>7528</v>
      </c>
      <c r="Y306" s="65">
        <v>7755</v>
      </c>
      <c r="Z306" s="65">
        <v>8084</v>
      </c>
      <c r="AA306" s="66">
        <v>8221</v>
      </c>
      <c r="AB306" s="65">
        <v>8537</v>
      </c>
      <c r="AC306" s="65">
        <v>9032</v>
      </c>
      <c r="AD306" s="65">
        <v>9192</v>
      </c>
      <c r="AE306" s="65">
        <v>9325</v>
      </c>
      <c r="AF306" s="65">
        <v>9593</v>
      </c>
      <c r="AG306" s="65">
        <v>9666</v>
      </c>
      <c r="AH306" s="65">
        <v>9771</v>
      </c>
      <c r="AI306" s="65">
        <v>10173</v>
      </c>
      <c r="AJ306" s="65">
        <v>10224</v>
      </c>
      <c r="AK306" s="65">
        <v>10512</v>
      </c>
      <c r="AL306" s="65">
        <v>10514</v>
      </c>
      <c r="AM306" s="66">
        <v>10400</v>
      </c>
      <c r="AN306" s="65">
        <v>10587</v>
      </c>
      <c r="AO306" s="65">
        <v>10746</v>
      </c>
      <c r="AP306" s="65">
        <v>11532</v>
      </c>
      <c r="AQ306" s="65">
        <v>11797</v>
      </c>
      <c r="AR306" s="65">
        <v>11916</v>
      </c>
      <c r="AS306" s="65">
        <v>12104</v>
      </c>
      <c r="AT306" s="65">
        <v>12184</v>
      </c>
      <c r="AU306" s="65">
        <v>12792</v>
      </c>
      <c r="AV306" s="65">
        <v>12611</v>
      </c>
      <c r="AW306" s="65">
        <v>12731</v>
      </c>
      <c r="AX306" s="65">
        <v>12715</v>
      </c>
      <c r="AY306" s="66">
        <v>12980</v>
      </c>
      <c r="AZ306" s="64">
        <v>13495</v>
      </c>
      <c r="BA306" s="65">
        <v>13416</v>
      </c>
      <c r="BB306" s="65">
        <v>13674</v>
      </c>
      <c r="BC306" s="65">
        <v>13962</v>
      </c>
      <c r="BD306" s="65">
        <v>13423</v>
      </c>
      <c r="BE306" s="65">
        <v>13531</v>
      </c>
      <c r="BF306" s="65">
        <v>13744</v>
      </c>
      <c r="BG306" s="65">
        <v>13750</v>
      </c>
      <c r="BH306" s="65">
        <v>13880</v>
      </c>
      <c r="BI306" s="65">
        <v>13324</v>
      </c>
      <c r="BJ306" s="65">
        <v>14043</v>
      </c>
      <c r="BK306" s="66">
        <v>14091</v>
      </c>
      <c r="BL306" s="64">
        <v>14219</v>
      </c>
      <c r="BM306" s="65">
        <v>14388</v>
      </c>
      <c r="BN306" s="65">
        <v>14527</v>
      </c>
      <c r="BO306" s="65">
        <v>15052</v>
      </c>
      <c r="BP306" s="65">
        <v>15732</v>
      </c>
      <c r="BQ306" s="66">
        <v>16230</v>
      </c>
    </row>
    <row r="307" spans="1:69" ht="12.75" x14ac:dyDescent="0.2">
      <c r="A307" s="3"/>
      <c r="B307" s="62"/>
      <c r="C307" s="63" t="s">
        <v>386</v>
      </c>
      <c r="D307" s="64">
        <v>2123</v>
      </c>
      <c r="E307" s="65">
        <v>2033</v>
      </c>
      <c r="F307" s="65">
        <v>2034</v>
      </c>
      <c r="G307" s="65">
        <v>2066</v>
      </c>
      <c r="H307" s="65">
        <v>2092</v>
      </c>
      <c r="I307" s="65">
        <v>2061</v>
      </c>
      <c r="J307" s="65">
        <v>2114</v>
      </c>
      <c r="K307" s="65">
        <v>2124</v>
      </c>
      <c r="L307" s="65">
        <v>2126</v>
      </c>
      <c r="M307" s="65">
        <v>2139</v>
      </c>
      <c r="N307" s="65">
        <v>2147</v>
      </c>
      <c r="O307" s="66">
        <v>2134</v>
      </c>
      <c r="P307" s="65">
        <v>2124</v>
      </c>
      <c r="Q307" s="65">
        <v>2131</v>
      </c>
      <c r="R307" s="65">
        <v>2141</v>
      </c>
      <c r="S307" s="65">
        <v>2155</v>
      </c>
      <c r="T307" s="65">
        <v>2185</v>
      </c>
      <c r="U307" s="65">
        <v>2180</v>
      </c>
      <c r="V307" s="65">
        <v>2180</v>
      </c>
      <c r="W307" s="65">
        <v>2191</v>
      </c>
      <c r="X307" s="65">
        <v>2189</v>
      </c>
      <c r="Y307" s="65">
        <v>2175</v>
      </c>
      <c r="Z307" s="65">
        <v>2197</v>
      </c>
      <c r="AA307" s="66">
        <v>2159</v>
      </c>
      <c r="AB307" s="65">
        <v>2145</v>
      </c>
      <c r="AC307" s="65">
        <v>2162</v>
      </c>
      <c r="AD307" s="65">
        <v>2130</v>
      </c>
      <c r="AE307" s="65">
        <v>2129</v>
      </c>
      <c r="AF307" s="65">
        <v>2152</v>
      </c>
      <c r="AG307" s="65">
        <v>2140</v>
      </c>
      <c r="AH307" s="65">
        <v>2129</v>
      </c>
      <c r="AI307" s="65">
        <v>2355</v>
      </c>
      <c r="AJ307" s="65">
        <v>2409</v>
      </c>
      <c r="AK307" s="65">
        <v>2359</v>
      </c>
      <c r="AL307" s="65">
        <v>2341</v>
      </c>
      <c r="AM307" s="66">
        <v>2254</v>
      </c>
      <c r="AN307" s="65">
        <v>2268</v>
      </c>
      <c r="AO307" s="65">
        <v>2246</v>
      </c>
      <c r="AP307" s="65">
        <v>2253</v>
      </c>
      <c r="AQ307" s="65">
        <v>2319</v>
      </c>
      <c r="AR307" s="65">
        <v>2305</v>
      </c>
      <c r="AS307" s="65">
        <v>2305</v>
      </c>
      <c r="AT307" s="65">
        <v>2288</v>
      </c>
      <c r="AU307" s="65">
        <v>2282</v>
      </c>
      <c r="AV307" s="65">
        <v>2218</v>
      </c>
      <c r="AW307" s="65">
        <v>2299</v>
      </c>
      <c r="AX307" s="65">
        <v>2303</v>
      </c>
      <c r="AY307" s="66">
        <v>2231</v>
      </c>
      <c r="AZ307" s="64">
        <v>2234</v>
      </c>
      <c r="BA307" s="65">
        <v>2121</v>
      </c>
      <c r="BB307" s="65">
        <v>2147</v>
      </c>
      <c r="BC307" s="65">
        <v>2118</v>
      </c>
      <c r="BD307" s="65">
        <v>2088</v>
      </c>
      <c r="BE307" s="65">
        <v>2078</v>
      </c>
      <c r="BF307" s="65">
        <v>2074</v>
      </c>
      <c r="BG307" s="65">
        <v>2085</v>
      </c>
      <c r="BH307" s="65">
        <v>2076</v>
      </c>
      <c r="BI307" s="65">
        <v>2146</v>
      </c>
      <c r="BJ307" s="65">
        <v>2168</v>
      </c>
      <c r="BK307" s="66">
        <v>2145</v>
      </c>
      <c r="BL307" s="64">
        <v>2152</v>
      </c>
      <c r="BM307" s="65">
        <v>2171</v>
      </c>
      <c r="BN307" s="65">
        <v>1987</v>
      </c>
      <c r="BO307" s="65">
        <v>2007</v>
      </c>
      <c r="BP307" s="65">
        <v>2065</v>
      </c>
      <c r="BQ307" s="66">
        <v>2251</v>
      </c>
    </row>
    <row r="308" spans="1:69" ht="12.75" x14ac:dyDescent="0.2">
      <c r="A308" s="3"/>
      <c r="B308" s="62"/>
      <c r="C308" s="63" t="s">
        <v>387</v>
      </c>
      <c r="D308" s="64">
        <v>10264</v>
      </c>
      <c r="E308" s="65">
        <v>10251</v>
      </c>
      <c r="F308" s="65">
        <v>10515</v>
      </c>
      <c r="G308" s="65">
        <v>10688</v>
      </c>
      <c r="H308" s="65">
        <v>10784</v>
      </c>
      <c r="I308" s="65">
        <v>10811</v>
      </c>
      <c r="J308" s="65">
        <v>10956</v>
      </c>
      <c r="K308" s="65">
        <v>11087</v>
      </c>
      <c r="L308" s="65">
        <v>11108</v>
      </c>
      <c r="M308" s="65">
        <v>11186</v>
      </c>
      <c r="N308" s="65">
        <v>11229</v>
      </c>
      <c r="O308" s="66">
        <v>11245</v>
      </c>
      <c r="P308" s="65">
        <v>11112</v>
      </c>
      <c r="Q308" s="65">
        <v>11045</v>
      </c>
      <c r="R308" s="65">
        <v>11184</v>
      </c>
      <c r="S308" s="65">
        <v>11317</v>
      </c>
      <c r="T308" s="65">
        <v>11368</v>
      </c>
      <c r="U308" s="65">
        <v>11415</v>
      </c>
      <c r="V308" s="65">
        <v>11449</v>
      </c>
      <c r="W308" s="65">
        <v>11558</v>
      </c>
      <c r="X308" s="65">
        <v>11594</v>
      </c>
      <c r="Y308" s="65">
        <v>11746</v>
      </c>
      <c r="Z308" s="65">
        <v>12114</v>
      </c>
      <c r="AA308" s="66">
        <v>12073</v>
      </c>
      <c r="AB308" s="65">
        <v>12036</v>
      </c>
      <c r="AC308" s="65">
        <v>12077</v>
      </c>
      <c r="AD308" s="65">
        <v>12076</v>
      </c>
      <c r="AE308" s="65">
        <v>12215</v>
      </c>
      <c r="AF308" s="65">
        <v>12306</v>
      </c>
      <c r="AG308" s="65">
        <v>12256</v>
      </c>
      <c r="AH308" s="65">
        <v>12277</v>
      </c>
      <c r="AI308" s="65">
        <v>12420</v>
      </c>
      <c r="AJ308" s="65">
        <v>12482</v>
      </c>
      <c r="AK308" s="65">
        <v>12501</v>
      </c>
      <c r="AL308" s="65">
        <v>12516</v>
      </c>
      <c r="AM308" s="66">
        <v>12557</v>
      </c>
      <c r="AN308" s="65">
        <v>12548</v>
      </c>
      <c r="AO308" s="65">
        <v>12516</v>
      </c>
      <c r="AP308" s="65">
        <v>12576</v>
      </c>
      <c r="AQ308" s="65">
        <v>12671</v>
      </c>
      <c r="AR308" s="65">
        <v>12679</v>
      </c>
      <c r="AS308" s="65">
        <v>12747</v>
      </c>
      <c r="AT308" s="65">
        <v>12738</v>
      </c>
      <c r="AU308" s="65">
        <v>12747</v>
      </c>
      <c r="AV308" s="65">
        <v>12763</v>
      </c>
      <c r="AW308" s="65">
        <v>12829</v>
      </c>
      <c r="AX308" s="65">
        <v>12848</v>
      </c>
      <c r="AY308" s="66">
        <v>12764</v>
      </c>
      <c r="AZ308" s="64">
        <v>13330</v>
      </c>
      <c r="BA308" s="65">
        <v>13551</v>
      </c>
      <c r="BB308" s="65">
        <v>13509</v>
      </c>
      <c r="BC308" s="65">
        <v>13489</v>
      </c>
      <c r="BD308" s="65">
        <v>13428</v>
      </c>
      <c r="BE308" s="65">
        <v>13437</v>
      </c>
      <c r="BF308" s="65">
        <v>13487</v>
      </c>
      <c r="BG308" s="65">
        <v>13447</v>
      </c>
      <c r="BH308" s="65">
        <v>13366</v>
      </c>
      <c r="BI308" s="65">
        <v>13239</v>
      </c>
      <c r="BJ308" s="65">
        <v>14131</v>
      </c>
      <c r="BK308" s="66">
        <v>14158</v>
      </c>
      <c r="BL308" s="64">
        <v>14047</v>
      </c>
      <c r="BM308" s="65">
        <v>14049</v>
      </c>
      <c r="BN308" s="65">
        <v>14077</v>
      </c>
      <c r="BO308" s="65">
        <v>14370</v>
      </c>
      <c r="BP308" s="65">
        <v>14320</v>
      </c>
      <c r="BQ308" s="66">
        <v>14424</v>
      </c>
    </row>
    <row r="309" spans="1:69" ht="12.75" x14ac:dyDescent="0.2">
      <c r="A309" s="3"/>
      <c r="B309" s="62"/>
      <c r="C309" s="63" t="s">
        <v>388</v>
      </c>
      <c r="D309" s="64">
        <v>10510</v>
      </c>
      <c r="E309" s="65">
        <v>10261</v>
      </c>
      <c r="F309" s="65">
        <v>10370</v>
      </c>
      <c r="G309" s="65">
        <v>10475</v>
      </c>
      <c r="H309" s="65">
        <v>10543</v>
      </c>
      <c r="I309" s="65">
        <v>10388</v>
      </c>
      <c r="J309" s="65">
        <v>10654</v>
      </c>
      <c r="K309" s="65">
        <v>10674</v>
      </c>
      <c r="L309" s="65">
        <v>10630</v>
      </c>
      <c r="M309" s="65">
        <v>10651</v>
      </c>
      <c r="N309" s="65">
        <v>10688</v>
      </c>
      <c r="O309" s="66">
        <v>10633</v>
      </c>
      <c r="P309" s="65">
        <v>10559</v>
      </c>
      <c r="Q309" s="65">
        <v>10487</v>
      </c>
      <c r="R309" s="65">
        <v>10542</v>
      </c>
      <c r="S309" s="65">
        <v>10596</v>
      </c>
      <c r="T309" s="65">
        <v>10549</v>
      </c>
      <c r="U309" s="65">
        <v>10508</v>
      </c>
      <c r="V309" s="65">
        <v>10504</v>
      </c>
      <c r="W309" s="65">
        <v>10496</v>
      </c>
      <c r="X309" s="65">
        <v>10489</v>
      </c>
      <c r="Y309" s="65">
        <v>10464</v>
      </c>
      <c r="Z309" s="65">
        <v>10389</v>
      </c>
      <c r="AA309" s="66">
        <v>10331</v>
      </c>
      <c r="AB309" s="65">
        <v>10121</v>
      </c>
      <c r="AC309" s="65">
        <v>10225</v>
      </c>
      <c r="AD309" s="65">
        <v>9837</v>
      </c>
      <c r="AE309" s="65">
        <v>9756</v>
      </c>
      <c r="AF309" s="65">
        <v>9718</v>
      </c>
      <c r="AG309" s="65">
        <v>9678</v>
      </c>
      <c r="AH309" s="65">
        <v>9733</v>
      </c>
      <c r="AI309" s="65">
        <v>9753</v>
      </c>
      <c r="AJ309" s="65">
        <v>9777</v>
      </c>
      <c r="AK309" s="65">
        <v>9694</v>
      </c>
      <c r="AL309" s="65">
        <v>9766</v>
      </c>
      <c r="AM309" s="66">
        <v>9728</v>
      </c>
      <c r="AN309" s="65">
        <v>9661</v>
      </c>
      <c r="AO309" s="65">
        <v>9419</v>
      </c>
      <c r="AP309" s="65">
        <v>9570</v>
      </c>
      <c r="AQ309" s="65">
        <v>9627</v>
      </c>
      <c r="AR309" s="65">
        <v>9493</v>
      </c>
      <c r="AS309" s="65">
        <v>9425</v>
      </c>
      <c r="AT309" s="65">
        <v>9222</v>
      </c>
      <c r="AU309" s="65">
        <v>9152</v>
      </c>
      <c r="AV309" s="65">
        <v>9511</v>
      </c>
      <c r="AW309" s="65">
        <v>8904</v>
      </c>
      <c r="AX309" s="65">
        <v>8927</v>
      </c>
      <c r="AY309" s="66">
        <v>8548</v>
      </c>
      <c r="AZ309" s="64">
        <v>9575</v>
      </c>
      <c r="BA309" s="65">
        <v>9598</v>
      </c>
      <c r="BB309" s="65">
        <v>10163</v>
      </c>
      <c r="BC309" s="65">
        <v>10093</v>
      </c>
      <c r="BD309" s="65">
        <v>10694</v>
      </c>
      <c r="BE309" s="65">
        <v>10822</v>
      </c>
      <c r="BF309" s="65">
        <v>10971</v>
      </c>
      <c r="BG309" s="65">
        <v>11092</v>
      </c>
      <c r="BH309" s="65">
        <v>11121</v>
      </c>
      <c r="BI309" s="65">
        <v>11157</v>
      </c>
      <c r="BJ309" s="65">
        <v>11043</v>
      </c>
      <c r="BK309" s="66">
        <v>11044</v>
      </c>
      <c r="BL309" s="64">
        <v>11759</v>
      </c>
      <c r="BM309" s="65">
        <v>11873</v>
      </c>
      <c r="BN309" s="65">
        <v>11808</v>
      </c>
      <c r="BO309" s="65">
        <v>12106</v>
      </c>
      <c r="BP309" s="65">
        <v>12321</v>
      </c>
      <c r="BQ309" s="66">
        <v>12546</v>
      </c>
    </row>
    <row r="310" spans="1:69" ht="12.75" x14ac:dyDescent="0.2">
      <c r="A310" s="3"/>
      <c r="B310" s="62"/>
      <c r="C310" s="63" t="s">
        <v>389</v>
      </c>
      <c r="D310" s="64">
        <v>11661</v>
      </c>
      <c r="E310" s="65">
        <v>11523</v>
      </c>
      <c r="F310" s="65">
        <v>11500</v>
      </c>
      <c r="G310" s="65">
        <v>11699</v>
      </c>
      <c r="H310" s="65">
        <v>11978</v>
      </c>
      <c r="I310" s="65">
        <v>11930</v>
      </c>
      <c r="J310" s="65">
        <v>12216</v>
      </c>
      <c r="K310" s="65">
        <v>12294</v>
      </c>
      <c r="L310" s="65">
        <v>12567</v>
      </c>
      <c r="M310" s="65">
        <v>12741</v>
      </c>
      <c r="N310" s="65">
        <v>12885</v>
      </c>
      <c r="O310" s="66">
        <v>12925</v>
      </c>
      <c r="P310" s="65">
        <v>13072</v>
      </c>
      <c r="Q310" s="65">
        <v>13267</v>
      </c>
      <c r="R310" s="65">
        <v>13365</v>
      </c>
      <c r="S310" s="65">
        <v>13481</v>
      </c>
      <c r="T310" s="65">
        <v>13589</v>
      </c>
      <c r="U310" s="65">
        <v>13922</v>
      </c>
      <c r="V310" s="65">
        <v>14012</v>
      </c>
      <c r="W310" s="65">
        <v>14407</v>
      </c>
      <c r="X310" s="65">
        <v>14541</v>
      </c>
      <c r="Y310" s="65">
        <v>14545</v>
      </c>
      <c r="Z310" s="65">
        <v>14590</v>
      </c>
      <c r="AA310" s="66">
        <v>14614</v>
      </c>
      <c r="AB310" s="65">
        <v>14554</v>
      </c>
      <c r="AC310" s="65">
        <v>14685</v>
      </c>
      <c r="AD310" s="65">
        <v>14608</v>
      </c>
      <c r="AE310" s="65">
        <v>14680</v>
      </c>
      <c r="AF310" s="65">
        <v>14763</v>
      </c>
      <c r="AG310" s="65">
        <v>14724</v>
      </c>
      <c r="AH310" s="65">
        <v>14652</v>
      </c>
      <c r="AI310" s="65">
        <v>15826</v>
      </c>
      <c r="AJ310" s="65">
        <v>16033</v>
      </c>
      <c r="AK310" s="65">
        <v>16723</v>
      </c>
      <c r="AL310" s="65">
        <v>15724</v>
      </c>
      <c r="AM310" s="66">
        <v>15746</v>
      </c>
      <c r="AN310" s="65">
        <v>15768</v>
      </c>
      <c r="AO310" s="65">
        <v>15791</v>
      </c>
      <c r="AP310" s="65">
        <v>15945</v>
      </c>
      <c r="AQ310" s="65">
        <v>16031</v>
      </c>
      <c r="AR310" s="65">
        <v>16031</v>
      </c>
      <c r="AS310" s="65">
        <v>16059</v>
      </c>
      <c r="AT310" s="65">
        <v>15960</v>
      </c>
      <c r="AU310" s="65">
        <v>16086</v>
      </c>
      <c r="AV310" s="65">
        <v>15978</v>
      </c>
      <c r="AW310" s="65">
        <v>16018</v>
      </c>
      <c r="AX310" s="65">
        <v>16134</v>
      </c>
      <c r="AY310" s="66">
        <v>16064</v>
      </c>
      <c r="AZ310" s="64">
        <v>16616</v>
      </c>
      <c r="BA310" s="65">
        <v>16741</v>
      </c>
      <c r="BB310" s="65">
        <v>16877</v>
      </c>
      <c r="BC310" s="65">
        <v>17038</v>
      </c>
      <c r="BD310" s="65">
        <v>17020</v>
      </c>
      <c r="BE310" s="65">
        <v>17274</v>
      </c>
      <c r="BF310" s="65">
        <v>17348</v>
      </c>
      <c r="BG310" s="65">
        <v>17665</v>
      </c>
      <c r="BH310" s="65">
        <v>20409</v>
      </c>
      <c r="BI310" s="65">
        <v>22136</v>
      </c>
      <c r="BJ310" s="65">
        <v>24035</v>
      </c>
      <c r="BK310" s="66">
        <v>23914</v>
      </c>
      <c r="BL310" s="64">
        <v>23184</v>
      </c>
      <c r="BM310" s="65">
        <v>22862</v>
      </c>
      <c r="BN310" s="65">
        <v>23379</v>
      </c>
      <c r="BO310" s="65">
        <v>24141</v>
      </c>
      <c r="BP310" s="65">
        <v>24339</v>
      </c>
      <c r="BQ310" s="66">
        <v>24603</v>
      </c>
    </row>
    <row r="311" spans="1:69" ht="12.75" x14ac:dyDescent="0.2">
      <c r="A311" s="3"/>
      <c r="B311" s="62"/>
      <c r="C311" s="63" t="s">
        <v>390</v>
      </c>
      <c r="D311" s="64">
        <v>16402</v>
      </c>
      <c r="E311" s="65">
        <v>16140</v>
      </c>
      <c r="F311" s="65">
        <v>16467</v>
      </c>
      <c r="G311" s="65">
        <v>16716</v>
      </c>
      <c r="H311" s="65">
        <v>16855</v>
      </c>
      <c r="I311" s="65">
        <v>16719</v>
      </c>
      <c r="J311" s="65">
        <v>17130</v>
      </c>
      <c r="K311" s="65">
        <v>17344</v>
      </c>
      <c r="L311" s="65">
        <v>17484</v>
      </c>
      <c r="M311" s="65">
        <v>17530</v>
      </c>
      <c r="N311" s="65">
        <v>17648</v>
      </c>
      <c r="O311" s="66">
        <v>17631</v>
      </c>
      <c r="P311" s="65">
        <v>17901</v>
      </c>
      <c r="Q311" s="65">
        <v>17324</v>
      </c>
      <c r="R311" s="65">
        <v>17456</v>
      </c>
      <c r="S311" s="65">
        <v>17587</v>
      </c>
      <c r="T311" s="65">
        <v>17823</v>
      </c>
      <c r="U311" s="65">
        <v>17952</v>
      </c>
      <c r="V311" s="65">
        <v>18117</v>
      </c>
      <c r="W311" s="65">
        <v>18250</v>
      </c>
      <c r="X311" s="65">
        <v>18307</v>
      </c>
      <c r="Y311" s="65">
        <v>18495</v>
      </c>
      <c r="Z311" s="65">
        <v>18521</v>
      </c>
      <c r="AA311" s="66">
        <v>18466</v>
      </c>
      <c r="AB311" s="65">
        <v>18380</v>
      </c>
      <c r="AC311" s="65">
        <v>18512</v>
      </c>
      <c r="AD311" s="65">
        <v>18519</v>
      </c>
      <c r="AE311" s="65">
        <v>19029</v>
      </c>
      <c r="AF311" s="65">
        <v>19057</v>
      </c>
      <c r="AG311" s="65">
        <v>18991</v>
      </c>
      <c r="AH311" s="65">
        <v>19082</v>
      </c>
      <c r="AI311" s="65">
        <v>19231</v>
      </c>
      <c r="AJ311" s="65">
        <v>19334</v>
      </c>
      <c r="AK311" s="65">
        <v>19311</v>
      </c>
      <c r="AL311" s="65">
        <v>19324</v>
      </c>
      <c r="AM311" s="66">
        <v>19255</v>
      </c>
      <c r="AN311" s="65">
        <v>19082</v>
      </c>
      <c r="AO311" s="65">
        <v>18490</v>
      </c>
      <c r="AP311" s="65">
        <v>18926</v>
      </c>
      <c r="AQ311" s="65">
        <v>18948</v>
      </c>
      <c r="AR311" s="65">
        <v>18992</v>
      </c>
      <c r="AS311" s="65">
        <v>19045</v>
      </c>
      <c r="AT311" s="65">
        <v>19139</v>
      </c>
      <c r="AU311" s="65">
        <v>19724</v>
      </c>
      <c r="AV311" s="65">
        <v>20328</v>
      </c>
      <c r="AW311" s="65">
        <v>19932</v>
      </c>
      <c r="AX311" s="65">
        <v>20020</v>
      </c>
      <c r="AY311" s="66">
        <v>19548</v>
      </c>
      <c r="AZ311" s="64">
        <v>20781</v>
      </c>
      <c r="BA311" s="65">
        <v>21048</v>
      </c>
      <c r="BB311" s="65">
        <v>21269</v>
      </c>
      <c r="BC311" s="65">
        <v>21455</v>
      </c>
      <c r="BD311" s="65">
        <v>21383</v>
      </c>
      <c r="BE311" s="65">
        <v>21501</v>
      </c>
      <c r="BF311" s="65">
        <v>21638</v>
      </c>
      <c r="BG311" s="65">
        <v>21717</v>
      </c>
      <c r="BH311" s="65">
        <v>21609</v>
      </c>
      <c r="BI311" s="65">
        <v>21499</v>
      </c>
      <c r="BJ311" s="65">
        <v>21370</v>
      </c>
      <c r="BK311" s="66">
        <v>21213</v>
      </c>
      <c r="BL311" s="64">
        <v>21734</v>
      </c>
      <c r="BM311" s="65">
        <v>22026</v>
      </c>
      <c r="BN311" s="65">
        <v>22664</v>
      </c>
      <c r="BO311" s="65">
        <v>23191</v>
      </c>
      <c r="BP311" s="65">
        <v>23446</v>
      </c>
      <c r="BQ311" s="66">
        <v>23710</v>
      </c>
    </row>
    <row r="312" spans="1:69" ht="12.75" x14ac:dyDescent="0.2">
      <c r="A312" s="3"/>
      <c r="B312" s="62"/>
      <c r="C312" s="63" t="s">
        <v>391</v>
      </c>
      <c r="D312" s="64">
        <v>1320</v>
      </c>
      <c r="E312" s="65">
        <v>1290</v>
      </c>
      <c r="F312" s="65">
        <v>1321</v>
      </c>
      <c r="G312" s="65">
        <v>1324</v>
      </c>
      <c r="H312" s="65">
        <v>1319</v>
      </c>
      <c r="I312" s="65">
        <v>1301</v>
      </c>
      <c r="J312" s="65">
        <v>1332</v>
      </c>
      <c r="K312" s="65">
        <v>1331</v>
      </c>
      <c r="L312" s="65">
        <v>1341</v>
      </c>
      <c r="M312" s="65">
        <v>1359</v>
      </c>
      <c r="N312" s="65">
        <v>1364</v>
      </c>
      <c r="O312" s="66">
        <v>1358</v>
      </c>
      <c r="P312" s="65">
        <v>1415</v>
      </c>
      <c r="Q312" s="65">
        <v>1435</v>
      </c>
      <c r="R312" s="65">
        <v>1441</v>
      </c>
      <c r="S312" s="65">
        <v>1446</v>
      </c>
      <c r="T312" s="65">
        <v>1462</v>
      </c>
      <c r="U312" s="65">
        <v>1467</v>
      </c>
      <c r="V312" s="65">
        <v>1489</v>
      </c>
      <c r="W312" s="65">
        <v>1481</v>
      </c>
      <c r="X312" s="65">
        <v>1467</v>
      </c>
      <c r="Y312" s="65">
        <v>1446</v>
      </c>
      <c r="Z312" s="65">
        <v>1440</v>
      </c>
      <c r="AA312" s="66">
        <v>1415</v>
      </c>
      <c r="AB312" s="65">
        <v>1402</v>
      </c>
      <c r="AC312" s="65">
        <v>1410</v>
      </c>
      <c r="AD312" s="65">
        <v>1432</v>
      </c>
      <c r="AE312" s="65">
        <v>1424</v>
      </c>
      <c r="AF312" s="65">
        <v>1429</v>
      </c>
      <c r="AG312" s="65">
        <v>1411</v>
      </c>
      <c r="AH312" s="65">
        <v>1393</v>
      </c>
      <c r="AI312" s="65">
        <v>1396</v>
      </c>
      <c r="AJ312" s="65">
        <v>1401</v>
      </c>
      <c r="AK312" s="65">
        <v>1382</v>
      </c>
      <c r="AL312" s="65">
        <v>1365</v>
      </c>
      <c r="AM312" s="66">
        <v>1369</v>
      </c>
      <c r="AN312" s="65">
        <v>1383</v>
      </c>
      <c r="AO312" s="65">
        <v>1396</v>
      </c>
      <c r="AP312" s="65">
        <v>1392</v>
      </c>
      <c r="AQ312" s="65">
        <v>1383</v>
      </c>
      <c r="AR312" s="65">
        <v>1395</v>
      </c>
      <c r="AS312" s="65">
        <v>1397</v>
      </c>
      <c r="AT312" s="65">
        <v>1398</v>
      </c>
      <c r="AU312" s="65">
        <v>1397</v>
      </c>
      <c r="AV312" s="65">
        <v>1363</v>
      </c>
      <c r="AW312" s="65">
        <v>1387</v>
      </c>
      <c r="AX312" s="65">
        <v>1382</v>
      </c>
      <c r="AY312" s="66">
        <v>1340</v>
      </c>
      <c r="AZ312" s="64">
        <v>1350</v>
      </c>
      <c r="BA312" s="65">
        <v>1336</v>
      </c>
      <c r="BB312" s="65">
        <v>1317</v>
      </c>
      <c r="BC312" s="65">
        <v>1296</v>
      </c>
      <c r="BD312" s="65">
        <v>1274</v>
      </c>
      <c r="BE312" s="65">
        <v>1270</v>
      </c>
      <c r="BF312" s="65">
        <v>1263</v>
      </c>
      <c r="BG312" s="65">
        <v>1239</v>
      </c>
      <c r="BH312" s="65">
        <v>1327</v>
      </c>
      <c r="BI312" s="65">
        <v>1325</v>
      </c>
      <c r="BJ312" s="65">
        <v>1299</v>
      </c>
      <c r="BK312" s="66">
        <v>1283</v>
      </c>
      <c r="BL312" s="64">
        <v>1263</v>
      </c>
      <c r="BM312" s="65">
        <v>1318</v>
      </c>
      <c r="BN312" s="65">
        <v>1250</v>
      </c>
      <c r="BO312" s="65">
        <v>1282</v>
      </c>
      <c r="BP312" s="65">
        <v>1350</v>
      </c>
      <c r="BQ312" s="66">
        <v>1379</v>
      </c>
    </row>
    <row r="313" spans="1:69" ht="12.75" x14ac:dyDescent="0.2">
      <c r="A313" s="3"/>
      <c r="B313" s="62"/>
      <c r="C313" s="63" t="s">
        <v>392</v>
      </c>
      <c r="D313" s="64">
        <v>18464</v>
      </c>
      <c r="E313" s="65">
        <v>18270</v>
      </c>
      <c r="F313" s="65">
        <v>18534</v>
      </c>
      <c r="G313" s="65">
        <v>18783</v>
      </c>
      <c r="H313" s="65">
        <v>18975</v>
      </c>
      <c r="I313" s="65">
        <v>18996</v>
      </c>
      <c r="J313" s="65">
        <v>19424</v>
      </c>
      <c r="K313" s="65">
        <v>19583</v>
      </c>
      <c r="L313" s="65">
        <v>19541</v>
      </c>
      <c r="M313" s="65">
        <v>19661</v>
      </c>
      <c r="N313" s="65">
        <v>19730</v>
      </c>
      <c r="O313" s="66">
        <v>19765</v>
      </c>
      <c r="P313" s="65">
        <v>19657</v>
      </c>
      <c r="Q313" s="65">
        <v>19551</v>
      </c>
      <c r="R313" s="65">
        <v>19689</v>
      </c>
      <c r="S313" s="65">
        <v>19885</v>
      </c>
      <c r="T313" s="65">
        <v>20015</v>
      </c>
      <c r="U313" s="65">
        <v>20118</v>
      </c>
      <c r="V313" s="65">
        <v>20233</v>
      </c>
      <c r="W313" s="65">
        <v>20331</v>
      </c>
      <c r="X313" s="65">
        <v>20373</v>
      </c>
      <c r="Y313" s="65">
        <v>20475</v>
      </c>
      <c r="Z313" s="65">
        <v>20651</v>
      </c>
      <c r="AA313" s="66">
        <v>20560</v>
      </c>
      <c r="AB313" s="65">
        <v>20472</v>
      </c>
      <c r="AC313" s="65">
        <v>20639</v>
      </c>
      <c r="AD313" s="65">
        <v>20575</v>
      </c>
      <c r="AE313" s="65">
        <v>20642</v>
      </c>
      <c r="AF313" s="65">
        <v>20740</v>
      </c>
      <c r="AG313" s="65">
        <v>20745</v>
      </c>
      <c r="AH313" s="65">
        <v>20668</v>
      </c>
      <c r="AI313" s="65">
        <v>20802</v>
      </c>
      <c r="AJ313" s="65">
        <v>21005</v>
      </c>
      <c r="AK313" s="65">
        <v>20907</v>
      </c>
      <c r="AL313" s="65">
        <v>20980</v>
      </c>
      <c r="AM313" s="66">
        <v>20867</v>
      </c>
      <c r="AN313" s="65">
        <v>20756</v>
      </c>
      <c r="AO313" s="65">
        <v>20706</v>
      </c>
      <c r="AP313" s="65">
        <v>20751</v>
      </c>
      <c r="AQ313" s="65">
        <v>20819</v>
      </c>
      <c r="AR313" s="65">
        <v>20805</v>
      </c>
      <c r="AS313" s="65">
        <v>20801</v>
      </c>
      <c r="AT313" s="65">
        <v>20889</v>
      </c>
      <c r="AU313" s="65">
        <v>21477</v>
      </c>
      <c r="AV313" s="65">
        <v>21637</v>
      </c>
      <c r="AW313" s="65">
        <v>21526</v>
      </c>
      <c r="AX313" s="65">
        <v>21667</v>
      </c>
      <c r="AY313" s="66">
        <v>21608</v>
      </c>
      <c r="AZ313" s="64">
        <v>22928</v>
      </c>
      <c r="BA313" s="65">
        <v>23130</v>
      </c>
      <c r="BB313" s="65">
        <v>23394</v>
      </c>
      <c r="BC313" s="65">
        <v>23668</v>
      </c>
      <c r="BD313" s="65">
        <v>24176</v>
      </c>
      <c r="BE313" s="65">
        <v>26366</v>
      </c>
      <c r="BF313" s="65">
        <v>26590</v>
      </c>
      <c r="BG313" s="65">
        <v>26788</v>
      </c>
      <c r="BH313" s="65">
        <v>27123</v>
      </c>
      <c r="BI313" s="65">
        <v>27255</v>
      </c>
      <c r="BJ313" s="65">
        <v>27277</v>
      </c>
      <c r="BK313" s="66">
        <v>27210</v>
      </c>
      <c r="BL313" s="64">
        <v>27246</v>
      </c>
      <c r="BM313" s="65">
        <v>27195</v>
      </c>
      <c r="BN313" s="65">
        <v>27759</v>
      </c>
      <c r="BO313" s="65">
        <v>28602</v>
      </c>
      <c r="BP313" s="65">
        <v>29118</v>
      </c>
      <c r="BQ313" s="66">
        <v>29672</v>
      </c>
    </row>
    <row r="314" spans="1:69" ht="12.75" x14ac:dyDescent="0.2">
      <c r="A314" s="3"/>
      <c r="B314" s="62"/>
      <c r="C314" s="63" t="s">
        <v>393</v>
      </c>
      <c r="D314" s="64">
        <v>1473</v>
      </c>
      <c r="E314" s="65">
        <v>1443</v>
      </c>
      <c r="F314" s="65">
        <v>1481</v>
      </c>
      <c r="G314" s="65">
        <v>1529</v>
      </c>
      <c r="H314" s="65">
        <v>1536</v>
      </c>
      <c r="I314" s="65">
        <v>1554</v>
      </c>
      <c r="J314" s="65">
        <v>1604</v>
      </c>
      <c r="K314" s="65">
        <v>1635</v>
      </c>
      <c r="L314" s="65">
        <v>1641</v>
      </c>
      <c r="M314" s="65">
        <v>1637</v>
      </c>
      <c r="N314" s="65">
        <v>1648</v>
      </c>
      <c r="O314" s="66">
        <v>1632</v>
      </c>
      <c r="P314" s="65">
        <v>1633</v>
      </c>
      <c r="Q314" s="65">
        <v>1634</v>
      </c>
      <c r="R314" s="65">
        <v>1664</v>
      </c>
      <c r="S314" s="65">
        <v>1677</v>
      </c>
      <c r="T314" s="65">
        <v>1707</v>
      </c>
      <c r="U314" s="65">
        <v>1701</v>
      </c>
      <c r="V314" s="65">
        <v>1695</v>
      </c>
      <c r="W314" s="65">
        <v>1678</v>
      </c>
      <c r="X314" s="65">
        <v>1643</v>
      </c>
      <c r="Y314" s="65">
        <v>1630</v>
      </c>
      <c r="Z314" s="65">
        <v>1635</v>
      </c>
      <c r="AA314" s="66">
        <v>1610</v>
      </c>
      <c r="AB314" s="65">
        <v>1577</v>
      </c>
      <c r="AC314" s="65">
        <v>1579</v>
      </c>
      <c r="AD314" s="65">
        <v>1598</v>
      </c>
      <c r="AE314" s="65">
        <v>1628</v>
      </c>
      <c r="AF314" s="65">
        <v>1646</v>
      </c>
      <c r="AG314" s="65">
        <v>1651</v>
      </c>
      <c r="AH314" s="65">
        <v>1653</v>
      </c>
      <c r="AI314" s="65">
        <v>1656</v>
      </c>
      <c r="AJ314" s="65">
        <v>1673</v>
      </c>
      <c r="AK314" s="65">
        <v>1662</v>
      </c>
      <c r="AL314" s="65">
        <v>1639</v>
      </c>
      <c r="AM314" s="66">
        <v>1661</v>
      </c>
      <c r="AN314" s="65">
        <v>1667</v>
      </c>
      <c r="AO314" s="65">
        <v>1587</v>
      </c>
      <c r="AP314" s="65">
        <v>1685</v>
      </c>
      <c r="AQ314" s="65">
        <v>1678</v>
      </c>
      <c r="AR314" s="65">
        <v>1662</v>
      </c>
      <c r="AS314" s="65">
        <v>1659</v>
      </c>
      <c r="AT314" s="65">
        <v>1643</v>
      </c>
      <c r="AU314" s="65">
        <v>1643</v>
      </c>
      <c r="AV314" s="65">
        <v>1613</v>
      </c>
      <c r="AW314" s="65">
        <v>1640</v>
      </c>
      <c r="AX314" s="65">
        <v>1616</v>
      </c>
      <c r="AY314" s="66">
        <v>1559</v>
      </c>
      <c r="AZ314" s="64">
        <v>1565</v>
      </c>
      <c r="BA314" s="65">
        <v>1551</v>
      </c>
      <c r="BB314" s="65">
        <v>1628</v>
      </c>
      <c r="BC314" s="65">
        <v>1776</v>
      </c>
      <c r="BD314" s="65">
        <v>1843</v>
      </c>
      <c r="BE314" s="65">
        <v>1981</v>
      </c>
      <c r="BF314" s="65">
        <v>2005</v>
      </c>
      <c r="BG314" s="65">
        <v>2011</v>
      </c>
      <c r="BH314" s="65">
        <v>1995</v>
      </c>
      <c r="BI314" s="65">
        <v>1983</v>
      </c>
      <c r="BJ314" s="65">
        <v>1975</v>
      </c>
      <c r="BK314" s="66">
        <v>1950</v>
      </c>
      <c r="BL314" s="64">
        <v>1996</v>
      </c>
      <c r="BM314" s="65">
        <v>2063</v>
      </c>
      <c r="BN314" s="65">
        <v>2127</v>
      </c>
      <c r="BO314" s="65">
        <v>3669</v>
      </c>
      <c r="BP314" s="65">
        <v>4046</v>
      </c>
      <c r="BQ314" s="66">
        <v>4186</v>
      </c>
    </row>
    <row r="315" spans="1:69" ht="12.75" x14ac:dyDescent="0.2">
      <c r="A315" s="3"/>
      <c r="B315" s="62"/>
      <c r="C315" s="63" t="s">
        <v>394</v>
      </c>
      <c r="D315" s="64">
        <v>20521</v>
      </c>
      <c r="E315" s="65">
        <v>20410</v>
      </c>
      <c r="F315" s="65">
        <v>20844</v>
      </c>
      <c r="G315" s="65">
        <v>21243</v>
      </c>
      <c r="H315" s="65">
        <v>21397</v>
      </c>
      <c r="I315" s="65">
        <v>21434</v>
      </c>
      <c r="J315" s="65">
        <v>21738</v>
      </c>
      <c r="K315" s="65">
        <v>22001</v>
      </c>
      <c r="L315" s="65">
        <v>22122</v>
      </c>
      <c r="M315" s="65">
        <v>22407</v>
      </c>
      <c r="N315" s="65">
        <v>22468</v>
      </c>
      <c r="O315" s="66">
        <v>22521</v>
      </c>
      <c r="P315" s="65">
        <v>22809</v>
      </c>
      <c r="Q315" s="65">
        <v>22803</v>
      </c>
      <c r="R315" s="65">
        <v>23088</v>
      </c>
      <c r="S315" s="65">
        <v>23269</v>
      </c>
      <c r="T315" s="65">
        <v>23283</v>
      </c>
      <c r="U315" s="65">
        <v>23366</v>
      </c>
      <c r="V315" s="65">
        <v>23490</v>
      </c>
      <c r="W315" s="65">
        <v>23681</v>
      </c>
      <c r="X315" s="65">
        <v>23902</v>
      </c>
      <c r="Y315" s="65">
        <v>24055</v>
      </c>
      <c r="Z315" s="65">
        <v>23080</v>
      </c>
      <c r="AA315" s="66">
        <v>23085</v>
      </c>
      <c r="AB315" s="65">
        <v>23067</v>
      </c>
      <c r="AC315" s="65">
        <v>23443</v>
      </c>
      <c r="AD315" s="65">
        <v>23625</v>
      </c>
      <c r="AE315" s="65">
        <v>23903</v>
      </c>
      <c r="AF315" s="65">
        <v>24230</v>
      </c>
      <c r="AG315" s="65">
        <v>24425</v>
      </c>
      <c r="AH315" s="65">
        <v>24555</v>
      </c>
      <c r="AI315" s="65">
        <v>24806</v>
      </c>
      <c r="AJ315" s="65">
        <v>24983</v>
      </c>
      <c r="AK315" s="65">
        <v>25246</v>
      </c>
      <c r="AL315" s="65">
        <v>25357</v>
      </c>
      <c r="AM315" s="66">
        <v>25448</v>
      </c>
      <c r="AN315" s="65">
        <v>25583</v>
      </c>
      <c r="AO315" s="65">
        <v>25585</v>
      </c>
      <c r="AP315" s="65">
        <v>26460</v>
      </c>
      <c r="AQ315" s="65">
        <v>26864</v>
      </c>
      <c r="AR315" s="65">
        <v>27196</v>
      </c>
      <c r="AS315" s="65">
        <v>27641</v>
      </c>
      <c r="AT315" s="65">
        <v>27799</v>
      </c>
      <c r="AU315" s="65">
        <v>28109</v>
      </c>
      <c r="AV315" s="65">
        <v>28432</v>
      </c>
      <c r="AW315" s="65">
        <v>28869</v>
      </c>
      <c r="AX315" s="65">
        <v>29483</v>
      </c>
      <c r="AY315" s="66">
        <v>29287</v>
      </c>
      <c r="AZ315" s="64">
        <v>30005</v>
      </c>
      <c r="BA315" s="65">
        <v>30261</v>
      </c>
      <c r="BB315" s="65">
        <v>30854</v>
      </c>
      <c r="BC315" s="65">
        <v>31514</v>
      </c>
      <c r="BD315" s="65">
        <v>31681</v>
      </c>
      <c r="BE315" s="65">
        <v>32086</v>
      </c>
      <c r="BF315" s="65">
        <v>32317</v>
      </c>
      <c r="BG315" s="65">
        <v>32648</v>
      </c>
      <c r="BH315" s="65">
        <v>32592</v>
      </c>
      <c r="BI315" s="65">
        <v>32628</v>
      </c>
      <c r="BJ315" s="65">
        <v>32685</v>
      </c>
      <c r="BK315" s="66">
        <v>32662</v>
      </c>
      <c r="BL315" s="64">
        <v>32610</v>
      </c>
      <c r="BM315" s="65">
        <v>32756</v>
      </c>
      <c r="BN315" s="65">
        <v>34047</v>
      </c>
      <c r="BO315" s="65">
        <v>35265</v>
      </c>
      <c r="BP315" s="65">
        <v>35406</v>
      </c>
      <c r="BQ315" s="66">
        <v>35641</v>
      </c>
    </row>
    <row r="316" spans="1:69" ht="12.75" x14ac:dyDescent="0.2">
      <c r="A316" s="3"/>
      <c r="B316" s="62"/>
      <c r="C316" s="63" t="s">
        <v>395</v>
      </c>
      <c r="D316" s="64">
        <v>15087</v>
      </c>
      <c r="E316" s="65">
        <v>15044</v>
      </c>
      <c r="F316" s="65">
        <v>15085</v>
      </c>
      <c r="G316" s="65">
        <v>15304</v>
      </c>
      <c r="H316" s="65">
        <v>15319</v>
      </c>
      <c r="I316" s="65">
        <v>15281</v>
      </c>
      <c r="J316" s="65">
        <v>15492</v>
      </c>
      <c r="K316" s="65">
        <v>15581</v>
      </c>
      <c r="L316" s="65">
        <v>15709</v>
      </c>
      <c r="M316" s="65">
        <v>15781</v>
      </c>
      <c r="N316" s="65">
        <v>15888</v>
      </c>
      <c r="O316" s="66">
        <v>15884</v>
      </c>
      <c r="P316" s="65">
        <v>15893</v>
      </c>
      <c r="Q316" s="65">
        <v>15854</v>
      </c>
      <c r="R316" s="65">
        <v>16023</v>
      </c>
      <c r="S316" s="65">
        <v>16103</v>
      </c>
      <c r="T316" s="65">
        <v>16116</v>
      </c>
      <c r="U316" s="65">
        <v>16413</v>
      </c>
      <c r="V316" s="65">
        <v>16444</v>
      </c>
      <c r="W316" s="65">
        <v>16580</v>
      </c>
      <c r="X316" s="65">
        <v>16594</v>
      </c>
      <c r="Y316" s="65">
        <v>16571</v>
      </c>
      <c r="Z316" s="65">
        <v>16590</v>
      </c>
      <c r="AA316" s="66">
        <v>16597</v>
      </c>
      <c r="AB316" s="65">
        <v>16573</v>
      </c>
      <c r="AC316" s="65">
        <v>16667</v>
      </c>
      <c r="AD316" s="65">
        <v>16513</v>
      </c>
      <c r="AE316" s="65">
        <v>16629</v>
      </c>
      <c r="AF316" s="65">
        <v>16677</v>
      </c>
      <c r="AG316" s="65">
        <v>16706</v>
      </c>
      <c r="AH316" s="65">
        <v>16609</v>
      </c>
      <c r="AI316" s="65">
        <v>17241</v>
      </c>
      <c r="AJ316" s="65">
        <v>17478</v>
      </c>
      <c r="AK316" s="65">
        <v>17623</v>
      </c>
      <c r="AL316" s="65">
        <v>17392</v>
      </c>
      <c r="AM316" s="66">
        <v>17419</v>
      </c>
      <c r="AN316" s="65">
        <v>17310</v>
      </c>
      <c r="AO316" s="65">
        <v>17040</v>
      </c>
      <c r="AP316" s="65">
        <v>17182</v>
      </c>
      <c r="AQ316" s="65">
        <v>17275</v>
      </c>
      <c r="AR316" s="65">
        <v>17290</v>
      </c>
      <c r="AS316" s="65">
        <v>17398</v>
      </c>
      <c r="AT316" s="65">
        <v>17427</v>
      </c>
      <c r="AU316" s="65">
        <v>17719</v>
      </c>
      <c r="AV316" s="65">
        <v>18197</v>
      </c>
      <c r="AW316" s="65">
        <v>17899</v>
      </c>
      <c r="AX316" s="65">
        <v>17768</v>
      </c>
      <c r="AY316" s="66">
        <v>17791</v>
      </c>
      <c r="AZ316" s="64">
        <v>17998</v>
      </c>
      <c r="BA316" s="65">
        <v>18080</v>
      </c>
      <c r="BB316" s="65">
        <v>18157</v>
      </c>
      <c r="BC316" s="65">
        <v>18279</v>
      </c>
      <c r="BD316" s="65">
        <v>18349</v>
      </c>
      <c r="BE316" s="65">
        <v>18546</v>
      </c>
      <c r="BF316" s="65">
        <v>18656</v>
      </c>
      <c r="BG316" s="65">
        <v>18777</v>
      </c>
      <c r="BH316" s="65">
        <v>18707</v>
      </c>
      <c r="BI316" s="65">
        <v>18109</v>
      </c>
      <c r="BJ316" s="65">
        <v>18687</v>
      </c>
      <c r="BK316" s="66">
        <v>18693</v>
      </c>
      <c r="BL316" s="64">
        <v>18907</v>
      </c>
      <c r="BM316" s="65">
        <v>19216</v>
      </c>
      <c r="BN316" s="65">
        <v>19584</v>
      </c>
      <c r="BO316" s="65">
        <v>20135</v>
      </c>
      <c r="BP316" s="65">
        <v>20385</v>
      </c>
      <c r="BQ316" s="66">
        <v>20570</v>
      </c>
    </row>
    <row r="317" spans="1:69" ht="12.75" x14ac:dyDescent="0.2">
      <c r="A317" s="3"/>
      <c r="B317" s="62"/>
      <c r="C317" s="63" t="s">
        <v>396</v>
      </c>
      <c r="D317" s="64">
        <v>14740</v>
      </c>
      <c r="E317" s="65">
        <v>14586</v>
      </c>
      <c r="F317" s="65">
        <v>14935</v>
      </c>
      <c r="G317" s="65">
        <v>15270</v>
      </c>
      <c r="H317" s="65">
        <v>15534</v>
      </c>
      <c r="I317" s="65">
        <v>15554</v>
      </c>
      <c r="J317" s="65">
        <v>15770</v>
      </c>
      <c r="K317" s="65">
        <v>16431</v>
      </c>
      <c r="L317" s="65">
        <v>16610</v>
      </c>
      <c r="M317" s="65">
        <v>16833</v>
      </c>
      <c r="N317" s="65">
        <v>16902</v>
      </c>
      <c r="O317" s="66">
        <v>16896</v>
      </c>
      <c r="P317" s="65">
        <v>17396</v>
      </c>
      <c r="Q317" s="65">
        <v>17479</v>
      </c>
      <c r="R317" s="65">
        <v>17851</v>
      </c>
      <c r="S317" s="65">
        <v>17972</v>
      </c>
      <c r="T317" s="65">
        <v>18093</v>
      </c>
      <c r="U317" s="65">
        <v>18167</v>
      </c>
      <c r="V317" s="65">
        <v>18313</v>
      </c>
      <c r="W317" s="65">
        <v>18488</v>
      </c>
      <c r="X317" s="65">
        <v>18636</v>
      </c>
      <c r="Y317" s="65">
        <v>18879</v>
      </c>
      <c r="Z317" s="65">
        <v>18974</v>
      </c>
      <c r="AA317" s="66">
        <v>18944</v>
      </c>
      <c r="AB317" s="65">
        <v>18977</v>
      </c>
      <c r="AC317" s="65">
        <v>19184</v>
      </c>
      <c r="AD317" s="65">
        <v>19483</v>
      </c>
      <c r="AE317" s="65">
        <v>19737</v>
      </c>
      <c r="AF317" s="65">
        <v>20133</v>
      </c>
      <c r="AG317" s="65">
        <v>20286</v>
      </c>
      <c r="AH317" s="65">
        <v>20567</v>
      </c>
      <c r="AI317" s="65">
        <v>20925</v>
      </c>
      <c r="AJ317" s="65">
        <v>21238</v>
      </c>
      <c r="AK317" s="65">
        <v>21189</v>
      </c>
      <c r="AL317" s="65">
        <v>21107</v>
      </c>
      <c r="AM317" s="66">
        <v>21128</v>
      </c>
      <c r="AN317" s="65">
        <v>21209</v>
      </c>
      <c r="AO317" s="65">
        <v>20997</v>
      </c>
      <c r="AP317" s="65">
        <v>21814</v>
      </c>
      <c r="AQ317" s="65">
        <v>22124</v>
      </c>
      <c r="AR317" s="65">
        <v>22143</v>
      </c>
      <c r="AS317" s="65">
        <v>22467</v>
      </c>
      <c r="AT317" s="65">
        <v>22643</v>
      </c>
      <c r="AU317" s="65">
        <v>22902</v>
      </c>
      <c r="AV317" s="65">
        <v>22425</v>
      </c>
      <c r="AW317" s="65">
        <v>24021</v>
      </c>
      <c r="AX317" s="65">
        <v>23190</v>
      </c>
      <c r="AY317" s="66">
        <v>24404</v>
      </c>
      <c r="AZ317" s="64">
        <v>24811</v>
      </c>
      <c r="BA317" s="65">
        <v>24904</v>
      </c>
      <c r="BB317" s="65">
        <v>25123</v>
      </c>
      <c r="BC317" s="65">
        <v>25443</v>
      </c>
      <c r="BD317" s="65">
        <v>25468</v>
      </c>
      <c r="BE317" s="65">
        <v>25806</v>
      </c>
      <c r="BF317" s="65">
        <v>26093</v>
      </c>
      <c r="BG317" s="65">
        <v>26142</v>
      </c>
      <c r="BH317" s="65">
        <v>26014</v>
      </c>
      <c r="BI317" s="65">
        <v>25883</v>
      </c>
      <c r="BJ317" s="65">
        <v>25791</v>
      </c>
      <c r="BK317" s="66">
        <v>25565</v>
      </c>
      <c r="BL317" s="64">
        <v>25354</v>
      </c>
      <c r="BM317" s="65">
        <v>25391</v>
      </c>
      <c r="BN317" s="65">
        <v>25546</v>
      </c>
      <c r="BO317" s="65">
        <v>26026</v>
      </c>
      <c r="BP317" s="65">
        <v>26380</v>
      </c>
      <c r="BQ317" s="66">
        <v>26412</v>
      </c>
    </row>
    <row r="318" spans="1:69" ht="12.75" x14ac:dyDescent="0.2">
      <c r="A318" s="3"/>
      <c r="B318" s="62"/>
      <c r="C318" s="63" t="s">
        <v>397</v>
      </c>
      <c r="D318" s="64">
        <v>1523</v>
      </c>
      <c r="E318" s="65">
        <v>1507</v>
      </c>
      <c r="F318" s="65">
        <v>1589</v>
      </c>
      <c r="G318" s="65">
        <v>1673</v>
      </c>
      <c r="H318" s="65">
        <v>1699</v>
      </c>
      <c r="I318" s="65">
        <v>1701</v>
      </c>
      <c r="J318" s="65">
        <v>1743</v>
      </c>
      <c r="K318" s="65">
        <v>1774</v>
      </c>
      <c r="L318" s="65">
        <v>1760</v>
      </c>
      <c r="M318" s="65">
        <v>1780</v>
      </c>
      <c r="N318" s="65">
        <v>1780</v>
      </c>
      <c r="O318" s="66">
        <v>1768</v>
      </c>
      <c r="P318" s="65">
        <v>1739</v>
      </c>
      <c r="Q318" s="65">
        <v>1719</v>
      </c>
      <c r="R318" s="65">
        <v>1760</v>
      </c>
      <c r="S318" s="65">
        <v>1762</v>
      </c>
      <c r="T318" s="65">
        <v>1772</v>
      </c>
      <c r="U318" s="65">
        <v>1762</v>
      </c>
      <c r="V318" s="65">
        <v>1775</v>
      </c>
      <c r="W318" s="65">
        <v>1774</v>
      </c>
      <c r="X318" s="65">
        <v>1784</v>
      </c>
      <c r="Y318" s="65">
        <v>1786</v>
      </c>
      <c r="Z318" s="65">
        <v>1779</v>
      </c>
      <c r="AA318" s="66">
        <v>1779</v>
      </c>
      <c r="AB318" s="65">
        <v>1776</v>
      </c>
      <c r="AC318" s="65">
        <v>1764</v>
      </c>
      <c r="AD318" s="65">
        <v>1761</v>
      </c>
      <c r="AE318" s="65">
        <v>1792</v>
      </c>
      <c r="AF318" s="65">
        <v>1815</v>
      </c>
      <c r="AG318" s="65">
        <v>1808</v>
      </c>
      <c r="AH318" s="65">
        <v>1849</v>
      </c>
      <c r="AI318" s="65">
        <v>1855</v>
      </c>
      <c r="AJ318" s="65">
        <v>1856</v>
      </c>
      <c r="AK318" s="65">
        <v>1806</v>
      </c>
      <c r="AL318" s="65">
        <v>1773</v>
      </c>
      <c r="AM318" s="66">
        <v>1760</v>
      </c>
      <c r="AN318" s="65">
        <v>1735</v>
      </c>
      <c r="AO318" s="65">
        <v>1683</v>
      </c>
      <c r="AP318" s="65">
        <v>1709</v>
      </c>
      <c r="AQ318" s="65">
        <v>1689</v>
      </c>
      <c r="AR318" s="65">
        <v>1698</v>
      </c>
      <c r="AS318" s="65">
        <v>1706</v>
      </c>
      <c r="AT318" s="65">
        <v>1708</v>
      </c>
      <c r="AU318" s="65">
        <v>1357</v>
      </c>
      <c r="AV318" s="65">
        <v>1289</v>
      </c>
      <c r="AW318" s="65">
        <v>1334</v>
      </c>
      <c r="AX318" s="65">
        <v>1644</v>
      </c>
      <c r="AY318" s="66">
        <v>1528</v>
      </c>
      <c r="AZ318" s="64">
        <v>1555</v>
      </c>
      <c r="BA318" s="65">
        <v>1539</v>
      </c>
      <c r="BB318" s="65">
        <v>1524</v>
      </c>
      <c r="BC318" s="65">
        <v>1534</v>
      </c>
      <c r="BD318" s="65">
        <v>1528</v>
      </c>
      <c r="BE318" s="65">
        <v>1706</v>
      </c>
      <c r="BF318" s="65">
        <v>1743</v>
      </c>
      <c r="BG318" s="65">
        <v>1741</v>
      </c>
      <c r="BH318" s="65">
        <v>1761</v>
      </c>
      <c r="BI318" s="65">
        <v>1754</v>
      </c>
      <c r="BJ318" s="65">
        <v>1734</v>
      </c>
      <c r="BK318" s="66">
        <v>1708</v>
      </c>
      <c r="BL318" s="64">
        <v>1704</v>
      </c>
      <c r="BM318" s="65">
        <v>1690</v>
      </c>
      <c r="BN318" s="65">
        <v>1702</v>
      </c>
      <c r="BO318" s="65">
        <v>1664</v>
      </c>
      <c r="BP318" s="65">
        <v>2568</v>
      </c>
      <c r="BQ318" s="66">
        <v>2934</v>
      </c>
    </row>
    <row r="319" spans="1:69" ht="12.75" x14ac:dyDescent="0.2">
      <c r="A319" s="3"/>
      <c r="B319" s="62"/>
      <c r="C319" s="63" t="s">
        <v>398</v>
      </c>
      <c r="D319" s="64">
        <v>17093</v>
      </c>
      <c r="E319" s="65">
        <v>16929</v>
      </c>
      <c r="F319" s="65">
        <v>17210</v>
      </c>
      <c r="G319" s="65">
        <v>17503</v>
      </c>
      <c r="H319" s="65">
        <v>17667</v>
      </c>
      <c r="I319" s="65">
        <v>17700</v>
      </c>
      <c r="J319" s="65">
        <v>17944</v>
      </c>
      <c r="K319" s="65">
        <v>18232</v>
      </c>
      <c r="L319" s="65">
        <v>18221</v>
      </c>
      <c r="M319" s="65">
        <v>18272</v>
      </c>
      <c r="N319" s="65">
        <v>18342</v>
      </c>
      <c r="O319" s="66">
        <v>18336</v>
      </c>
      <c r="P319" s="65">
        <v>18336</v>
      </c>
      <c r="Q319" s="65">
        <v>18309</v>
      </c>
      <c r="R319" s="65">
        <v>18509</v>
      </c>
      <c r="S319" s="65">
        <v>18655</v>
      </c>
      <c r="T319" s="65">
        <v>18742</v>
      </c>
      <c r="U319" s="65">
        <v>18892</v>
      </c>
      <c r="V319" s="65">
        <v>19046</v>
      </c>
      <c r="W319" s="65">
        <v>19173</v>
      </c>
      <c r="X319" s="65">
        <v>19166</v>
      </c>
      <c r="Y319" s="65">
        <v>19264</v>
      </c>
      <c r="Z319" s="65">
        <v>19421</v>
      </c>
      <c r="AA319" s="66">
        <v>19287</v>
      </c>
      <c r="AB319" s="65">
        <v>19185</v>
      </c>
      <c r="AC319" s="65">
        <v>19321</v>
      </c>
      <c r="AD319" s="65">
        <v>19362</v>
      </c>
      <c r="AE319" s="65">
        <v>19452</v>
      </c>
      <c r="AF319" s="65">
        <v>19603</v>
      </c>
      <c r="AG319" s="65">
        <v>19595</v>
      </c>
      <c r="AH319" s="65">
        <v>19682</v>
      </c>
      <c r="AI319" s="65">
        <v>19834</v>
      </c>
      <c r="AJ319" s="65">
        <v>19953</v>
      </c>
      <c r="AK319" s="65">
        <v>19898</v>
      </c>
      <c r="AL319" s="65">
        <v>19885</v>
      </c>
      <c r="AM319" s="66">
        <v>19862</v>
      </c>
      <c r="AN319" s="65">
        <v>19859</v>
      </c>
      <c r="AO319" s="65">
        <v>19861</v>
      </c>
      <c r="AP319" s="65">
        <v>19959</v>
      </c>
      <c r="AQ319" s="65">
        <v>20080</v>
      </c>
      <c r="AR319" s="65">
        <v>20123</v>
      </c>
      <c r="AS319" s="65">
        <v>20174</v>
      </c>
      <c r="AT319" s="65">
        <v>20250</v>
      </c>
      <c r="AU319" s="65">
        <v>20423</v>
      </c>
      <c r="AV319" s="65">
        <v>20467</v>
      </c>
      <c r="AW319" s="65">
        <v>20620</v>
      </c>
      <c r="AX319" s="65">
        <v>20684</v>
      </c>
      <c r="AY319" s="66">
        <v>20609</v>
      </c>
      <c r="AZ319" s="64">
        <v>20889</v>
      </c>
      <c r="BA319" s="65">
        <v>20942</v>
      </c>
      <c r="BB319" s="65">
        <v>20979</v>
      </c>
      <c r="BC319" s="65">
        <v>21041</v>
      </c>
      <c r="BD319" s="65">
        <v>21043</v>
      </c>
      <c r="BE319" s="65">
        <v>21112</v>
      </c>
      <c r="BF319" s="65">
        <v>21203</v>
      </c>
      <c r="BG319" s="65">
        <v>21199</v>
      </c>
      <c r="BH319" s="65">
        <v>21027</v>
      </c>
      <c r="BI319" s="65">
        <v>20986</v>
      </c>
      <c r="BJ319" s="65">
        <v>21017</v>
      </c>
      <c r="BK319" s="66">
        <v>21039</v>
      </c>
      <c r="BL319" s="64">
        <v>21004</v>
      </c>
      <c r="BM319" s="65">
        <v>20956</v>
      </c>
      <c r="BN319" s="65">
        <v>21244</v>
      </c>
      <c r="BO319" s="65">
        <v>21718</v>
      </c>
      <c r="BP319" s="65">
        <v>21900</v>
      </c>
      <c r="BQ319" s="66">
        <v>22039</v>
      </c>
    </row>
    <row r="320" spans="1:69" ht="12.75" x14ac:dyDescent="0.2">
      <c r="A320" s="3"/>
      <c r="B320" s="62"/>
      <c r="C320" s="63" t="s">
        <v>399</v>
      </c>
      <c r="D320" s="64">
        <v>69561</v>
      </c>
      <c r="E320" s="65">
        <v>69158</v>
      </c>
      <c r="F320" s="65">
        <v>70183</v>
      </c>
      <c r="G320" s="65">
        <v>71038</v>
      </c>
      <c r="H320" s="65">
        <v>71346</v>
      </c>
      <c r="I320" s="65">
        <v>71564</v>
      </c>
      <c r="J320" s="65">
        <v>72482</v>
      </c>
      <c r="K320" s="65">
        <v>73071</v>
      </c>
      <c r="L320" s="65">
        <v>73140</v>
      </c>
      <c r="M320" s="65">
        <v>73707</v>
      </c>
      <c r="N320" s="65">
        <v>73843</v>
      </c>
      <c r="O320" s="66">
        <v>73713</v>
      </c>
      <c r="P320" s="65">
        <v>73923</v>
      </c>
      <c r="Q320" s="65">
        <v>73802</v>
      </c>
      <c r="R320" s="65">
        <v>74492</v>
      </c>
      <c r="S320" s="65">
        <v>75148</v>
      </c>
      <c r="T320" s="65">
        <v>75877</v>
      </c>
      <c r="U320" s="65">
        <v>72365</v>
      </c>
      <c r="V320" s="65">
        <v>77118</v>
      </c>
      <c r="W320" s="65">
        <v>77889</v>
      </c>
      <c r="X320" s="65">
        <v>77866</v>
      </c>
      <c r="Y320" s="65">
        <v>78705</v>
      </c>
      <c r="Z320" s="65">
        <v>81165</v>
      </c>
      <c r="AA320" s="66">
        <v>81586</v>
      </c>
      <c r="AB320" s="65">
        <v>81726</v>
      </c>
      <c r="AC320" s="65">
        <v>81819</v>
      </c>
      <c r="AD320" s="65">
        <v>82831</v>
      </c>
      <c r="AE320" s="65">
        <v>82956</v>
      </c>
      <c r="AF320" s="65">
        <v>83484</v>
      </c>
      <c r="AG320" s="65">
        <v>83886</v>
      </c>
      <c r="AH320" s="65">
        <v>84208</v>
      </c>
      <c r="AI320" s="65">
        <v>85077</v>
      </c>
      <c r="AJ320" s="65">
        <v>85495</v>
      </c>
      <c r="AK320" s="65">
        <v>85129</v>
      </c>
      <c r="AL320" s="65">
        <v>85438</v>
      </c>
      <c r="AM320" s="66">
        <v>85517</v>
      </c>
      <c r="AN320" s="65">
        <v>85395</v>
      </c>
      <c r="AO320" s="65">
        <v>85156</v>
      </c>
      <c r="AP320" s="65">
        <v>85821</v>
      </c>
      <c r="AQ320" s="65">
        <v>86227</v>
      </c>
      <c r="AR320" s="65">
        <v>86542</v>
      </c>
      <c r="AS320" s="65">
        <v>86787</v>
      </c>
      <c r="AT320" s="65">
        <v>87178</v>
      </c>
      <c r="AU320" s="65">
        <v>87670</v>
      </c>
      <c r="AV320" s="65">
        <v>89363</v>
      </c>
      <c r="AW320" s="65">
        <v>87602</v>
      </c>
      <c r="AX320" s="65">
        <v>87777</v>
      </c>
      <c r="AY320" s="66">
        <v>88163</v>
      </c>
      <c r="AZ320" s="64">
        <v>89473</v>
      </c>
      <c r="BA320" s="65">
        <v>89665</v>
      </c>
      <c r="BB320" s="65">
        <v>90586</v>
      </c>
      <c r="BC320" s="65">
        <v>91111</v>
      </c>
      <c r="BD320" s="65">
        <v>91608</v>
      </c>
      <c r="BE320" s="65">
        <v>92218</v>
      </c>
      <c r="BF320" s="65">
        <v>92650</v>
      </c>
      <c r="BG320" s="65">
        <v>92875</v>
      </c>
      <c r="BH320" s="65">
        <v>92911</v>
      </c>
      <c r="BI320" s="65">
        <v>92196</v>
      </c>
      <c r="BJ320" s="65">
        <v>92297</v>
      </c>
      <c r="BK320" s="66">
        <v>92447</v>
      </c>
      <c r="BL320" s="64">
        <v>93137</v>
      </c>
      <c r="BM320" s="65">
        <v>93536</v>
      </c>
      <c r="BN320" s="65">
        <v>95780</v>
      </c>
      <c r="BO320" s="65">
        <v>97756</v>
      </c>
      <c r="BP320" s="65">
        <v>98188</v>
      </c>
      <c r="BQ320" s="66">
        <v>99020</v>
      </c>
    </row>
    <row r="321" spans="1:69" ht="12.75" x14ac:dyDescent="0.2">
      <c r="A321" s="3"/>
      <c r="B321" s="62"/>
      <c r="C321" s="63" t="s">
        <v>400</v>
      </c>
      <c r="D321" s="64">
        <v>12049</v>
      </c>
      <c r="E321" s="65">
        <v>11799</v>
      </c>
      <c r="F321" s="65">
        <v>12059</v>
      </c>
      <c r="G321" s="65">
        <v>12235</v>
      </c>
      <c r="H321" s="65">
        <v>12342</v>
      </c>
      <c r="I321" s="65">
        <v>12194</v>
      </c>
      <c r="J321" s="65">
        <v>12492</v>
      </c>
      <c r="K321" s="65">
        <v>12569</v>
      </c>
      <c r="L321" s="65">
        <v>12560</v>
      </c>
      <c r="M321" s="65">
        <v>12662</v>
      </c>
      <c r="N321" s="65">
        <v>12714</v>
      </c>
      <c r="O321" s="66">
        <v>12688</v>
      </c>
      <c r="P321" s="65">
        <v>12627</v>
      </c>
      <c r="Q321" s="65">
        <v>12533</v>
      </c>
      <c r="R321" s="65">
        <v>12679</v>
      </c>
      <c r="S321" s="65">
        <v>12752</v>
      </c>
      <c r="T321" s="65">
        <v>12825</v>
      </c>
      <c r="U321" s="65">
        <v>12801</v>
      </c>
      <c r="V321" s="65">
        <v>12844</v>
      </c>
      <c r="W321" s="65">
        <v>13061</v>
      </c>
      <c r="X321" s="65">
        <v>13057</v>
      </c>
      <c r="Y321" s="65">
        <v>13064</v>
      </c>
      <c r="Z321" s="65">
        <v>13108</v>
      </c>
      <c r="AA321" s="66">
        <v>12984</v>
      </c>
      <c r="AB321" s="65">
        <v>12847</v>
      </c>
      <c r="AC321" s="65">
        <v>12946</v>
      </c>
      <c r="AD321" s="65">
        <v>12851</v>
      </c>
      <c r="AE321" s="65">
        <v>12781</v>
      </c>
      <c r="AF321" s="65">
        <v>12823</v>
      </c>
      <c r="AG321" s="65">
        <v>12817</v>
      </c>
      <c r="AH321" s="65">
        <v>12775</v>
      </c>
      <c r="AI321" s="65">
        <v>12845</v>
      </c>
      <c r="AJ321" s="65">
        <v>12873</v>
      </c>
      <c r="AK321" s="65">
        <v>12631</v>
      </c>
      <c r="AL321" s="65">
        <v>12430</v>
      </c>
      <c r="AM321" s="66">
        <v>12335</v>
      </c>
      <c r="AN321" s="65">
        <v>12213</v>
      </c>
      <c r="AO321" s="65">
        <v>12078</v>
      </c>
      <c r="AP321" s="65">
        <v>12001</v>
      </c>
      <c r="AQ321" s="65">
        <v>11985</v>
      </c>
      <c r="AR321" s="65">
        <v>11907</v>
      </c>
      <c r="AS321" s="65">
        <v>11852</v>
      </c>
      <c r="AT321" s="65">
        <v>11763</v>
      </c>
      <c r="AU321" s="65">
        <v>11721</v>
      </c>
      <c r="AV321" s="65">
        <v>12893</v>
      </c>
      <c r="AW321" s="65">
        <v>13413</v>
      </c>
      <c r="AX321" s="65">
        <v>13843</v>
      </c>
      <c r="AY321" s="66">
        <v>13984</v>
      </c>
      <c r="AZ321" s="64">
        <v>14900</v>
      </c>
      <c r="BA321" s="65">
        <v>14986</v>
      </c>
      <c r="BB321" s="65">
        <v>14925</v>
      </c>
      <c r="BC321" s="65">
        <v>15024</v>
      </c>
      <c r="BD321" s="65">
        <v>14929</v>
      </c>
      <c r="BE321" s="65">
        <v>15330</v>
      </c>
      <c r="BF321" s="65">
        <v>15540</v>
      </c>
      <c r="BG321" s="65">
        <v>15317</v>
      </c>
      <c r="BH321" s="65">
        <v>15227</v>
      </c>
      <c r="BI321" s="65">
        <v>14978</v>
      </c>
      <c r="BJ321" s="65">
        <v>14796</v>
      </c>
      <c r="BK321" s="66">
        <v>14707</v>
      </c>
      <c r="BL321" s="64">
        <v>14921</v>
      </c>
      <c r="BM321" s="65">
        <v>16263</v>
      </c>
      <c r="BN321" s="65">
        <v>16941</v>
      </c>
      <c r="BO321" s="65">
        <v>17537</v>
      </c>
      <c r="BP321" s="65">
        <v>17773</v>
      </c>
      <c r="BQ321" s="66">
        <v>17876</v>
      </c>
    </row>
    <row r="322" spans="1:69" ht="12.75" x14ac:dyDescent="0.2">
      <c r="A322" s="3"/>
      <c r="B322" s="62"/>
      <c r="C322" s="63" t="s">
        <v>401</v>
      </c>
      <c r="D322" s="64">
        <v>10163</v>
      </c>
      <c r="E322" s="65">
        <v>10367</v>
      </c>
      <c r="F322" s="65">
        <v>10554</v>
      </c>
      <c r="G322" s="65">
        <v>10709</v>
      </c>
      <c r="H322" s="65">
        <v>10706</v>
      </c>
      <c r="I322" s="65">
        <v>10549</v>
      </c>
      <c r="J322" s="65">
        <v>10817</v>
      </c>
      <c r="K322" s="65">
        <v>10718</v>
      </c>
      <c r="L322" s="65">
        <v>10708</v>
      </c>
      <c r="M322" s="65">
        <v>10724</v>
      </c>
      <c r="N322" s="65">
        <v>10761</v>
      </c>
      <c r="O322" s="66">
        <v>10704</v>
      </c>
      <c r="P322" s="65">
        <v>10162</v>
      </c>
      <c r="Q322" s="65">
        <v>10031</v>
      </c>
      <c r="R322" s="65">
        <v>10031</v>
      </c>
      <c r="S322" s="65">
        <v>10038</v>
      </c>
      <c r="T322" s="65">
        <v>10042</v>
      </c>
      <c r="U322" s="65">
        <v>10060</v>
      </c>
      <c r="V322" s="65">
        <v>10017</v>
      </c>
      <c r="W322" s="65">
        <v>9621</v>
      </c>
      <c r="X322" s="65">
        <v>9619</v>
      </c>
      <c r="Y322" s="65">
        <v>9641</v>
      </c>
      <c r="Z322" s="65">
        <v>9610</v>
      </c>
      <c r="AA322" s="66">
        <v>9507</v>
      </c>
      <c r="AB322" s="65">
        <v>9377</v>
      </c>
      <c r="AC322" s="65">
        <v>9384</v>
      </c>
      <c r="AD322" s="65">
        <v>9234</v>
      </c>
      <c r="AE322" s="65">
        <v>10117</v>
      </c>
      <c r="AF322" s="65">
        <v>9985</v>
      </c>
      <c r="AG322" s="65">
        <v>10135</v>
      </c>
      <c r="AH322" s="65">
        <v>10043</v>
      </c>
      <c r="AI322" s="65">
        <v>10069</v>
      </c>
      <c r="AJ322" s="65">
        <v>10065</v>
      </c>
      <c r="AK322" s="65">
        <v>9771</v>
      </c>
      <c r="AL322" s="65">
        <v>9716</v>
      </c>
      <c r="AM322" s="66">
        <v>9623</v>
      </c>
      <c r="AN322" s="65">
        <v>9468</v>
      </c>
      <c r="AO322" s="65">
        <v>9215</v>
      </c>
      <c r="AP322" s="65">
        <v>9106</v>
      </c>
      <c r="AQ322" s="65">
        <v>9067</v>
      </c>
      <c r="AR322" s="65">
        <v>8865</v>
      </c>
      <c r="AS322" s="65">
        <v>8687</v>
      </c>
      <c r="AT322" s="65">
        <v>8498</v>
      </c>
      <c r="AU322" s="65">
        <v>8355</v>
      </c>
      <c r="AV322" s="65">
        <v>8344</v>
      </c>
      <c r="AW322" s="65">
        <v>7708</v>
      </c>
      <c r="AX322" s="65">
        <v>7598</v>
      </c>
      <c r="AY322" s="66">
        <v>7245</v>
      </c>
      <c r="AZ322" s="64">
        <v>9514</v>
      </c>
      <c r="BA322" s="65">
        <v>9678</v>
      </c>
      <c r="BB322" s="65">
        <v>9791</v>
      </c>
      <c r="BC322" s="65">
        <v>9731</v>
      </c>
      <c r="BD322" s="65">
        <v>9673</v>
      </c>
      <c r="BE322" s="65">
        <v>10596</v>
      </c>
      <c r="BF322" s="65">
        <v>12704</v>
      </c>
      <c r="BG322" s="65">
        <v>13269</v>
      </c>
      <c r="BH322" s="65">
        <v>13775</v>
      </c>
      <c r="BI322" s="65">
        <v>13881</v>
      </c>
      <c r="BJ322" s="65">
        <v>14053</v>
      </c>
      <c r="BK322" s="66">
        <v>13982</v>
      </c>
      <c r="BL322" s="64">
        <v>14142</v>
      </c>
      <c r="BM322" s="65">
        <v>13974</v>
      </c>
      <c r="BN322" s="65">
        <v>14696</v>
      </c>
      <c r="BO322" s="65">
        <v>14917</v>
      </c>
      <c r="BP322" s="65">
        <v>14786</v>
      </c>
      <c r="BQ322" s="66">
        <v>15114</v>
      </c>
    </row>
    <row r="323" spans="1:69" ht="12.75" x14ac:dyDescent="0.2">
      <c r="A323" s="3"/>
      <c r="B323" s="62"/>
      <c r="C323" s="63" t="s">
        <v>402</v>
      </c>
      <c r="D323" s="64">
        <v>21460</v>
      </c>
      <c r="E323" s="65">
        <v>21318</v>
      </c>
      <c r="F323" s="65">
        <v>21501</v>
      </c>
      <c r="G323" s="65">
        <v>21579</v>
      </c>
      <c r="H323" s="65">
        <v>21542</v>
      </c>
      <c r="I323" s="65">
        <v>21497</v>
      </c>
      <c r="J323" s="65">
        <v>21677</v>
      </c>
      <c r="K323" s="65">
        <v>21505</v>
      </c>
      <c r="L323" s="65">
        <v>21488</v>
      </c>
      <c r="M323" s="65">
        <v>21619</v>
      </c>
      <c r="N323" s="65">
        <v>21697</v>
      </c>
      <c r="O323" s="66">
        <v>21634</v>
      </c>
      <c r="P323" s="65">
        <v>21721</v>
      </c>
      <c r="Q323" s="65">
        <v>21663</v>
      </c>
      <c r="R323" s="65">
        <v>21791</v>
      </c>
      <c r="S323" s="65">
        <v>21816</v>
      </c>
      <c r="T323" s="65">
        <v>21874</v>
      </c>
      <c r="U323" s="65">
        <v>21876</v>
      </c>
      <c r="V323" s="65">
        <v>21909</v>
      </c>
      <c r="W323" s="65">
        <v>21999</v>
      </c>
      <c r="X323" s="65">
        <v>21935</v>
      </c>
      <c r="Y323" s="65">
        <v>21885</v>
      </c>
      <c r="Z323" s="65">
        <v>21812</v>
      </c>
      <c r="AA323" s="66">
        <v>21726</v>
      </c>
      <c r="AB323" s="65">
        <v>21671</v>
      </c>
      <c r="AC323" s="65">
        <v>21753</v>
      </c>
      <c r="AD323" s="65">
        <v>21657</v>
      </c>
      <c r="AE323" s="65">
        <v>21759</v>
      </c>
      <c r="AF323" s="65">
        <v>21698</v>
      </c>
      <c r="AG323" s="65">
        <v>21668</v>
      </c>
      <c r="AH323" s="65">
        <v>21608</v>
      </c>
      <c r="AI323" s="65">
        <v>21729</v>
      </c>
      <c r="AJ323" s="65">
        <v>21880</v>
      </c>
      <c r="AK323" s="65">
        <v>21741</v>
      </c>
      <c r="AL323" s="65">
        <v>21564</v>
      </c>
      <c r="AM323" s="66">
        <v>21818</v>
      </c>
      <c r="AN323" s="65">
        <v>21789</v>
      </c>
      <c r="AO323" s="65">
        <v>21789</v>
      </c>
      <c r="AP323" s="65">
        <v>21967</v>
      </c>
      <c r="AQ323" s="65">
        <v>22047</v>
      </c>
      <c r="AR323" s="65">
        <v>22071</v>
      </c>
      <c r="AS323" s="65">
        <v>22120</v>
      </c>
      <c r="AT323" s="65">
        <v>22191</v>
      </c>
      <c r="AU323" s="65">
        <v>22278</v>
      </c>
      <c r="AV323" s="65">
        <v>21758</v>
      </c>
      <c r="AW323" s="65">
        <v>21877</v>
      </c>
      <c r="AX323" s="65">
        <v>22066</v>
      </c>
      <c r="AY323" s="66">
        <v>22385</v>
      </c>
      <c r="AZ323" s="64">
        <v>22518</v>
      </c>
      <c r="BA323" s="65">
        <v>22603</v>
      </c>
      <c r="BB323" s="65">
        <v>22741</v>
      </c>
      <c r="BC323" s="65">
        <v>22775</v>
      </c>
      <c r="BD323" s="65">
        <v>22830</v>
      </c>
      <c r="BE323" s="65">
        <v>22881</v>
      </c>
      <c r="BF323" s="65">
        <v>22846</v>
      </c>
      <c r="BG323" s="65">
        <v>22973</v>
      </c>
      <c r="BH323" s="65">
        <v>22899</v>
      </c>
      <c r="BI323" s="65">
        <v>22848</v>
      </c>
      <c r="BJ323" s="65">
        <v>22853</v>
      </c>
      <c r="BK323" s="66">
        <v>22907</v>
      </c>
      <c r="BL323" s="64">
        <v>22918</v>
      </c>
      <c r="BM323" s="65">
        <v>23009</v>
      </c>
      <c r="BN323" s="65">
        <v>23103</v>
      </c>
      <c r="BO323" s="65">
        <v>23237</v>
      </c>
      <c r="BP323" s="65">
        <v>22985</v>
      </c>
      <c r="BQ323" s="66">
        <v>23072</v>
      </c>
    </row>
    <row r="324" spans="1:69" ht="12.75" x14ac:dyDescent="0.2">
      <c r="A324" s="3"/>
      <c r="B324" s="62"/>
      <c r="C324" s="63" t="s">
        <v>403</v>
      </c>
      <c r="D324" s="64">
        <v>5201</v>
      </c>
      <c r="E324" s="65">
        <v>5196</v>
      </c>
      <c r="F324" s="65">
        <v>5291</v>
      </c>
      <c r="G324" s="65">
        <v>5374</v>
      </c>
      <c r="H324" s="65">
        <v>5606</v>
      </c>
      <c r="I324" s="65">
        <v>5609</v>
      </c>
      <c r="J324" s="65">
        <v>5719</v>
      </c>
      <c r="K324" s="65">
        <v>5931</v>
      </c>
      <c r="L324" s="65">
        <v>6041</v>
      </c>
      <c r="M324" s="65">
        <v>6052</v>
      </c>
      <c r="N324" s="65">
        <v>6105</v>
      </c>
      <c r="O324" s="66">
        <v>6143</v>
      </c>
      <c r="P324" s="65">
        <v>6375</v>
      </c>
      <c r="Q324" s="65">
        <v>6391</v>
      </c>
      <c r="R324" s="65">
        <v>6463</v>
      </c>
      <c r="S324" s="65">
        <v>6497</v>
      </c>
      <c r="T324" s="65">
        <v>6487</v>
      </c>
      <c r="U324" s="65">
        <v>6522</v>
      </c>
      <c r="V324" s="65">
        <v>6624</v>
      </c>
      <c r="W324" s="65">
        <v>6670</v>
      </c>
      <c r="X324" s="65">
        <v>6849</v>
      </c>
      <c r="Y324" s="65">
        <v>6893</v>
      </c>
      <c r="Z324" s="65">
        <v>6941</v>
      </c>
      <c r="AA324" s="66">
        <v>6931</v>
      </c>
      <c r="AB324" s="65">
        <v>6993</v>
      </c>
      <c r="AC324" s="65">
        <v>7129</v>
      </c>
      <c r="AD324" s="65">
        <v>7241</v>
      </c>
      <c r="AE324" s="65">
        <v>7302</v>
      </c>
      <c r="AF324" s="65">
        <v>8022</v>
      </c>
      <c r="AG324" s="65">
        <v>8424</v>
      </c>
      <c r="AH324" s="65">
        <v>8530</v>
      </c>
      <c r="AI324" s="65">
        <v>8858</v>
      </c>
      <c r="AJ324" s="65">
        <v>9075</v>
      </c>
      <c r="AK324" s="65">
        <v>9539</v>
      </c>
      <c r="AL324" s="65">
        <v>9607</v>
      </c>
      <c r="AM324" s="66">
        <v>9898</v>
      </c>
      <c r="AN324" s="65">
        <v>10047</v>
      </c>
      <c r="AO324" s="65">
        <v>9953</v>
      </c>
      <c r="AP324" s="65">
        <v>10157</v>
      </c>
      <c r="AQ324" s="65">
        <v>10281</v>
      </c>
      <c r="AR324" s="65">
        <v>10390</v>
      </c>
      <c r="AS324" s="65">
        <v>10919</v>
      </c>
      <c r="AT324" s="65">
        <v>11271</v>
      </c>
      <c r="AU324" s="65">
        <v>11366</v>
      </c>
      <c r="AV324" s="65">
        <v>11212</v>
      </c>
      <c r="AW324" s="65">
        <v>11623</v>
      </c>
      <c r="AX324" s="65">
        <v>11648</v>
      </c>
      <c r="AY324" s="66">
        <v>11960</v>
      </c>
      <c r="AZ324" s="64">
        <v>12120</v>
      </c>
      <c r="BA324" s="65">
        <v>12319</v>
      </c>
      <c r="BB324" s="65">
        <v>12252</v>
      </c>
      <c r="BC324" s="65">
        <v>12399</v>
      </c>
      <c r="BD324" s="65">
        <v>12265</v>
      </c>
      <c r="BE324" s="65">
        <v>12484</v>
      </c>
      <c r="BF324" s="65">
        <v>12496</v>
      </c>
      <c r="BG324" s="65">
        <v>12607</v>
      </c>
      <c r="BH324" s="65">
        <v>12955</v>
      </c>
      <c r="BI324" s="65">
        <v>13330</v>
      </c>
      <c r="BJ324" s="65">
        <v>13611</v>
      </c>
      <c r="BK324" s="66">
        <v>13587</v>
      </c>
      <c r="BL324" s="64">
        <v>13642</v>
      </c>
      <c r="BM324" s="65">
        <v>13634</v>
      </c>
      <c r="BN324" s="65">
        <v>14247</v>
      </c>
      <c r="BO324" s="65">
        <v>15073</v>
      </c>
      <c r="BP324" s="65">
        <v>15612</v>
      </c>
      <c r="BQ324" s="66">
        <v>16041</v>
      </c>
    </row>
    <row r="325" spans="1:69" ht="12.75" x14ac:dyDescent="0.2">
      <c r="A325" s="3"/>
      <c r="B325" s="62"/>
      <c r="C325" s="63" t="s">
        <v>404</v>
      </c>
      <c r="D325" s="64">
        <v>85597</v>
      </c>
      <c r="E325" s="65">
        <v>85400</v>
      </c>
      <c r="F325" s="65">
        <v>86350</v>
      </c>
      <c r="G325" s="65">
        <v>87033</v>
      </c>
      <c r="H325" s="65">
        <v>87393</v>
      </c>
      <c r="I325" s="65">
        <v>87326</v>
      </c>
      <c r="J325" s="65">
        <v>87756</v>
      </c>
      <c r="K325" s="65">
        <v>88536</v>
      </c>
      <c r="L325" s="65">
        <v>88807</v>
      </c>
      <c r="M325" s="65">
        <v>89255</v>
      </c>
      <c r="N325" s="65">
        <v>89415</v>
      </c>
      <c r="O325" s="66">
        <v>89256</v>
      </c>
      <c r="P325" s="65">
        <v>89524</v>
      </c>
      <c r="Q325" s="65">
        <v>89418</v>
      </c>
      <c r="R325" s="65">
        <v>90356</v>
      </c>
      <c r="S325" s="65">
        <v>90726</v>
      </c>
      <c r="T325" s="65">
        <v>90795</v>
      </c>
      <c r="U325" s="65">
        <v>90976</v>
      </c>
      <c r="V325" s="65">
        <v>91011</v>
      </c>
      <c r="W325" s="65">
        <v>91669</v>
      </c>
      <c r="X325" s="65">
        <v>91599</v>
      </c>
      <c r="Y325" s="65">
        <v>91730</v>
      </c>
      <c r="Z325" s="65">
        <v>91870</v>
      </c>
      <c r="AA325" s="66">
        <v>91620</v>
      </c>
      <c r="AB325" s="65">
        <v>91519</v>
      </c>
      <c r="AC325" s="65">
        <v>91763</v>
      </c>
      <c r="AD325" s="65">
        <v>92049</v>
      </c>
      <c r="AE325" s="65">
        <v>92361</v>
      </c>
      <c r="AF325" s="65">
        <v>92491</v>
      </c>
      <c r="AG325" s="65">
        <v>92504</v>
      </c>
      <c r="AH325" s="65">
        <v>92414</v>
      </c>
      <c r="AI325" s="65">
        <v>93234</v>
      </c>
      <c r="AJ325" s="65">
        <v>93467</v>
      </c>
      <c r="AK325" s="65">
        <v>93828</v>
      </c>
      <c r="AL325" s="65">
        <v>93162</v>
      </c>
      <c r="AM325" s="66">
        <v>93240</v>
      </c>
      <c r="AN325" s="65">
        <v>93466</v>
      </c>
      <c r="AO325" s="65">
        <v>93521</v>
      </c>
      <c r="AP325" s="65">
        <v>94022</v>
      </c>
      <c r="AQ325" s="65">
        <v>94597</v>
      </c>
      <c r="AR325" s="65">
        <v>94845</v>
      </c>
      <c r="AS325" s="65">
        <v>94861</v>
      </c>
      <c r="AT325" s="65">
        <v>95113</v>
      </c>
      <c r="AU325" s="65">
        <v>95426</v>
      </c>
      <c r="AV325" s="65">
        <v>95312</v>
      </c>
      <c r="AW325" s="65">
        <v>94127</v>
      </c>
      <c r="AX325" s="65">
        <v>94706</v>
      </c>
      <c r="AY325" s="66">
        <v>94970</v>
      </c>
      <c r="AZ325" s="64">
        <v>95286</v>
      </c>
      <c r="BA325" s="65">
        <v>95688</v>
      </c>
      <c r="BB325" s="65">
        <v>96099</v>
      </c>
      <c r="BC325" s="65">
        <v>96638</v>
      </c>
      <c r="BD325" s="65">
        <v>96734</v>
      </c>
      <c r="BE325" s="65">
        <v>97085</v>
      </c>
      <c r="BF325" s="65">
        <v>97379</v>
      </c>
      <c r="BG325" s="65">
        <v>97452</v>
      </c>
      <c r="BH325" s="65">
        <v>97856</v>
      </c>
      <c r="BI325" s="65">
        <v>97514</v>
      </c>
      <c r="BJ325" s="65">
        <v>97373</v>
      </c>
      <c r="BK325" s="66">
        <v>97743</v>
      </c>
      <c r="BL325" s="64">
        <v>97456</v>
      </c>
      <c r="BM325" s="65">
        <v>97510</v>
      </c>
      <c r="BN325" s="65">
        <v>98545</v>
      </c>
      <c r="BO325" s="65">
        <v>99733</v>
      </c>
      <c r="BP325" s="65">
        <v>102117</v>
      </c>
      <c r="BQ325" s="66">
        <v>102078</v>
      </c>
    </row>
    <row r="326" spans="1:69" ht="12.75" x14ac:dyDescent="0.2">
      <c r="A326" s="3"/>
      <c r="B326" s="62"/>
      <c r="C326" s="63" t="s">
        <v>405</v>
      </c>
      <c r="D326" s="64">
        <v>17526</v>
      </c>
      <c r="E326" s="65">
        <v>17456</v>
      </c>
      <c r="F326" s="65">
        <v>17640</v>
      </c>
      <c r="G326" s="65">
        <v>17935</v>
      </c>
      <c r="H326" s="65">
        <v>17987</v>
      </c>
      <c r="I326" s="65">
        <v>17973</v>
      </c>
      <c r="J326" s="65">
        <v>18005</v>
      </c>
      <c r="K326" s="65">
        <v>18085</v>
      </c>
      <c r="L326" s="65">
        <v>18264</v>
      </c>
      <c r="M326" s="65">
        <v>18295</v>
      </c>
      <c r="N326" s="65">
        <v>18359</v>
      </c>
      <c r="O326" s="66">
        <v>18396</v>
      </c>
      <c r="P326" s="65">
        <v>18372</v>
      </c>
      <c r="Q326" s="65">
        <v>18370</v>
      </c>
      <c r="R326" s="65">
        <v>18359</v>
      </c>
      <c r="S326" s="65">
        <v>18539</v>
      </c>
      <c r="T326" s="65">
        <v>18565</v>
      </c>
      <c r="U326" s="65">
        <v>18577</v>
      </c>
      <c r="V326" s="65">
        <v>18636</v>
      </c>
      <c r="W326" s="65">
        <v>18647</v>
      </c>
      <c r="X326" s="65">
        <v>18688</v>
      </c>
      <c r="Y326" s="65">
        <v>18712</v>
      </c>
      <c r="Z326" s="65">
        <v>18777</v>
      </c>
      <c r="AA326" s="66">
        <v>18822</v>
      </c>
      <c r="AB326" s="65">
        <v>18751</v>
      </c>
      <c r="AC326" s="65">
        <v>18852</v>
      </c>
      <c r="AD326" s="65">
        <v>18757</v>
      </c>
      <c r="AE326" s="65">
        <v>18958</v>
      </c>
      <c r="AF326" s="65">
        <v>18930</v>
      </c>
      <c r="AG326" s="65">
        <v>18999</v>
      </c>
      <c r="AH326" s="65">
        <v>19004</v>
      </c>
      <c r="AI326" s="65">
        <v>19374</v>
      </c>
      <c r="AJ326" s="65">
        <v>19582</v>
      </c>
      <c r="AK326" s="65">
        <v>20912</v>
      </c>
      <c r="AL326" s="65">
        <v>19743</v>
      </c>
      <c r="AM326" s="66">
        <v>19800</v>
      </c>
      <c r="AN326" s="65">
        <v>19842</v>
      </c>
      <c r="AO326" s="65">
        <v>19875</v>
      </c>
      <c r="AP326" s="65">
        <v>19945</v>
      </c>
      <c r="AQ326" s="65">
        <v>20170</v>
      </c>
      <c r="AR326" s="65">
        <v>20189</v>
      </c>
      <c r="AS326" s="65">
        <v>20152</v>
      </c>
      <c r="AT326" s="65">
        <v>20176</v>
      </c>
      <c r="AU326" s="65">
        <v>20277</v>
      </c>
      <c r="AV326" s="65">
        <v>20201</v>
      </c>
      <c r="AW326" s="65">
        <v>20174</v>
      </c>
      <c r="AX326" s="65">
        <v>20332</v>
      </c>
      <c r="AY326" s="66">
        <v>20307</v>
      </c>
      <c r="AZ326" s="64">
        <v>20312</v>
      </c>
      <c r="BA326" s="65">
        <v>20388</v>
      </c>
      <c r="BB326" s="65">
        <v>20430</v>
      </c>
      <c r="BC326" s="65">
        <v>20662</v>
      </c>
      <c r="BD326" s="65">
        <v>20700</v>
      </c>
      <c r="BE326" s="65">
        <v>20721</v>
      </c>
      <c r="BF326" s="65">
        <v>20744</v>
      </c>
      <c r="BG326" s="65">
        <v>20823</v>
      </c>
      <c r="BH326" s="65">
        <v>20937</v>
      </c>
      <c r="BI326" s="65">
        <v>20622</v>
      </c>
      <c r="BJ326" s="65">
        <v>20817</v>
      </c>
      <c r="BK326" s="66">
        <v>20879</v>
      </c>
      <c r="BL326" s="64">
        <v>20952</v>
      </c>
      <c r="BM326" s="65">
        <v>20988</v>
      </c>
      <c r="BN326" s="65">
        <v>21130</v>
      </c>
      <c r="BO326" s="65">
        <v>21458</v>
      </c>
      <c r="BP326" s="65">
        <v>21490</v>
      </c>
      <c r="BQ326" s="66">
        <v>21448</v>
      </c>
    </row>
    <row r="327" spans="1:69" ht="12.75" x14ac:dyDescent="0.2">
      <c r="A327" s="3"/>
      <c r="B327" s="62"/>
      <c r="C327" s="63" t="s">
        <v>406</v>
      </c>
      <c r="D327" s="64">
        <v>8158</v>
      </c>
      <c r="E327" s="65">
        <v>7965</v>
      </c>
      <c r="F327" s="65">
        <v>8091</v>
      </c>
      <c r="G327" s="65">
        <v>8172</v>
      </c>
      <c r="H327" s="65">
        <v>8184</v>
      </c>
      <c r="I327" s="65">
        <v>8081</v>
      </c>
      <c r="J327" s="65">
        <v>8302</v>
      </c>
      <c r="K327" s="65">
        <v>8216</v>
      </c>
      <c r="L327" s="65">
        <v>8260</v>
      </c>
      <c r="M327" s="65">
        <v>8392</v>
      </c>
      <c r="N327" s="65">
        <v>8424</v>
      </c>
      <c r="O327" s="66">
        <v>8377</v>
      </c>
      <c r="P327" s="65">
        <v>8516</v>
      </c>
      <c r="Q327" s="65">
        <v>8347</v>
      </c>
      <c r="R327" s="65">
        <v>8422</v>
      </c>
      <c r="S327" s="65">
        <v>8519</v>
      </c>
      <c r="T327" s="65">
        <v>8654</v>
      </c>
      <c r="U327" s="65">
        <v>8642</v>
      </c>
      <c r="V327" s="65">
        <v>8723</v>
      </c>
      <c r="W327" s="65">
        <v>8640</v>
      </c>
      <c r="X327" s="65">
        <v>8648</v>
      </c>
      <c r="Y327" s="65">
        <v>8657</v>
      </c>
      <c r="Z327" s="65">
        <v>8705</v>
      </c>
      <c r="AA327" s="66">
        <v>8583</v>
      </c>
      <c r="AB327" s="65">
        <v>8384</v>
      </c>
      <c r="AC327" s="65">
        <v>8451</v>
      </c>
      <c r="AD327" s="65">
        <v>8182</v>
      </c>
      <c r="AE327" s="65">
        <v>8049</v>
      </c>
      <c r="AF327" s="65">
        <v>8086</v>
      </c>
      <c r="AG327" s="65">
        <v>8380</v>
      </c>
      <c r="AH327" s="65">
        <v>8651</v>
      </c>
      <c r="AI327" s="65">
        <v>8684</v>
      </c>
      <c r="AJ327" s="65">
        <v>8716</v>
      </c>
      <c r="AK327" s="65">
        <v>8639</v>
      </c>
      <c r="AL327" s="65">
        <v>8224</v>
      </c>
      <c r="AM327" s="66">
        <v>8150</v>
      </c>
      <c r="AN327" s="65">
        <v>8076</v>
      </c>
      <c r="AO327" s="65">
        <v>7951</v>
      </c>
      <c r="AP327" s="65">
        <v>7878</v>
      </c>
      <c r="AQ327" s="65">
        <v>7978</v>
      </c>
      <c r="AR327" s="65">
        <v>7906</v>
      </c>
      <c r="AS327" s="65">
        <v>7868</v>
      </c>
      <c r="AT327" s="65">
        <v>7778</v>
      </c>
      <c r="AU327" s="65">
        <v>7765</v>
      </c>
      <c r="AV327" s="65">
        <v>8572</v>
      </c>
      <c r="AW327" s="65">
        <v>8119</v>
      </c>
      <c r="AX327" s="65">
        <v>8200</v>
      </c>
      <c r="AY327" s="66">
        <v>7898</v>
      </c>
      <c r="AZ327" s="64">
        <v>9306</v>
      </c>
      <c r="BA327" s="65">
        <v>9543</v>
      </c>
      <c r="BB327" s="65">
        <v>9639</v>
      </c>
      <c r="BC327" s="65">
        <v>9675</v>
      </c>
      <c r="BD327" s="65">
        <v>9539</v>
      </c>
      <c r="BE327" s="65">
        <v>9452</v>
      </c>
      <c r="BF327" s="65">
        <v>9365</v>
      </c>
      <c r="BG327" s="65">
        <v>10692</v>
      </c>
      <c r="BH327" s="65">
        <v>11342</v>
      </c>
      <c r="BI327" s="65">
        <v>11340</v>
      </c>
      <c r="BJ327" s="65">
        <v>11273</v>
      </c>
      <c r="BK327" s="66">
        <v>11024</v>
      </c>
      <c r="BL327" s="64">
        <v>11198</v>
      </c>
      <c r="BM327" s="65">
        <v>11466</v>
      </c>
      <c r="BN327" s="65">
        <v>11703</v>
      </c>
      <c r="BO327" s="65">
        <v>12116</v>
      </c>
      <c r="BP327" s="65">
        <v>12230</v>
      </c>
      <c r="BQ327" s="66">
        <v>12499</v>
      </c>
    </row>
    <row r="328" spans="1:69" ht="12.75" x14ac:dyDescent="0.2">
      <c r="A328" s="3"/>
      <c r="B328" s="62"/>
      <c r="C328" s="63" t="s">
        <v>407</v>
      </c>
      <c r="D328" s="64">
        <v>9726</v>
      </c>
      <c r="E328" s="65">
        <v>9494</v>
      </c>
      <c r="F328" s="65">
        <v>9595</v>
      </c>
      <c r="G328" s="65">
        <v>9687</v>
      </c>
      <c r="H328" s="65">
        <v>9725</v>
      </c>
      <c r="I328" s="65">
        <v>9629</v>
      </c>
      <c r="J328" s="65">
        <v>9812</v>
      </c>
      <c r="K328" s="65">
        <v>9924</v>
      </c>
      <c r="L328" s="65">
        <v>9906</v>
      </c>
      <c r="M328" s="65">
        <v>9909</v>
      </c>
      <c r="N328" s="65">
        <v>9957</v>
      </c>
      <c r="O328" s="66">
        <v>9950</v>
      </c>
      <c r="P328" s="65">
        <v>9890</v>
      </c>
      <c r="Q328" s="65">
        <v>9786</v>
      </c>
      <c r="R328" s="65">
        <v>9828</v>
      </c>
      <c r="S328" s="65">
        <v>9795</v>
      </c>
      <c r="T328" s="65">
        <v>9833</v>
      </c>
      <c r="U328" s="65">
        <v>9819</v>
      </c>
      <c r="V328" s="65">
        <v>9825</v>
      </c>
      <c r="W328" s="65">
        <v>9800</v>
      </c>
      <c r="X328" s="65">
        <v>9820</v>
      </c>
      <c r="Y328" s="65">
        <v>9821</v>
      </c>
      <c r="Z328" s="65">
        <v>10223</v>
      </c>
      <c r="AA328" s="66">
        <v>11127</v>
      </c>
      <c r="AB328" s="65">
        <v>11270</v>
      </c>
      <c r="AC328" s="65">
        <v>11306</v>
      </c>
      <c r="AD328" s="65">
        <v>11217</v>
      </c>
      <c r="AE328" s="65">
        <v>11101</v>
      </c>
      <c r="AF328" s="65">
        <v>11045</v>
      </c>
      <c r="AG328" s="65">
        <v>11071</v>
      </c>
      <c r="AH328" s="65">
        <v>11159</v>
      </c>
      <c r="AI328" s="65">
        <v>11240</v>
      </c>
      <c r="AJ328" s="65">
        <v>11312</v>
      </c>
      <c r="AK328" s="65">
        <v>11035</v>
      </c>
      <c r="AL328" s="65">
        <v>10934</v>
      </c>
      <c r="AM328" s="66">
        <v>10849</v>
      </c>
      <c r="AN328" s="65">
        <v>10731</v>
      </c>
      <c r="AO328" s="65">
        <v>10471</v>
      </c>
      <c r="AP328" s="65">
        <v>10578</v>
      </c>
      <c r="AQ328" s="65">
        <v>10589</v>
      </c>
      <c r="AR328" s="65">
        <v>10464</v>
      </c>
      <c r="AS328" s="65">
        <v>10402</v>
      </c>
      <c r="AT328" s="65">
        <v>10296</v>
      </c>
      <c r="AU328" s="65">
        <v>10259</v>
      </c>
      <c r="AV328" s="65">
        <v>10231</v>
      </c>
      <c r="AW328" s="65">
        <v>9863</v>
      </c>
      <c r="AX328" s="65">
        <v>9891</v>
      </c>
      <c r="AY328" s="66">
        <v>10478</v>
      </c>
      <c r="AZ328" s="64">
        <v>11146</v>
      </c>
      <c r="BA328" s="65">
        <v>11277</v>
      </c>
      <c r="BB328" s="65">
        <v>11572</v>
      </c>
      <c r="BC328" s="65">
        <v>11460</v>
      </c>
      <c r="BD328" s="65">
        <v>11954</v>
      </c>
      <c r="BE328" s="65">
        <v>12146</v>
      </c>
      <c r="BF328" s="65">
        <v>12138</v>
      </c>
      <c r="BG328" s="65">
        <v>12248</v>
      </c>
      <c r="BH328" s="65">
        <v>12281</v>
      </c>
      <c r="BI328" s="65">
        <v>12351</v>
      </c>
      <c r="BJ328" s="65">
        <v>12346</v>
      </c>
      <c r="BK328" s="66">
        <v>12353</v>
      </c>
      <c r="BL328" s="64">
        <v>12855</v>
      </c>
      <c r="BM328" s="65">
        <v>12939</v>
      </c>
      <c r="BN328" s="65">
        <v>12981</v>
      </c>
      <c r="BO328" s="65">
        <v>13142</v>
      </c>
      <c r="BP328" s="65">
        <v>13233</v>
      </c>
      <c r="BQ328" s="66">
        <v>13346</v>
      </c>
    </row>
    <row r="329" spans="1:69" ht="12.75" x14ac:dyDescent="0.2">
      <c r="A329" s="3"/>
      <c r="B329" s="62"/>
      <c r="C329" s="63" t="s">
        <v>408</v>
      </c>
      <c r="D329" s="64">
        <v>21589</v>
      </c>
      <c r="E329" s="65">
        <v>21402</v>
      </c>
      <c r="F329" s="65">
        <v>21712</v>
      </c>
      <c r="G329" s="65">
        <v>21928</v>
      </c>
      <c r="H329" s="65">
        <v>22012</v>
      </c>
      <c r="I329" s="65">
        <v>22042</v>
      </c>
      <c r="J329" s="65">
        <v>22328</v>
      </c>
      <c r="K329" s="65">
        <v>22480</v>
      </c>
      <c r="L329" s="65">
        <v>22550</v>
      </c>
      <c r="M329" s="65">
        <v>22768</v>
      </c>
      <c r="N329" s="65">
        <v>22858</v>
      </c>
      <c r="O329" s="66">
        <v>22767</v>
      </c>
      <c r="P329" s="65">
        <v>22705</v>
      </c>
      <c r="Q329" s="65">
        <v>22663</v>
      </c>
      <c r="R329" s="65">
        <v>23023</v>
      </c>
      <c r="S329" s="65">
        <v>23273</v>
      </c>
      <c r="T329" s="65">
        <v>23480</v>
      </c>
      <c r="U329" s="65">
        <v>23608</v>
      </c>
      <c r="V329" s="65">
        <v>23769</v>
      </c>
      <c r="W329" s="65">
        <v>23812</v>
      </c>
      <c r="X329" s="65">
        <v>23795</v>
      </c>
      <c r="Y329" s="65">
        <v>23779</v>
      </c>
      <c r="Z329" s="65">
        <v>23871</v>
      </c>
      <c r="AA329" s="66">
        <v>23851</v>
      </c>
      <c r="AB329" s="65">
        <v>24014</v>
      </c>
      <c r="AC329" s="65">
        <v>24286</v>
      </c>
      <c r="AD329" s="65">
        <v>24528</v>
      </c>
      <c r="AE329" s="65">
        <v>24637</v>
      </c>
      <c r="AF329" s="65">
        <v>24891</v>
      </c>
      <c r="AG329" s="65">
        <v>25054</v>
      </c>
      <c r="AH329" s="65">
        <v>25118</v>
      </c>
      <c r="AI329" s="65">
        <v>25368</v>
      </c>
      <c r="AJ329" s="65">
        <v>25558</v>
      </c>
      <c r="AK329" s="65">
        <v>25642</v>
      </c>
      <c r="AL329" s="65">
        <v>25588</v>
      </c>
      <c r="AM329" s="66">
        <v>25461</v>
      </c>
      <c r="AN329" s="65">
        <v>25689</v>
      </c>
      <c r="AO329" s="65">
        <v>25780</v>
      </c>
      <c r="AP329" s="65">
        <v>26028</v>
      </c>
      <c r="AQ329" s="65">
        <v>26312</v>
      </c>
      <c r="AR329" s="65">
        <v>26451</v>
      </c>
      <c r="AS329" s="65">
        <v>26492</v>
      </c>
      <c r="AT329" s="65">
        <v>26430</v>
      </c>
      <c r="AU329" s="65">
        <v>26524</v>
      </c>
      <c r="AV329" s="65">
        <v>26992</v>
      </c>
      <c r="AW329" s="65">
        <v>26795</v>
      </c>
      <c r="AX329" s="65">
        <v>26980</v>
      </c>
      <c r="AY329" s="66">
        <v>26804</v>
      </c>
      <c r="AZ329" s="64">
        <v>27012</v>
      </c>
      <c r="BA329" s="65">
        <v>27114</v>
      </c>
      <c r="BB329" s="65">
        <v>27306</v>
      </c>
      <c r="BC329" s="65">
        <v>27499</v>
      </c>
      <c r="BD329" s="65">
        <v>27579</v>
      </c>
      <c r="BE329" s="65">
        <v>27605</v>
      </c>
      <c r="BF329" s="65">
        <v>27641</v>
      </c>
      <c r="BG329" s="65">
        <v>27597</v>
      </c>
      <c r="BH329" s="65">
        <v>27415</v>
      </c>
      <c r="BI329" s="65">
        <v>27265</v>
      </c>
      <c r="BJ329" s="65">
        <v>27092</v>
      </c>
      <c r="BK329" s="66">
        <v>26983</v>
      </c>
      <c r="BL329" s="64">
        <v>26913</v>
      </c>
      <c r="BM329" s="65">
        <v>26922</v>
      </c>
      <c r="BN329" s="65">
        <v>27158</v>
      </c>
      <c r="BO329" s="65">
        <v>27392</v>
      </c>
      <c r="BP329" s="65">
        <v>27092</v>
      </c>
      <c r="BQ329" s="66">
        <v>26881</v>
      </c>
    </row>
    <row r="330" spans="1:69" ht="12.75" x14ac:dyDescent="0.2">
      <c r="A330" s="3"/>
      <c r="B330" s="62"/>
      <c r="C330" s="63" t="s">
        <v>409</v>
      </c>
      <c r="D330" s="64">
        <v>100568</v>
      </c>
      <c r="E330" s="65">
        <v>100382</v>
      </c>
      <c r="F330" s="65">
        <v>102001</v>
      </c>
      <c r="G330" s="65">
        <v>103017</v>
      </c>
      <c r="H330" s="65">
        <v>103742</v>
      </c>
      <c r="I330" s="65">
        <v>104036</v>
      </c>
      <c r="J330" s="65">
        <v>105301</v>
      </c>
      <c r="K330" s="65">
        <v>106023</v>
      </c>
      <c r="L330" s="65">
        <v>106405</v>
      </c>
      <c r="M330" s="65">
        <v>106890</v>
      </c>
      <c r="N330" s="65">
        <v>107171</v>
      </c>
      <c r="O330" s="66">
        <v>107316</v>
      </c>
      <c r="P330" s="65">
        <v>107448</v>
      </c>
      <c r="Q330" s="65">
        <v>107118</v>
      </c>
      <c r="R330" s="65">
        <v>107973</v>
      </c>
      <c r="S330" s="65">
        <v>109099</v>
      </c>
      <c r="T330" s="65">
        <v>109855</v>
      </c>
      <c r="U330" s="65">
        <v>110722</v>
      </c>
      <c r="V330" s="65">
        <v>111707</v>
      </c>
      <c r="W330" s="65">
        <v>112960</v>
      </c>
      <c r="X330" s="65">
        <v>113584</v>
      </c>
      <c r="Y330" s="65">
        <v>114336</v>
      </c>
      <c r="Z330" s="65">
        <v>113750</v>
      </c>
      <c r="AA330" s="66">
        <v>114574</v>
      </c>
      <c r="AB330" s="65">
        <v>114390</v>
      </c>
      <c r="AC330" s="65">
        <v>114988</v>
      </c>
      <c r="AD330" s="65">
        <v>115569</v>
      </c>
      <c r="AE330" s="65">
        <v>115861</v>
      </c>
      <c r="AF330" s="65">
        <v>116467</v>
      </c>
      <c r="AG330" s="65">
        <v>116687</v>
      </c>
      <c r="AH330" s="65">
        <v>117146</v>
      </c>
      <c r="AI330" s="65">
        <v>117660</v>
      </c>
      <c r="AJ330" s="65">
        <v>118140</v>
      </c>
      <c r="AK330" s="65">
        <v>117356</v>
      </c>
      <c r="AL330" s="65">
        <v>117073</v>
      </c>
      <c r="AM330" s="66">
        <v>117787</v>
      </c>
      <c r="AN330" s="65">
        <v>117071</v>
      </c>
      <c r="AO330" s="65">
        <v>116687</v>
      </c>
      <c r="AP330" s="65">
        <v>117214</v>
      </c>
      <c r="AQ330" s="65">
        <v>117358</v>
      </c>
      <c r="AR330" s="65">
        <v>117625</v>
      </c>
      <c r="AS330" s="65">
        <v>117808</v>
      </c>
      <c r="AT330" s="65">
        <v>117953</v>
      </c>
      <c r="AU330" s="65">
        <v>118366</v>
      </c>
      <c r="AV330" s="65">
        <v>120490</v>
      </c>
      <c r="AW330" s="65">
        <v>118082</v>
      </c>
      <c r="AX330" s="65">
        <v>118534</v>
      </c>
      <c r="AY330" s="66">
        <v>118924</v>
      </c>
      <c r="AZ330" s="64">
        <v>119858</v>
      </c>
      <c r="BA330" s="65">
        <v>120633</v>
      </c>
      <c r="BB330" s="65">
        <v>121740</v>
      </c>
      <c r="BC330" s="65">
        <v>121526</v>
      </c>
      <c r="BD330" s="65">
        <v>121970</v>
      </c>
      <c r="BE330" s="65">
        <v>122660</v>
      </c>
      <c r="BF330" s="65">
        <v>123315</v>
      </c>
      <c r="BG330" s="65">
        <v>125968</v>
      </c>
      <c r="BH330" s="65">
        <v>125906</v>
      </c>
      <c r="BI330" s="65">
        <v>125993</v>
      </c>
      <c r="BJ330" s="65">
        <v>125319</v>
      </c>
      <c r="BK330" s="66">
        <v>125001</v>
      </c>
      <c r="BL330" s="64">
        <v>124807</v>
      </c>
      <c r="BM330" s="65">
        <v>125256</v>
      </c>
      <c r="BN330" s="65">
        <v>127065</v>
      </c>
      <c r="BO330" s="65">
        <v>129866</v>
      </c>
      <c r="BP330" s="65">
        <v>130478</v>
      </c>
      <c r="BQ330" s="66">
        <v>131485</v>
      </c>
    </row>
    <row r="331" spans="1:69" ht="12.75" x14ac:dyDescent="0.2">
      <c r="A331" s="3"/>
      <c r="B331" s="62"/>
      <c r="C331" s="63" t="s">
        <v>410</v>
      </c>
      <c r="D331" s="64">
        <v>45</v>
      </c>
      <c r="E331" s="65">
        <v>41</v>
      </c>
      <c r="F331" s="65">
        <v>42</v>
      </c>
      <c r="G331" s="65">
        <v>43</v>
      </c>
      <c r="H331" s="65">
        <v>43</v>
      </c>
      <c r="I331" s="65">
        <v>43</v>
      </c>
      <c r="J331" s="65">
        <v>43</v>
      </c>
      <c r="K331" s="65">
        <v>48</v>
      </c>
      <c r="L331" s="65">
        <v>48</v>
      </c>
      <c r="M331" s="65">
        <v>48</v>
      </c>
      <c r="N331" s="65">
        <v>48</v>
      </c>
      <c r="O331" s="66">
        <v>48</v>
      </c>
      <c r="P331" s="65">
        <v>49</v>
      </c>
      <c r="Q331" s="65">
        <v>51</v>
      </c>
      <c r="R331" s="65">
        <v>52</v>
      </c>
      <c r="S331" s="65">
        <v>53</v>
      </c>
      <c r="T331" s="65">
        <v>54</v>
      </c>
      <c r="U331" s="65">
        <v>53</v>
      </c>
      <c r="V331" s="65">
        <v>56</v>
      </c>
      <c r="W331" s="65">
        <v>57</v>
      </c>
      <c r="X331" s="65">
        <v>57</v>
      </c>
      <c r="Y331" s="65">
        <v>59</v>
      </c>
      <c r="Z331" s="65">
        <v>59</v>
      </c>
      <c r="AA331" s="66">
        <v>56</v>
      </c>
      <c r="AB331" s="65">
        <v>55</v>
      </c>
      <c r="AC331" s="65">
        <v>55</v>
      </c>
      <c r="AD331" s="65">
        <v>55</v>
      </c>
      <c r="AE331" s="65">
        <v>54</v>
      </c>
      <c r="AF331" s="65">
        <v>54</v>
      </c>
      <c r="AG331" s="65">
        <v>53</v>
      </c>
      <c r="AH331" s="65">
        <v>52</v>
      </c>
      <c r="AI331" s="65">
        <v>52</v>
      </c>
      <c r="AJ331" s="65">
        <v>52</v>
      </c>
      <c r="AK331" s="65">
        <v>55</v>
      </c>
      <c r="AL331" s="65">
        <v>53</v>
      </c>
      <c r="AM331" s="66">
        <v>53</v>
      </c>
      <c r="AN331" s="65">
        <v>52</v>
      </c>
      <c r="AO331" s="65">
        <v>49</v>
      </c>
      <c r="AP331" s="65">
        <v>49</v>
      </c>
      <c r="AQ331" s="65">
        <v>51</v>
      </c>
      <c r="AR331" s="65">
        <v>49</v>
      </c>
      <c r="AS331" s="65">
        <v>47</v>
      </c>
      <c r="AT331" s="65">
        <v>46</v>
      </c>
      <c r="AU331" s="65">
        <v>46</v>
      </c>
      <c r="AV331" s="65">
        <v>45</v>
      </c>
      <c r="AW331" s="65">
        <v>49</v>
      </c>
      <c r="AX331" s="65">
        <v>45</v>
      </c>
      <c r="AY331" s="66">
        <v>47</v>
      </c>
      <c r="AZ331" s="64">
        <v>46</v>
      </c>
      <c r="BA331" s="65">
        <v>46</v>
      </c>
      <c r="BB331" s="65">
        <v>46</v>
      </c>
      <c r="BC331" s="65">
        <v>46</v>
      </c>
      <c r="BD331" s="65">
        <v>45</v>
      </c>
      <c r="BE331" s="65">
        <v>45</v>
      </c>
      <c r="BF331" s="65">
        <v>45</v>
      </c>
      <c r="BG331" s="65">
        <v>46</v>
      </c>
      <c r="BH331" s="65">
        <v>55</v>
      </c>
      <c r="BI331" s="65">
        <v>56</v>
      </c>
      <c r="BJ331" s="65">
        <v>55</v>
      </c>
      <c r="BK331" s="66">
        <v>51</v>
      </c>
      <c r="BL331" s="64">
        <v>48</v>
      </c>
      <c r="BM331" s="65">
        <v>48</v>
      </c>
      <c r="BN331" s="65">
        <v>47</v>
      </c>
      <c r="BO331" s="65">
        <v>47</v>
      </c>
      <c r="BP331" s="65">
        <v>46</v>
      </c>
      <c r="BQ331" s="66">
        <v>45</v>
      </c>
    </row>
    <row r="332" spans="1:69" ht="12.75" x14ac:dyDescent="0.2">
      <c r="A332" s="3"/>
      <c r="B332" s="62"/>
      <c r="C332" s="63" t="s">
        <v>411</v>
      </c>
      <c r="D332" s="64">
        <v>6704</v>
      </c>
      <c r="E332" s="65">
        <v>6538</v>
      </c>
      <c r="F332" s="65">
        <v>6706</v>
      </c>
      <c r="G332" s="65">
        <v>6853</v>
      </c>
      <c r="H332" s="65">
        <v>6870</v>
      </c>
      <c r="I332" s="65">
        <v>6902</v>
      </c>
      <c r="J332" s="65">
        <v>7054</v>
      </c>
      <c r="K332" s="65">
        <v>7339</v>
      </c>
      <c r="L332" s="65">
        <v>7284</v>
      </c>
      <c r="M332" s="65">
        <v>7452</v>
      </c>
      <c r="N332" s="65">
        <v>7487</v>
      </c>
      <c r="O332" s="66">
        <v>7444</v>
      </c>
      <c r="P332" s="65">
        <v>7414</v>
      </c>
      <c r="Q332" s="65">
        <v>7441</v>
      </c>
      <c r="R332" s="65">
        <v>7621</v>
      </c>
      <c r="S332" s="65">
        <v>7645</v>
      </c>
      <c r="T332" s="65">
        <v>7635</v>
      </c>
      <c r="U332" s="65">
        <v>7674</v>
      </c>
      <c r="V332" s="65">
        <v>7725</v>
      </c>
      <c r="W332" s="65">
        <v>7756</v>
      </c>
      <c r="X332" s="65">
        <v>7702</v>
      </c>
      <c r="Y332" s="65">
        <v>7675</v>
      </c>
      <c r="Z332" s="65">
        <v>7707</v>
      </c>
      <c r="AA332" s="66">
        <v>7677</v>
      </c>
      <c r="AB332" s="65">
        <v>7640</v>
      </c>
      <c r="AC332" s="65">
        <v>7689</v>
      </c>
      <c r="AD332" s="65">
        <v>7542</v>
      </c>
      <c r="AE332" s="65">
        <v>7598</v>
      </c>
      <c r="AF332" s="65">
        <v>7692</v>
      </c>
      <c r="AG332" s="65">
        <v>7645</v>
      </c>
      <c r="AH332" s="65">
        <v>7718</v>
      </c>
      <c r="AI332" s="65">
        <v>7751</v>
      </c>
      <c r="AJ332" s="65">
        <v>7779</v>
      </c>
      <c r="AK332" s="65">
        <v>7757</v>
      </c>
      <c r="AL332" s="65">
        <v>7675</v>
      </c>
      <c r="AM332" s="66">
        <v>7685</v>
      </c>
      <c r="AN332" s="65">
        <v>7791</v>
      </c>
      <c r="AO332" s="65">
        <v>7861</v>
      </c>
      <c r="AP332" s="65">
        <v>7960</v>
      </c>
      <c r="AQ332" s="65">
        <v>8030</v>
      </c>
      <c r="AR332" s="65">
        <v>8133</v>
      </c>
      <c r="AS332" s="65">
        <v>8167</v>
      </c>
      <c r="AT332" s="65">
        <v>8177</v>
      </c>
      <c r="AU332" s="65">
        <v>8358</v>
      </c>
      <c r="AV332" s="65">
        <v>7006</v>
      </c>
      <c r="AW332" s="65">
        <v>8296</v>
      </c>
      <c r="AX332" s="65">
        <v>7278</v>
      </c>
      <c r="AY332" s="66">
        <v>7845</v>
      </c>
      <c r="AZ332" s="64">
        <v>7987</v>
      </c>
      <c r="BA332" s="65">
        <v>8026</v>
      </c>
      <c r="BB332" s="65">
        <v>8021</v>
      </c>
      <c r="BC332" s="65">
        <v>8014</v>
      </c>
      <c r="BD332" s="65">
        <v>8005</v>
      </c>
      <c r="BE332" s="65">
        <v>8100</v>
      </c>
      <c r="BF332" s="65">
        <v>8180</v>
      </c>
      <c r="BG332" s="65">
        <v>8210</v>
      </c>
      <c r="BH332" s="65">
        <v>8336</v>
      </c>
      <c r="BI332" s="65">
        <v>8289</v>
      </c>
      <c r="BJ332" s="65">
        <v>8251</v>
      </c>
      <c r="BK332" s="66">
        <v>8197</v>
      </c>
      <c r="BL332" s="64">
        <v>8179</v>
      </c>
      <c r="BM332" s="65">
        <v>8199</v>
      </c>
      <c r="BN332" s="65">
        <v>8117</v>
      </c>
      <c r="BO332" s="65">
        <v>8312</v>
      </c>
      <c r="BP332" s="65">
        <v>8398</v>
      </c>
      <c r="BQ332" s="66">
        <v>9899</v>
      </c>
    </row>
    <row r="333" spans="1:69" ht="12.75" x14ac:dyDescent="0.2">
      <c r="A333" s="3"/>
      <c r="B333" s="62"/>
      <c r="C333" s="63" t="s">
        <v>412</v>
      </c>
      <c r="D333" s="64">
        <v>53908</v>
      </c>
      <c r="E333" s="65">
        <v>53892</v>
      </c>
      <c r="F333" s="65">
        <v>54811</v>
      </c>
      <c r="G333" s="65">
        <v>55350</v>
      </c>
      <c r="H333" s="65">
        <v>55617</v>
      </c>
      <c r="I333" s="65">
        <v>55828</v>
      </c>
      <c r="J333" s="65">
        <v>56572</v>
      </c>
      <c r="K333" s="65">
        <v>57232</v>
      </c>
      <c r="L333" s="65">
        <v>57442</v>
      </c>
      <c r="M333" s="65">
        <v>57762</v>
      </c>
      <c r="N333" s="65">
        <v>57869</v>
      </c>
      <c r="O333" s="66">
        <v>57812</v>
      </c>
      <c r="P333" s="65">
        <v>58023</v>
      </c>
      <c r="Q333" s="65">
        <v>58022</v>
      </c>
      <c r="R333" s="65">
        <v>58547</v>
      </c>
      <c r="S333" s="65">
        <v>59151</v>
      </c>
      <c r="T333" s="65">
        <v>59285</v>
      </c>
      <c r="U333" s="65">
        <v>59509</v>
      </c>
      <c r="V333" s="65">
        <v>59608</v>
      </c>
      <c r="W333" s="65">
        <v>59753</v>
      </c>
      <c r="X333" s="65">
        <v>59816</v>
      </c>
      <c r="Y333" s="65">
        <v>59936</v>
      </c>
      <c r="Z333" s="65">
        <v>60162</v>
      </c>
      <c r="AA333" s="66">
        <v>59930</v>
      </c>
      <c r="AB333" s="65">
        <v>59747</v>
      </c>
      <c r="AC333" s="65">
        <v>60032</v>
      </c>
      <c r="AD333" s="65">
        <v>60340</v>
      </c>
      <c r="AE333" s="65">
        <v>60439</v>
      </c>
      <c r="AF333" s="65">
        <v>60769</v>
      </c>
      <c r="AG333" s="65">
        <v>60754</v>
      </c>
      <c r="AH333" s="65">
        <v>61077</v>
      </c>
      <c r="AI333" s="65">
        <v>61203</v>
      </c>
      <c r="AJ333" s="65">
        <v>61417</v>
      </c>
      <c r="AK333" s="65">
        <v>61850</v>
      </c>
      <c r="AL333" s="65">
        <v>61850</v>
      </c>
      <c r="AM333" s="66">
        <v>62383</v>
      </c>
      <c r="AN333" s="65">
        <v>62861</v>
      </c>
      <c r="AO333" s="65">
        <v>62929</v>
      </c>
      <c r="AP333" s="65">
        <v>63498</v>
      </c>
      <c r="AQ333" s="65">
        <v>63886</v>
      </c>
      <c r="AR333" s="65">
        <v>64206</v>
      </c>
      <c r="AS333" s="65">
        <v>64361</v>
      </c>
      <c r="AT333" s="65">
        <v>64426</v>
      </c>
      <c r="AU333" s="65">
        <v>64801</v>
      </c>
      <c r="AV333" s="65">
        <v>64133</v>
      </c>
      <c r="AW333" s="65">
        <v>63669</v>
      </c>
      <c r="AX333" s="65">
        <v>64173</v>
      </c>
      <c r="AY333" s="66">
        <v>65082</v>
      </c>
      <c r="AZ333" s="64">
        <v>65563</v>
      </c>
      <c r="BA333" s="65">
        <v>65659</v>
      </c>
      <c r="BB333" s="65">
        <v>65891</v>
      </c>
      <c r="BC333" s="65">
        <v>65576</v>
      </c>
      <c r="BD333" s="65">
        <v>67004</v>
      </c>
      <c r="BE333" s="65">
        <v>67337</v>
      </c>
      <c r="BF333" s="65">
        <v>67682</v>
      </c>
      <c r="BG333" s="65">
        <v>68083</v>
      </c>
      <c r="BH333" s="65">
        <v>68211</v>
      </c>
      <c r="BI333" s="65">
        <v>68378</v>
      </c>
      <c r="BJ333" s="65">
        <v>67885</v>
      </c>
      <c r="BK333" s="66">
        <v>68024</v>
      </c>
      <c r="BL333" s="64">
        <v>68290</v>
      </c>
      <c r="BM333" s="65">
        <v>68351</v>
      </c>
      <c r="BN333" s="65">
        <v>69213</v>
      </c>
      <c r="BO333" s="65">
        <v>69706</v>
      </c>
      <c r="BP333" s="65">
        <v>71757</v>
      </c>
      <c r="BQ333" s="66">
        <v>73160</v>
      </c>
    </row>
    <row r="334" spans="1:69" ht="12.75" x14ac:dyDescent="0.2">
      <c r="A334" s="3"/>
      <c r="B334" s="62"/>
      <c r="C334" s="63" t="s">
        <v>413</v>
      </c>
      <c r="D334" s="64">
        <v>3593</v>
      </c>
      <c r="E334" s="65">
        <v>3622</v>
      </c>
      <c r="F334" s="65">
        <v>3818</v>
      </c>
      <c r="G334" s="65">
        <v>4018</v>
      </c>
      <c r="H334" s="65">
        <v>4141</v>
      </c>
      <c r="I334" s="65">
        <v>4259</v>
      </c>
      <c r="J334" s="65">
        <v>4339</v>
      </c>
      <c r="K334" s="65">
        <v>4373</v>
      </c>
      <c r="L334" s="65">
        <v>4445</v>
      </c>
      <c r="M334" s="65">
        <v>4502</v>
      </c>
      <c r="N334" s="65">
        <v>4510</v>
      </c>
      <c r="O334" s="66">
        <v>4535</v>
      </c>
      <c r="P334" s="65">
        <v>4569</v>
      </c>
      <c r="Q334" s="65">
        <v>4545</v>
      </c>
      <c r="R334" s="65">
        <v>4606</v>
      </c>
      <c r="S334" s="65">
        <v>4723</v>
      </c>
      <c r="T334" s="65">
        <v>4854</v>
      </c>
      <c r="U334" s="65">
        <v>5107</v>
      </c>
      <c r="V334" s="65">
        <v>5155</v>
      </c>
      <c r="W334" s="65">
        <v>5198</v>
      </c>
      <c r="X334" s="65">
        <v>5179</v>
      </c>
      <c r="Y334" s="65">
        <v>5201</v>
      </c>
      <c r="Z334" s="65">
        <v>5914</v>
      </c>
      <c r="AA334" s="66">
        <v>5946</v>
      </c>
      <c r="AB334" s="65">
        <v>5972</v>
      </c>
      <c r="AC334" s="65">
        <v>6094</v>
      </c>
      <c r="AD334" s="65">
        <v>6237</v>
      </c>
      <c r="AE334" s="65">
        <v>6291</v>
      </c>
      <c r="AF334" s="65">
        <v>6484</v>
      </c>
      <c r="AG334" s="65">
        <v>6538</v>
      </c>
      <c r="AH334" s="65">
        <v>6598</v>
      </c>
      <c r="AI334" s="65">
        <v>6751</v>
      </c>
      <c r="AJ334" s="65">
        <v>6936</v>
      </c>
      <c r="AK334" s="65">
        <v>7073</v>
      </c>
      <c r="AL334" s="65">
        <v>7256</v>
      </c>
      <c r="AM334" s="66">
        <v>7341</v>
      </c>
      <c r="AN334" s="65">
        <v>7389</v>
      </c>
      <c r="AO334" s="65">
        <v>7440</v>
      </c>
      <c r="AP334" s="65">
        <v>7488</v>
      </c>
      <c r="AQ334" s="65">
        <v>7539</v>
      </c>
      <c r="AR334" s="65">
        <v>7630</v>
      </c>
      <c r="AS334" s="65">
        <v>7741</v>
      </c>
      <c r="AT334" s="65">
        <v>7799</v>
      </c>
      <c r="AU334" s="65">
        <v>7902</v>
      </c>
      <c r="AV334" s="65">
        <v>7939</v>
      </c>
      <c r="AW334" s="65">
        <v>8284</v>
      </c>
      <c r="AX334" s="65">
        <v>8154</v>
      </c>
      <c r="AY334" s="66">
        <v>8155</v>
      </c>
      <c r="AZ334" s="64">
        <v>8525</v>
      </c>
      <c r="BA334" s="65">
        <v>8996</v>
      </c>
      <c r="BB334" s="65">
        <v>9322</v>
      </c>
      <c r="BC334" s="65">
        <v>9326</v>
      </c>
      <c r="BD334" s="65">
        <v>9299</v>
      </c>
      <c r="BE334" s="65">
        <v>9471</v>
      </c>
      <c r="BF334" s="65">
        <v>10004</v>
      </c>
      <c r="BG334" s="65">
        <v>10143</v>
      </c>
      <c r="BH334" s="65">
        <v>10309</v>
      </c>
      <c r="BI334" s="65">
        <v>10402</v>
      </c>
      <c r="BJ334" s="65">
        <v>10454</v>
      </c>
      <c r="BK334" s="66">
        <v>10506</v>
      </c>
      <c r="BL334" s="64">
        <v>10562</v>
      </c>
      <c r="BM334" s="65">
        <v>10923</v>
      </c>
      <c r="BN334" s="65">
        <v>11283</v>
      </c>
      <c r="BO334" s="65">
        <v>11991</v>
      </c>
      <c r="BP334" s="65">
        <v>12607</v>
      </c>
      <c r="BQ334" s="66">
        <v>12878</v>
      </c>
    </row>
    <row r="335" spans="1:69" ht="12.75" x14ac:dyDescent="0.2">
      <c r="A335" s="3"/>
      <c r="B335" s="62"/>
      <c r="C335" s="63" t="s">
        <v>414</v>
      </c>
      <c r="D335" s="64">
        <v>2830</v>
      </c>
      <c r="E335" s="65">
        <v>2748</v>
      </c>
      <c r="F335" s="65">
        <v>2755</v>
      </c>
      <c r="G335" s="65">
        <v>2791</v>
      </c>
      <c r="H335" s="65">
        <v>2840</v>
      </c>
      <c r="I335" s="65">
        <v>2800</v>
      </c>
      <c r="J335" s="65">
        <v>2871</v>
      </c>
      <c r="K335" s="65">
        <v>2882</v>
      </c>
      <c r="L335" s="65">
        <v>2885</v>
      </c>
      <c r="M335" s="65">
        <v>2908</v>
      </c>
      <c r="N335" s="65">
        <v>2935</v>
      </c>
      <c r="O335" s="66">
        <v>2928</v>
      </c>
      <c r="P335" s="65">
        <v>3012</v>
      </c>
      <c r="Q335" s="65">
        <v>3012</v>
      </c>
      <c r="R335" s="65">
        <v>3024</v>
      </c>
      <c r="S335" s="65">
        <v>3030</v>
      </c>
      <c r="T335" s="65">
        <v>3039</v>
      </c>
      <c r="U335" s="65">
        <v>3025</v>
      </c>
      <c r="V335" s="65">
        <v>3053</v>
      </c>
      <c r="W335" s="65">
        <v>3055</v>
      </c>
      <c r="X335" s="65">
        <v>3065</v>
      </c>
      <c r="Y335" s="65">
        <v>3068</v>
      </c>
      <c r="Z335" s="65">
        <v>3075</v>
      </c>
      <c r="AA335" s="66">
        <v>3051</v>
      </c>
      <c r="AB335" s="65">
        <v>3029</v>
      </c>
      <c r="AC335" s="65">
        <v>3198</v>
      </c>
      <c r="AD335" s="65">
        <v>3740</v>
      </c>
      <c r="AE335" s="65">
        <v>4240</v>
      </c>
      <c r="AF335" s="65">
        <v>4513</v>
      </c>
      <c r="AG335" s="65">
        <v>4516</v>
      </c>
      <c r="AH335" s="65">
        <v>4500</v>
      </c>
      <c r="AI335" s="65">
        <v>4508</v>
      </c>
      <c r="AJ335" s="65">
        <v>4550</v>
      </c>
      <c r="AK335" s="65">
        <v>4470</v>
      </c>
      <c r="AL335" s="65">
        <v>4531</v>
      </c>
      <c r="AM335" s="66">
        <v>4426</v>
      </c>
      <c r="AN335" s="65">
        <v>4481</v>
      </c>
      <c r="AO335" s="65">
        <v>4354</v>
      </c>
      <c r="AP335" s="65">
        <v>4489</v>
      </c>
      <c r="AQ335" s="65">
        <v>4607</v>
      </c>
      <c r="AR335" s="65">
        <v>4637</v>
      </c>
      <c r="AS335" s="65">
        <v>4634</v>
      </c>
      <c r="AT335" s="65">
        <v>4560</v>
      </c>
      <c r="AU335" s="65">
        <v>4572</v>
      </c>
      <c r="AV335" s="65">
        <v>4522</v>
      </c>
      <c r="AW335" s="65">
        <v>4687</v>
      </c>
      <c r="AX335" s="65">
        <v>4737</v>
      </c>
      <c r="AY335" s="66">
        <v>4761</v>
      </c>
      <c r="AZ335" s="64">
        <v>4792</v>
      </c>
      <c r="BA335" s="65">
        <v>4648</v>
      </c>
      <c r="BB335" s="65">
        <v>4390</v>
      </c>
      <c r="BC335" s="65">
        <v>4518</v>
      </c>
      <c r="BD335" s="65">
        <v>4184</v>
      </c>
      <c r="BE335" s="65">
        <v>4213</v>
      </c>
      <c r="BF335" s="65">
        <v>4167</v>
      </c>
      <c r="BG335" s="65">
        <v>4139</v>
      </c>
      <c r="BH335" s="65">
        <v>4162</v>
      </c>
      <c r="BI335" s="65">
        <v>4161</v>
      </c>
      <c r="BJ335" s="65">
        <v>4193</v>
      </c>
      <c r="BK335" s="66">
        <v>4177</v>
      </c>
      <c r="BL335" s="64">
        <v>4152</v>
      </c>
      <c r="BM335" s="65">
        <v>4058</v>
      </c>
      <c r="BN335" s="65">
        <v>4184</v>
      </c>
      <c r="BO335" s="65">
        <v>4336</v>
      </c>
      <c r="BP335" s="65">
        <v>4480</v>
      </c>
      <c r="BQ335" s="66">
        <v>4608</v>
      </c>
    </row>
    <row r="336" spans="1:69" ht="12.75" x14ac:dyDescent="0.2">
      <c r="A336" s="3"/>
      <c r="B336" s="62"/>
      <c r="C336" s="63" t="s">
        <v>415</v>
      </c>
      <c r="D336" s="64">
        <v>13938</v>
      </c>
      <c r="E336" s="65">
        <v>13800</v>
      </c>
      <c r="F336" s="65">
        <v>14166</v>
      </c>
      <c r="G336" s="65">
        <v>14452</v>
      </c>
      <c r="H336" s="65">
        <v>14559</v>
      </c>
      <c r="I336" s="65">
        <v>14577</v>
      </c>
      <c r="J336" s="65">
        <v>14750</v>
      </c>
      <c r="K336" s="65">
        <v>14862</v>
      </c>
      <c r="L336" s="65">
        <v>14959</v>
      </c>
      <c r="M336" s="65">
        <v>15182</v>
      </c>
      <c r="N336" s="65">
        <v>15211</v>
      </c>
      <c r="O336" s="66">
        <v>15222</v>
      </c>
      <c r="P336" s="65">
        <v>15434</v>
      </c>
      <c r="Q336" s="65">
        <v>15404</v>
      </c>
      <c r="R336" s="65">
        <v>15548</v>
      </c>
      <c r="S336" s="65">
        <v>15733</v>
      </c>
      <c r="T336" s="65">
        <v>15880</v>
      </c>
      <c r="U336" s="65">
        <v>15907</v>
      </c>
      <c r="V336" s="65">
        <v>16067</v>
      </c>
      <c r="W336" s="65">
        <v>16283</v>
      </c>
      <c r="X336" s="65">
        <v>16388</v>
      </c>
      <c r="Y336" s="65">
        <v>16605</v>
      </c>
      <c r="Z336" s="65">
        <v>16790</v>
      </c>
      <c r="AA336" s="66">
        <v>16724</v>
      </c>
      <c r="AB336" s="65">
        <v>16608</v>
      </c>
      <c r="AC336" s="65">
        <v>16720</v>
      </c>
      <c r="AD336" s="65">
        <v>16542</v>
      </c>
      <c r="AE336" s="65">
        <v>16615</v>
      </c>
      <c r="AF336" s="65">
        <v>16775</v>
      </c>
      <c r="AG336" s="65">
        <v>16940</v>
      </c>
      <c r="AH336" s="65">
        <v>17081</v>
      </c>
      <c r="AI336" s="65">
        <v>17228</v>
      </c>
      <c r="AJ336" s="65">
        <v>17350</v>
      </c>
      <c r="AK336" s="65">
        <v>17278</v>
      </c>
      <c r="AL336" s="65">
        <v>17374</v>
      </c>
      <c r="AM336" s="66">
        <v>17391</v>
      </c>
      <c r="AN336" s="65">
        <v>17435</v>
      </c>
      <c r="AO336" s="65">
        <v>17392</v>
      </c>
      <c r="AP336" s="65">
        <v>17431</v>
      </c>
      <c r="AQ336" s="65">
        <v>17485</v>
      </c>
      <c r="AR336" s="65">
        <v>17538</v>
      </c>
      <c r="AS336" s="65">
        <v>17563</v>
      </c>
      <c r="AT336" s="65">
        <v>17685</v>
      </c>
      <c r="AU336" s="65">
        <v>17789</v>
      </c>
      <c r="AV336" s="65">
        <v>17450</v>
      </c>
      <c r="AW336" s="65">
        <v>17365</v>
      </c>
      <c r="AX336" s="65">
        <v>17579</v>
      </c>
      <c r="AY336" s="66">
        <v>17305</v>
      </c>
      <c r="AZ336" s="64">
        <v>17812</v>
      </c>
      <c r="BA336" s="65">
        <v>17910</v>
      </c>
      <c r="BB336" s="65">
        <v>18550</v>
      </c>
      <c r="BC336" s="65">
        <v>18880</v>
      </c>
      <c r="BD336" s="65">
        <v>19050</v>
      </c>
      <c r="BE336" s="65">
        <v>19327</v>
      </c>
      <c r="BF336" s="65">
        <v>19476</v>
      </c>
      <c r="BG336" s="65">
        <v>19591</v>
      </c>
      <c r="BH336" s="65">
        <v>19452</v>
      </c>
      <c r="BI336" s="65">
        <v>20075</v>
      </c>
      <c r="BJ336" s="65">
        <v>20130</v>
      </c>
      <c r="BK336" s="66">
        <v>20039</v>
      </c>
      <c r="BL336" s="64">
        <v>20044</v>
      </c>
      <c r="BM336" s="65">
        <v>20007</v>
      </c>
      <c r="BN336" s="65">
        <v>20324</v>
      </c>
      <c r="BO336" s="65">
        <v>20842</v>
      </c>
      <c r="BP336" s="65">
        <v>21075</v>
      </c>
      <c r="BQ336" s="66">
        <v>21335</v>
      </c>
    </row>
    <row r="337" spans="1:69" ht="12.75" x14ac:dyDescent="0.2">
      <c r="A337" s="3"/>
      <c r="B337" s="62"/>
      <c r="C337" s="63" t="s">
        <v>416</v>
      </c>
      <c r="D337" s="64">
        <v>13152</v>
      </c>
      <c r="E337" s="65">
        <v>12858</v>
      </c>
      <c r="F337" s="65">
        <v>13120</v>
      </c>
      <c r="G337" s="65">
        <v>13400</v>
      </c>
      <c r="H337" s="65">
        <v>13557</v>
      </c>
      <c r="I337" s="65">
        <v>13589</v>
      </c>
      <c r="J337" s="65">
        <v>13758</v>
      </c>
      <c r="K337" s="65">
        <v>14351</v>
      </c>
      <c r="L337" s="65">
        <v>14436</v>
      </c>
      <c r="M337" s="65">
        <v>14149</v>
      </c>
      <c r="N337" s="65">
        <v>14329</v>
      </c>
      <c r="O337" s="66">
        <v>14408</v>
      </c>
      <c r="P337" s="65">
        <v>14245</v>
      </c>
      <c r="Q337" s="65">
        <v>14363</v>
      </c>
      <c r="R337" s="65">
        <v>14680</v>
      </c>
      <c r="S337" s="65">
        <v>14673</v>
      </c>
      <c r="T337" s="65">
        <v>14699</v>
      </c>
      <c r="U337" s="65">
        <v>14743</v>
      </c>
      <c r="V337" s="65">
        <v>15020</v>
      </c>
      <c r="W337" s="65">
        <v>15124</v>
      </c>
      <c r="X337" s="65">
        <v>15139</v>
      </c>
      <c r="Y337" s="65">
        <v>15238</v>
      </c>
      <c r="Z337" s="65">
        <v>15316</v>
      </c>
      <c r="AA337" s="66">
        <v>15102</v>
      </c>
      <c r="AB337" s="65">
        <v>14766</v>
      </c>
      <c r="AC337" s="65">
        <v>14805</v>
      </c>
      <c r="AD337" s="65">
        <v>14747</v>
      </c>
      <c r="AE337" s="65">
        <v>14723</v>
      </c>
      <c r="AF337" s="65">
        <v>14893</v>
      </c>
      <c r="AG337" s="65">
        <v>14767</v>
      </c>
      <c r="AH337" s="65">
        <v>14631</v>
      </c>
      <c r="AI337" s="65">
        <v>14685</v>
      </c>
      <c r="AJ337" s="65">
        <v>14749</v>
      </c>
      <c r="AK337" s="65">
        <v>14721</v>
      </c>
      <c r="AL337" s="65">
        <v>14609</v>
      </c>
      <c r="AM337" s="66">
        <v>14500</v>
      </c>
      <c r="AN337" s="65">
        <v>14323</v>
      </c>
      <c r="AO337" s="65">
        <v>14238</v>
      </c>
      <c r="AP337" s="65">
        <v>14478</v>
      </c>
      <c r="AQ337" s="65">
        <v>14536</v>
      </c>
      <c r="AR337" s="65">
        <v>14517</v>
      </c>
      <c r="AS337" s="65">
        <v>14432</v>
      </c>
      <c r="AT337" s="65">
        <v>14374</v>
      </c>
      <c r="AU337" s="65">
        <v>14352</v>
      </c>
      <c r="AV337" s="65">
        <v>14193</v>
      </c>
      <c r="AW337" s="65">
        <v>14774</v>
      </c>
      <c r="AX337" s="65">
        <v>13913</v>
      </c>
      <c r="AY337" s="66">
        <v>14066</v>
      </c>
      <c r="AZ337" s="64">
        <v>14746</v>
      </c>
      <c r="BA337" s="65">
        <v>14948</v>
      </c>
      <c r="BB337" s="65">
        <v>15494</v>
      </c>
      <c r="BC337" s="65">
        <v>15514</v>
      </c>
      <c r="BD337" s="65">
        <v>15448</v>
      </c>
      <c r="BE337" s="65">
        <v>15870</v>
      </c>
      <c r="BF337" s="65">
        <v>15979</v>
      </c>
      <c r="BG337" s="65">
        <v>16017</v>
      </c>
      <c r="BH337" s="65">
        <v>15958</v>
      </c>
      <c r="BI337" s="65">
        <v>15863</v>
      </c>
      <c r="BJ337" s="65">
        <v>15847</v>
      </c>
      <c r="BK337" s="66">
        <v>15758</v>
      </c>
      <c r="BL337" s="64">
        <v>15769</v>
      </c>
      <c r="BM337" s="65">
        <v>16037</v>
      </c>
      <c r="BN337" s="65">
        <v>16447</v>
      </c>
      <c r="BO337" s="65">
        <v>17291</v>
      </c>
      <c r="BP337" s="65">
        <v>17554</v>
      </c>
      <c r="BQ337" s="66">
        <v>18428</v>
      </c>
    </row>
    <row r="338" spans="1:69" ht="12.75" x14ac:dyDescent="0.2">
      <c r="A338" s="3"/>
      <c r="B338" s="62"/>
      <c r="C338" s="63" t="s">
        <v>417</v>
      </c>
      <c r="D338" s="64">
        <v>32842</v>
      </c>
      <c r="E338" s="65">
        <v>33076</v>
      </c>
      <c r="F338" s="65">
        <v>33717</v>
      </c>
      <c r="G338" s="65">
        <v>34191</v>
      </c>
      <c r="H338" s="65">
        <v>34382</v>
      </c>
      <c r="I338" s="65">
        <v>34345</v>
      </c>
      <c r="J338" s="65">
        <v>34801</v>
      </c>
      <c r="K338" s="65">
        <v>34857</v>
      </c>
      <c r="L338" s="65">
        <v>35022</v>
      </c>
      <c r="M338" s="65">
        <v>35098</v>
      </c>
      <c r="N338" s="65">
        <v>35264</v>
      </c>
      <c r="O338" s="66">
        <v>35343</v>
      </c>
      <c r="P338" s="65">
        <v>35400</v>
      </c>
      <c r="Q338" s="65">
        <v>35289</v>
      </c>
      <c r="R338" s="65">
        <v>35444</v>
      </c>
      <c r="S338" s="65">
        <v>35631</v>
      </c>
      <c r="T338" s="65">
        <v>35766</v>
      </c>
      <c r="U338" s="65">
        <v>35967</v>
      </c>
      <c r="V338" s="65">
        <v>36325</v>
      </c>
      <c r="W338" s="65">
        <v>36695</v>
      </c>
      <c r="X338" s="65">
        <v>36755</v>
      </c>
      <c r="Y338" s="65">
        <v>36829</v>
      </c>
      <c r="Z338" s="65">
        <v>37011</v>
      </c>
      <c r="AA338" s="66">
        <v>37086</v>
      </c>
      <c r="AB338" s="65">
        <v>36966</v>
      </c>
      <c r="AC338" s="65">
        <v>37158</v>
      </c>
      <c r="AD338" s="65">
        <v>37059</v>
      </c>
      <c r="AE338" s="65">
        <v>37184</v>
      </c>
      <c r="AF338" s="65">
        <v>37745</v>
      </c>
      <c r="AG338" s="65">
        <v>37948</v>
      </c>
      <c r="AH338" s="65">
        <v>37821</v>
      </c>
      <c r="AI338" s="65">
        <v>37965</v>
      </c>
      <c r="AJ338" s="65">
        <v>38281</v>
      </c>
      <c r="AK338" s="65">
        <v>39001</v>
      </c>
      <c r="AL338" s="65">
        <v>38391</v>
      </c>
      <c r="AM338" s="66">
        <v>38232</v>
      </c>
      <c r="AN338" s="65">
        <v>38109</v>
      </c>
      <c r="AO338" s="65">
        <v>37892</v>
      </c>
      <c r="AP338" s="65">
        <v>37994</v>
      </c>
      <c r="AQ338" s="65">
        <v>38046</v>
      </c>
      <c r="AR338" s="65">
        <v>37972</v>
      </c>
      <c r="AS338" s="65">
        <v>37820</v>
      </c>
      <c r="AT338" s="65">
        <v>37727</v>
      </c>
      <c r="AU338" s="65">
        <v>37688</v>
      </c>
      <c r="AV338" s="65">
        <v>38286</v>
      </c>
      <c r="AW338" s="65">
        <v>37119</v>
      </c>
      <c r="AX338" s="65">
        <v>37105</v>
      </c>
      <c r="AY338" s="66">
        <v>37235</v>
      </c>
      <c r="AZ338" s="64">
        <v>38141</v>
      </c>
      <c r="BA338" s="65">
        <v>38116</v>
      </c>
      <c r="BB338" s="65">
        <v>38299</v>
      </c>
      <c r="BC338" s="65">
        <v>38414</v>
      </c>
      <c r="BD338" s="65">
        <v>38563</v>
      </c>
      <c r="BE338" s="65">
        <v>38673</v>
      </c>
      <c r="BF338" s="65">
        <v>38723</v>
      </c>
      <c r="BG338" s="65">
        <v>38814</v>
      </c>
      <c r="BH338" s="65">
        <v>38839</v>
      </c>
      <c r="BI338" s="65">
        <v>38938</v>
      </c>
      <c r="BJ338" s="65">
        <v>38677</v>
      </c>
      <c r="BK338" s="66">
        <v>38599</v>
      </c>
      <c r="BL338" s="64">
        <v>38622</v>
      </c>
      <c r="BM338" s="65">
        <v>38588</v>
      </c>
      <c r="BN338" s="65">
        <v>42863</v>
      </c>
      <c r="BO338" s="65">
        <v>44242</v>
      </c>
      <c r="BP338" s="65">
        <v>44965</v>
      </c>
      <c r="BQ338" s="66">
        <v>45547</v>
      </c>
    </row>
    <row r="339" spans="1:69" ht="12.75" x14ac:dyDescent="0.2">
      <c r="A339" s="3"/>
      <c r="B339" s="62"/>
      <c r="C339" s="63" t="s">
        <v>418</v>
      </c>
      <c r="D339" s="64">
        <v>1268</v>
      </c>
      <c r="E339" s="65">
        <v>1214</v>
      </c>
      <c r="F339" s="65">
        <v>1234</v>
      </c>
      <c r="G339" s="65">
        <v>1223</v>
      </c>
      <c r="H339" s="65">
        <v>1231</v>
      </c>
      <c r="I339" s="65">
        <v>1213</v>
      </c>
      <c r="J339" s="65">
        <v>1244</v>
      </c>
      <c r="K339" s="65">
        <v>1217</v>
      </c>
      <c r="L339" s="65">
        <v>1221</v>
      </c>
      <c r="M339" s="65">
        <v>1212</v>
      </c>
      <c r="N339" s="65">
        <v>1215</v>
      </c>
      <c r="O339" s="66">
        <v>1210</v>
      </c>
      <c r="P339" s="65">
        <v>1205</v>
      </c>
      <c r="Q339" s="65">
        <v>1215</v>
      </c>
      <c r="R339" s="65">
        <v>1205</v>
      </c>
      <c r="S339" s="65">
        <v>1198</v>
      </c>
      <c r="T339" s="65">
        <v>1199</v>
      </c>
      <c r="U339" s="65">
        <v>1185</v>
      </c>
      <c r="V339" s="65">
        <v>1170</v>
      </c>
      <c r="W339" s="65">
        <v>1158</v>
      </c>
      <c r="X339" s="65">
        <v>1145</v>
      </c>
      <c r="Y339" s="65">
        <v>1134</v>
      </c>
      <c r="Z339" s="65">
        <v>1138</v>
      </c>
      <c r="AA339" s="66">
        <v>1130</v>
      </c>
      <c r="AB339" s="65">
        <v>1118</v>
      </c>
      <c r="AC339" s="65">
        <v>1125</v>
      </c>
      <c r="AD339" s="65">
        <v>1121</v>
      </c>
      <c r="AE339" s="65">
        <v>1125</v>
      </c>
      <c r="AF339" s="65">
        <v>1129</v>
      </c>
      <c r="AG339" s="65">
        <v>1126</v>
      </c>
      <c r="AH339" s="65">
        <v>1096</v>
      </c>
      <c r="AI339" s="65">
        <v>1098</v>
      </c>
      <c r="AJ339" s="65">
        <v>1102</v>
      </c>
      <c r="AK339" s="65">
        <v>862</v>
      </c>
      <c r="AL339" s="65">
        <v>836</v>
      </c>
      <c r="AM339" s="66">
        <v>875</v>
      </c>
      <c r="AN339" s="65">
        <v>844</v>
      </c>
      <c r="AO339" s="65">
        <v>841</v>
      </c>
      <c r="AP339" s="65">
        <v>831</v>
      </c>
      <c r="AQ339" s="65">
        <v>808</v>
      </c>
      <c r="AR339" s="65">
        <v>819</v>
      </c>
      <c r="AS339" s="65">
        <v>798</v>
      </c>
      <c r="AT339" s="65">
        <v>796</v>
      </c>
      <c r="AU339" s="65">
        <v>785</v>
      </c>
      <c r="AV339" s="65">
        <v>890</v>
      </c>
      <c r="AW339" s="65">
        <v>916</v>
      </c>
      <c r="AX339" s="65">
        <v>915</v>
      </c>
      <c r="AY339" s="66">
        <v>814</v>
      </c>
      <c r="AZ339" s="64">
        <v>810</v>
      </c>
      <c r="BA339" s="65">
        <v>718</v>
      </c>
      <c r="BB339" s="65">
        <v>742</v>
      </c>
      <c r="BC339" s="65">
        <v>730</v>
      </c>
      <c r="BD339" s="65">
        <v>718</v>
      </c>
      <c r="BE339" s="65">
        <v>668</v>
      </c>
      <c r="BF339" s="65">
        <v>702</v>
      </c>
      <c r="BG339" s="65">
        <v>696</v>
      </c>
      <c r="BH339" s="65">
        <v>702</v>
      </c>
      <c r="BI339" s="65">
        <v>690</v>
      </c>
      <c r="BJ339" s="65">
        <v>679</v>
      </c>
      <c r="BK339" s="66">
        <v>515</v>
      </c>
      <c r="BL339" s="64">
        <v>498</v>
      </c>
      <c r="BM339" s="65">
        <v>506</v>
      </c>
      <c r="BN339" s="65">
        <v>497</v>
      </c>
      <c r="BO339" s="65">
        <v>494</v>
      </c>
      <c r="BP339" s="65">
        <v>476</v>
      </c>
      <c r="BQ339" s="66">
        <v>457</v>
      </c>
    </row>
    <row r="340" spans="1:69" ht="12.75" x14ac:dyDescent="0.2">
      <c r="A340" s="3"/>
      <c r="B340" s="62"/>
      <c r="C340" s="63" t="s">
        <v>419</v>
      </c>
      <c r="D340" s="64">
        <v>48641</v>
      </c>
      <c r="E340" s="65">
        <v>48225</v>
      </c>
      <c r="F340" s="65">
        <v>49076</v>
      </c>
      <c r="G340" s="65">
        <v>49391</v>
      </c>
      <c r="H340" s="65">
        <v>49628</v>
      </c>
      <c r="I340" s="65">
        <v>49647</v>
      </c>
      <c r="J340" s="65">
        <v>50096</v>
      </c>
      <c r="K340" s="65">
        <v>50967</v>
      </c>
      <c r="L340" s="65">
        <v>51194</v>
      </c>
      <c r="M340" s="65">
        <v>51508</v>
      </c>
      <c r="N340" s="65">
        <v>51676</v>
      </c>
      <c r="O340" s="66">
        <v>51352</v>
      </c>
      <c r="P340" s="65">
        <v>51801</v>
      </c>
      <c r="Q340" s="65">
        <v>51874</v>
      </c>
      <c r="R340" s="65">
        <v>54455</v>
      </c>
      <c r="S340" s="65">
        <v>57727</v>
      </c>
      <c r="T340" s="65">
        <v>58228</v>
      </c>
      <c r="U340" s="65">
        <v>58375</v>
      </c>
      <c r="V340" s="65">
        <v>58145</v>
      </c>
      <c r="W340" s="65">
        <v>58037</v>
      </c>
      <c r="X340" s="65">
        <v>58916</v>
      </c>
      <c r="Y340" s="65">
        <v>59255</v>
      </c>
      <c r="Z340" s="65">
        <v>59480</v>
      </c>
      <c r="AA340" s="66">
        <v>58519</v>
      </c>
      <c r="AB340" s="65">
        <v>58365</v>
      </c>
      <c r="AC340" s="65">
        <v>58666</v>
      </c>
      <c r="AD340" s="65">
        <v>58613</v>
      </c>
      <c r="AE340" s="65">
        <v>58803</v>
      </c>
      <c r="AF340" s="65">
        <v>59254</v>
      </c>
      <c r="AG340" s="65">
        <v>59511</v>
      </c>
      <c r="AH340" s="65">
        <v>59616</v>
      </c>
      <c r="AI340" s="65">
        <v>59592</v>
      </c>
      <c r="AJ340" s="65">
        <v>59826</v>
      </c>
      <c r="AK340" s="65">
        <v>59774</v>
      </c>
      <c r="AL340" s="65">
        <v>60483</v>
      </c>
      <c r="AM340" s="66">
        <v>60584</v>
      </c>
      <c r="AN340" s="65">
        <v>60170</v>
      </c>
      <c r="AO340" s="65">
        <v>59390</v>
      </c>
      <c r="AP340" s="65">
        <v>60017</v>
      </c>
      <c r="AQ340" s="65">
        <v>60073</v>
      </c>
      <c r="AR340" s="65">
        <v>59910</v>
      </c>
      <c r="AS340" s="65">
        <v>60000</v>
      </c>
      <c r="AT340" s="65">
        <v>59972</v>
      </c>
      <c r="AU340" s="65">
        <v>60127</v>
      </c>
      <c r="AV340" s="65">
        <v>58449</v>
      </c>
      <c r="AW340" s="65">
        <v>57682</v>
      </c>
      <c r="AX340" s="65">
        <v>58467</v>
      </c>
      <c r="AY340" s="66">
        <v>59573</v>
      </c>
      <c r="AZ340" s="64">
        <v>59746</v>
      </c>
      <c r="BA340" s="65">
        <v>59775</v>
      </c>
      <c r="BB340" s="65">
        <v>59998</v>
      </c>
      <c r="BC340" s="65">
        <v>60042</v>
      </c>
      <c r="BD340" s="65">
        <v>60333</v>
      </c>
      <c r="BE340" s="65">
        <v>60634</v>
      </c>
      <c r="BF340" s="65">
        <v>60485</v>
      </c>
      <c r="BG340" s="65">
        <v>60895</v>
      </c>
      <c r="BH340" s="65">
        <v>60902</v>
      </c>
      <c r="BI340" s="65">
        <v>61253</v>
      </c>
      <c r="BJ340" s="65">
        <v>60602</v>
      </c>
      <c r="BK340" s="66">
        <v>60566</v>
      </c>
      <c r="BL340" s="64">
        <v>60401</v>
      </c>
      <c r="BM340" s="65">
        <v>60504</v>
      </c>
      <c r="BN340" s="65">
        <v>61138</v>
      </c>
      <c r="BO340" s="65">
        <v>61065</v>
      </c>
      <c r="BP340" s="65">
        <v>60689</v>
      </c>
      <c r="BQ340" s="66">
        <v>60520</v>
      </c>
    </row>
    <row r="341" spans="1:69" ht="12.75" x14ac:dyDescent="0.2">
      <c r="A341" s="3"/>
      <c r="B341" s="62"/>
      <c r="C341" s="63" t="s">
        <v>420</v>
      </c>
      <c r="D341" s="64">
        <v>30794</v>
      </c>
      <c r="E341" s="65">
        <v>30436</v>
      </c>
      <c r="F341" s="65">
        <v>30799</v>
      </c>
      <c r="G341" s="65">
        <v>31122</v>
      </c>
      <c r="H341" s="65">
        <v>31271</v>
      </c>
      <c r="I341" s="65">
        <v>31124</v>
      </c>
      <c r="J341" s="65">
        <v>31677</v>
      </c>
      <c r="K341" s="65">
        <v>31899</v>
      </c>
      <c r="L341" s="65">
        <v>32049</v>
      </c>
      <c r="M341" s="65">
        <v>32300</v>
      </c>
      <c r="N341" s="65">
        <v>32429</v>
      </c>
      <c r="O341" s="66">
        <v>32426</v>
      </c>
      <c r="P341" s="65">
        <v>32330</v>
      </c>
      <c r="Q341" s="65">
        <v>32302</v>
      </c>
      <c r="R341" s="65">
        <v>32641</v>
      </c>
      <c r="S341" s="65">
        <v>32964</v>
      </c>
      <c r="T341" s="65">
        <v>33583</v>
      </c>
      <c r="U341" s="65">
        <v>33898</v>
      </c>
      <c r="V341" s="65">
        <v>34141</v>
      </c>
      <c r="W341" s="65">
        <v>34248</v>
      </c>
      <c r="X341" s="65">
        <v>34500</v>
      </c>
      <c r="Y341" s="65">
        <v>34760</v>
      </c>
      <c r="Z341" s="65">
        <v>35445</v>
      </c>
      <c r="AA341" s="66">
        <v>35416</v>
      </c>
      <c r="AB341" s="65">
        <v>35110</v>
      </c>
      <c r="AC341" s="65">
        <v>35351</v>
      </c>
      <c r="AD341" s="65">
        <v>34937</v>
      </c>
      <c r="AE341" s="65">
        <v>34907</v>
      </c>
      <c r="AF341" s="65">
        <v>35186</v>
      </c>
      <c r="AG341" s="65">
        <v>35475</v>
      </c>
      <c r="AH341" s="65">
        <v>35575</v>
      </c>
      <c r="AI341" s="65">
        <v>35774</v>
      </c>
      <c r="AJ341" s="65">
        <v>35988</v>
      </c>
      <c r="AK341" s="65">
        <v>36027</v>
      </c>
      <c r="AL341" s="65">
        <v>36399</v>
      </c>
      <c r="AM341" s="66">
        <v>36448</v>
      </c>
      <c r="AN341" s="65">
        <v>36424</v>
      </c>
      <c r="AO341" s="65">
        <v>36122</v>
      </c>
      <c r="AP341" s="65">
        <v>36480</v>
      </c>
      <c r="AQ341" s="65">
        <v>36756</v>
      </c>
      <c r="AR341" s="65">
        <v>37083</v>
      </c>
      <c r="AS341" s="65">
        <v>37574</v>
      </c>
      <c r="AT341" s="65">
        <v>37880</v>
      </c>
      <c r="AU341" s="65">
        <v>38299</v>
      </c>
      <c r="AV341" s="65">
        <v>41678</v>
      </c>
      <c r="AW341" s="65">
        <v>40239</v>
      </c>
      <c r="AX341" s="65">
        <v>41016</v>
      </c>
      <c r="AY341" s="66">
        <v>40939</v>
      </c>
      <c r="AZ341" s="64">
        <v>44102</v>
      </c>
      <c r="BA341" s="65">
        <v>44553</v>
      </c>
      <c r="BB341" s="65">
        <v>45155</v>
      </c>
      <c r="BC341" s="65">
        <v>45054</v>
      </c>
      <c r="BD341" s="65">
        <v>45400</v>
      </c>
      <c r="BE341" s="65">
        <v>45863</v>
      </c>
      <c r="BF341" s="65">
        <v>46338</v>
      </c>
      <c r="BG341" s="65">
        <v>46516</v>
      </c>
      <c r="BH341" s="65">
        <v>46447</v>
      </c>
      <c r="BI341" s="65">
        <v>46577</v>
      </c>
      <c r="BJ341" s="65">
        <v>46787</v>
      </c>
      <c r="BK341" s="66">
        <v>46481</v>
      </c>
      <c r="BL341" s="64">
        <v>46398</v>
      </c>
      <c r="BM341" s="65">
        <v>46387</v>
      </c>
      <c r="BN341" s="65">
        <v>47236</v>
      </c>
      <c r="BO341" s="65">
        <v>49032</v>
      </c>
      <c r="BP341" s="65">
        <v>49713</v>
      </c>
      <c r="BQ341" s="66">
        <v>50506</v>
      </c>
    </row>
    <row r="342" spans="1:69" ht="12.75" x14ac:dyDescent="0.2">
      <c r="A342" s="3"/>
      <c r="B342" s="62"/>
      <c r="C342" s="63" t="s">
        <v>421</v>
      </c>
      <c r="D342" s="64">
        <v>87656</v>
      </c>
      <c r="E342" s="65">
        <v>87304</v>
      </c>
      <c r="F342" s="65">
        <v>88657</v>
      </c>
      <c r="G342" s="65">
        <v>89612</v>
      </c>
      <c r="H342" s="65">
        <v>90162</v>
      </c>
      <c r="I342" s="65">
        <v>90407</v>
      </c>
      <c r="J342" s="65">
        <v>91472</v>
      </c>
      <c r="K342" s="65">
        <v>92578</v>
      </c>
      <c r="L342" s="65">
        <v>93085</v>
      </c>
      <c r="M342" s="65">
        <v>93722</v>
      </c>
      <c r="N342" s="65">
        <v>94068</v>
      </c>
      <c r="O342" s="66">
        <v>94116</v>
      </c>
      <c r="P342" s="65">
        <v>93968</v>
      </c>
      <c r="Q342" s="65">
        <v>93732</v>
      </c>
      <c r="R342" s="65">
        <v>94436</v>
      </c>
      <c r="S342" s="65">
        <v>95506</v>
      </c>
      <c r="T342" s="65">
        <v>95943</v>
      </c>
      <c r="U342" s="65">
        <v>96308</v>
      </c>
      <c r="V342" s="65">
        <v>97782</v>
      </c>
      <c r="W342" s="65">
        <v>98562</v>
      </c>
      <c r="X342" s="65">
        <v>98889</v>
      </c>
      <c r="Y342" s="65">
        <v>99427</v>
      </c>
      <c r="Z342" s="65">
        <v>98154</v>
      </c>
      <c r="AA342" s="66">
        <v>97234</v>
      </c>
      <c r="AB342" s="65">
        <v>98022</v>
      </c>
      <c r="AC342" s="65">
        <v>98767</v>
      </c>
      <c r="AD342" s="65">
        <v>99983</v>
      </c>
      <c r="AE342" s="65">
        <v>100485</v>
      </c>
      <c r="AF342" s="65">
        <v>101678</v>
      </c>
      <c r="AG342" s="65">
        <v>101884</v>
      </c>
      <c r="AH342" s="65">
        <v>102034</v>
      </c>
      <c r="AI342" s="65">
        <v>102708</v>
      </c>
      <c r="AJ342" s="65">
        <v>103163</v>
      </c>
      <c r="AK342" s="65">
        <v>101882</v>
      </c>
      <c r="AL342" s="65">
        <v>102282</v>
      </c>
      <c r="AM342" s="66">
        <v>102427</v>
      </c>
      <c r="AN342" s="65">
        <v>102424</v>
      </c>
      <c r="AO342" s="65">
        <v>102183</v>
      </c>
      <c r="AP342" s="65">
        <v>103024</v>
      </c>
      <c r="AQ342" s="65">
        <v>103477</v>
      </c>
      <c r="AR342" s="65">
        <v>103672</v>
      </c>
      <c r="AS342" s="65">
        <v>103999</v>
      </c>
      <c r="AT342" s="65">
        <v>104084</v>
      </c>
      <c r="AU342" s="65">
        <v>104873</v>
      </c>
      <c r="AV342" s="65">
        <v>106207</v>
      </c>
      <c r="AW342" s="65">
        <v>105578</v>
      </c>
      <c r="AX342" s="65">
        <v>105217</v>
      </c>
      <c r="AY342" s="66">
        <v>105518</v>
      </c>
      <c r="AZ342" s="64">
        <v>110243</v>
      </c>
      <c r="BA342" s="65">
        <v>110713</v>
      </c>
      <c r="BB342" s="65">
        <v>112188</v>
      </c>
      <c r="BC342" s="65">
        <v>112289</v>
      </c>
      <c r="BD342" s="65">
        <v>112620</v>
      </c>
      <c r="BE342" s="65">
        <v>112506</v>
      </c>
      <c r="BF342" s="65">
        <v>112629</v>
      </c>
      <c r="BG342" s="65">
        <v>113846</v>
      </c>
      <c r="BH342" s="65">
        <v>114093</v>
      </c>
      <c r="BI342" s="65">
        <v>114172</v>
      </c>
      <c r="BJ342" s="65">
        <v>116589</v>
      </c>
      <c r="BK342" s="66">
        <v>120285</v>
      </c>
      <c r="BL342" s="64">
        <v>121603</v>
      </c>
      <c r="BM342" s="65">
        <v>121936</v>
      </c>
      <c r="BN342" s="65">
        <v>124358</v>
      </c>
      <c r="BO342" s="65">
        <v>126659</v>
      </c>
      <c r="BP342" s="65">
        <v>127596</v>
      </c>
      <c r="BQ342" s="66">
        <v>128455</v>
      </c>
    </row>
    <row r="343" spans="1:69" ht="12.75" x14ac:dyDescent="0.2">
      <c r="A343" s="3"/>
      <c r="B343" s="62"/>
      <c r="C343" s="63" t="s">
        <v>422</v>
      </c>
      <c r="D343" s="64">
        <v>30641</v>
      </c>
      <c r="E343" s="65">
        <v>30578</v>
      </c>
      <c r="F343" s="65">
        <v>31300</v>
      </c>
      <c r="G343" s="65">
        <v>31801</v>
      </c>
      <c r="H343" s="65">
        <v>32110</v>
      </c>
      <c r="I343" s="65">
        <v>32247</v>
      </c>
      <c r="J343" s="65">
        <v>32641</v>
      </c>
      <c r="K343" s="65">
        <v>32919</v>
      </c>
      <c r="L343" s="65">
        <v>33166</v>
      </c>
      <c r="M343" s="65">
        <v>33341</v>
      </c>
      <c r="N343" s="65">
        <v>33492</v>
      </c>
      <c r="O343" s="66">
        <v>33602</v>
      </c>
      <c r="P343" s="65">
        <v>33464</v>
      </c>
      <c r="Q343" s="65">
        <v>33419</v>
      </c>
      <c r="R343" s="65">
        <v>33883</v>
      </c>
      <c r="S343" s="65">
        <v>34103</v>
      </c>
      <c r="T343" s="65">
        <v>34389</v>
      </c>
      <c r="U343" s="65">
        <v>34936</v>
      </c>
      <c r="V343" s="65">
        <v>35264</v>
      </c>
      <c r="W343" s="65">
        <v>35270</v>
      </c>
      <c r="X343" s="65">
        <v>35519</v>
      </c>
      <c r="Y343" s="65">
        <v>35994</v>
      </c>
      <c r="Z343" s="65">
        <v>36229</v>
      </c>
      <c r="AA343" s="66">
        <v>36105</v>
      </c>
      <c r="AB343" s="65">
        <v>36037</v>
      </c>
      <c r="AC343" s="65">
        <v>36116</v>
      </c>
      <c r="AD343" s="65">
        <v>36283</v>
      </c>
      <c r="AE343" s="65">
        <v>36422</v>
      </c>
      <c r="AF343" s="65">
        <v>36719</v>
      </c>
      <c r="AG343" s="65">
        <v>37147</v>
      </c>
      <c r="AH343" s="65">
        <v>37751</v>
      </c>
      <c r="AI343" s="65">
        <v>37967</v>
      </c>
      <c r="AJ343" s="65">
        <v>38082</v>
      </c>
      <c r="AK343" s="65">
        <v>37739</v>
      </c>
      <c r="AL343" s="65">
        <v>37579</v>
      </c>
      <c r="AM343" s="66">
        <v>37699</v>
      </c>
      <c r="AN343" s="65">
        <v>37644</v>
      </c>
      <c r="AO343" s="65">
        <v>37487</v>
      </c>
      <c r="AP343" s="65">
        <v>37753</v>
      </c>
      <c r="AQ343" s="65">
        <v>37829</v>
      </c>
      <c r="AR343" s="65">
        <v>37709</v>
      </c>
      <c r="AS343" s="65">
        <v>37904</v>
      </c>
      <c r="AT343" s="65">
        <v>38116</v>
      </c>
      <c r="AU343" s="65">
        <v>38473</v>
      </c>
      <c r="AV343" s="65">
        <v>38208</v>
      </c>
      <c r="AW343" s="65">
        <v>39033</v>
      </c>
      <c r="AX343" s="65">
        <v>39015</v>
      </c>
      <c r="AY343" s="66">
        <v>39206</v>
      </c>
      <c r="AZ343" s="64">
        <v>40143</v>
      </c>
      <c r="BA343" s="65">
        <v>40496</v>
      </c>
      <c r="BB343" s="65">
        <v>40931</v>
      </c>
      <c r="BC343" s="65">
        <v>40917</v>
      </c>
      <c r="BD343" s="65">
        <v>41364</v>
      </c>
      <c r="BE343" s="65">
        <v>41469</v>
      </c>
      <c r="BF343" s="65">
        <v>41572</v>
      </c>
      <c r="BG343" s="65">
        <v>41920</v>
      </c>
      <c r="BH343" s="65">
        <v>41947</v>
      </c>
      <c r="BI343" s="65">
        <v>42146</v>
      </c>
      <c r="BJ343" s="65">
        <v>41764</v>
      </c>
      <c r="BK343" s="66">
        <v>41427</v>
      </c>
      <c r="BL343" s="64">
        <v>41487</v>
      </c>
      <c r="BM343" s="65">
        <v>41578</v>
      </c>
      <c r="BN343" s="65">
        <v>43465</v>
      </c>
      <c r="BO343" s="65">
        <v>44350</v>
      </c>
      <c r="BP343" s="65">
        <v>44379</v>
      </c>
      <c r="BQ343" s="66">
        <v>44600</v>
      </c>
    </row>
    <row r="344" spans="1:69" ht="12.75" x14ac:dyDescent="0.2">
      <c r="A344" s="3"/>
      <c r="B344" s="62"/>
      <c r="C344" s="63" t="s">
        <v>423</v>
      </c>
      <c r="D344" s="64">
        <v>19312</v>
      </c>
      <c r="E344" s="65">
        <v>19109</v>
      </c>
      <c r="F344" s="65">
        <v>19449</v>
      </c>
      <c r="G344" s="65">
        <v>19724</v>
      </c>
      <c r="H344" s="65">
        <v>19898</v>
      </c>
      <c r="I344" s="65">
        <v>19923</v>
      </c>
      <c r="J344" s="65">
        <v>20188</v>
      </c>
      <c r="K344" s="65">
        <v>20650</v>
      </c>
      <c r="L344" s="65">
        <v>20806</v>
      </c>
      <c r="M344" s="65">
        <v>21001</v>
      </c>
      <c r="N344" s="65">
        <v>21096</v>
      </c>
      <c r="O344" s="66">
        <v>21101</v>
      </c>
      <c r="P344" s="65">
        <v>21005</v>
      </c>
      <c r="Q344" s="65">
        <v>20983</v>
      </c>
      <c r="R344" s="65">
        <v>21305</v>
      </c>
      <c r="S344" s="65">
        <v>21438</v>
      </c>
      <c r="T344" s="65">
        <v>21618</v>
      </c>
      <c r="U344" s="65">
        <v>21668</v>
      </c>
      <c r="V344" s="65">
        <v>21864</v>
      </c>
      <c r="W344" s="65">
        <v>22055</v>
      </c>
      <c r="X344" s="65">
        <v>22188</v>
      </c>
      <c r="Y344" s="65">
        <v>22371</v>
      </c>
      <c r="Z344" s="65">
        <v>22381</v>
      </c>
      <c r="AA344" s="66">
        <v>22488</v>
      </c>
      <c r="AB344" s="65">
        <v>22408</v>
      </c>
      <c r="AC344" s="65">
        <v>22725</v>
      </c>
      <c r="AD344" s="65">
        <v>22658</v>
      </c>
      <c r="AE344" s="65">
        <v>22803</v>
      </c>
      <c r="AF344" s="65">
        <v>23185</v>
      </c>
      <c r="AG344" s="65">
        <v>23429</v>
      </c>
      <c r="AH344" s="65">
        <v>23589</v>
      </c>
      <c r="AI344" s="65">
        <v>23937</v>
      </c>
      <c r="AJ344" s="65">
        <v>24200</v>
      </c>
      <c r="AK344" s="65">
        <v>24317</v>
      </c>
      <c r="AL344" s="65">
        <v>24507</v>
      </c>
      <c r="AM344" s="66">
        <v>24555</v>
      </c>
      <c r="AN344" s="65">
        <v>24668</v>
      </c>
      <c r="AO344" s="65">
        <v>24365</v>
      </c>
      <c r="AP344" s="65">
        <v>24926</v>
      </c>
      <c r="AQ344" s="65">
        <v>25128</v>
      </c>
      <c r="AR344" s="65">
        <v>25416</v>
      </c>
      <c r="AS344" s="65">
        <v>25846</v>
      </c>
      <c r="AT344" s="65">
        <v>26099</v>
      </c>
      <c r="AU344" s="65">
        <v>26663</v>
      </c>
      <c r="AV344" s="65">
        <v>26970</v>
      </c>
      <c r="AW344" s="65">
        <v>27123</v>
      </c>
      <c r="AX344" s="65">
        <v>27257</v>
      </c>
      <c r="AY344" s="66">
        <v>27123</v>
      </c>
      <c r="AZ344" s="64">
        <v>27334</v>
      </c>
      <c r="BA344" s="65">
        <v>27606</v>
      </c>
      <c r="BB344" s="65">
        <v>28019</v>
      </c>
      <c r="BC344" s="65">
        <v>28026</v>
      </c>
      <c r="BD344" s="65">
        <v>28063</v>
      </c>
      <c r="BE344" s="65">
        <v>28298</v>
      </c>
      <c r="BF344" s="65">
        <v>28489</v>
      </c>
      <c r="BG344" s="65">
        <v>28575</v>
      </c>
      <c r="BH344" s="65">
        <v>28359</v>
      </c>
      <c r="BI344" s="65">
        <v>28211</v>
      </c>
      <c r="BJ344" s="65">
        <v>28029</v>
      </c>
      <c r="BK344" s="66">
        <v>27737</v>
      </c>
      <c r="BL344" s="64">
        <v>27568</v>
      </c>
      <c r="BM344" s="65">
        <v>27519</v>
      </c>
      <c r="BN344" s="65">
        <v>28001</v>
      </c>
      <c r="BO344" s="65">
        <v>28763</v>
      </c>
      <c r="BP344" s="65">
        <v>29065</v>
      </c>
      <c r="BQ344" s="66">
        <v>29326</v>
      </c>
    </row>
    <row r="345" spans="1:69" ht="12.75" x14ac:dyDescent="0.2">
      <c r="A345" s="3"/>
      <c r="B345" s="62"/>
      <c r="C345" s="63" t="s">
        <v>424</v>
      </c>
      <c r="D345" s="64">
        <v>20803</v>
      </c>
      <c r="E345" s="65">
        <v>20614</v>
      </c>
      <c r="F345" s="65">
        <v>20967</v>
      </c>
      <c r="G345" s="65">
        <v>21256</v>
      </c>
      <c r="H345" s="65">
        <v>21478</v>
      </c>
      <c r="I345" s="65">
        <v>21422</v>
      </c>
      <c r="J345" s="65">
        <v>21747</v>
      </c>
      <c r="K345" s="65">
        <v>21996</v>
      </c>
      <c r="L345" s="65">
        <v>22078</v>
      </c>
      <c r="M345" s="65">
        <v>22370</v>
      </c>
      <c r="N345" s="65">
        <v>22486</v>
      </c>
      <c r="O345" s="66">
        <v>22455</v>
      </c>
      <c r="P345" s="65">
        <v>22504</v>
      </c>
      <c r="Q345" s="65">
        <v>22322</v>
      </c>
      <c r="R345" s="65">
        <v>22549</v>
      </c>
      <c r="S345" s="65">
        <v>22659</v>
      </c>
      <c r="T345" s="65">
        <v>22744</v>
      </c>
      <c r="U345" s="65">
        <v>22837</v>
      </c>
      <c r="V345" s="65">
        <v>23018</v>
      </c>
      <c r="W345" s="65">
        <v>23306</v>
      </c>
      <c r="X345" s="65">
        <v>23519</v>
      </c>
      <c r="Y345" s="65">
        <v>23581</v>
      </c>
      <c r="Z345" s="65">
        <v>23720</v>
      </c>
      <c r="AA345" s="66">
        <v>23552</v>
      </c>
      <c r="AB345" s="65">
        <v>23488</v>
      </c>
      <c r="AC345" s="65">
        <v>23615</v>
      </c>
      <c r="AD345" s="65">
        <v>23687</v>
      </c>
      <c r="AE345" s="65">
        <v>23694</v>
      </c>
      <c r="AF345" s="65">
        <v>23933</v>
      </c>
      <c r="AG345" s="65">
        <v>24059</v>
      </c>
      <c r="AH345" s="65">
        <v>24124</v>
      </c>
      <c r="AI345" s="65">
        <v>24301</v>
      </c>
      <c r="AJ345" s="65">
        <v>24481</v>
      </c>
      <c r="AK345" s="65">
        <v>24474</v>
      </c>
      <c r="AL345" s="65">
        <v>24328</v>
      </c>
      <c r="AM345" s="66">
        <v>24199</v>
      </c>
      <c r="AN345" s="65">
        <v>24118</v>
      </c>
      <c r="AO345" s="65">
        <v>23747</v>
      </c>
      <c r="AP345" s="65">
        <v>23847</v>
      </c>
      <c r="AQ345" s="65">
        <v>23962</v>
      </c>
      <c r="AR345" s="65">
        <v>23916</v>
      </c>
      <c r="AS345" s="65">
        <v>24033</v>
      </c>
      <c r="AT345" s="65">
        <v>24284</v>
      </c>
      <c r="AU345" s="65">
        <v>24589</v>
      </c>
      <c r="AV345" s="65">
        <v>25624</v>
      </c>
      <c r="AW345" s="65">
        <v>25322</v>
      </c>
      <c r="AX345" s="65">
        <v>25129</v>
      </c>
      <c r="AY345" s="66">
        <v>24969</v>
      </c>
      <c r="AZ345" s="64">
        <v>25203</v>
      </c>
      <c r="BA345" s="65">
        <v>25276</v>
      </c>
      <c r="BB345" s="65">
        <v>25380</v>
      </c>
      <c r="BC345" s="65">
        <v>25543</v>
      </c>
      <c r="BD345" s="65">
        <v>25467</v>
      </c>
      <c r="BE345" s="65">
        <v>25657</v>
      </c>
      <c r="BF345" s="65">
        <v>25789</v>
      </c>
      <c r="BG345" s="65">
        <v>25830</v>
      </c>
      <c r="BH345" s="65">
        <v>25741</v>
      </c>
      <c r="BI345" s="65">
        <v>25518</v>
      </c>
      <c r="BJ345" s="65">
        <v>25326</v>
      </c>
      <c r="BK345" s="66">
        <v>25134</v>
      </c>
      <c r="BL345" s="64">
        <v>24963</v>
      </c>
      <c r="BM345" s="65">
        <v>24900</v>
      </c>
      <c r="BN345" s="65">
        <v>25055</v>
      </c>
      <c r="BO345" s="65">
        <v>25382</v>
      </c>
      <c r="BP345" s="65">
        <v>25489</v>
      </c>
      <c r="BQ345" s="66">
        <v>25574</v>
      </c>
    </row>
    <row r="346" spans="1:69" ht="12.75" x14ac:dyDescent="0.2">
      <c r="A346" s="3"/>
      <c r="B346" s="62"/>
      <c r="C346" s="63" t="s">
        <v>425</v>
      </c>
      <c r="D346" s="64">
        <v>14199</v>
      </c>
      <c r="E346" s="65">
        <v>13997</v>
      </c>
      <c r="F346" s="65">
        <v>14148</v>
      </c>
      <c r="G346" s="65">
        <v>14315</v>
      </c>
      <c r="H346" s="65">
        <v>14455</v>
      </c>
      <c r="I346" s="65">
        <v>14642</v>
      </c>
      <c r="J346" s="65">
        <v>15022</v>
      </c>
      <c r="K346" s="65">
        <v>15106</v>
      </c>
      <c r="L346" s="65">
        <v>15236</v>
      </c>
      <c r="M346" s="65">
        <v>14840</v>
      </c>
      <c r="N346" s="65">
        <v>14920</v>
      </c>
      <c r="O346" s="66">
        <v>14926</v>
      </c>
      <c r="P346" s="65">
        <v>14946</v>
      </c>
      <c r="Q346" s="65">
        <v>14907</v>
      </c>
      <c r="R346" s="65">
        <v>15036</v>
      </c>
      <c r="S346" s="65">
        <v>15087</v>
      </c>
      <c r="T346" s="65">
        <v>15199</v>
      </c>
      <c r="U346" s="65">
        <v>15327</v>
      </c>
      <c r="V346" s="65">
        <v>15907</v>
      </c>
      <c r="W346" s="65">
        <v>15969</v>
      </c>
      <c r="X346" s="65">
        <v>16090</v>
      </c>
      <c r="Y346" s="65">
        <v>16263</v>
      </c>
      <c r="Z346" s="65">
        <v>16443</v>
      </c>
      <c r="AA346" s="66">
        <v>16297</v>
      </c>
      <c r="AB346" s="65">
        <v>16284</v>
      </c>
      <c r="AC346" s="65">
        <v>16356</v>
      </c>
      <c r="AD346" s="65">
        <v>16262</v>
      </c>
      <c r="AE346" s="65">
        <v>16258</v>
      </c>
      <c r="AF346" s="65">
        <v>16439</v>
      </c>
      <c r="AG346" s="65">
        <v>16467</v>
      </c>
      <c r="AH346" s="65">
        <v>16880</v>
      </c>
      <c r="AI346" s="65">
        <v>16976</v>
      </c>
      <c r="AJ346" s="65">
        <v>17105</v>
      </c>
      <c r="AK346" s="65">
        <v>16917</v>
      </c>
      <c r="AL346" s="65">
        <v>17481</v>
      </c>
      <c r="AM346" s="66">
        <v>17646</v>
      </c>
      <c r="AN346" s="65">
        <v>17603</v>
      </c>
      <c r="AO346" s="65">
        <v>17454</v>
      </c>
      <c r="AP346" s="65">
        <v>17412</v>
      </c>
      <c r="AQ346" s="65">
        <v>17435</v>
      </c>
      <c r="AR346" s="65">
        <v>17385</v>
      </c>
      <c r="AS346" s="65">
        <v>17365</v>
      </c>
      <c r="AT346" s="65">
        <v>17295</v>
      </c>
      <c r="AU346" s="65">
        <v>17257</v>
      </c>
      <c r="AV346" s="65">
        <v>17963</v>
      </c>
      <c r="AW346" s="65">
        <v>17435</v>
      </c>
      <c r="AX346" s="65">
        <v>17693</v>
      </c>
      <c r="AY346" s="66">
        <v>17422</v>
      </c>
      <c r="AZ346" s="64">
        <v>19110</v>
      </c>
      <c r="BA346" s="65">
        <v>19105</v>
      </c>
      <c r="BB346" s="65">
        <v>19243</v>
      </c>
      <c r="BC346" s="65">
        <v>19052</v>
      </c>
      <c r="BD346" s="65">
        <v>20874</v>
      </c>
      <c r="BE346" s="65">
        <v>20984</v>
      </c>
      <c r="BF346" s="65">
        <v>21186</v>
      </c>
      <c r="BG346" s="65">
        <v>21426</v>
      </c>
      <c r="BH346" s="65">
        <v>21916</v>
      </c>
      <c r="BI346" s="65">
        <v>22064</v>
      </c>
      <c r="BJ346" s="65">
        <v>22062</v>
      </c>
      <c r="BK346" s="66">
        <v>21972</v>
      </c>
      <c r="BL346" s="64">
        <v>22048</v>
      </c>
      <c r="BM346" s="65">
        <v>22233</v>
      </c>
      <c r="BN346" s="65">
        <v>22705</v>
      </c>
      <c r="BO346" s="65">
        <v>23500</v>
      </c>
      <c r="BP346" s="65">
        <v>23985</v>
      </c>
      <c r="BQ346" s="66">
        <v>24381</v>
      </c>
    </row>
    <row r="347" spans="1:69" ht="12.75" x14ac:dyDescent="0.2">
      <c r="A347" s="3"/>
      <c r="B347" s="62"/>
      <c r="C347" s="63" t="s">
        <v>426</v>
      </c>
      <c r="D347" s="64">
        <v>31958</v>
      </c>
      <c r="E347" s="65">
        <v>31619</v>
      </c>
      <c r="F347" s="65">
        <v>31635</v>
      </c>
      <c r="G347" s="65">
        <v>32392</v>
      </c>
      <c r="H347" s="65">
        <v>32815</v>
      </c>
      <c r="I347" s="65">
        <v>32730</v>
      </c>
      <c r="J347" s="65">
        <v>33251</v>
      </c>
      <c r="K347" s="65">
        <v>33642</v>
      </c>
      <c r="L347" s="65">
        <v>33971</v>
      </c>
      <c r="M347" s="65">
        <v>34377</v>
      </c>
      <c r="N347" s="65">
        <v>34654</v>
      </c>
      <c r="O347" s="66">
        <v>34739</v>
      </c>
      <c r="P347" s="65">
        <v>35006</v>
      </c>
      <c r="Q347" s="65">
        <v>34987</v>
      </c>
      <c r="R347" s="65">
        <v>35217</v>
      </c>
      <c r="S347" s="65">
        <v>35490</v>
      </c>
      <c r="T347" s="65">
        <v>35851</v>
      </c>
      <c r="U347" s="65">
        <v>35998</v>
      </c>
      <c r="V347" s="65">
        <v>36330</v>
      </c>
      <c r="W347" s="65">
        <v>36680</v>
      </c>
      <c r="X347" s="65">
        <v>36821</v>
      </c>
      <c r="Y347" s="65">
        <v>37035</v>
      </c>
      <c r="Z347" s="65">
        <v>37491</v>
      </c>
      <c r="AA347" s="66">
        <v>37328</v>
      </c>
      <c r="AB347" s="65">
        <v>37217</v>
      </c>
      <c r="AC347" s="65">
        <v>37751</v>
      </c>
      <c r="AD347" s="65">
        <v>37652</v>
      </c>
      <c r="AE347" s="65">
        <v>37670</v>
      </c>
      <c r="AF347" s="65">
        <v>38328</v>
      </c>
      <c r="AG347" s="65">
        <v>38659</v>
      </c>
      <c r="AH347" s="65">
        <v>39000</v>
      </c>
      <c r="AI347" s="65">
        <v>39132</v>
      </c>
      <c r="AJ347" s="65">
        <v>39423</v>
      </c>
      <c r="AK347" s="65">
        <v>39771</v>
      </c>
      <c r="AL347" s="65">
        <v>39665</v>
      </c>
      <c r="AM347" s="66">
        <v>39888</v>
      </c>
      <c r="AN347" s="65">
        <v>39936</v>
      </c>
      <c r="AO347" s="65">
        <v>39847</v>
      </c>
      <c r="AP347" s="65">
        <v>39687</v>
      </c>
      <c r="AQ347" s="65">
        <v>39933</v>
      </c>
      <c r="AR347" s="65">
        <v>40163</v>
      </c>
      <c r="AS347" s="65">
        <v>40304</v>
      </c>
      <c r="AT347" s="65">
        <v>40558</v>
      </c>
      <c r="AU347" s="65">
        <v>40895</v>
      </c>
      <c r="AV347" s="65">
        <v>42558</v>
      </c>
      <c r="AW347" s="65">
        <v>41298</v>
      </c>
      <c r="AX347" s="65">
        <v>41314</v>
      </c>
      <c r="AY347" s="66">
        <v>40897</v>
      </c>
      <c r="AZ347" s="64">
        <v>42810</v>
      </c>
      <c r="BA347" s="65">
        <v>43106</v>
      </c>
      <c r="BB347" s="65">
        <v>43775</v>
      </c>
      <c r="BC347" s="65">
        <v>43936</v>
      </c>
      <c r="BD347" s="65">
        <v>45413</v>
      </c>
      <c r="BE347" s="65">
        <v>46694</v>
      </c>
      <c r="BF347" s="65">
        <v>47370</v>
      </c>
      <c r="BG347" s="65">
        <v>47514</v>
      </c>
      <c r="BH347" s="65">
        <v>48019</v>
      </c>
      <c r="BI347" s="65">
        <v>48403</v>
      </c>
      <c r="BJ347" s="65">
        <v>48354</v>
      </c>
      <c r="BK347" s="66">
        <v>48356</v>
      </c>
      <c r="BL347" s="64">
        <v>48743</v>
      </c>
      <c r="BM347" s="65">
        <v>48986</v>
      </c>
      <c r="BN347" s="65">
        <v>50061</v>
      </c>
      <c r="BO347" s="65">
        <v>51652</v>
      </c>
      <c r="BP347" s="65">
        <v>52342</v>
      </c>
      <c r="BQ347" s="66">
        <v>53218</v>
      </c>
    </row>
    <row r="348" spans="1:69" ht="12.75" x14ac:dyDescent="0.2">
      <c r="A348" s="3"/>
      <c r="B348" s="62"/>
      <c r="C348" s="63" t="s">
        <v>427</v>
      </c>
      <c r="D348" s="64">
        <v>11736</v>
      </c>
      <c r="E348" s="65">
        <v>11596</v>
      </c>
      <c r="F348" s="65">
        <v>11885</v>
      </c>
      <c r="G348" s="65">
        <v>12055</v>
      </c>
      <c r="H348" s="65">
        <v>12197</v>
      </c>
      <c r="I348" s="65">
        <v>12168</v>
      </c>
      <c r="J348" s="65">
        <v>12326</v>
      </c>
      <c r="K348" s="65">
        <v>12624</v>
      </c>
      <c r="L348" s="65">
        <v>12689</v>
      </c>
      <c r="M348" s="65">
        <v>12744</v>
      </c>
      <c r="N348" s="65">
        <v>12788</v>
      </c>
      <c r="O348" s="66">
        <v>12790</v>
      </c>
      <c r="P348" s="65">
        <v>12726</v>
      </c>
      <c r="Q348" s="65">
        <v>12652</v>
      </c>
      <c r="R348" s="65">
        <v>12837</v>
      </c>
      <c r="S348" s="65">
        <v>12976</v>
      </c>
      <c r="T348" s="65">
        <v>12960</v>
      </c>
      <c r="U348" s="65">
        <v>13047</v>
      </c>
      <c r="V348" s="65">
        <v>13058</v>
      </c>
      <c r="W348" s="65">
        <v>13265</v>
      </c>
      <c r="X348" s="65">
        <v>13287</v>
      </c>
      <c r="Y348" s="65">
        <v>13323</v>
      </c>
      <c r="Z348" s="65">
        <v>13298</v>
      </c>
      <c r="AA348" s="66">
        <v>13174</v>
      </c>
      <c r="AB348" s="65">
        <v>13015</v>
      </c>
      <c r="AC348" s="65">
        <v>13108</v>
      </c>
      <c r="AD348" s="65">
        <v>13011</v>
      </c>
      <c r="AE348" s="65">
        <v>12986</v>
      </c>
      <c r="AF348" s="65">
        <v>13006</v>
      </c>
      <c r="AG348" s="65">
        <v>13711</v>
      </c>
      <c r="AH348" s="65">
        <v>13949</v>
      </c>
      <c r="AI348" s="65">
        <v>14055</v>
      </c>
      <c r="AJ348" s="65">
        <v>14126</v>
      </c>
      <c r="AK348" s="65">
        <v>13928</v>
      </c>
      <c r="AL348" s="65">
        <v>13888</v>
      </c>
      <c r="AM348" s="66">
        <v>13836</v>
      </c>
      <c r="AN348" s="65">
        <v>13798</v>
      </c>
      <c r="AO348" s="65">
        <v>13698</v>
      </c>
      <c r="AP348" s="65">
        <v>13816</v>
      </c>
      <c r="AQ348" s="65">
        <v>13969</v>
      </c>
      <c r="AR348" s="65">
        <v>14092</v>
      </c>
      <c r="AS348" s="65">
        <v>14278</v>
      </c>
      <c r="AT348" s="65">
        <v>14391</v>
      </c>
      <c r="AU348" s="65">
        <v>14485</v>
      </c>
      <c r="AV348" s="65">
        <v>14902</v>
      </c>
      <c r="AW348" s="65">
        <v>14707</v>
      </c>
      <c r="AX348" s="65">
        <v>14799</v>
      </c>
      <c r="AY348" s="66">
        <v>14675</v>
      </c>
      <c r="AZ348" s="64">
        <v>14724</v>
      </c>
      <c r="BA348" s="65">
        <v>14706</v>
      </c>
      <c r="BB348" s="65">
        <v>14798</v>
      </c>
      <c r="BC348" s="65">
        <v>14853</v>
      </c>
      <c r="BD348" s="65">
        <v>14790</v>
      </c>
      <c r="BE348" s="65">
        <v>14875</v>
      </c>
      <c r="BF348" s="65">
        <v>14937</v>
      </c>
      <c r="BG348" s="65">
        <v>14943</v>
      </c>
      <c r="BH348" s="65">
        <v>14938</v>
      </c>
      <c r="BI348" s="65">
        <v>14904</v>
      </c>
      <c r="BJ348" s="65">
        <v>14817</v>
      </c>
      <c r="BK348" s="66">
        <v>14871</v>
      </c>
      <c r="BL348" s="64">
        <v>14966</v>
      </c>
      <c r="BM348" s="65">
        <v>15121</v>
      </c>
      <c r="BN348" s="65">
        <v>15418</v>
      </c>
      <c r="BO348" s="65">
        <v>15630</v>
      </c>
      <c r="BP348" s="65">
        <v>15749</v>
      </c>
      <c r="BQ348" s="66">
        <v>15847</v>
      </c>
    </row>
    <row r="349" spans="1:69" ht="12.75" x14ac:dyDescent="0.2">
      <c r="A349" s="3"/>
      <c r="B349" s="62"/>
      <c r="C349" s="63" t="s">
        <v>428</v>
      </c>
      <c r="D349" s="64">
        <v>1050</v>
      </c>
      <c r="E349" s="65">
        <v>1019</v>
      </c>
      <c r="F349" s="65">
        <v>1025</v>
      </c>
      <c r="G349" s="65">
        <v>1040</v>
      </c>
      <c r="H349" s="65">
        <v>1060</v>
      </c>
      <c r="I349" s="65">
        <v>1045</v>
      </c>
      <c r="J349" s="65">
        <v>1070</v>
      </c>
      <c r="K349" s="65">
        <v>1058</v>
      </c>
      <c r="L349" s="65">
        <v>1062</v>
      </c>
      <c r="M349" s="65">
        <v>1062</v>
      </c>
      <c r="N349" s="65">
        <v>1066</v>
      </c>
      <c r="O349" s="66">
        <v>1061</v>
      </c>
      <c r="P349" s="65">
        <v>1049</v>
      </c>
      <c r="Q349" s="65">
        <v>1044</v>
      </c>
      <c r="R349" s="65">
        <v>1035</v>
      </c>
      <c r="S349" s="65">
        <v>1029</v>
      </c>
      <c r="T349" s="65">
        <v>1027</v>
      </c>
      <c r="U349" s="65">
        <v>1017</v>
      </c>
      <c r="V349" s="65">
        <v>1022</v>
      </c>
      <c r="W349" s="65">
        <v>1024</v>
      </c>
      <c r="X349" s="65">
        <v>1031</v>
      </c>
      <c r="Y349" s="65">
        <v>1030</v>
      </c>
      <c r="Z349" s="65">
        <v>1028</v>
      </c>
      <c r="AA349" s="66">
        <v>1034</v>
      </c>
      <c r="AB349" s="65">
        <v>1023</v>
      </c>
      <c r="AC349" s="65">
        <v>1024</v>
      </c>
      <c r="AD349" s="65">
        <v>1025</v>
      </c>
      <c r="AE349" s="65">
        <v>1303</v>
      </c>
      <c r="AF349" s="65">
        <v>1476</v>
      </c>
      <c r="AG349" s="65">
        <v>1479</v>
      </c>
      <c r="AH349" s="65">
        <v>1474</v>
      </c>
      <c r="AI349" s="65">
        <v>1476</v>
      </c>
      <c r="AJ349" s="65">
        <v>1484</v>
      </c>
      <c r="AK349" s="65">
        <v>1179</v>
      </c>
      <c r="AL349" s="65">
        <v>1110</v>
      </c>
      <c r="AM349" s="66">
        <v>1086</v>
      </c>
      <c r="AN349" s="65">
        <v>1064</v>
      </c>
      <c r="AO349" s="65">
        <v>1036</v>
      </c>
      <c r="AP349" s="65">
        <v>1050</v>
      </c>
      <c r="AQ349" s="65">
        <v>1021</v>
      </c>
      <c r="AR349" s="65">
        <v>1012</v>
      </c>
      <c r="AS349" s="65">
        <v>1015</v>
      </c>
      <c r="AT349" s="65">
        <v>1134</v>
      </c>
      <c r="AU349" s="65">
        <v>1134</v>
      </c>
      <c r="AV349" s="65">
        <v>1217</v>
      </c>
      <c r="AW349" s="65">
        <v>1246</v>
      </c>
      <c r="AX349" s="65">
        <v>1254</v>
      </c>
      <c r="AY349" s="66">
        <v>1267</v>
      </c>
      <c r="AZ349" s="64">
        <v>1231</v>
      </c>
      <c r="BA349" s="65">
        <v>1206</v>
      </c>
      <c r="BB349" s="65">
        <v>1180</v>
      </c>
      <c r="BC349" s="65">
        <v>1158</v>
      </c>
      <c r="BD349" s="65">
        <v>1141</v>
      </c>
      <c r="BE349" s="65">
        <v>1129</v>
      </c>
      <c r="BF349" s="65">
        <v>1117</v>
      </c>
      <c r="BG349" s="65">
        <v>1119</v>
      </c>
      <c r="BH349" s="65">
        <v>1105</v>
      </c>
      <c r="BI349" s="65">
        <v>1094</v>
      </c>
      <c r="BJ349" s="65">
        <v>1080</v>
      </c>
      <c r="BK349" s="66">
        <v>1064</v>
      </c>
      <c r="BL349" s="64">
        <v>1031</v>
      </c>
      <c r="BM349" s="65">
        <v>1012</v>
      </c>
      <c r="BN349" s="65">
        <v>997</v>
      </c>
      <c r="BO349" s="65">
        <v>976</v>
      </c>
      <c r="BP349" s="65">
        <v>952</v>
      </c>
      <c r="BQ349" s="66">
        <v>928</v>
      </c>
    </row>
    <row r="350" spans="1:69" ht="12.75" x14ac:dyDescent="0.2">
      <c r="A350" s="3"/>
      <c r="B350" s="62"/>
      <c r="C350" s="63" t="s">
        <v>429</v>
      </c>
      <c r="D350" s="64">
        <v>23154</v>
      </c>
      <c r="E350" s="65">
        <v>23119</v>
      </c>
      <c r="F350" s="65">
        <v>23638</v>
      </c>
      <c r="G350" s="65">
        <v>24008</v>
      </c>
      <c r="H350" s="65">
        <v>24301</v>
      </c>
      <c r="I350" s="65">
        <v>24337</v>
      </c>
      <c r="J350" s="65">
        <v>24699</v>
      </c>
      <c r="K350" s="65">
        <v>25253</v>
      </c>
      <c r="L350" s="65">
        <v>25465</v>
      </c>
      <c r="M350" s="65">
        <v>25629</v>
      </c>
      <c r="N350" s="65">
        <v>25661</v>
      </c>
      <c r="O350" s="66">
        <v>25758</v>
      </c>
      <c r="P350" s="65">
        <v>26203</v>
      </c>
      <c r="Q350" s="65">
        <v>26311</v>
      </c>
      <c r="R350" s="65">
        <v>26661</v>
      </c>
      <c r="S350" s="65">
        <v>26854</v>
      </c>
      <c r="T350" s="65">
        <v>27090</v>
      </c>
      <c r="U350" s="65">
        <v>27312</v>
      </c>
      <c r="V350" s="65">
        <v>27479</v>
      </c>
      <c r="W350" s="65">
        <v>27645</v>
      </c>
      <c r="X350" s="65">
        <v>27629</v>
      </c>
      <c r="Y350" s="65">
        <v>27798</v>
      </c>
      <c r="Z350" s="65">
        <v>27873</v>
      </c>
      <c r="AA350" s="66">
        <v>27853</v>
      </c>
      <c r="AB350" s="65">
        <v>27801</v>
      </c>
      <c r="AC350" s="65">
        <v>28115</v>
      </c>
      <c r="AD350" s="65">
        <v>28153</v>
      </c>
      <c r="AE350" s="65">
        <v>28420</v>
      </c>
      <c r="AF350" s="65">
        <v>28704</v>
      </c>
      <c r="AG350" s="65">
        <v>28903</v>
      </c>
      <c r="AH350" s="65">
        <v>29083</v>
      </c>
      <c r="AI350" s="65">
        <v>29234</v>
      </c>
      <c r="AJ350" s="65">
        <v>29371</v>
      </c>
      <c r="AK350" s="65">
        <v>29368</v>
      </c>
      <c r="AL350" s="65">
        <v>29301</v>
      </c>
      <c r="AM350" s="66">
        <v>29622</v>
      </c>
      <c r="AN350" s="65">
        <v>29999</v>
      </c>
      <c r="AO350" s="65">
        <v>30220</v>
      </c>
      <c r="AP350" s="65">
        <v>30543</v>
      </c>
      <c r="AQ350" s="65">
        <v>30746</v>
      </c>
      <c r="AR350" s="65">
        <v>31074</v>
      </c>
      <c r="AS350" s="65">
        <v>31287</v>
      </c>
      <c r="AT350" s="65">
        <v>31540</v>
      </c>
      <c r="AU350" s="65">
        <v>32099</v>
      </c>
      <c r="AV350" s="65">
        <v>33213</v>
      </c>
      <c r="AW350" s="65">
        <v>33660</v>
      </c>
      <c r="AX350" s="65">
        <v>34379</v>
      </c>
      <c r="AY350" s="66">
        <v>34236</v>
      </c>
      <c r="AZ350" s="64">
        <v>34416</v>
      </c>
      <c r="BA350" s="65">
        <v>34560</v>
      </c>
      <c r="BB350" s="65">
        <v>35045</v>
      </c>
      <c r="BC350" s="65">
        <v>35562</v>
      </c>
      <c r="BD350" s="65">
        <v>35878</v>
      </c>
      <c r="BE350" s="65">
        <v>36569</v>
      </c>
      <c r="BF350" s="65">
        <v>36993</v>
      </c>
      <c r="BG350" s="65">
        <v>37382</v>
      </c>
      <c r="BH350" s="65">
        <v>37465</v>
      </c>
      <c r="BI350" s="65">
        <v>37729</v>
      </c>
      <c r="BJ350" s="65">
        <v>37625</v>
      </c>
      <c r="BK350" s="66">
        <v>37731</v>
      </c>
      <c r="BL350" s="64">
        <v>37763</v>
      </c>
      <c r="BM350" s="65">
        <v>38085</v>
      </c>
      <c r="BN350" s="65">
        <v>38649</v>
      </c>
      <c r="BO350" s="65">
        <v>39213</v>
      </c>
      <c r="BP350" s="65">
        <v>38960</v>
      </c>
      <c r="BQ350" s="66">
        <v>39001</v>
      </c>
    </row>
    <row r="351" spans="1:69" ht="12.75" x14ac:dyDescent="0.2">
      <c r="A351" s="3"/>
      <c r="B351" s="62"/>
      <c r="C351" s="63" t="s">
        <v>430</v>
      </c>
      <c r="D351" s="64"/>
      <c r="E351" s="65"/>
      <c r="F351" s="65"/>
      <c r="G351" s="65"/>
      <c r="H351" s="65"/>
      <c r="I351" s="65"/>
      <c r="J351" s="65"/>
      <c r="K351" s="65"/>
      <c r="L351" s="65"/>
      <c r="M351" s="65"/>
      <c r="N351" s="65"/>
      <c r="O351" s="66"/>
      <c r="P351" s="65"/>
      <c r="Q351" s="65"/>
      <c r="R351" s="65"/>
      <c r="S351" s="65"/>
      <c r="T351" s="65"/>
      <c r="U351" s="65"/>
      <c r="V351" s="65"/>
      <c r="W351" s="65"/>
      <c r="X351" s="65"/>
      <c r="Y351" s="65"/>
      <c r="Z351" s="65"/>
      <c r="AA351" s="66"/>
      <c r="AB351" s="65"/>
      <c r="AC351" s="65"/>
      <c r="AD351" s="65"/>
      <c r="AE351" s="65"/>
      <c r="AF351" s="65"/>
      <c r="AG351" s="65"/>
      <c r="AH351" s="65"/>
      <c r="AI351" s="65"/>
      <c r="AJ351" s="65"/>
      <c r="AK351" s="65"/>
      <c r="AL351" s="65"/>
      <c r="AM351" s="66"/>
      <c r="AN351" s="65"/>
      <c r="AO351" s="65"/>
      <c r="AP351" s="65"/>
      <c r="AQ351" s="65"/>
      <c r="AR351" s="65"/>
      <c r="AS351" s="65"/>
      <c r="AT351" s="65"/>
      <c r="AU351" s="65"/>
      <c r="AV351" s="65"/>
      <c r="AW351" s="65"/>
      <c r="AX351" s="65"/>
      <c r="AY351" s="66"/>
      <c r="AZ351" s="64"/>
      <c r="BA351" s="65"/>
      <c r="BB351" s="65"/>
      <c r="BC351" s="65"/>
      <c r="BD351" s="65"/>
      <c r="BE351" s="65"/>
      <c r="BF351" s="65"/>
      <c r="BG351" s="65">
        <v>1</v>
      </c>
      <c r="BH351" s="65">
        <v>1</v>
      </c>
      <c r="BI351" s="65">
        <v>1</v>
      </c>
      <c r="BJ351" s="65">
        <v>1</v>
      </c>
      <c r="BK351" s="66">
        <v>1</v>
      </c>
      <c r="BL351" s="64">
        <v>1</v>
      </c>
      <c r="BM351" s="65">
        <v>60</v>
      </c>
      <c r="BN351" s="65">
        <v>1</v>
      </c>
      <c r="BO351" s="65">
        <v>1</v>
      </c>
      <c r="BP351" s="65">
        <v>1</v>
      </c>
      <c r="BQ351" s="66">
        <v>11</v>
      </c>
    </row>
    <row r="352" spans="1:69" ht="12.75" x14ac:dyDescent="0.2">
      <c r="A352" s="3"/>
      <c r="B352" s="62"/>
      <c r="C352" s="63" t="s">
        <v>431</v>
      </c>
      <c r="D352" s="64">
        <v>10163</v>
      </c>
      <c r="E352" s="65">
        <v>9979</v>
      </c>
      <c r="F352" s="65">
        <v>10100</v>
      </c>
      <c r="G352" s="65">
        <v>10160</v>
      </c>
      <c r="H352" s="65">
        <v>10239</v>
      </c>
      <c r="I352" s="65">
        <v>10156</v>
      </c>
      <c r="J352" s="65">
        <v>10409</v>
      </c>
      <c r="K352" s="65">
        <v>10424</v>
      </c>
      <c r="L352" s="65">
        <v>10403</v>
      </c>
      <c r="M352" s="65">
        <v>10420</v>
      </c>
      <c r="N352" s="65">
        <v>10470</v>
      </c>
      <c r="O352" s="66">
        <v>10435</v>
      </c>
      <c r="P352" s="65">
        <v>10422</v>
      </c>
      <c r="Q352" s="65">
        <v>10336</v>
      </c>
      <c r="R352" s="65">
        <v>10401</v>
      </c>
      <c r="S352" s="65">
        <v>10467</v>
      </c>
      <c r="T352" s="65">
        <v>10514</v>
      </c>
      <c r="U352" s="65">
        <v>10509</v>
      </c>
      <c r="V352" s="65">
        <v>10527</v>
      </c>
      <c r="W352" s="65">
        <v>10623</v>
      </c>
      <c r="X352" s="65">
        <v>10663</v>
      </c>
      <c r="Y352" s="65">
        <v>10653</v>
      </c>
      <c r="Z352" s="65">
        <v>10641</v>
      </c>
      <c r="AA352" s="66">
        <v>10670</v>
      </c>
      <c r="AB352" s="65">
        <v>10571</v>
      </c>
      <c r="AC352" s="65">
        <v>10658</v>
      </c>
      <c r="AD352" s="65">
        <v>10526</v>
      </c>
      <c r="AE352" s="65">
        <v>10865</v>
      </c>
      <c r="AF352" s="65">
        <v>11078</v>
      </c>
      <c r="AG352" s="65">
        <v>11178</v>
      </c>
      <c r="AH352" s="65">
        <v>11237</v>
      </c>
      <c r="AI352" s="65">
        <v>11307</v>
      </c>
      <c r="AJ352" s="65">
        <v>11354</v>
      </c>
      <c r="AK352" s="65">
        <v>11434</v>
      </c>
      <c r="AL352" s="65">
        <v>11356</v>
      </c>
      <c r="AM352" s="66">
        <v>11252</v>
      </c>
      <c r="AN352" s="65">
        <v>11163</v>
      </c>
      <c r="AO352" s="65">
        <v>10999</v>
      </c>
      <c r="AP352" s="65">
        <v>10974</v>
      </c>
      <c r="AQ352" s="65">
        <v>10937</v>
      </c>
      <c r="AR352" s="65">
        <v>10909</v>
      </c>
      <c r="AS352" s="65">
        <v>10937</v>
      </c>
      <c r="AT352" s="65">
        <v>10899</v>
      </c>
      <c r="AU352" s="65">
        <v>10920</v>
      </c>
      <c r="AV352" s="65">
        <v>11156</v>
      </c>
      <c r="AW352" s="65">
        <v>10742</v>
      </c>
      <c r="AX352" s="65">
        <v>10945</v>
      </c>
      <c r="AY352" s="66">
        <v>10585</v>
      </c>
      <c r="AZ352" s="64">
        <v>11622</v>
      </c>
      <c r="BA352" s="65">
        <v>11580</v>
      </c>
      <c r="BB352" s="65">
        <v>11545</v>
      </c>
      <c r="BC352" s="65">
        <v>11389</v>
      </c>
      <c r="BD352" s="65">
        <v>11281</v>
      </c>
      <c r="BE352" s="65">
        <v>11119</v>
      </c>
      <c r="BF352" s="65">
        <v>11036</v>
      </c>
      <c r="BG352" s="65">
        <v>10924</v>
      </c>
      <c r="BH352" s="65">
        <v>11100</v>
      </c>
      <c r="BI352" s="65">
        <v>11899</v>
      </c>
      <c r="BJ352" s="65">
        <v>12070</v>
      </c>
      <c r="BK352" s="66">
        <v>11836</v>
      </c>
      <c r="BL352" s="64">
        <v>11688</v>
      </c>
      <c r="BM352" s="65">
        <v>11559</v>
      </c>
      <c r="BN352" s="65">
        <v>11732</v>
      </c>
      <c r="BO352" s="65">
        <v>11943</v>
      </c>
      <c r="BP352" s="65">
        <v>11894</v>
      </c>
      <c r="BQ352" s="66">
        <v>12048</v>
      </c>
    </row>
    <row r="353" spans="1:69" ht="12.75" x14ac:dyDescent="0.2">
      <c r="A353" s="3"/>
      <c r="B353" s="62"/>
      <c r="C353" s="63" t="s">
        <v>432</v>
      </c>
      <c r="D353" s="64">
        <v>92800</v>
      </c>
      <c r="E353" s="65">
        <v>90907</v>
      </c>
      <c r="F353" s="65">
        <v>92989</v>
      </c>
      <c r="G353" s="65">
        <v>94530</v>
      </c>
      <c r="H353" s="65">
        <v>95876</v>
      </c>
      <c r="I353" s="65">
        <v>94733</v>
      </c>
      <c r="J353" s="65">
        <v>96934</v>
      </c>
      <c r="K353" s="65">
        <v>98645</v>
      </c>
      <c r="L353" s="65">
        <v>99346</v>
      </c>
      <c r="M353" s="65">
        <v>101028</v>
      </c>
      <c r="N353" s="65">
        <v>101565</v>
      </c>
      <c r="O353" s="66">
        <v>101042</v>
      </c>
      <c r="P353" s="65">
        <v>102830</v>
      </c>
      <c r="Q353" s="65">
        <v>103133</v>
      </c>
      <c r="R353" s="65">
        <v>104630</v>
      </c>
      <c r="S353" s="65">
        <v>104657</v>
      </c>
      <c r="T353" s="65">
        <v>107132</v>
      </c>
      <c r="U353" s="65">
        <v>109177</v>
      </c>
      <c r="V353" s="65">
        <v>110644</v>
      </c>
      <c r="W353" s="65">
        <v>111039</v>
      </c>
      <c r="X353" s="65">
        <v>112324</v>
      </c>
      <c r="Y353" s="65">
        <v>113780</v>
      </c>
      <c r="Z353" s="65">
        <v>113873</v>
      </c>
      <c r="AA353" s="66">
        <v>113171</v>
      </c>
      <c r="AB353" s="65">
        <v>113199</v>
      </c>
      <c r="AC353" s="65">
        <v>113715</v>
      </c>
      <c r="AD353" s="65">
        <v>115821</v>
      </c>
      <c r="AE353" s="65">
        <v>116451</v>
      </c>
      <c r="AF353" s="65">
        <v>117600</v>
      </c>
      <c r="AG353" s="65">
        <v>118098</v>
      </c>
      <c r="AH353" s="65">
        <v>118710</v>
      </c>
      <c r="AI353" s="65">
        <v>119637</v>
      </c>
      <c r="AJ353" s="65">
        <v>120424</v>
      </c>
      <c r="AK353" s="65">
        <v>119456</v>
      </c>
      <c r="AL353" s="65">
        <v>118502</v>
      </c>
      <c r="AM353" s="66">
        <v>117933</v>
      </c>
      <c r="AN353" s="65">
        <v>117086</v>
      </c>
      <c r="AO353" s="65">
        <v>114858</v>
      </c>
      <c r="AP353" s="65">
        <v>118030</v>
      </c>
      <c r="AQ353" s="65">
        <v>119626</v>
      </c>
      <c r="AR353" s="65">
        <v>121109</v>
      </c>
      <c r="AS353" s="65">
        <v>123159</v>
      </c>
      <c r="AT353" s="65">
        <v>124843</v>
      </c>
      <c r="AU353" s="65">
        <v>126661</v>
      </c>
      <c r="AV353" s="65">
        <v>129150</v>
      </c>
      <c r="AW353" s="65">
        <v>123062</v>
      </c>
      <c r="AX353" s="65">
        <v>122577</v>
      </c>
      <c r="AY353" s="66">
        <v>124895</v>
      </c>
      <c r="AZ353" s="64">
        <v>127344</v>
      </c>
      <c r="BA353" s="65">
        <v>126572</v>
      </c>
      <c r="BB353" s="65">
        <v>127493</v>
      </c>
      <c r="BC353" s="65">
        <v>127456</v>
      </c>
      <c r="BD353" s="65">
        <v>127500</v>
      </c>
      <c r="BE353" s="65">
        <v>128467</v>
      </c>
      <c r="BF353" s="65">
        <v>129079</v>
      </c>
      <c r="BG353" s="65">
        <v>129721</v>
      </c>
      <c r="BH353" s="65">
        <v>129442</v>
      </c>
      <c r="BI353" s="65">
        <v>129601</v>
      </c>
      <c r="BJ353" s="65">
        <v>128492</v>
      </c>
      <c r="BK353" s="66">
        <v>127485</v>
      </c>
      <c r="BL353" s="64">
        <v>126761</v>
      </c>
      <c r="BM353" s="65">
        <v>126744</v>
      </c>
      <c r="BN353" s="65">
        <v>128692</v>
      </c>
      <c r="BO353" s="65">
        <v>128250</v>
      </c>
      <c r="BP353" s="65">
        <v>128058</v>
      </c>
      <c r="BQ353" s="66">
        <v>127402</v>
      </c>
    </row>
    <row r="354" spans="1:69" ht="12.75" x14ac:dyDescent="0.2">
      <c r="A354" s="3"/>
      <c r="B354" s="62"/>
      <c r="C354" s="63" t="s">
        <v>433</v>
      </c>
      <c r="D354" s="64">
        <v>6564</v>
      </c>
      <c r="E354" s="65">
        <v>6419</v>
      </c>
      <c r="F354" s="65">
        <v>6577</v>
      </c>
      <c r="G354" s="65">
        <v>6828</v>
      </c>
      <c r="H354" s="65">
        <v>6861</v>
      </c>
      <c r="I354" s="65">
        <v>6789</v>
      </c>
      <c r="J354" s="65">
        <v>6965</v>
      </c>
      <c r="K354" s="65">
        <v>7140</v>
      </c>
      <c r="L354" s="65">
        <v>7089</v>
      </c>
      <c r="M354" s="65">
        <v>6249</v>
      </c>
      <c r="N354" s="65">
        <v>6252</v>
      </c>
      <c r="O354" s="66">
        <v>6220</v>
      </c>
      <c r="P354" s="65">
        <v>7071</v>
      </c>
      <c r="Q354" s="65">
        <v>7017</v>
      </c>
      <c r="R354" s="65">
        <v>7039</v>
      </c>
      <c r="S354" s="65">
        <v>7283</v>
      </c>
      <c r="T354" s="65">
        <v>8089</v>
      </c>
      <c r="U354" s="65">
        <v>8199</v>
      </c>
      <c r="V354" s="65">
        <v>8281</v>
      </c>
      <c r="W354" s="65">
        <v>8303</v>
      </c>
      <c r="X354" s="65">
        <v>8289</v>
      </c>
      <c r="Y354" s="65">
        <v>8219</v>
      </c>
      <c r="Z354" s="65">
        <v>8238</v>
      </c>
      <c r="AA354" s="66">
        <v>8102</v>
      </c>
      <c r="AB354" s="65">
        <v>8045</v>
      </c>
      <c r="AC354" s="65">
        <v>8145</v>
      </c>
      <c r="AD354" s="65">
        <v>8117</v>
      </c>
      <c r="AE354" s="65">
        <v>8171</v>
      </c>
      <c r="AF354" s="65">
        <v>8225</v>
      </c>
      <c r="AG354" s="65">
        <v>8234</v>
      </c>
      <c r="AH354" s="65">
        <v>8202</v>
      </c>
      <c r="AI354" s="65">
        <v>8234</v>
      </c>
      <c r="AJ354" s="65">
        <v>8253</v>
      </c>
      <c r="AK354" s="65">
        <v>8230</v>
      </c>
      <c r="AL354" s="65">
        <v>8159</v>
      </c>
      <c r="AM354" s="66">
        <v>8140</v>
      </c>
      <c r="AN354" s="65">
        <v>8134</v>
      </c>
      <c r="AO354" s="65">
        <v>8072</v>
      </c>
      <c r="AP354" s="65">
        <v>8129</v>
      </c>
      <c r="AQ354" s="65">
        <v>8120</v>
      </c>
      <c r="AR354" s="65">
        <v>8087</v>
      </c>
      <c r="AS354" s="65">
        <v>8111</v>
      </c>
      <c r="AT354" s="65">
        <v>8078</v>
      </c>
      <c r="AU354" s="65">
        <v>8079</v>
      </c>
      <c r="AV354" s="65">
        <v>8057</v>
      </c>
      <c r="AW354" s="65">
        <v>8002</v>
      </c>
      <c r="AX354" s="65">
        <v>8179</v>
      </c>
      <c r="AY354" s="66">
        <v>8487</v>
      </c>
      <c r="AZ354" s="64">
        <v>8759</v>
      </c>
      <c r="BA354" s="65">
        <v>9045</v>
      </c>
      <c r="BB354" s="65">
        <v>9238</v>
      </c>
      <c r="BC354" s="65">
        <v>9277</v>
      </c>
      <c r="BD354" s="65">
        <v>9491</v>
      </c>
      <c r="BE354" s="65">
        <v>9607</v>
      </c>
      <c r="BF354" s="65">
        <v>9619</v>
      </c>
      <c r="BG354" s="65">
        <v>9603</v>
      </c>
      <c r="BH354" s="65">
        <v>9628</v>
      </c>
      <c r="BI354" s="65">
        <v>9579</v>
      </c>
      <c r="BJ354" s="65">
        <v>9616</v>
      </c>
      <c r="BK354" s="66">
        <v>9607</v>
      </c>
      <c r="BL354" s="64">
        <v>9642</v>
      </c>
      <c r="BM354" s="65">
        <v>9811</v>
      </c>
      <c r="BN354" s="65">
        <v>9866</v>
      </c>
      <c r="BO354" s="65">
        <v>10080</v>
      </c>
      <c r="BP354" s="65">
        <v>10132</v>
      </c>
      <c r="BQ354" s="66">
        <v>10314</v>
      </c>
    </row>
    <row r="355" spans="1:69" ht="12.75" x14ac:dyDescent="0.2">
      <c r="A355" s="3"/>
      <c r="B355" s="62"/>
      <c r="C355" s="63" t="s">
        <v>434</v>
      </c>
      <c r="D355" s="64">
        <v>1110</v>
      </c>
      <c r="E355" s="65">
        <v>1105</v>
      </c>
      <c r="F355" s="65">
        <v>1469</v>
      </c>
      <c r="G355" s="65">
        <v>1496</v>
      </c>
      <c r="H355" s="65">
        <v>1512</v>
      </c>
      <c r="I355" s="65">
        <v>1497</v>
      </c>
      <c r="J355" s="65">
        <v>1534</v>
      </c>
      <c r="K355" s="65">
        <v>1495</v>
      </c>
      <c r="L355" s="65">
        <v>1540</v>
      </c>
      <c r="M355" s="65">
        <v>1562</v>
      </c>
      <c r="N355" s="65">
        <v>1575</v>
      </c>
      <c r="O355" s="66">
        <v>1572</v>
      </c>
      <c r="P355" s="65">
        <v>1576</v>
      </c>
      <c r="Q355" s="65">
        <v>1565</v>
      </c>
      <c r="R355" s="65">
        <v>1565</v>
      </c>
      <c r="S355" s="65">
        <v>1571</v>
      </c>
      <c r="T355" s="65">
        <v>1600</v>
      </c>
      <c r="U355" s="65">
        <v>1598</v>
      </c>
      <c r="V355" s="65">
        <v>1609</v>
      </c>
      <c r="W355" s="65">
        <v>1599</v>
      </c>
      <c r="X355" s="65">
        <v>1590</v>
      </c>
      <c r="Y355" s="65">
        <v>1583</v>
      </c>
      <c r="Z355" s="65">
        <v>1585</v>
      </c>
      <c r="AA355" s="66">
        <v>1567</v>
      </c>
      <c r="AB355" s="65">
        <v>1557</v>
      </c>
      <c r="AC355" s="65">
        <v>1552</v>
      </c>
      <c r="AD355" s="65">
        <v>1536</v>
      </c>
      <c r="AE355" s="65">
        <v>1541</v>
      </c>
      <c r="AF355" s="65">
        <v>1546</v>
      </c>
      <c r="AG355" s="65">
        <v>1549</v>
      </c>
      <c r="AH355" s="65">
        <v>1548</v>
      </c>
      <c r="AI355" s="65">
        <v>1534</v>
      </c>
      <c r="AJ355" s="65">
        <v>1636</v>
      </c>
      <c r="AK355" s="65">
        <v>1616</v>
      </c>
      <c r="AL355" s="65">
        <v>1565</v>
      </c>
      <c r="AM355" s="66">
        <v>1539</v>
      </c>
      <c r="AN355" s="65">
        <v>1523</v>
      </c>
      <c r="AO355" s="65">
        <v>1487</v>
      </c>
      <c r="AP355" s="65">
        <v>1476</v>
      </c>
      <c r="AQ355" s="65">
        <v>1469</v>
      </c>
      <c r="AR355" s="65">
        <v>1474</v>
      </c>
      <c r="AS355" s="65">
        <v>1482</v>
      </c>
      <c r="AT355" s="65">
        <v>1468</v>
      </c>
      <c r="AU355" s="65">
        <v>1475</v>
      </c>
      <c r="AV355" s="65">
        <v>1383</v>
      </c>
      <c r="AW355" s="65">
        <v>1409</v>
      </c>
      <c r="AX355" s="65">
        <v>1396</v>
      </c>
      <c r="AY355" s="66">
        <v>1379</v>
      </c>
      <c r="AZ355" s="64">
        <v>1374</v>
      </c>
      <c r="BA355" s="65">
        <v>1381</v>
      </c>
      <c r="BB355" s="65">
        <v>1313</v>
      </c>
      <c r="BC355" s="65">
        <v>1312</v>
      </c>
      <c r="BD355" s="65">
        <v>1309</v>
      </c>
      <c r="BE355" s="65">
        <v>1328</v>
      </c>
      <c r="BF355" s="65">
        <v>1319</v>
      </c>
      <c r="BG355" s="65">
        <v>1310</v>
      </c>
      <c r="BH355" s="65">
        <v>1320</v>
      </c>
      <c r="BI355" s="65">
        <v>1348</v>
      </c>
      <c r="BJ355" s="65">
        <v>1289</v>
      </c>
      <c r="BK355" s="66">
        <v>1281</v>
      </c>
      <c r="BL355" s="64">
        <v>1256</v>
      </c>
      <c r="BM355" s="65">
        <v>1233</v>
      </c>
      <c r="BN355" s="65">
        <v>1220</v>
      </c>
      <c r="BO355" s="65">
        <v>1226</v>
      </c>
      <c r="BP355" s="65">
        <v>1270</v>
      </c>
      <c r="BQ355" s="66">
        <v>1257</v>
      </c>
    </row>
    <row r="356" spans="1:69" ht="12.75" x14ac:dyDescent="0.2">
      <c r="A356" s="3"/>
      <c r="B356" s="62"/>
      <c r="C356" s="63" t="s">
        <v>435</v>
      </c>
      <c r="D356" s="64">
        <v>22922</v>
      </c>
      <c r="E356" s="65">
        <v>22818</v>
      </c>
      <c r="F356" s="65">
        <v>23293</v>
      </c>
      <c r="G356" s="65">
        <v>23387</v>
      </c>
      <c r="H356" s="65">
        <v>23449</v>
      </c>
      <c r="I356" s="65">
        <v>23469</v>
      </c>
      <c r="J356" s="65">
        <v>23631</v>
      </c>
      <c r="K356" s="65">
        <v>23760</v>
      </c>
      <c r="L356" s="65">
        <v>23884</v>
      </c>
      <c r="M356" s="65">
        <v>23982</v>
      </c>
      <c r="N356" s="65">
        <v>24018</v>
      </c>
      <c r="O356" s="66">
        <v>24038</v>
      </c>
      <c r="P356" s="65">
        <v>24065</v>
      </c>
      <c r="Q356" s="65">
        <v>24131</v>
      </c>
      <c r="R356" s="65">
        <v>24260</v>
      </c>
      <c r="S356" s="65">
        <v>24400</v>
      </c>
      <c r="T356" s="65">
        <v>24502</v>
      </c>
      <c r="U356" s="65">
        <v>24630</v>
      </c>
      <c r="V356" s="65">
        <v>24747</v>
      </c>
      <c r="W356" s="65">
        <v>24913</v>
      </c>
      <c r="X356" s="65">
        <v>24971</v>
      </c>
      <c r="Y356" s="65">
        <v>25053</v>
      </c>
      <c r="Z356" s="65">
        <v>25135</v>
      </c>
      <c r="AA356" s="66">
        <v>25164</v>
      </c>
      <c r="AB356" s="65">
        <v>25249</v>
      </c>
      <c r="AC356" s="65">
        <v>25391</v>
      </c>
      <c r="AD356" s="65">
        <v>25452</v>
      </c>
      <c r="AE356" s="65">
        <v>25593</v>
      </c>
      <c r="AF356" s="65">
        <v>25967</v>
      </c>
      <c r="AG356" s="65">
        <v>26188</v>
      </c>
      <c r="AH356" s="65">
        <v>26107</v>
      </c>
      <c r="AI356" s="65">
        <v>25365</v>
      </c>
      <c r="AJ356" s="65">
        <v>25547</v>
      </c>
      <c r="AK356" s="65">
        <v>26066</v>
      </c>
      <c r="AL356" s="65">
        <v>25294</v>
      </c>
      <c r="AM356" s="66">
        <v>25418</v>
      </c>
      <c r="AN356" s="65">
        <v>25474</v>
      </c>
      <c r="AO356" s="65">
        <v>25498</v>
      </c>
      <c r="AP356" s="65">
        <v>25595</v>
      </c>
      <c r="AQ356" s="65">
        <v>25700</v>
      </c>
      <c r="AR356" s="65">
        <v>25800</v>
      </c>
      <c r="AS356" s="65">
        <v>25790</v>
      </c>
      <c r="AT356" s="65">
        <v>25867</v>
      </c>
      <c r="AU356" s="65">
        <v>26076</v>
      </c>
      <c r="AV356" s="65">
        <v>25734</v>
      </c>
      <c r="AW356" s="65">
        <v>25728</v>
      </c>
      <c r="AX356" s="65">
        <v>25893</v>
      </c>
      <c r="AY356" s="66">
        <v>26006</v>
      </c>
      <c r="AZ356" s="64">
        <v>26108</v>
      </c>
      <c r="BA356" s="65">
        <v>26184</v>
      </c>
      <c r="BB356" s="65">
        <v>26221</v>
      </c>
      <c r="BC356" s="65">
        <v>26398</v>
      </c>
      <c r="BD356" s="65">
        <v>26399</v>
      </c>
      <c r="BE356" s="65">
        <v>26509</v>
      </c>
      <c r="BF356" s="65">
        <v>26509</v>
      </c>
      <c r="BG356" s="65">
        <v>26682</v>
      </c>
      <c r="BH356" s="65">
        <v>26712</v>
      </c>
      <c r="BI356" s="65">
        <v>28248</v>
      </c>
      <c r="BJ356" s="65">
        <v>26647</v>
      </c>
      <c r="BK356" s="66">
        <v>26830</v>
      </c>
      <c r="BL356" s="64">
        <v>26886</v>
      </c>
      <c r="BM356" s="65">
        <v>26915</v>
      </c>
      <c r="BN356" s="65">
        <v>26918</v>
      </c>
      <c r="BO356" s="65">
        <v>27132</v>
      </c>
      <c r="BP356" s="65">
        <v>26941</v>
      </c>
      <c r="BQ356" s="66">
        <v>26720</v>
      </c>
    </row>
    <row r="357" spans="1:69" ht="13.5" thickBot="1" x14ac:dyDescent="0.25">
      <c r="A357" s="3"/>
      <c r="B357" s="81"/>
      <c r="C357" s="82" t="s">
        <v>436</v>
      </c>
      <c r="D357" s="83"/>
      <c r="E357" s="84"/>
      <c r="F357" s="84"/>
      <c r="G357" s="84"/>
      <c r="H357" s="84"/>
      <c r="I357" s="84"/>
      <c r="J357" s="84"/>
      <c r="K357" s="84"/>
      <c r="L357" s="84"/>
      <c r="M357" s="84"/>
      <c r="N357" s="84"/>
      <c r="O357" s="85"/>
      <c r="P357" s="84"/>
      <c r="Q357" s="84"/>
      <c r="R357" s="84"/>
      <c r="S357" s="84"/>
      <c r="T357" s="84"/>
      <c r="U357" s="84"/>
      <c r="V357" s="84"/>
      <c r="W357" s="84"/>
      <c r="X357" s="84"/>
      <c r="Y357" s="84"/>
      <c r="Z357" s="84"/>
      <c r="AA357" s="85"/>
      <c r="AB357" s="84"/>
      <c r="AC357" s="84"/>
      <c r="AD357" s="84"/>
      <c r="AE357" s="84"/>
      <c r="AF357" s="84"/>
      <c r="AG357" s="84"/>
      <c r="AH357" s="84"/>
      <c r="AI357" s="84"/>
      <c r="AJ357" s="84"/>
      <c r="AK357" s="84"/>
      <c r="AL357" s="84"/>
      <c r="AM357" s="85"/>
      <c r="AN357" s="84"/>
      <c r="AO357" s="84"/>
      <c r="AP357" s="84"/>
      <c r="AQ357" s="84"/>
      <c r="AR357" s="84"/>
      <c r="AS357" s="84"/>
      <c r="AT357" s="84"/>
      <c r="AU357" s="84"/>
      <c r="AV357" s="84"/>
      <c r="AW357" s="84"/>
      <c r="AX357" s="84"/>
      <c r="AY357" s="85"/>
      <c r="AZ357" s="83"/>
      <c r="BA357" s="84"/>
      <c r="BB357" s="84"/>
      <c r="BC357" s="84"/>
      <c r="BD357" s="84"/>
      <c r="BE357" s="84"/>
      <c r="BF357" s="84"/>
      <c r="BG357" s="84"/>
      <c r="BH357" s="84"/>
      <c r="BI357" s="84"/>
      <c r="BJ357" s="84"/>
      <c r="BK357" s="85"/>
      <c r="BL357" s="83"/>
      <c r="BM357" s="84"/>
      <c r="BN357" s="84"/>
      <c r="BO357" s="84"/>
      <c r="BP357" s="84"/>
      <c r="BQ357" s="85"/>
    </row>
    <row r="358" spans="1:69" ht="13.5" thickBot="1" x14ac:dyDescent="0.25">
      <c r="A358" s="3"/>
      <c r="B358" s="72" t="s">
        <v>437</v>
      </c>
      <c r="C358" s="73"/>
      <c r="D358" s="74">
        <f t="shared" ref="D358:AM358" si="71">SUM(D305:D357)</f>
        <v>1089936</v>
      </c>
      <c r="E358" s="75">
        <f t="shared" si="71"/>
        <v>1081502</v>
      </c>
      <c r="F358" s="75">
        <f t="shared" si="71"/>
        <v>1099610</v>
      </c>
      <c r="G358" s="75">
        <f t="shared" si="71"/>
        <v>1114307</v>
      </c>
      <c r="H358" s="75">
        <f t="shared" si="71"/>
        <v>1122761</v>
      </c>
      <c r="I358" s="75">
        <f t="shared" si="71"/>
        <v>1121686</v>
      </c>
      <c r="J358" s="75">
        <f t="shared" si="71"/>
        <v>1137930</v>
      </c>
      <c r="K358" s="75">
        <f t="shared" si="71"/>
        <v>1150581</v>
      </c>
      <c r="L358" s="75">
        <f t="shared" si="71"/>
        <v>1155968</v>
      </c>
      <c r="M358" s="75">
        <f t="shared" si="71"/>
        <v>1163007</v>
      </c>
      <c r="N358" s="75">
        <f t="shared" si="71"/>
        <v>1167468</v>
      </c>
      <c r="O358" s="76">
        <f t="shared" si="71"/>
        <v>1166639</v>
      </c>
      <c r="P358" s="75">
        <f t="shared" si="71"/>
        <v>1171621</v>
      </c>
      <c r="Q358" s="75">
        <f t="shared" si="71"/>
        <v>1169664</v>
      </c>
      <c r="R358" s="75">
        <f t="shared" si="71"/>
        <v>1183380</v>
      </c>
      <c r="S358" s="75">
        <f t="shared" si="71"/>
        <v>1194796</v>
      </c>
      <c r="T358" s="75">
        <f t="shared" si="71"/>
        <v>1204554</v>
      </c>
      <c r="U358" s="75">
        <f t="shared" si="71"/>
        <v>1208544</v>
      </c>
      <c r="V358" s="75">
        <f t="shared" si="71"/>
        <v>1221787</v>
      </c>
      <c r="W358" s="75">
        <f t="shared" si="71"/>
        <v>1229679</v>
      </c>
      <c r="X358" s="75">
        <f t="shared" si="71"/>
        <v>1235145</v>
      </c>
      <c r="Y358" s="75">
        <f t="shared" si="71"/>
        <v>1242379</v>
      </c>
      <c r="Z358" s="75">
        <f t="shared" si="71"/>
        <v>1247483</v>
      </c>
      <c r="AA358" s="76">
        <f t="shared" si="71"/>
        <v>1244828</v>
      </c>
      <c r="AB358" s="75">
        <f t="shared" si="71"/>
        <v>1243036</v>
      </c>
      <c r="AC358" s="75">
        <f t="shared" si="71"/>
        <v>1251308</v>
      </c>
      <c r="AD358" s="75">
        <f t="shared" si="71"/>
        <v>1255926</v>
      </c>
      <c r="AE358" s="75">
        <f t="shared" si="71"/>
        <v>1262864</v>
      </c>
      <c r="AF358" s="75">
        <f t="shared" si="71"/>
        <v>1274162</v>
      </c>
      <c r="AG358" s="75">
        <f t="shared" si="71"/>
        <v>1279965</v>
      </c>
      <c r="AH358" s="75">
        <f t="shared" si="71"/>
        <v>1284729</v>
      </c>
      <c r="AI358" s="75">
        <f t="shared" si="71"/>
        <v>1294881</v>
      </c>
      <c r="AJ358" s="75">
        <f t="shared" si="71"/>
        <v>1302688</v>
      </c>
      <c r="AK358" s="75">
        <f t="shared" si="71"/>
        <v>1302281</v>
      </c>
      <c r="AL358" s="75">
        <f t="shared" si="71"/>
        <v>1297636</v>
      </c>
      <c r="AM358" s="76">
        <f t="shared" si="71"/>
        <v>1299090</v>
      </c>
      <c r="AN358" s="75">
        <f t="shared" ref="AN358:BB358" si="72">SUM(AN305:AN357)</f>
        <v>1297716</v>
      </c>
      <c r="AO358" s="75">
        <f t="shared" si="72"/>
        <v>1289998</v>
      </c>
      <c r="AP358" s="75">
        <f t="shared" si="72"/>
        <v>1303448</v>
      </c>
      <c r="AQ358" s="75">
        <f t="shared" si="72"/>
        <v>1311085</v>
      </c>
      <c r="AR358" s="75">
        <f t="shared" si="72"/>
        <v>1315295</v>
      </c>
      <c r="AS358" s="75">
        <f t="shared" si="72"/>
        <v>1321523</v>
      </c>
      <c r="AT358" s="75">
        <f t="shared" si="72"/>
        <v>1326033</v>
      </c>
      <c r="AU358" s="75">
        <f t="shared" si="72"/>
        <v>1336215</v>
      </c>
      <c r="AV358" s="75">
        <f t="shared" si="72"/>
        <v>1351133</v>
      </c>
      <c r="AW358" s="75">
        <f t="shared" si="72"/>
        <v>1336817</v>
      </c>
      <c r="AX358" s="75">
        <f t="shared" si="72"/>
        <v>1340385</v>
      </c>
      <c r="AY358" s="76">
        <f t="shared" si="72"/>
        <v>1345866</v>
      </c>
      <c r="AZ358" s="74">
        <f t="shared" si="72"/>
        <v>1381269</v>
      </c>
      <c r="BA358" s="75">
        <f t="shared" si="72"/>
        <v>1387044</v>
      </c>
      <c r="BB358" s="75">
        <f t="shared" si="72"/>
        <v>1399973</v>
      </c>
      <c r="BC358" s="75">
        <f t="shared" ref="BC358:BH358" si="73">SUM(BC305:BC357)</f>
        <v>1404489</v>
      </c>
      <c r="BD358" s="75">
        <f t="shared" si="73"/>
        <v>1412819</v>
      </c>
      <c r="BE358" s="75">
        <f t="shared" si="73"/>
        <v>1426107</v>
      </c>
      <c r="BF358" s="75">
        <f t="shared" si="73"/>
        <v>1435376</v>
      </c>
      <c r="BG358" s="75">
        <f t="shared" si="73"/>
        <v>1446070</v>
      </c>
      <c r="BH358" s="75">
        <f t="shared" si="73"/>
        <v>1451673</v>
      </c>
      <c r="BI358" s="75">
        <f t="shared" ref="BI358:BK358" si="74">SUM(BI305:BI357)</f>
        <v>1455344</v>
      </c>
      <c r="BJ358" s="75">
        <f t="shared" si="74"/>
        <v>1456409</v>
      </c>
      <c r="BK358" s="76">
        <f t="shared" si="74"/>
        <v>1456821</v>
      </c>
      <c r="BL358" s="74">
        <f t="shared" ref="BL358:BN358" si="75">SUM(BL305:BL357)</f>
        <v>1459492</v>
      </c>
      <c r="BM358" s="75">
        <f t="shared" si="75"/>
        <v>1464794</v>
      </c>
      <c r="BN358" s="75">
        <f t="shared" si="75"/>
        <v>1493540</v>
      </c>
      <c r="BO358" s="75">
        <f t="shared" ref="BO358:BQ358" si="76">SUM(BO305:BO357)</f>
        <v>1523574</v>
      </c>
      <c r="BP358" s="75">
        <f t="shared" si="76"/>
        <v>1537937</v>
      </c>
      <c r="BQ358" s="76">
        <f t="shared" si="76"/>
        <v>1551926</v>
      </c>
    </row>
    <row r="359" spans="1:69" ht="12.75" x14ac:dyDescent="0.2">
      <c r="A359" s="3"/>
      <c r="B359" s="86">
        <v>14</v>
      </c>
      <c r="C359" s="77" t="s">
        <v>438</v>
      </c>
      <c r="D359" s="78">
        <v>281</v>
      </c>
      <c r="E359" s="79">
        <v>288</v>
      </c>
      <c r="F359" s="79">
        <v>294</v>
      </c>
      <c r="G359" s="79">
        <v>298</v>
      </c>
      <c r="H359" s="79">
        <v>301</v>
      </c>
      <c r="I359" s="79">
        <v>302</v>
      </c>
      <c r="J359" s="79">
        <v>305</v>
      </c>
      <c r="K359" s="79">
        <v>312</v>
      </c>
      <c r="L359" s="79">
        <v>317</v>
      </c>
      <c r="M359" s="79">
        <v>318</v>
      </c>
      <c r="N359" s="79">
        <v>314</v>
      </c>
      <c r="O359" s="80">
        <v>315</v>
      </c>
      <c r="P359" s="79">
        <v>311</v>
      </c>
      <c r="Q359" s="79">
        <v>311</v>
      </c>
      <c r="R359" s="79">
        <v>313</v>
      </c>
      <c r="S359" s="79">
        <v>315</v>
      </c>
      <c r="T359" s="79">
        <v>321</v>
      </c>
      <c r="U359" s="79">
        <v>318</v>
      </c>
      <c r="V359" s="79">
        <v>315</v>
      </c>
      <c r="W359" s="79">
        <v>312</v>
      </c>
      <c r="X359" s="79">
        <v>313</v>
      </c>
      <c r="Y359" s="79">
        <v>310</v>
      </c>
      <c r="Z359" s="79">
        <v>306</v>
      </c>
      <c r="AA359" s="80">
        <v>304</v>
      </c>
      <c r="AB359" s="79">
        <v>302</v>
      </c>
      <c r="AC359" s="79">
        <v>299</v>
      </c>
      <c r="AD359" s="79">
        <v>298</v>
      </c>
      <c r="AE359" s="79">
        <v>297</v>
      </c>
      <c r="AF359" s="79">
        <v>293</v>
      </c>
      <c r="AG359" s="79">
        <v>293</v>
      </c>
      <c r="AH359" s="79">
        <v>290</v>
      </c>
      <c r="AI359" s="79">
        <v>291</v>
      </c>
      <c r="AJ359" s="79">
        <v>291</v>
      </c>
      <c r="AK359" s="79">
        <v>291</v>
      </c>
      <c r="AL359" s="79">
        <v>291</v>
      </c>
      <c r="AM359" s="80">
        <v>287</v>
      </c>
      <c r="AN359" s="79">
        <v>287</v>
      </c>
      <c r="AO359" s="79">
        <v>286</v>
      </c>
      <c r="AP359" s="79">
        <v>277</v>
      </c>
      <c r="AQ359" s="79">
        <v>275</v>
      </c>
      <c r="AR359" s="79">
        <v>268</v>
      </c>
      <c r="AS359" s="79">
        <v>265</v>
      </c>
      <c r="AT359" s="79">
        <v>261</v>
      </c>
      <c r="AU359" s="79">
        <v>255</v>
      </c>
      <c r="AV359" s="79">
        <v>254</v>
      </c>
      <c r="AW359" s="79">
        <v>254</v>
      </c>
      <c r="AX359" s="79">
        <v>251</v>
      </c>
      <c r="AY359" s="80">
        <v>240</v>
      </c>
      <c r="AZ359" s="78">
        <v>239</v>
      </c>
      <c r="BA359" s="79">
        <v>237</v>
      </c>
      <c r="BB359" s="79">
        <v>237</v>
      </c>
      <c r="BC359" s="79">
        <v>231</v>
      </c>
      <c r="BD359" s="79">
        <v>227</v>
      </c>
      <c r="BE359" s="79">
        <v>222</v>
      </c>
      <c r="BF359" s="79">
        <v>221</v>
      </c>
      <c r="BG359" s="79">
        <v>220</v>
      </c>
      <c r="BH359" s="79">
        <v>236</v>
      </c>
      <c r="BI359" s="79">
        <v>240</v>
      </c>
      <c r="BJ359" s="79">
        <v>246</v>
      </c>
      <c r="BK359" s="80">
        <v>256</v>
      </c>
      <c r="BL359" s="78">
        <v>253</v>
      </c>
      <c r="BM359" s="79">
        <v>253</v>
      </c>
      <c r="BN359" s="79">
        <v>257</v>
      </c>
      <c r="BO359" s="79">
        <v>260</v>
      </c>
      <c r="BP359" s="79">
        <v>267</v>
      </c>
      <c r="BQ359" s="80">
        <v>271</v>
      </c>
    </row>
    <row r="360" spans="1:69" ht="12.75" x14ac:dyDescent="0.2">
      <c r="A360" s="3"/>
      <c r="B360" s="62"/>
      <c r="C360" s="63" t="s">
        <v>439</v>
      </c>
      <c r="D360" s="64">
        <v>576</v>
      </c>
      <c r="E360" s="65">
        <v>577</v>
      </c>
      <c r="F360" s="65">
        <v>577</v>
      </c>
      <c r="G360" s="65">
        <v>591</v>
      </c>
      <c r="H360" s="65">
        <v>599</v>
      </c>
      <c r="I360" s="65">
        <v>608</v>
      </c>
      <c r="J360" s="65">
        <v>608</v>
      </c>
      <c r="K360" s="65">
        <v>610</v>
      </c>
      <c r="L360" s="65">
        <v>616</v>
      </c>
      <c r="M360" s="65">
        <v>608</v>
      </c>
      <c r="N360" s="65">
        <v>603</v>
      </c>
      <c r="O360" s="66">
        <v>598</v>
      </c>
      <c r="P360" s="65">
        <v>578</v>
      </c>
      <c r="Q360" s="65">
        <v>565</v>
      </c>
      <c r="R360" s="65">
        <v>561</v>
      </c>
      <c r="S360" s="65">
        <v>555</v>
      </c>
      <c r="T360" s="65">
        <v>549</v>
      </c>
      <c r="U360" s="65">
        <v>543</v>
      </c>
      <c r="V360" s="65">
        <v>536</v>
      </c>
      <c r="W360" s="65">
        <v>524</v>
      </c>
      <c r="X360" s="65">
        <v>514</v>
      </c>
      <c r="Y360" s="65">
        <v>514</v>
      </c>
      <c r="Z360" s="65">
        <v>493</v>
      </c>
      <c r="AA360" s="66">
        <v>487</v>
      </c>
      <c r="AB360" s="65">
        <v>485</v>
      </c>
      <c r="AC360" s="65">
        <v>476</v>
      </c>
      <c r="AD360" s="65">
        <v>465</v>
      </c>
      <c r="AE360" s="65">
        <v>454</v>
      </c>
      <c r="AF360" s="65">
        <v>445</v>
      </c>
      <c r="AG360" s="65">
        <v>438</v>
      </c>
      <c r="AH360" s="65">
        <v>436</v>
      </c>
      <c r="AI360" s="65">
        <v>428</v>
      </c>
      <c r="AJ360" s="65">
        <v>425</v>
      </c>
      <c r="AK360" s="65">
        <v>420</v>
      </c>
      <c r="AL360" s="65">
        <v>411</v>
      </c>
      <c r="AM360" s="66">
        <v>405</v>
      </c>
      <c r="AN360" s="65">
        <v>411</v>
      </c>
      <c r="AO360" s="65">
        <v>403</v>
      </c>
      <c r="AP360" s="65">
        <v>392</v>
      </c>
      <c r="AQ360" s="65">
        <v>384</v>
      </c>
      <c r="AR360" s="65">
        <v>375</v>
      </c>
      <c r="AS360" s="65">
        <v>370</v>
      </c>
      <c r="AT360" s="65">
        <v>363</v>
      </c>
      <c r="AU360" s="65">
        <v>358</v>
      </c>
      <c r="AV360" s="65">
        <v>353</v>
      </c>
      <c r="AW360" s="65">
        <v>353</v>
      </c>
      <c r="AX360" s="65">
        <v>347</v>
      </c>
      <c r="AY360" s="66">
        <v>330</v>
      </c>
      <c r="AZ360" s="64">
        <v>327</v>
      </c>
      <c r="BA360" s="65">
        <v>322</v>
      </c>
      <c r="BB360" s="65">
        <v>320</v>
      </c>
      <c r="BC360" s="65">
        <v>317</v>
      </c>
      <c r="BD360" s="65">
        <v>305</v>
      </c>
      <c r="BE360" s="65">
        <v>299</v>
      </c>
      <c r="BF360" s="65">
        <v>302</v>
      </c>
      <c r="BG360" s="65">
        <v>405</v>
      </c>
      <c r="BH360" s="65">
        <v>433</v>
      </c>
      <c r="BI360" s="65">
        <v>438</v>
      </c>
      <c r="BJ360" s="65">
        <v>440</v>
      </c>
      <c r="BK360" s="66">
        <v>438</v>
      </c>
      <c r="BL360" s="64">
        <v>437</v>
      </c>
      <c r="BM360" s="65">
        <v>434</v>
      </c>
      <c r="BN360" s="65">
        <v>450</v>
      </c>
      <c r="BO360" s="65">
        <v>451</v>
      </c>
      <c r="BP360" s="65">
        <v>468</v>
      </c>
      <c r="BQ360" s="66">
        <v>471</v>
      </c>
    </row>
    <row r="361" spans="1:69" ht="12.75" x14ac:dyDescent="0.2">
      <c r="A361" s="3"/>
      <c r="B361" s="62"/>
      <c r="C361" s="63" t="s">
        <v>440</v>
      </c>
      <c r="D361" s="64">
        <v>3632</v>
      </c>
      <c r="E361" s="65">
        <v>3650</v>
      </c>
      <c r="F361" s="65">
        <v>3708</v>
      </c>
      <c r="G361" s="65">
        <v>3789</v>
      </c>
      <c r="H361" s="65">
        <v>3844</v>
      </c>
      <c r="I361" s="65">
        <v>3878</v>
      </c>
      <c r="J361" s="65">
        <v>3884</v>
      </c>
      <c r="K361" s="65">
        <v>3923</v>
      </c>
      <c r="L361" s="65">
        <v>3952</v>
      </c>
      <c r="M361" s="65">
        <v>3972</v>
      </c>
      <c r="N361" s="65">
        <v>3967</v>
      </c>
      <c r="O361" s="66">
        <v>3969</v>
      </c>
      <c r="P361" s="65">
        <v>3984</v>
      </c>
      <c r="Q361" s="65">
        <v>3983</v>
      </c>
      <c r="R361" s="65">
        <v>4006</v>
      </c>
      <c r="S361" s="65">
        <v>4044</v>
      </c>
      <c r="T361" s="65">
        <v>4077</v>
      </c>
      <c r="U361" s="65">
        <v>4154</v>
      </c>
      <c r="V361" s="65">
        <v>4221</v>
      </c>
      <c r="W361" s="65">
        <v>4227</v>
      </c>
      <c r="X361" s="65">
        <v>4231</v>
      </c>
      <c r="Y361" s="65">
        <v>4226</v>
      </c>
      <c r="Z361" s="65">
        <v>4233</v>
      </c>
      <c r="AA361" s="66">
        <v>4245</v>
      </c>
      <c r="AB361" s="65">
        <v>4249</v>
      </c>
      <c r="AC361" s="65">
        <v>4263</v>
      </c>
      <c r="AD361" s="65">
        <v>4303</v>
      </c>
      <c r="AE361" s="65">
        <v>4355</v>
      </c>
      <c r="AF361" s="65">
        <v>4413</v>
      </c>
      <c r="AG361" s="65">
        <v>4418</v>
      </c>
      <c r="AH361" s="65">
        <v>4427</v>
      </c>
      <c r="AI361" s="65">
        <v>4436</v>
      </c>
      <c r="AJ361" s="65">
        <v>4450</v>
      </c>
      <c r="AK361" s="65">
        <v>4433</v>
      </c>
      <c r="AL361" s="65">
        <v>4433</v>
      </c>
      <c r="AM361" s="66">
        <v>4424</v>
      </c>
      <c r="AN361" s="65">
        <v>4408</v>
      </c>
      <c r="AO361" s="65">
        <v>4379</v>
      </c>
      <c r="AP361" s="65">
        <v>4374</v>
      </c>
      <c r="AQ361" s="65">
        <v>4374</v>
      </c>
      <c r="AR361" s="65">
        <v>4361</v>
      </c>
      <c r="AS361" s="65">
        <v>4370</v>
      </c>
      <c r="AT361" s="65">
        <v>4380</v>
      </c>
      <c r="AU361" s="65">
        <v>4378</v>
      </c>
      <c r="AV361" s="65">
        <v>4411</v>
      </c>
      <c r="AW361" s="65">
        <v>4425</v>
      </c>
      <c r="AX361" s="65">
        <v>4382</v>
      </c>
      <c r="AY361" s="66">
        <v>4395</v>
      </c>
      <c r="AZ361" s="64">
        <v>4379</v>
      </c>
      <c r="BA361" s="65">
        <v>4370</v>
      </c>
      <c r="BB361" s="65">
        <v>4364</v>
      </c>
      <c r="BC361" s="65">
        <v>4357</v>
      </c>
      <c r="BD361" s="65">
        <v>4340</v>
      </c>
      <c r="BE361" s="65">
        <v>4339</v>
      </c>
      <c r="BF361" s="65">
        <v>4328</v>
      </c>
      <c r="BG361" s="65">
        <v>4320</v>
      </c>
      <c r="BH361" s="65">
        <v>4345</v>
      </c>
      <c r="BI361" s="65">
        <v>4319</v>
      </c>
      <c r="BJ361" s="65">
        <v>4318</v>
      </c>
      <c r="BK361" s="66">
        <v>4322</v>
      </c>
      <c r="BL361" s="64">
        <v>4328</v>
      </c>
      <c r="BM361" s="65">
        <v>4300</v>
      </c>
      <c r="BN361" s="65">
        <v>4358</v>
      </c>
      <c r="BO361" s="65">
        <v>4384</v>
      </c>
      <c r="BP361" s="65">
        <v>4451</v>
      </c>
      <c r="BQ361" s="66">
        <v>4497</v>
      </c>
    </row>
    <row r="362" spans="1:69" ht="12.75" x14ac:dyDescent="0.2">
      <c r="A362" s="3"/>
      <c r="B362" s="62"/>
      <c r="C362" s="63" t="s">
        <v>441</v>
      </c>
      <c r="D362" s="64">
        <v>139</v>
      </c>
      <c r="E362" s="65">
        <v>140</v>
      </c>
      <c r="F362" s="65">
        <v>142</v>
      </c>
      <c r="G362" s="65">
        <v>146</v>
      </c>
      <c r="H362" s="65">
        <v>146</v>
      </c>
      <c r="I362" s="65">
        <v>145</v>
      </c>
      <c r="J362" s="65">
        <v>148</v>
      </c>
      <c r="K362" s="65">
        <v>148</v>
      </c>
      <c r="L362" s="65">
        <v>147</v>
      </c>
      <c r="M362" s="65">
        <v>145</v>
      </c>
      <c r="N362" s="65">
        <v>148</v>
      </c>
      <c r="O362" s="66">
        <v>146</v>
      </c>
      <c r="P362" s="65">
        <v>148</v>
      </c>
      <c r="Q362" s="65">
        <v>148</v>
      </c>
      <c r="R362" s="65">
        <v>148</v>
      </c>
      <c r="S362" s="65">
        <v>150</v>
      </c>
      <c r="T362" s="65">
        <v>147</v>
      </c>
      <c r="U362" s="65">
        <v>144</v>
      </c>
      <c r="V362" s="65">
        <v>145</v>
      </c>
      <c r="W362" s="65">
        <v>143</v>
      </c>
      <c r="X362" s="65">
        <v>141</v>
      </c>
      <c r="Y362" s="65">
        <v>141</v>
      </c>
      <c r="Z362" s="65">
        <v>138</v>
      </c>
      <c r="AA362" s="66">
        <v>136</v>
      </c>
      <c r="AB362" s="65">
        <v>135</v>
      </c>
      <c r="AC362" s="65">
        <v>134</v>
      </c>
      <c r="AD362" s="65">
        <v>129</v>
      </c>
      <c r="AE362" s="65">
        <v>128</v>
      </c>
      <c r="AF362" s="65">
        <v>126</v>
      </c>
      <c r="AG362" s="65">
        <v>126</v>
      </c>
      <c r="AH362" s="65">
        <v>123</v>
      </c>
      <c r="AI362" s="65">
        <v>122</v>
      </c>
      <c r="AJ362" s="65">
        <v>120</v>
      </c>
      <c r="AK362" s="65">
        <v>120</v>
      </c>
      <c r="AL362" s="65">
        <v>118</v>
      </c>
      <c r="AM362" s="66">
        <v>115</v>
      </c>
      <c r="AN362" s="65">
        <v>115</v>
      </c>
      <c r="AO362" s="65">
        <v>112</v>
      </c>
      <c r="AP362" s="65">
        <v>110</v>
      </c>
      <c r="AQ362" s="65">
        <v>109</v>
      </c>
      <c r="AR362" s="65">
        <v>107</v>
      </c>
      <c r="AS362" s="65">
        <v>104</v>
      </c>
      <c r="AT362" s="65">
        <v>104</v>
      </c>
      <c r="AU362" s="65">
        <v>103</v>
      </c>
      <c r="AV362" s="65">
        <v>102</v>
      </c>
      <c r="AW362" s="65">
        <v>102</v>
      </c>
      <c r="AX362" s="65">
        <v>99</v>
      </c>
      <c r="AY362" s="66">
        <v>96</v>
      </c>
      <c r="AZ362" s="64">
        <v>96</v>
      </c>
      <c r="BA362" s="65">
        <v>95</v>
      </c>
      <c r="BB362" s="65">
        <v>92</v>
      </c>
      <c r="BC362" s="65">
        <v>87</v>
      </c>
      <c r="BD362" s="65">
        <v>84</v>
      </c>
      <c r="BE362" s="65">
        <v>84</v>
      </c>
      <c r="BF362" s="65">
        <v>80</v>
      </c>
      <c r="BG362" s="65">
        <v>80</v>
      </c>
      <c r="BH362" s="65">
        <v>115</v>
      </c>
      <c r="BI362" s="65">
        <v>124</v>
      </c>
      <c r="BJ362" s="65">
        <v>119</v>
      </c>
      <c r="BK362" s="66">
        <v>125</v>
      </c>
      <c r="BL362" s="64">
        <v>126</v>
      </c>
      <c r="BM362" s="65">
        <v>124</v>
      </c>
      <c r="BN362" s="65">
        <v>126</v>
      </c>
      <c r="BO362" s="65">
        <v>127</v>
      </c>
      <c r="BP362" s="65">
        <v>130</v>
      </c>
      <c r="BQ362" s="66">
        <v>143</v>
      </c>
    </row>
    <row r="363" spans="1:69" ht="12.75" x14ac:dyDescent="0.2">
      <c r="A363" s="3"/>
      <c r="B363" s="62"/>
      <c r="C363" s="63" t="s">
        <v>442</v>
      </c>
      <c r="D363" s="64">
        <v>752</v>
      </c>
      <c r="E363" s="65">
        <v>755</v>
      </c>
      <c r="F363" s="65">
        <v>766</v>
      </c>
      <c r="G363" s="65">
        <v>769</v>
      </c>
      <c r="H363" s="65">
        <v>783</v>
      </c>
      <c r="I363" s="65">
        <v>797</v>
      </c>
      <c r="J363" s="65">
        <v>811</v>
      </c>
      <c r="K363" s="65">
        <v>832</v>
      </c>
      <c r="L363" s="65">
        <v>832</v>
      </c>
      <c r="M363" s="65">
        <v>855</v>
      </c>
      <c r="N363" s="65">
        <v>864</v>
      </c>
      <c r="O363" s="66">
        <v>860</v>
      </c>
      <c r="P363" s="65">
        <v>857</v>
      </c>
      <c r="Q363" s="65">
        <v>848</v>
      </c>
      <c r="R363" s="65">
        <v>848</v>
      </c>
      <c r="S363" s="65">
        <v>851</v>
      </c>
      <c r="T363" s="65">
        <v>861</v>
      </c>
      <c r="U363" s="65">
        <v>861</v>
      </c>
      <c r="V363" s="65">
        <v>864</v>
      </c>
      <c r="W363" s="65">
        <v>861</v>
      </c>
      <c r="X363" s="65">
        <v>858</v>
      </c>
      <c r="Y363" s="65">
        <v>922</v>
      </c>
      <c r="Z363" s="65">
        <v>951</v>
      </c>
      <c r="AA363" s="66">
        <v>968</v>
      </c>
      <c r="AB363" s="65">
        <v>979</v>
      </c>
      <c r="AC363" s="65">
        <v>980</v>
      </c>
      <c r="AD363" s="65">
        <v>995</v>
      </c>
      <c r="AE363" s="65">
        <v>1009</v>
      </c>
      <c r="AF363" s="65">
        <v>1016</v>
      </c>
      <c r="AG363" s="65">
        <v>1018</v>
      </c>
      <c r="AH363" s="65">
        <v>1020</v>
      </c>
      <c r="AI363" s="65">
        <v>1022</v>
      </c>
      <c r="AJ363" s="65">
        <v>1023</v>
      </c>
      <c r="AK363" s="65">
        <v>1016</v>
      </c>
      <c r="AL363" s="65">
        <v>1025</v>
      </c>
      <c r="AM363" s="66">
        <v>1023</v>
      </c>
      <c r="AN363" s="65">
        <v>1031</v>
      </c>
      <c r="AO363" s="65">
        <v>1015</v>
      </c>
      <c r="AP363" s="65">
        <v>1031</v>
      </c>
      <c r="AQ363" s="65">
        <v>1030</v>
      </c>
      <c r="AR363" s="65">
        <v>1028</v>
      </c>
      <c r="AS363" s="65">
        <v>1029</v>
      </c>
      <c r="AT363" s="65">
        <v>1025</v>
      </c>
      <c r="AU363" s="65">
        <v>1028</v>
      </c>
      <c r="AV363" s="65">
        <v>1019</v>
      </c>
      <c r="AW363" s="65">
        <v>1020</v>
      </c>
      <c r="AX363" s="65">
        <v>1016</v>
      </c>
      <c r="AY363" s="66">
        <v>1009</v>
      </c>
      <c r="AZ363" s="64">
        <v>1007</v>
      </c>
      <c r="BA363" s="65">
        <v>996</v>
      </c>
      <c r="BB363" s="65">
        <v>993</v>
      </c>
      <c r="BC363" s="65">
        <v>985</v>
      </c>
      <c r="BD363" s="65">
        <v>978</v>
      </c>
      <c r="BE363" s="65">
        <v>990</v>
      </c>
      <c r="BF363" s="65">
        <v>1017</v>
      </c>
      <c r="BG363" s="65">
        <v>1016</v>
      </c>
      <c r="BH363" s="65">
        <v>1006</v>
      </c>
      <c r="BI363" s="65">
        <v>1012</v>
      </c>
      <c r="BJ363" s="65">
        <v>1008</v>
      </c>
      <c r="BK363" s="66">
        <v>1005</v>
      </c>
      <c r="BL363" s="64">
        <v>1000</v>
      </c>
      <c r="BM363" s="65">
        <v>1020</v>
      </c>
      <c r="BN363" s="65">
        <v>1034</v>
      </c>
      <c r="BO363" s="65">
        <v>1022</v>
      </c>
      <c r="BP363" s="65">
        <v>1039</v>
      </c>
      <c r="BQ363" s="66">
        <v>1044</v>
      </c>
    </row>
    <row r="364" spans="1:69" ht="12.75" x14ac:dyDescent="0.2">
      <c r="A364" s="3"/>
      <c r="B364" s="62"/>
      <c r="C364" s="63" t="s">
        <v>443</v>
      </c>
      <c r="D364" s="64">
        <v>908</v>
      </c>
      <c r="E364" s="65">
        <v>917</v>
      </c>
      <c r="F364" s="65">
        <v>1005</v>
      </c>
      <c r="G364" s="65">
        <v>1049</v>
      </c>
      <c r="H364" s="65">
        <v>1115</v>
      </c>
      <c r="I364" s="65">
        <v>1149</v>
      </c>
      <c r="J364" s="65">
        <v>1182</v>
      </c>
      <c r="K364" s="65">
        <v>1208</v>
      </c>
      <c r="L364" s="65">
        <v>1241</v>
      </c>
      <c r="M364" s="65">
        <v>1245</v>
      </c>
      <c r="N364" s="65">
        <v>1234</v>
      </c>
      <c r="O364" s="66">
        <v>1218</v>
      </c>
      <c r="P364" s="65">
        <v>1220</v>
      </c>
      <c r="Q364" s="65">
        <v>1207</v>
      </c>
      <c r="R364" s="65">
        <v>1214</v>
      </c>
      <c r="S364" s="65">
        <v>1217</v>
      </c>
      <c r="T364" s="65">
        <v>1215</v>
      </c>
      <c r="U364" s="65">
        <v>1211</v>
      </c>
      <c r="V364" s="65">
        <v>1201</v>
      </c>
      <c r="W364" s="65">
        <v>1211</v>
      </c>
      <c r="X364" s="65">
        <v>1213</v>
      </c>
      <c r="Y364" s="65">
        <v>1211</v>
      </c>
      <c r="Z364" s="65">
        <v>1206</v>
      </c>
      <c r="AA364" s="66">
        <v>1194</v>
      </c>
      <c r="AB364" s="65">
        <v>1190</v>
      </c>
      <c r="AC364" s="65">
        <v>1179</v>
      </c>
      <c r="AD364" s="65">
        <v>1185</v>
      </c>
      <c r="AE364" s="65">
        <v>1186</v>
      </c>
      <c r="AF364" s="65">
        <v>1165</v>
      </c>
      <c r="AG364" s="65">
        <v>1165</v>
      </c>
      <c r="AH364" s="65">
        <v>1169</v>
      </c>
      <c r="AI364" s="65">
        <v>1169</v>
      </c>
      <c r="AJ364" s="65">
        <v>1172</v>
      </c>
      <c r="AK364" s="65">
        <v>1175</v>
      </c>
      <c r="AL364" s="65">
        <v>1172</v>
      </c>
      <c r="AM364" s="66">
        <v>1171</v>
      </c>
      <c r="AN364" s="65">
        <v>1172</v>
      </c>
      <c r="AO364" s="65">
        <v>1165</v>
      </c>
      <c r="AP364" s="65">
        <v>1161</v>
      </c>
      <c r="AQ364" s="65">
        <v>1143</v>
      </c>
      <c r="AR364" s="65">
        <v>1133</v>
      </c>
      <c r="AS364" s="65">
        <v>1124</v>
      </c>
      <c r="AT364" s="65">
        <v>1112</v>
      </c>
      <c r="AU364" s="65">
        <v>1108</v>
      </c>
      <c r="AV364" s="65">
        <v>1106</v>
      </c>
      <c r="AW364" s="65">
        <v>1106</v>
      </c>
      <c r="AX364" s="65">
        <v>1099</v>
      </c>
      <c r="AY364" s="66">
        <v>1089</v>
      </c>
      <c r="AZ364" s="64">
        <v>1078</v>
      </c>
      <c r="BA364" s="65">
        <v>1070</v>
      </c>
      <c r="BB364" s="65">
        <v>1064</v>
      </c>
      <c r="BC364" s="65">
        <v>1070</v>
      </c>
      <c r="BD364" s="65">
        <v>1061</v>
      </c>
      <c r="BE364" s="65">
        <v>1054</v>
      </c>
      <c r="BF364" s="65">
        <v>1049</v>
      </c>
      <c r="BG364" s="65">
        <v>1045</v>
      </c>
      <c r="BH364" s="65">
        <v>1040</v>
      </c>
      <c r="BI364" s="65">
        <v>1033</v>
      </c>
      <c r="BJ364" s="65">
        <v>1030</v>
      </c>
      <c r="BK364" s="66">
        <v>1028</v>
      </c>
      <c r="BL364" s="64">
        <v>1030</v>
      </c>
      <c r="BM364" s="65">
        <v>1025</v>
      </c>
      <c r="BN364" s="65">
        <v>1046</v>
      </c>
      <c r="BO364" s="65">
        <v>1048</v>
      </c>
      <c r="BP364" s="65">
        <v>1048</v>
      </c>
      <c r="BQ364" s="66">
        <v>1057</v>
      </c>
    </row>
    <row r="365" spans="1:69" ht="12.75" x14ac:dyDescent="0.2">
      <c r="A365" s="3"/>
      <c r="B365" s="62"/>
      <c r="C365" s="63" t="s">
        <v>444</v>
      </c>
      <c r="D365" s="64">
        <v>353</v>
      </c>
      <c r="E365" s="65">
        <v>363</v>
      </c>
      <c r="F365" s="65">
        <v>376</v>
      </c>
      <c r="G365" s="65">
        <v>377</v>
      </c>
      <c r="H365" s="65">
        <v>389</v>
      </c>
      <c r="I365" s="65">
        <v>394</v>
      </c>
      <c r="J365" s="65">
        <v>400</v>
      </c>
      <c r="K365" s="65">
        <v>407</v>
      </c>
      <c r="L365" s="65">
        <v>409</v>
      </c>
      <c r="M365" s="65">
        <v>409</v>
      </c>
      <c r="N365" s="65">
        <v>409</v>
      </c>
      <c r="O365" s="66">
        <v>410</v>
      </c>
      <c r="P365" s="65">
        <v>407</v>
      </c>
      <c r="Q365" s="65">
        <v>402</v>
      </c>
      <c r="R365" s="65">
        <v>406</v>
      </c>
      <c r="S365" s="65">
        <v>406</v>
      </c>
      <c r="T365" s="65">
        <v>407</v>
      </c>
      <c r="U365" s="65">
        <v>403</v>
      </c>
      <c r="V365" s="65">
        <v>404</v>
      </c>
      <c r="W365" s="65">
        <v>403</v>
      </c>
      <c r="X365" s="65">
        <v>400</v>
      </c>
      <c r="Y365" s="65">
        <v>399</v>
      </c>
      <c r="Z365" s="65">
        <v>398</v>
      </c>
      <c r="AA365" s="66">
        <v>517</v>
      </c>
      <c r="AB365" s="65">
        <v>534</v>
      </c>
      <c r="AC365" s="65">
        <v>534</v>
      </c>
      <c r="AD365" s="65">
        <v>542</v>
      </c>
      <c r="AE365" s="65">
        <v>543</v>
      </c>
      <c r="AF365" s="65">
        <v>545</v>
      </c>
      <c r="AG365" s="65">
        <v>553</v>
      </c>
      <c r="AH365" s="65">
        <v>556</v>
      </c>
      <c r="AI365" s="65">
        <v>545</v>
      </c>
      <c r="AJ365" s="65">
        <v>550</v>
      </c>
      <c r="AK365" s="65">
        <v>547</v>
      </c>
      <c r="AL365" s="65">
        <v>546</v>
      </c>
      <c r="AM365" s="66">
        <v>545</v>
      </c>
      <c r="AN365" s="65">
        <v>552</v>
      </c>
      <c r="AO365" s="65">
        <v>552</v>
      </c>
      <c r="AP365" s="65">
        <v>547</v>
      </c>
      <c r="AQ365" s="65">
        <v>547</v>
      </c>
      <c r="AR365" s="65">
        <v>539</v>
      </c>
      <c r="AS365" s="65">
        <v>533</v>
      </c>
      <c r="AT365" s="65">
        <v>532</v>
      </c>
      <c r="AU365" s="65">
        <v>538</v>
      </c>
      <c r="AV365" s="65">
        <v>555</v>
      </c>
      <c r="AW365" s="65">
        <v>555</v>
      </c>
      <c r="AX365" s="65">
        <v>553</v>
      </c>
      <c r="AY365" s="66">
        <v>549</v>
      </c>
      <c r="AZ365" s="64">
        <v>544</v>
      </c>
      <c r="BA365" s="65">
        <v>542</v>
      </c>
      <c r="BB365" s="65">
        <v>543</v>
      </c>
      <c r="BC365" s="65">
        <v>536</v>
      </c>
      <c r="BD365" s="65">
        <v>553</v>
      </c>
      <c r="BE365" s="65">
        <v>549</v>
      </c>
      <c r="BF365" s="65">
        <v>546</v>
      </c>
      <c r="BG365" s="65">
        <v>547</v>
      </c>
      <c r="BH365" s="65">
        <v>544</v>
      </c>
      <c r="BI365" s="65">
        <v>544</v>
      </c>
      <c r="BJ365" s="65">
        <v>542</v>
      </c>
      <c r="BK365" s="66">
        <v>534</v>
      </c>
      <c r="BL365" s="64">
        <v>536</v>
      </c>
      <c r="BM365" s="65">
        <v>537</v>
      </c>
      <c r="BN365" s="65">
        <v>551</v>
      </c>
      <c r="BO365" s="65">
        <v>541</v>
      </c>
      <c r="BP365" s="65">
        <v>545</v>
      </c>
      <c r="BQ365" s="66">
        <v>545</v>
      </c>
    </row>
    <row r="366" spans="1:69" ht="12.75" x14ac:dyDescent="0.2">
      <c r="A366" s="3"/>
      <c r="B366" s="62"/>
      <c r="C366" s="63" t="s">
        <v>533</v>
      </c>
      <c r="D366" s="64">
        <v>994</v>
      </c>
      <c r="E366" s="65">
        <v>1000</v>
      </c>
      <c r="F366" s="65">
        <v>1018</v>
      </c>
      <c r="G366" s="65">
        <v>1039</v>
      </c>
      <c r="H366" s="65">
        <v>1054</v>
      </c>
      <c r="I366" s="65">
        <v>1076</v>
      </c>
      <c r="J366" s="65">
        <v>1090</v>
      </c>
      <c r="K366" s="65">
        <v>1114</v>
      </c>
      <c r="L366" s="65">
        <v>1127</v>
      </c>
      <c r="M366" s="65">
        <v>1119</v>
      </c>
      <c r="N366" s="65">
        <v>1119</v>
      </c>
      <c r="O366" s="66">
        <v>1114</v>
      </c>
      <c r="P366" s="65">
        <v>1118</v>
      </c>
      <c r="Q366" s="65">
        <v>1112</v>
      </c>
      <c r="R366" s="65">
        <v>1109</v>
      </c>
      <c r="S366" s="65">
        <v>1111</v>
      </c>
      <c r="T366" s="65">
        <v>1107</v>
      </c>
      <c r="U366" s="65">
        <v>1108</v>
      </c>
      <c r="V366" s="65">
        <v>1109</v>
      </c>
      <c r="W366" s="65">
        <v>1092</v>
      </c>
      <c r="X366" s="65">
        <v>1086</v>
      </c>
      <c r="Y366" s="65">
        <v>1081</v>
      </c>
      <c r="Z366" s="65">
        <v>1075</v>
      </c>
      <c r="AA366" s="66">
        <v>1073</v>
      </c>
      <c r="AB366" s="65">
        <v>1066</v>
      </c>
      <c r="AC366" s="65">
        <v>1062</v>
      </c>
      <c r="AD366" s="65">
        <v>1058</v>
      </c>
      <c r="AE366" s="65">
        <v>1044</v>
      </c>
      <c r="AF366" s="65">
        <v>1040</v>
      </c>
      <c r="AG366" s="65">
        <v>1053</v>
      </c>
      <c r="AH366" s="65">
        <v>1124</v>
      </c>
      <c r="AI366" s="65">
        <v>1157</v>
      </c>
      <c r="AJ366" s="65">
        <v>1171</v>
      </c>
      <c r="AK366" s="65">
        <v>1169</v>
      </c>
      <c r="AL366" s="65">
        <v>1159</v>
      </c>
      <c r="AM366" s="66">
        <v>1171</v>
      </c>
      <c r="AN366" s="65">
        <v>1187</v>
      </c>
      <c r="AO366" s="65">
        <v>1179</v>
      </c>
      <c r="AP366" s="65">
        <v>1168</v>
      </c>
      <c r="AQ366" s="65">
        <v>1168</v>
      </c>
      <c r="AR366" s="65">
        <v>1163</v>
      </c>
      <c r="AS366" s="65">
        <v>1160</v>
      </c>
      <c r="AT366" s="65">
        <v>1149</v>
      </c>
      <c r="AU366" s="65">
        <v>1143</v>
      </c>
      <c r="AV366" s="65">
        <v>1141</v>
      </c>
      <c r="AW366" s="65">
        <v>1139</v>
      </c>
      <c r="AX366" s="65">
        <v>1128</v>
      </c>
      <c r="AY366" s="66">
        <v>1118</v>
      </c>
      <c r="AZ366" s="64">
        <v>1151</v>
      </c>
      <c r="BA366" s="65">
        <v>1184</v>
      </c>
      <c r="BB366" s="65">
        <v>1208</v>
      </c>
      <c r="BC366" s="65">
        <v>1204</v>
      </c>
      <c r="BD366" s="65">
        <v>1210</v>
      </c>
      <c r="BE366" s="65">
        <v>1206</v>
      </c>
      <c r="BF366" s="65">
        <v>1208</v>
      </c>
      <c r="BG366" s="65">
        <v>1205</v>
      </c>
      <c r="BH366" s="65">
        <v>1204</v>
      </c>
      <c r="BI366" s="65">
        <v>1211</v>
      </c>
      <c r="BJ366" s="65">
        <v>1275</v>
      </c>
      <c r="BK366" s="66">
        <v>1289</v>
      </c>
      <c r="BL366" s="64">
        <v>1316</v>
      </c>
      <c r="BM366" s="65">
        <v>1335</v>
      </c>
      <c r="BN366" s="65">
        <v>1348</v>
      </c>
      <c r="BO366" s="65">
        <v>1356</v>
      </c>
      <c r="BP366" s="65">
        <v>1359</v>
      </c>
      <c r="BQ366" s="66">
        <v>1382</v>
      </c>
    </row>
    <row r="367" spans="1:69" ht="12.75" x14ac:dyDescent="0.2">
      <c r="A367" s="3"/>
      <c r="B367" s="62"/>
      <c r="C367" s="63" t="s">
        <v>445</v>
      </c>
      <c r="D367" s="64">
        <v>1167</v>
      </c>
      <c r="E367" s="65">
        <v>1168</v>
      </c>
      <c r="F367" s="65">
        <v>1187</v>
      </c>
      <c r="G367" s="65">
        <v>1211</v>
      </c>
      <c r="H367" s="65">
        <v>1238</v>
      </c>
      <c r="I367" s="65">
        <v>1257</v>
      </c>
      <c r="J367" s="65">
        <v>1281</v>
      </c>
      <c r="K367" s="65">
        <v>1296</v>
      </c>
      <c r="L367" s="65">
        <v>1305</v>
      </c>
      <c r="M367" s="65">
        <v>1295</v>
      </c>
      <c r="N367" s="65">
        <v>1289</v>
      </c>
      <c r="O367" s="66">
        <v>1289</v>
      </c>
      <c r="P367" s="65">
        <v>1281</v>
      </c>
      <c r="Q367" s="65">
        <v>1307</v>
      </c>
      <c r="R367" s="65">
        <v>1312</v>
      </c>
      <c r="S367" s="65">
        <v>1320</v>
      </c>
      <c r="T367" s="65">
        <v>1324</v>
      </c>
      <c r="U367" s="65">
        <v>1316</v>
      </c>
      <c r="V367" s="65">
        <v>1313</v>
      </c>
      <c r="W367" s="65">
        <v>1334</v>
      </c>
      <c r="X367" s="65">
        <v>1371</v>
      </c>
      <c r="Y367" s="65">
        <v>1393</v>
      </c>
      <c r="Z367" s="65">
        <v>1412</v>
      </c>
      <c r="AA367" s="66">
        <v>1415</v>
      </c>
      <c r="AB367" s="65">
        <v>1415</v>
      </c>
      <c r="AC367" s="65">
        <v>1417</v>
      </c>
      <c r="AD367" s="65">
        <v>1417</v>
      </c>
      <c r="AE367" s="65">
        <v>1411</v>
      </c>
      <c r="AF367" s="65">
        <v>1446</v>
      </c>
      <c r="AG367" s="65">
        <v>1451</v>
      </c>
      <c r="AH367" s="65">
        <v>1448</v>
      </c>
      <c r="AI367" s="65">
        <v>1444</v>
      </c>
      <c r="AJ367" s="65">
        <v>1438</v>
      </c>
      <c r="AK367" s="65">
        <v>1434</v>
      </c>
      <c r="AL367" s="65">
        <v>1437</v>
      </c>
      <c r="AM367" s="66">
        <v>1424</v>
      </c>
      <c r="AN367" s="65">
        <v>1429</v>
      </c>
      <c r="AO367" s="65">
        <v>1434</v>
      </c>
      <c r="AP367" s="65">
        <v>1425</v>
      </c>
      <c r="AQ367" s="65">
        <v>1430</v>
      </c>
      <c r="AR367" s="65">
        <v>1430</v>
      </c>
      <c r="AS367" s="65">
        <v>1416</v>
      </c>
      <c r="AT367" s="65">
        <v>1416</v>
      </c>
      <c r="AU367" s="65">
        <v>1417</v>
      </c>
      <c r="AV367" s="65">
        <v>1414</v>
      </c>
      <c r="AW367" s="65">
        <v>1407</v>
      </c>
      <c r="AX367" s="65">
        <v>1407</v>
      </c>
      <c r="AY367" s="66">
        <v>1481</v>
      </c>
      <c r="AZ367" s="64">
        <v>1498</v>
      </c>
      <c r="BA367" s="65">
        <v>1503</v>
      </c>
      <c r="BB367" s="65">
        <v>1510</v>
      </c>
      <c r="BC367" s="65">
        <v>1506</v>
      </c>
      <c r="BD367" s="65">
        <v>1514</v>
      </c>
      <c r="BE367" s="65">
        <v>1505</v>
      </c>
      <c r="BF367" s="65">
        <v>1509</v>
      </c>
      <c r="BG367" s="65">
        <v>1506</v>
      </c>
      <c r="BH367" s="65">
        <v>1500</v>
      </c>
      <c r="BI367" s="65">
        <v>1498</v>
      </c>
      <c r="BJ367" s="65">
        <v>1500</v>
      </c>
      <c r="BK367" s="66">
        <v>1501</v>
      </c>
      <c r="BL367" s="64">
        <v>1503</v>
      </c>
      <c r="BM367" s="65">
        <v>1492</v>
      </c>
      <c r="BN367" s="65">
        <v>1512</v>
      </c>
      <c r="BO367" s="65">
        <v>1512</v>
      </c>
      <c r="BP367" s="65">
        <v>1553</v>
      </c>
      <c r="BQ367" s="66">
        <v>1567</v>
      </c>
    </row>
    <row r="368" spans="1:69" ht="12.75" x14ac:dyDescent="0.2">
      <c r="A368" s="3"/>
      <c r="B368" s="62"/>
      <c r="C368" s="63" t="s">
        <v>446</v>
      </c>
      <c r="D368" s="64">
        <v>1596</v>
      </c>
      <c r="E368" s="65">
        <v>1593</v>
      </c>
      <c r="F368" s="65">
        <v>1644</v>
      </c>
      <c r="G368" s="65">
        <v>1676</v>
      </c>
      <c r="H368" s="65">
        <v>1704</v>
      </c>
      <c r="I368" s="65">
        <v>1739</v>
      </c>
      <c r="J368" s="65">
        <v>1763</v>
      </c>
      <c r="K368" s="65">
        <v>1785</v>
      </c>
      <c r="L368" s="65">
        <v>1805</v>
      </c>
      <c r="M368" s="65">
        <v>1845</v>
      </c>
      <c r="N368" s="65">
        <v>1884</v>
      </c>
      <c r="O368" s="66">
        <v>1898</v>
      </c>
      <c r="P368" s="65">
        <v>1898</v>
      </c>
      <c r="Q368" s="65">
        <v>1916</v>
      </c>
      <c r="R368" s="65">
        <v>1956</v>
      </c>
      <c r="S368" s="65">
        <v>1976</v>
      </c>
      <c r="T368" s="65">
        <v>1979</v>
      </c>
      <c r="U368" s="65">
        <v>1974</v>
      </c>
      <c r="V368" s="65">
        <v>1966</v>
      </c>
      <c r="W368" s="65">
        <v>1973</v>
      </c>
      <c r="X368" s="65">
        <v>1980</v>
      </c>
      <c r="Y368" s="65">
        <v>2004</v>
      </c>
      <c r="Z368" s="65">
        <v>1982</v>
      </c>
      <c r="AA368" s="66">
        <v>1991</v>
      </c>
      <c r="AB368" s="65">
        <v>1778</v>
      </c>
      <c r="AC368" s="65">
        <v>2020</v>
      </c>
      <c r="AD368" s="65">
        <v>2041</v>
      </c>
      <c r="AE368" s="65">
        <v>2047</v>
      </c>
      <c r="AF368" s="65">
        <v>2083</v>
      </c>
      <c r="AG368" s="65">
        <v>2107</v>
      </c>
      <c r="AH368" s="65">
        <v>2068</v>
      </c>
      <c r="AI368" s="65">
        <v>2075</v>
      </c>
      <c r="AJ368" s="65">
        <v>2064</v>
      </c>
      <c r="AK368" s="65">
        <v>2061</v>
      </c>
      <c r="AL368" s="65">
        <v>2082</v>
      </c>
      <c r="AM368" s="66">
        <v>2087</v>
      </c>
      <c r="AN368" s="65">
        <v>2126</v>
      </c>
      <c r="AO368" s="65">
        <v>2101</v>
      </c>
      <c r="AP368" s="65">
        <v>2125</v>
      </c>
      <c r="AQ368" s="65">
        <v>2154</v>
      </c>
      <c r="AR368" s="65">
        <v>2132</v>
      </c>
      <c r="AS368" s="65">
        <v>2121</v>
      </c>
      <c r="AT368" s="65">
        <v>2146</v>
      </c>
      <c r="AU368" s="65">
        <v>2171</v>
      </c>
      <c r="AV368" s="65">
        <v>2169</v>
      </c>
      <c r="AW368" s="65">
        <v>2164</v>
      </c>
      <c r="AX368" s="65">
        <v>2125</v>
      </c>
      <c r="AY368" s="66">
        <v>2108</v>
      </c>
      <c r="AZ368" s="64">
        <v>2125</v>
      </c>
      <c r="BA368" s="65">
        <v>2132</v>
      </c>
      <c r="BB368" s="65">
        <v>2115</v>
      </c>
      <c r="BC368" s="65">
        <v>2114</v>
      </c>
      <c r="BD368" s="65">
        <v>2130</v>
      </c>
      <c r="BE368" s="65">
        <v>2105</v>
      </c>
      <c r="BF368" s="65">
        <v>2094</v>
      </c>
      <c r="BG368" s="65">
        <v>1997</v>
      </c>
      <c r="BH368" s="65">
        <v>1974</v>
      </c>
      <c r="BI368" s="65">
        <v>1959</v>
      </c>
      <c r="BJ368" s="65">
        <v>1963</v>
      </c>
      <c r="BK368" s="66">
        <v>1950</v>
      </c>
      <c r="BL368" s="64">
        <v>1946</v>
      </c>
      <c r="BM368" s="65">
        <v>1926</v>
      </c>
      <c r="BN368" s="65">
        <v>1907</v>
      </c>
      <c r="BO368" s="65">
        <v>1888</v>
      </c>
      <c r="BP368" s="65">
        <v>1886</v>
      </c>
      <c r="BQ368" s="66">
        <v>1885</v>
      </c>
    </row>
    <row r="369" spans="1:69" ht="12.75" x14ac:dyDescent="0.2">
      <c r="A369" s="3"/>
      <c r="B369" s="62"/>
      <c r="C369" s="63" t="s">
        <v>447</v>
      </c>
      <c r="D369" s="64">
        <v>2091</v>
      </c>
      <c r="E369" s="65">
        <v>2100</v>
      </c>
      <c r="F369" s="65">
        <v>2178</v>
      </c>
      <c r="G369" s="65">
        <v>2234</v>
      </c>
      <c r="H369" s="65">
        <v>2254</v>
      </c>
      <c r="I369" s="65">
        <v>2270</v>
      </c>
      <c r="J369" s="65">
        <v>2307</v>
      </c>
      <c r="K369" s="65">
        <v>2350</v>
      </c>
      <c r="L369" s="65">
        <v>2370</v>
      </c>
      <c r="M369" s="65">
        <v>2384</v>
      </c>
      <c r="N369" s="65">
        <v>2395</v>
      </c>
      <c r="O369" s="66">
        <v>2399</v>
      </c>
      <c r="P369" s="65">
        <v>2414</v>
      </c>
      <c r="Q369" s="65">
        <v>2420</v>
      </c>
      <c r="R369" s="65">
        <v>2449</v>
      </c>
      <c r="S369" s="65">
        <v>2480</v>
      </c>
      <c r="T369" s="65">
        <v>2535</v>
      </c>
      <c r="U369" s="65">
        <v>2541</v>
      </c>
      <c r="V369" s="65">
        <v>2556</v>
      </c>
      <c r="W369" s="65">
        <v>2568</v>
      </c>
      <c r="X369" s="65">
        <v>2680</v>
      </c>
      <c r="Y369" s="65">
        <v>2692</v>
      </c>
      <c r="Z369" s="65">
        <v>2731</v>
      </c>
      <c r="AA369" s="66">
        <v>2731</v>
      </c>
      <c r="AB369" s="65">
        <v>2753</v>
      </c>
      <c r="AC369" s="65">
        <v>2786</v>
      </c>
      <c r="AD369" s="65">
        <v>2810</v>
      </c>
      <c r="AE369" s="65">
        <v>2811</v>
      </c>
      <c r="AF369" s="65">
        <v>2827</v>
      </c>
      <c r="AG369" s="65">
        <v>2837</v>
      </c>
      <c r="AH369" s="65">
        <v>2853</v>
      </c>
      <c r="AI369" s="65">
        <v>2872</v>
      </c>
      <c r="AJ369" s="65">
        <v>2868</v>
      </c>
      <c r="AK369" s="65">
        <v>2877</v>
      </c>
      <c r="AL369" s="65">
        <v>2875</v>
      </c>
      <c r="AM369" s="66">
        <v>2874</v>
      </c>
      <c r="AN369" s="65">
        <v>2870</v>
      </c>
      <c r="AO369" s="65">
        <v>2846</v>
      </c>
      <c r="AP369" s="65">
        <v>2854</v>
      </c>
      <c r="AQ369" s="65">
        <v>2846</v>
      </c>
      <c r="AR369" s="65">
        <v>2873</v>
      </c>
      <c r="AS369" s="65">
        <v>2866</v>
      </c>
      <c r="AT369" s="65">
        <v>2873</v>
      </c>
      <c r="AU369" s="65">
        <v>2860</v>
      </c>
      <c r="AV369" s="65">
        <v>2862</v>
      </c>
      <c r="AW369" s="65">
        <v>2874</v>
      </c>
      <c r="AX369" s="65">
        <v>2870</v>
      </c>
      <c r="AY369" s="66">
        <v>2862</v>
      </c>
      <c r="AZ369" s="64">
        <v>2841</v>
      </c>
      <c r="BA369" s="65">
        <v>2840</v>
      </c>
      <c r="BB369" s="65">
        <v>2836</v>
      </c>
      <c r="BC369" s="65">
        <v>2856</v>
      </c>
      <c r="BD369" s="65">
        <v>2859</v>
      </c>
      <c r="BE369" s="65">
        <v>2852</v>
      </c>
      <c r="BF369" s="65">
        <v>2847</v>
      </c>
      <c r="BG369" s="65">
        <v>2841</v>
      </c>
      <c r="BH369" s="65">
        <v>2828</v>
      </c>
      <c r="BI369" s="65">
        <v>2821</v>
      </c>
      <c r="BJ369" s="65">
        <v>2805</v>
      </c>
      <c r="BK369" s="66">
        <v>2796</v>
      </c>
      <c r="BL369" s="64">
        <v>2792</v>
      </c>
      <c r="BM369" s="65">
        <v>2849</v>
      </c>
      <c r="BN369" s="65">
        <v>2832</v>
      </c>
      <c r="BO369" s="65">
        <v>2853</v>
      </c>
      <c r="BP369" s="65">
        <v>2876</v>
      </c>
      <c r="BQ369" s="66">
        <v>2910</v>
      </c>
    </row>
    <row r="370" spans="1:69" ht="13.5" thickBot="1" x14ac:dyDescent="0.25">
      <c r="A370" s="3"/>
      <c r="B370" s="81"/>
      <c r="C370" s="82" t="s">
        <v>448</v>
      </c>
      <c r="D370" s="83">
        <v>30789</v>
      </c>
      <c r="E370" s="84">
        <v>30920</v>
      </c>
      <c r="F370" s="84">
        <v>31581</v>
      </c>
      <c r="G370" s="84">
        <v>31924</v>
      </c>
      <c r="H370" s="84">
        <v>32163</v>
      </c>
      <c r="I370" s="84">
        <v>32299</v>
      </c>
      <c r="J370" s="84">
        <v>32534</v>
      </c>
      <c r="K370" s="84">
        <v>32916</v>
      </c>
      <c r="L370" s="84">
        <v>33134</v>
      </c>
      <c r="M370" s="84">
        <v>33299</v>
      </c>
      <c r="N370" s="84">
        <v>33343</v>
      </c>
      <c r="O370" s="85">
        <v>33416</v>
      </c>
      <c r="P370" s="84">
        <v>33616</v>
      </c>
      <c r="Q370" s="84">
        <v>33611</v>
      </c>
      <c r="R370" s="84">
        <v>34150</v>
      </c>
      <c r="S370" s="84">
        <v>34497</v>
      </c>
      <c r="T370" s="84">
        <v>34703</v>
      </c>
      <c r="U370" s="84">
        <v>34937</v>
      </c>
      <c r="V370" s="84">
        <v>35130</v>
      </c>
      <c r="W370" s="84">
        <v>35354</v>
      </c>
      <c r="X370" s="84">
        <v>35540</v>
      </c>
      <c r="Y370" s="84">
        <v>35605</v>
      </c>
      <c r="Z370" s="84">
        <v>35636</v>
      </c>
      <c r="AA370" s="85">
        <v>35685</v>
      </c>
      <c r="AB370" s="84">
        <v>35855</v>
      </c>
      <c r="AC370" s="84">
        <v>36021</v>
      </c>
      <c r="AD370" s="84">
        <v>36474</v>
      </c>
      <c r="AE370" s="84">
        <v>36524</v>
      </c>
      <c r="AF370" s="84">
        <v>36728</v>
      </c>
      <c r="AG370" s="84">
        <v>36839</v>
      </c>
      <c r="AH370" s="84">
        <v>36928</v>
      </c>
      <c r="AI370" s="84">
        <v>37086</v>
      </c>
      <c r="AJ370" s="84">
        <v>37134</v>
      </c>
      <c r="AK370" s="84">
        <v>37215</v>
      </c>
      <c r="AL370" s="84">
        <v>37076</v>
      </c>
      <c r="AM370" s="85">
        <v>36868</v>
      </c>
      <c r="AN370" s="84">
        <v>36586</v>
      </c>
      <c r="AO370" s="84">
        <v>36555</v>
      </c>
      <c r="AP370" s="84">
        <v>36801</v>
      </c>
      <c r="AQ370" s="84">
        <v>36944</v>
      </c>
      <c r="AR370" s="84">
        <v>37080</v>
      </c>
      <c r="AS370" s="84">
        <v>37187</v>
      </c>
      <c r="AT370" s="84">
        <v>37408</v>
      </c>
      <c r="AU370" s="84">
        <v>37538</v>
      </c>
      <c r="AV370" s="84">
        <v>37381</v>
      </c>
      <c r="AW370" s="84">
        <v>37688</v>
      </c>
      <c r="AX370" s="84">
        <v>37751</v>
      </c>
      <c r="AY370" s="85">
        <v>37488</v>
      </c>
      <c r="AZ370" s="69">
        <v>37309</v>
      </c>
      <c r="BA370" s="70">
        <v>37240</v>
      </c>
      <c r="BB370" s="70">
        <v>37569</v>
      </c>
      <c r="BC370" s="70">
        <v>37502</v>
      </c>
      <c r="BD370" s="70">
        <v>37266</v>
      </c>
      <c r="BE370" s="70">
        <v>37559</v>
      </c>
      <c r="BF370" s="70">
        <v>37532</v>
      </c>
      <c r="BG370" s="70">
        <v>37453</v>
      </c>
      <c r="BH370" s="70">
        <v>37375</v>
      </c>
      <c r="BI370" s="70">
        <v>37301</v>
      </c>
      <c r="BJ370" s="70">
        <v>37236</v>
      </c>
      <c r="BK370" s="71">
        <v>37037</v>
      </c>
      <c r="BL370" s="69">
        <v>36986</v>
      </c>
      <c r="BM370" s="70">
        <v>37148</v>
      </c>
      <c r="BN370" s="70">
        <v>37574</v>
      </c>
      <c r="BO370" s="70">
        <v>37669</v>
      </c>
      <c r="BP370" s="70">
        <v>37753</v>
      </c>
      <c r="BQ370" s="71">
        <v>37942</v>
      </c>
    </row>
    <row r="371" spans="1:69" ht="13.5" thickBot="1" x14ac:dyDescent="0.25">
      <c r="A371" s="3"/>
      <c r="B371" s="72" t="s">
        <v>449</v>
      </c>
      <c r="C371" s="73"/>
      <c r="D371" s="74">
        <f t="shared" ref="D371:AV371" si="77">SUM(D359:D370)</f>
        <v>43278</v>
      </c>
      <c r="E371" s="75">
        <f t="shared" si="77"/>
        <v>43471</v>
      </c>
      <c r="F371" s="75">
        <f t="shared" si="77"/>
        <v>44476</v>
      </c>
      <c r="G371" s="75">
        <f t="shared" si="77"/>
        <v>45103</v>
      </c>
      <c r="H371" s="75">
        <f t="shared" si="77"/>
        <v>45590</v>
      </c>
      <c r="I371" s="75">
        <f t="shared" si="77"/>
        <v>45914</v>
      </c>
      <c r="J371" s="75">
        <f t="shared" si="77"/>
        <v>46313</v>
      </c>
      <c r="K371" s="75">
        <f t="shared" si="77"/>
        <v>46901</v>
      </c>
      <c r="L371" s="75">
        <f t="shared" si="77"/>
        <v>47255</v>
      </c>
      <c r="M371" s="75">
        <f t="shared" si="77"/>
        <v>47494</v>
      </c>
      <c r="N371" s="75">
        <f t="shared" si="77"/>
        <v>47569</v>
      </c>
      <c r="O371" s="76">
        <f t="shared" si="77"/>
        <v>47632</v>
      </c>
      <c r="P371" s="75">
        <f t="shared" si="77"/>
        <v>47832</v>
      </c>
      <c r="Q371" s="75">
        <f t="shared" si="77"/>
        <v>47830</v>
      </c>
      <c r="R371" s="75">
        <f t="shared" si="77"/>
        <v>48472</v>
      </c>
      <c r="S371" s="75">
        <f t="shared" si="77"/>
        <v>48922</v>
      </c>
      <c r="T371" s="75">
        <f t="shared" si="77"/>
        <v>49225</v>
      </c>
      <c r="U371" s="75">
        <f t="shared" si="77"/>
        <v>49510</v>
      </c>
      <c r="V371" s="75">
        <f t="shared" si="77"/>
        <v>49760</v>
      </c>
      <c r="W371" s="75">
        <f t="shared" si="77"/>
        <v>50002</v>
      </c>
      <c r="X371" s="75">
        <f t="shared" si="77"/>
        <v>50327</v>
      </c>
      <c r="Y371" s="75">
        <f t="shared" si="77"/>
        <v>50498</v>
      </c>
      <c r="Z371" s="75">
        <f t="shared" si="77"/>
        <v>50561</v>
      </c>
      <c r="AA371" s="76">
        <f t="shared" si="77"/>
        <v>50746</v>
      </c>
      <c r="AB371" s="75">
        <f t="shared" si="77"/>
        <v>50741</v>
      </c>
      <c r="AC371" s="75">
        <f t="shared" si="77"/>
        <v>51171</v>
      </c>
      <c r="AD371" s="75">
        <f t="shared" si="77"/>
        <v>51717</v>
      </c>
      <c r="AE371" s="75">
        <f t="shared" si="77"/>
        <v>51809</v>
      </c>
      <c r="AF371" s="75">
        <f t="shared" si="77"/>
        <v>52127</v>
      </c>
      <c r="AG371" s="75">
        <f t="shared" si="77"/>
        <v>52298</v>
      </c>
      <c r="AH371" s="75">
        <f t="shared" si="77"/>
        <v>52442</v>
      </c>
      <c r="AI371" s="75">
        <f t="shared" si="77"/>
        <v>52647</v>
      </c>
      <c r="AJ371" s="75">
        <f t="shared" si="77"/>
        <v>52706</v>
      </c>
      <c r="AK371" s="75">
        <f t="shared" si="77"/>
        <v>52758</v>
      </c>
      <c r="AL371" s="75">
        <f t="shared" si="77"/>
        <v>52625</v>
      </c>
      <c r="AM371" s="76">
        <f t="shared" si="77"/>
        <v>52394</v>
      </c>
      <c r="AN371" s="75">
        <f t="shared" si="77"/>
        <v>52174</v>
      </c>
      <c r="AO371" s="75">
        <f t="shared" si="77"/>
        <v>52027</v>
      </c>
      <c r="AP371" s="75">
        <f t="shared" si="77"/>
        <v>52265</v>
      </c>
      <c r="AQ371" s="75">
        <f t="shared" si="77"/>
        <v>52404</v>
      </c>
      <c r="AR371" s="75">
        <f t="shared" si="77"/>
        <v>52489</v>
      </c>
      <c r="AS371" s="75">
        <f t="shared" si="77"/>
        <v>52545</v>
      </c>
      <c r="AT371" s="75">
        <f t="shared" si="77"/>
        <v>52769</v>
      </c>
      <c r="AU371" s="75">
        <f t="shared" si="77"/>
        <v>52897</v>
      </c>
      <c r="AV371" s="75">
        <f t="shared" si="77"/>
        <v>52767</v>
      </c>
      <c r="AW371" s="75">
        <f t="shared" ref="AW371:BH371" si="78">SUM(AW359:AW370)</f>
        <v>53087</v>
      </c>
      <c r="AX371" s="75">
        <f t="shared" si="78"/>
        <v>53028</v>
      </c>
      <c r="AY371" s="76">
        <f t="shared" si="78"/>
        <v>52765</v>
      </c>
      <c r="AZ371" s="74">
        <f t="shared" si="78"/>
        <v>52594</v>
      </c>
      <c r="BA371" s="75">
        <f t="shared" si="78"/>
        <v>52531</v>
      </c>
      <c r="BB371" s="75">
        <f t="shared" si="78"/>
        <v>52851</v>
      </c>
      <c r="BC371" s="75">
        <f t="shared" si="78"/>
        <v>52765</v>
      </c>
      <c r="BD371" s="75">
        <f t="shared" si="78"/>
        <v>52527</v>
      </c>
      <c r="BE371" s="75">
        <f t="shared" si="78"/>
        <v>52764</v>
      </c>
      <c r="BF371" s="75">
        <f t="shared" si="78"/>
        <v>52733</v>
      </c>
      <c r="BG371" s="75">
        <f t="shared" si="78"/>
        <v>52635</v>
      </c>
      <c r="BH371" s="75">
        <f t="shared" si="78"/>
        <v>52600</v>
      </c>
      <c r="BI371" s="75">
        <f t="shared" ref="BI371:BK371" si="79">SUM(BI359:BI370)</f>
        <v>52500</v>
      </c>
      <c r="BJ371" s="75">
        <f t="shared" si="79"/>
        <v>52482</v>
      </c>
      <c r="BK371" s="76">
        <f t="shared" si="79"/>
        <v>52281</v>
      </c>
      <c r="BL371" s="74">
        <f t="shared" ref="BL371:BN371" si="80">SUM(BL359:BL370)</f>
        <v>52253</v>
      </c>
      <c r="BM371" s="75">
        <f t="shared" si="80"/>
        <v>52443</v>
      </c>
      <c r="BN371" s="75">
        <f t="shared" si="80"/>
        <v>52995</v>
      </c>
      <c r="BO371" s="75">
        <f t="shared" ref="BO371:BQ371" si="81">SUM(BO359:BO370)</f>
        <v>53111</v>
      </c>
      <c r="BP371" s="75">
        <f t="shared" si="81"/>
        <v>53375</v>
      </c>
      <c r="BQ371" s="76">
        <f t="shared" si="81"/>
        <v>53714</v>
      </c>
    </row>
    <row r="372" spans="1:69" ht="12.75" x14ac:dyDescent="0.2">
      <c r="A372" s="3"/>
      <c r="B372" s="86">
        <v>15</v>
      </c>
      <c r="C372" s="77" t="s">
        <v>450</v>
      </c>
      <c r="D372" s="78">
        <v>27951</v>
      </c>
      <c r="E372" s="79">
        <v>27756</v>
      </c>
      <c r="F372" s="79">
        <v>28292</v>
      </c>
      <c r="G372" s="79">
        <v>28685</v>
      </c>
      <c r="H372" s="79">
        <v>29023</v>
      </c>
      <c r="I372" s="79">
        <v>29124</v>
      </c>
      <c r="J372" s="79">
        <v>29446</v>
      </c>
      <c r="K372" s="79">
        <v>29789</v>
      </c>
      <c r="L372" s="79">
        <v>29977</v>
      </c>
      <c r="M372" s="79">
        <v>30410</v>
      </c>
      <c r="N372" s="79">
        <v>30506</v>
      </c>
      <c r="O372" s="80">
        <v>30530</v>
      </c>
      <c r="P372" s="79">
        <v>30702</v>
      </c>
      <c r="Q372" s="79">
        <v>30777</v>
      </c>
      <c r="R372" s="79">
        <v>31070</v>
      </c>
      <c r="S372" s="79">
        <v>31339</v>
      </c>
      <c r="T372" s="79">
        <v>31706</v>
      </c>
      <c r="U372" s="79">
        <v>31704</v>
      </c>
      <c r="V372" s="79">
        <v>32668</v>
      </c>
      <c r="W372" s="79">
        <v>33313</v>
      </c>
      <c r="X372" s="79">
        <v>33664</v>
      </c>
      <c r="Y372" s="79">
        <v>34252</v>
      </c>
      <c r="Z372" s="79">
        <v>34765</v>
      </c>
      <c r="AA372" s="80">
        <v>35091</v>
      </c>
      <c r="AB372" s="79">
        <v>35582</v>
      </c>
      <c r="AC372" s="79">
        <v>35963</v>
      </c>
      <c r="AD372" s="79">
        <v>36556</v>
      </c>
      <c r="AE372" s="79">
        <v>36878</v>
      </c>
      <c r="AF372" s="79">
        <v>37080</v>
      </c>
      <c r="AG372" s="79">
        <v>37573</v>
      </c>
      <c r="AH372" s="79">
        <v>37848</v>
      </c>
      <c r="AI372" s="79">
        <v>38329</v>
      </c>
      <c r="AJ372" s="79">
        <v>38735</v>
      </c>
      <c r="AK372" s="79">
        <v>38675</v>
      </c>
      <c r="AL372" s="79">
        <v>38714</v>
      </c>
      <c r="AM372" s="80">
        <v>38776</v>
      </c>
      <c r="AN372" s="79">
        <v>38877</v>
      </c>
      <c r="AO372" s="79">
        <v>38536</v>
      </c>
      <c r="AP372" s="79">
        <v>38823</v>
      </c>
      <c r="AQ372" s="79">
        <v>39046</v>
      </c>
      <c r="AR372" s="79">
        <v>39219</v>
      </c>
      <c r="AS372" s="79">
        <v>39504</v>
      </c>
      <c r="AT372" s="79">
        <v>39409</v>
      </c>
      <c r="AU372" s="79">
        <v>39850</v>
      </c>
      <c r="AV372" s="79">
        <v>40481</v>
      </c>
      <c r="AW372" s="79">
        <v>40871</v>
      </c>
      <c r="AX372" s="79">
        <v>40702</v>
      </c>
      <c r="AY372" s="80">
        <v>40705</v>
      </c>
      <c r="AZ372" s="78">
        <v>41883</v>
      </c>
      <c r="BA372" s="79">
        <v>42078</v>
      </c>
      <c r="BB372" s="79">
        <v>42111</v>
      </c>
      <c r="BC372" s="79">
        <v>42333</v>
      </c>
      <c r="BD372" s="79">
        <v>42360</v>
      </c>
      <c r="BE372" s="79">
        <v>42336</v>
      </c>
      <c r="BF372" s="79">
        <v>42333</v>
      </c>
      <c r="BG372" s="79">
        <v>42340</v>
      </c>
      <c r="BH372" s="79">
        <v>42493</v>
      </c>
      <c r="BI372" s="79">
        <v>42554</v>
      </c>
      <c r="BJ372" s="79">
        <v>42606</v>
      </c>
      <c r="BK372" s="80">
        <v>42773</v>
      </c>
      <c r="BL372" s="78">
        <v>42837</v>
      </c>
      <c r="BM372" s="79">
        <v>43086</v>
      </c>
      <c r="BN372" s="79">
        <v>43524</v>
      </c>
      <c r="BO372" s="79">
        <v>44359</v>
      </c>
      <c r="BP372" s="79">
        <v>44764</v>
      </c>
      <c r="BQ372" s="80">
        <v>45540</v>
      </c>
    </row>
    <row r="373" spans="1:69" ht="12.75" x14ac:dyDescent="0.2">
      <c r="A373" s="3"/>
      <c r="B373" s="62"/>
      <c r="C373" s="63" t="s">
        <v>451</v>
      </c>
      <c r="D373" s="64"/>
      <c r="E373" s="65"/>
      <c r="F373" s="65"/>
      <c r="G373" s="65"/>
      <c r="H373" s="65"/>
      <c r="I373" s="65"/>
      <c r="J373" s="65"/>
      <c r="K373" s="65"/>
      <c r="L373" s="65"/>
      <c r="M373" s="65"/>
      <c r="N373" s="65"/>
      <c r="O373" s="66"/>
      <c r="P373" s="65"/>
      <c r="Q373" s="65"/>
      <c r="R373" s="65"/>
      <c r="S373" s="65"/>
      <c r="T373" s="65"/>
      <c r="U373" s="65"/>
      <c r="V373" s="65"/>
      <c r="W373" s="65"/>
      <c r="X373" s="65"/>
      <c r="Y373" s="65"/>
      <c r="Z373" s="65"/>
      <c r="AA373" s="66"/>
      <c r="AB373" s="65"/>
      <c r="AC373" s="65"/>
      <c r="AD373" s="65"/>
      <c r="AE373" s="65"/>
      <c r="AF373" s="65"/>
      <c r="AG373" s="65"/>
      <c r="AH373" s="65"/>
      <c r="AI373" s="65"/>
      <c r="AJ373" s="65"/>
      <c r="AK373" s="65"/>
      <c r="AL373" s="65"/>
      <c r="AM373" s="66"/>
      <c r="AN373" s="65"/>
      <c r="AO373" s="65"/>
      <c r="AP373" s="65"/>
      <c r="AQ373" s="65"/>
      <c r="AR373" s="65"/>
      <c r="AS373" s="65"/>
      <c r="AT373" s="65"/>
      <c r="AU373" s="65"/>
      <c r="AV373" s="65"/>
      <c r="AW373" s="65"/>
      <c r="AX373" s="65"/>
      <c r="AY373" s="66"/>
      <c r="AZ373" s="64"/>
      <c r="BA373" s="65"/>
      <c r="BB373" s="65"/>
      <c r="BC373" s="65"/>
      <c r="BD373" s="65"/>
      <c r="BE373" s="65"/>
      <c r="BF373" s="65"/>
      <c r="BG373" s="65"/>
      <c r="BH373" s="65"/>
      <c r="BI373" s="65"/>
      <c r="BJ373" s="65"/>
      <c r="BK373" s="66"/>
      <c r="BL373" s="64"/>
      <c r="BM373" s="65"/>
      <c r="BN373" s="65"/>
      <c r="BO373" s="65"/>
      <c r="BP373" s="65"/>
      <c r="BQ373" s="66"/>
    </row>
    <row r="374" spans="1:69" ht="12.75" x14ac:dyDescent="0.2">
      <c r="A374" s="3"/>
      <c r="B374" s="81"/>
      <c r="C374" s="82" t="s">
        <v>474</v>
      </c>
      <c r="D374" s="83"/>
      <c r="E374" s="84"/>
      <c r="F374" s="84"/>
      <c r="G374" s="84"/>
      <c r="H374" s="84"/>
      <c r="I374" s="84"/>
      <c r="J374" s="84"/>
      <c r="K374" s="84"/>
      <c r="L374" s="84"/>
      <c r="M374" s="84"/>
      <c r="N374" s="84"/>
      <c r="O374" s="85"/>
      <c r="P374" s="84"/>
      <c r="Q374" s="84"/>
      <c r="R374" s="84"/>
      <c r="S374" s="84"/>
      <c r="T374" s="84"/>
      <c r="U374" s="84"/>
      <c r="V374" s="84"/>
      <c r="W374" s="84"/>
      <c r="X374" s="84"/>
      <c r="Y374" s="84"/>
      <c r="Z374" s="84"/>
      <c r="AA374" s="85"/>
      <c r="AB374" s="84"/>
      <c r="AC374" s="84"/>
      <c r="AD374" s="84"/>
      <c r="AE374" s="84"/>
      <c r="AF374" s="84"/>
      <c r="AG374" s="84"/>
      <c r="AH374" s="84"/>
      <c r="AI374" s="84"/>
      <c r="AJ374" s="84"/>
      <c r="AK374" s="84"/>
      <c r="AL374" s="84"/>
      <c r="AM374" s="85"/>
      <c r="AN374" s="84"/>
      <c r="AO374" s="84"/>
      <c r="AP374" s="84"/>
      <c r="AQ374" s="84"/>
      <c r="AR374" s="84"/>
      <c r="AS374" s="84"/>
      <c r="AT374" s="84"/>
      <c r="AU374" s="84"/>
      <c r="AV374" s="84"/>
      <c r="AW374" s="84"/>
      <c r="AX374" s="84"/>
      <c r="AY374" s="85"/>
      <c r="AZ374" s="83"/>
      <c r="BA374" s="84"/>
      <c r="BB374" s="84"/>
      <c r="BC374" s="84"/>
      <c r="BD374" s="84"/>
      <c r="BE374" s="84"/>
      <c r="BF374" s="84"/>
      <c r="BG374" s="84"/>
      <c r="BH374" s="84"/>
      <c r="BI374" s="84"/>
      <c r="BJ374" s="84"/>
      <c r="BK374" s="85"/>
      <c r="BL374" s="83"/>
      <c r="BM374" s="84"/>
      <c r="BN374" s="84"/>
      <c r="BO374" s="84"/>
      <c r="BP374" s="84"/>
      <c r="BQ374" s="85"/>
    </row>
    <row r="375" spans="1:69" ht="13.5" thickBot="1" x14ac:dyDescent="0.25">
      <c r="A375" s="3"/>
      <c r="B375" s="81"/>
      <c r="C375" s="82" t="s">
        <v>452</v>
      </c>
      <c r="D375" s="83">
        <v>12</v>
      </c>
      <c r="E375" s="84">
        <v>12</v>
      </c>
      <c r="F375" s="84">
        <v>12</v>
      </c>
      <c r="G375" s="84">
        <v>12</v>
      </c>
      <c r="H375" s="84">
        <v>12</v>
      </c>
      <c r="I375" s="84">
        <v>12</v>
      </c>
      <c r="J375" s="84">
        <v>12</v>
      </c>
      <c r="K375" s="84">
        <v>11</v>
      </c>
      <c r="L375" s="84">
        <v>11</v>
      </c>
      <c r="M375" s="84">
        <v>11</v>
      </c>
      <c r="N375" s="84">
        <v>11</v>
      </c>
      <c r="O375" s="85">
        <v>11</v>
      </c>
      <c r="P375" s="84">
        <v>11</v>
      </c>
      <c r="Q375" s="84">
        <v>11</v>
      </c>
      <c r="R375" s="84">
        <v>11</v>
      </c>
      <c r="S375" s="84">
        <v>11</v>
      </c>
      <c r="T375" s="84">
        <v>11</v>
      </c>
      <c r="U375" s="84">
        <v>12</v>
      </c>
      <c r="V375" s="84">
        <v>12</v>
      </c>
      <c r="W375" s="84">
        <v>12</v>
      </c>
      <c r="X375" s="84">
        <v>12</v>
      </c>
      <c r="Y375" s="84">
        <v>12</v>
      </c>
      <c r="Z375" s="84">
        <v>12</v>
      </c>
      <c r="AA375" s="85">
        <v>12</v>
      </c>
      <c r="AB375" s="84">
        <v>12</v>
      </c>
      <c r="AC375" s="84">
        <v>12</v>
      </c>
      <c r="AD375" s="84">
        <v>12</v>
      </c>
      <c r="AE375" s="84">
        <v>12</v>
      </c>
      <c r="AF375" s="84">
        <v>12</v>
      </c>
      <c r="AG375" s="84">
        <v>12</v>
      </c>
      <c r="AH375" s="84">
        <v>12</v>
      </c>
      <c r="AI375" s="84">
        <v>12</v>
      </c>
      <c r="AJ375" s="84">
        <v>12</v>
      </c>
      <c r="AK375" s="84">
        <v>12</v>
      </c>
      <c r="AL375" s="84">
        <v>12</v>
      </c>
      <c r="AM375" s="85">
        <v>12</v>
      </c>
      <c r="AN375" s="84">
        <v>12</v>
      </c>
      <c r="AO375" s="84">
        <v>12</v>
      </c>
      <c r="AP375" s="84">
        <v>12</v>
      </c>
      <c r="AQ375" s="84">
        <v>12</v>
      </c>
      <c r="AR375" s="84">
        <v>12</v>
      </c>
      <c r="AS375" s="84">
        <v>12</v>
      </c>
      <c r="AT375" s="84">
        <v>12</v>
      </c>
      <c r="AU375" s="84">
        <v>12</v>
      </c>
      <c r="AV375" s="84">
        <v>12</v>
      </c>
      <c r="AW375" s="84">
        <v>12</v>
      </c>
      <c r="AX375" s="84">
        <v>12</v>
      </c>
      <c r="AY375" s="85">
        <v>12</v>
      </c>
      <c r="AZ375" s="83">
        <v>12</v>
      </c>
      <c r="BA375" s="84">
        <v>12</v>
      </c>
      <c r="BB375" s="84">
        <v>12</v>
      </c>
      <c r="BC375" s="84">
        <v>12</v>
      </c>
      <c r="BD375" s="84">
        <v>12</v>
      </c>
      <c r="BE375" s="84">
        <v>12</v>
      </c>
      <c r="BF375" s="84">
        <v>12</v>
      </c>
      <c r="BG375" s="84">
        <v>12</v>
      </c>
      <c r="BH375" s="84">
        <v>12</v>
      </c>
      <c r="BI375" s="84">
        <v>12</v>
      </c>
      <c r="BJ375" s="84">
        <v>12</v>
      </c>
      <c r="BK375" s="85">
        <v>12</v>
      </c>
      <c r="BL375" s="83">
        <v>12</v>
      </c>
      <c r="BM375" s="84">
        <v>12</v>
      </c>
      <c r="BN375" s="84">
        <v>12</v>
      </c>
      <c r="BO375" s="84">
        <v>12</v>
      </c>
      <c r="BP375" s="84">
        <v>12</v>
      </c>
      <c r="BQ375" s="85">
        <v>12</v>
      </c>
    </row>
    <row r="376" spans="1:69" ht="13.5" thickBot="1" x14ac:dyDescent="0.25">
      <c r="A376" s="3"/>
      <c r="B376" s="72" t="s">
        <v>453</v>
      </c>
      <c r="C376" s="73"/>
      <c r="D376" s="74">
        <f t="shared" ref="D376:AM376" si="82">SUM(D372:D375)</f>
        <v>27963</v>
      </c>
      <c r="E376" s="75">
        <f t="shared" si="82"/>
        <v>27768</v>
      </c>
      <c r="F376" s="75">
        <f t="shared" si="82"/>
        <v>28304</v>
      </c>
      <c r="G376" s="75">
        <f t="shared" si="82"/>
        <v>28697</v>
      </c>
      <c r="H376" s="75">
        <f t="shared" si="82"/>
        <v>29035</v>
      </c>
      <c r="I376" s="75">
        <f t="shared" si="82"/>
        <v>29136</v>
      </c>
      <c r="J376" s="75">
        <f t="shared" si="82"/>
        <v>29458</v>
      </c>
      <c r="K376" s="75">
        <f t="shared" si="82"/>
        <v>29800</v>
      </c>
      <c r="L376" s="75">
        <f t="shared" si="82"/>
        <v>29988</v>
      </c>
      <c r="M376" s="75">
        <f t="shared" si="82"/>
        <v>30421</v>
      </c>
      <c r="N376" s="75">
        <f t="shared" si="82"/>
        <v>30517</v>
      </c>
      <c r="O376" s="76">
        <f t="shared" si="82"/>
        <v>30541</v>
      </c>
      <c r="P376" s="75">
        <f t="shared" si="82"/>
        <v>30713</v>
      </c>
      <c r="Q376" s="75">
        <f t="shared" si="82"/>
        <v>30788</v>
      </c>
      <c r="R376" s="75">
        <f t="shared" si="82"/>
        <v>31081</v>
      </c>
      <c r="S376" s="75">
        <f t="shared" si="82"/>
        <v>31350</v>
      </c>
      <c r="T376" s="75">
        <f t="shared" si="82"/>
        <v>31717</v>
      </c>
      <c r="U376" s="75">
        <f t="shared" si="82"/>
        <v>31716</v>
      </c>
      <c r="V376" s="75">
        <f t="shared" si="82"/>
        <v>32680</v>
      </c>
      <c r="W376" s="75">
        <f t="shared" si="82"/>
        <v>33325</v>
      </c>
      <c r="X376" s="75">
        <f t="shared" si="82"/>
        <v>33676</v>
      </c>
      <c r="Y376" s="75">
        <f t="shared" si="82"/>
        <v>34264</v>
      </c>
      <c r="Z376" s="75">
        <f t="shared" si="82"/>
        <v>34777</v>
      </c>
      <c r="AA376" s="76">
        <f t="shared" si="82"/>
        <v>35103</v>
      </c>
      <c r="AB376" s="75">
        <f t="shared" si="82"/>
        <v>35594</v>
      </c>
      <c r="AC376" s="75">
        <f t="shared" si="82"/>
        <v>35975</v>
      </c>
      <c r="AD376" s="75">
        <f t="shared" si="82"/>
        <v>36568</v>
      </c>
      <c r="AE376" s="75">
        <f t="shared" si="82"/>
        <v>36890</v>
      </c>
      <c r="AF376" s="75">
        <f t="shared" si="82"/>
        <v>37092</v>
      </c>
      <c r="AG376" s="75">
        <f t="shared" si="82"/>
        <v>37585</v>
      </c>
      <c r="AH376" s="75">
        <f t="shared" si="82"/>
        <v>37860</v>
      </c>
      <c r="AI376" s="75">
        <f t="shared" si="82"/>
        <v>38341</v>
      </c>
      <c r="AJ376" s="75">
        <f t="shared" si="82"/>
        <v>38747</v>
      </c>
      <c r="AK376" s="75">
        <f t="shared" si="82"/>
        <v>38687</v>
      </c>
      <c r="AL376" s="75">
        <f t="shared" si="82"/>
        <v>38726</v>
      </c>
      <c r="AM376" s="76">
        <f t="shared" si="82"/>
        <v>38788</v>
      </c>
      <c r="AN376" s="75">
        <f t="shared" ref="AN376:BB376" si="83">SUM(AN372:AN375)</f>
        <v>38889</v>
      </c>
      <c r="AO376" s="75">
        <f t="shared" si="83"/>
        <v>38548</v>
      </c>
      <c r="AP376" s="75">
        <f t="shared" si="83"/>
        <v>38835</v>
      </c>
      <c r="AQ376" s="75">
        <f t="shared" si="83"/>
        <v>39058</v>
      </c>
      <c r="AR376" s="75">
        <f t="shared" si="83"/>
        <v>39231</v>
      </c>
      <c r="AS376" s="75">
        <f t="shared" si="83"/>
        <v>39516</v>
      </c>
      <c r="AT376" s="75">
        <f t="shared" si="83"/>
        <v>39421</v>
      </c>
      <c r="AU376" s="75">
        <f t="shared" si="83"/>
        <v>39862</v>
      </c>
      <c r="AV376" s="75">
        <f t="shared" si="83"/>
        <v>40493</v>
      </c>
      <c r="AW376" s="75">
        <f t="shared" si="83"/>
        <v>40883</v>
      </c>
      <c r="AX376" s="75">
        <f t="shared" si="83"/>
        <v>40714</v>
      </c>
      <c r="AY376" s="76">
        <f t="shared" si="83"/>
        <v>40717</v>
      </c>
      <c r="AZ376" s="74">
        <f t="shared" si="83"/>
        <v>41895</v>
      </c>
      <c r="BA376" s="75">
        <f t="shared" si="83"/>
        <v>42090</v>
      </c>
      <c r="BB376" s="75">
        <f t="shared" si="83"/>
        <v>42123</v>
      </c>
      <c r="BC376" s="75">
        <f t="shared" ref="BC376:BH376" si="84">SUM(BC372:BC375)</f>
        <v>42345</v>
      </c>
      <c r="BD376" s="75">
        <f t="shared" si="84"/>
        <v>42372</v>
      </c>
      <c r="BE376" s="75">
        <f t="shared" si="84"/>
        <v>42348</v>
      </c>
      <c r="BF376" s="75">
        <f t="shared" si="84"/>
        <v>42345</v>
      </c>
      <c r="BG376" s="75">
        <f t="shared" si="84"/>
        <v>42352</v>
      </c>
      <c r="BH376" s="75">
        <f t="shared" si="84"/>
        <v>42505</v>
      </c>
      <c r="BI376" s="75">
        <f t="shared" ref="BI376:BK376" si="85">SUM(BI372:BI375)</f>
        <v>42566</v>
      </c>
      <c r="BJ376" s="75">
        <f t="shared" si="85"/>
        <v>42618</v>
      </c>
      <c r="BK376" s="76">
        <f t="shared" si="85"/>
        <v>42785</v>
      </c>
      <c r="BL376" s="74">
        <f t="shared" ref="BL376:BN376" si="86">SUM(BL372:BL375)</f>
        <v>42849</v>
      </c>
      <c r="BM376" s="75">
        <f t="shared" si="86"/>
        <v>43098</v>
      </c>
      <c r="BN376" s="75">
        <f t="shared" si="86"/>
        <v>43536</v>
      </c>
      <c r="BO376" s="75">
        <f t="shared" ref="BO376:BQ376" si="87">SUM(BO372:BO375)</f>
        <v>44371</v>
      </c>
      <c r="BP376" s="75">
        <f t="shared" si="87"/>
        <v>44776</v>
      </c>
      <c r="BQ376" s="76">
        <f t="shared" si="87"/>
        <v>45552</v>
      </c>
    </row>
    <row r="377" spans="1:69" ht="12.75" x14ac:dyDescent="0.2">
      <c r="A377" s="3"/>
      <c r="B377" s="304"/>
      <c r="C377" s="58" t="s">
        <v>247</v>
      </c>
      <c r="D377" s="293"/>
      <c r="E377" s="294"/>
      <c r="F377" s="294"/>
      <c r="G377" s="294"/>
      <c r="H377" s="294"/>
      <c r="I377" s="294"/>
      <c r="J377" s="294"/>
      <c r="K377" s="294"/>
      <c r="L377" s="294"/>
      <c r="M377" s="294"/>
      <c r="N377" s="294"/>
      <c r="O377" s="292"/>
      <c r="P377" s="294"/>
      <c r="Q377" s="294"/>
      <c r="R377" s="294"/>
      <c r="S377" s="294"/>
      <c r="T377" s="294"/>
      <c r="U377" s="294"/>
      <c r="V377" s="294"/>
      <c r="W377" s="294"/>
      <c r="X377" s="294"/>
      <c r="Y377" s="294"/>
      <c r="Z377" s="294"/>
      <c r="AA377" s="292"/>
      <c r="AB377" s="294"/>
      <c r="AC377" s="294"/>
      <c r="AD377" s="294"/>
      <c r="AE377" s="294"/>
      <c r="AF377" s="294"/>
      <c r="AG377" s="294"/>
      <c r="AH377" s="294"/>
      <c r="AI377" s="294"/>
      <c r="AJ377" s="294"/>
      <c r="AK377" s="294"/>
      <c r="AL377" s="294"/>
      <c r="AM377" s="292"/>
      <c r="AN377" s="294"/>
      <c r="AO377" s="294"/>
      <c r="AP377" s="294"/>
      <c r="AQ377" s="294"/>
      <c r="AR377" s="294"/>
      <c r="AS377" s="294"/>
      <c r="AT377" s="294"/>
      <c r="AU377" s="294"/>
      <c r="AV377" s="60">
        <v>1352</v>
      </c>
      <c r="AW377" s="60">
        <v>1393</v>
      </c>
      <c r="AX377" s="60">
        <v>1401</v>
      </c>
      <c r="AY377" s="61">
        <v>1378</v>
      </c>
      <c r="AZ377" s="59">
        <v>1385</v>
      </c>
      <c r="BA377" s="60">
        <v>1349</v>
      </c>
      <c r="BB377" s="60">
        <v>1370</v>
      </c>
      <c r="BC377" s="60">
        <v>1415</v>
      </c>
      <c r="BD377" s="60">
        <v>1365</v>
      </c>
      <c r="BE377" s="60">
        <v>1397</v>
      </c>
      <c r="BF377" s="60">
        <v>1403</v>
      </c>
      <c r="BG377" s="60">
        <v>1405</v>
      </c>
      <c r="BH377" s="60">
        <v>1405</v>
      </c>
      <c r="BI377" s="60">
        <v>1430</v>
      </c>
      <c r="BJ377" s="60">
        <v>1434</v>
      </c>
      <c r="BK377" s="61">
        <v>1450</v>
      </c>
      <c r="BL377" s="59">
        <v>1458</v>
      </c>
      <c r="BM377" s="60">
        <v>1482</v>
      </c>
      <c r="BN377" s="60">
        <v>1488</v>
      </c>
      <c r="BO377" s="60">
        <v>1496</v>
      </c>
      <c r="BP377" s="60">
        <v>1564</v>
      </c>
      <c r="BQ377" s="61">
        <v>1609</v>
      </c>
    </row>
    <row r="378" spans="1:69" ht="12.75" x14ac:dyDescent="0.2">
      <c r="A378" s="3"/>
      <c r="B378" s="305"/>
      <c r="C378" s="63" t="s">
        <v>251</v>
      </c>
      <c r="D378" s="297"/>
      <c r="E378" s="298"/>
      <c r="F378" s="298"/>
      <c r="G378" s="298"/>
      <c r="H378" s="298"/>
      <c r="I378" s="298"/>
      <c r="J378" s="298"/>
      <c r="K378" s="298"/>
      <c r="L378" s="298"/>
      <c r="M378" s="298"/>
      <c r="N378" s="298"/>
      <c r="O378" s="296"/>
      <c r="P378" s="298"/>
      <c r="Q378" s="298"/>
      <c r="R378" s="298"/>
      <c r="S378" s="298"/>
      <c r="T378" s="298"/>
      <c r="U378" s="298"/>
      <c r="V378" s="298"/>
      <c r="W378" s="298"/>
      <c r="X378" s="298"/>
      <c r="Y378" s="298"/>
      <c r="Z378" s="298"/>
      <c r="AA378" s="296"/>
      <c r="AB378" s="298"/>
      <c r="AC378" s="298"/>
      <c r="AD378" s="298"/>
      <c r="AE378" s="298"/>
      <c r="AF378" s="298"/>
      <c r="AG378" s="298"/>
      <c r="AH378" s="298"/>
      <c r="AI378" s="298"/>
      <c r="AJ378" s="298"/>
      <c r="AK378" s="298"/>
      <c r="AL378" s="298"/>
      <c r="AM378" s="296"/>
      <c r="AN378" s="298"/>
      <c r="AO378" s="298"/>
      <c r="AP378" s="298"/>
      <c r="AQ378" s="298"/>
      <c r="AR378" s="298"/>
      <c r="AS378" s="298"/>
      <c r="AT378" s="298"/>
      <c r="AU378" s="298"/>
      <c r="AV378" s="65">
        <v>35425</v>
      </c>
      <c r="AW378" s="65">
        <v>35553</v>
      </c>
      <c r="AX378" s="65">
        <v>35965</v>
      </c>
      <c r="AY378" s="66">
        <v>36414</v>
      </c>
      <c r="AZ378" s="64">
        <v>37122</v>
      </c>
      <c r="BA378" s="65">
        <v>37286</v>
      </c>
      <c r="BB378" s="65">
        <v>37851</v>
      </c>
      <c r="BC378" s="65">
        <v>37977</v>
      </c>
      <c r="BD378" s="65">
        <v>37599</v>
      </c>
      <c r="BE378" s="65">
        <v>37704</v>
      </c>
      <c r="BF378" s="65">
        <v>37928</v>
      </c>
      <c r="BG378" s="65">
        <v>38026</v>
      </c>
      <c r="BH378" s="65">
        <v>38100</v>
      </c>
      <c r="BI378" s="65">
        <v>38228</v>
      </c>
      <c r="BJ378" s="65">
        <v>38310</v>
      </c>
      <c r="BK378" s="66">
        <v>38183</v>
      </c>
      <c r="BL378" s="64">
        <v>38152</v>
      </c>
      <c r="BM378" s="65">
        <v>38285</v>
      </c>
      <c r="BN378" s="65">
        <v>39009</v>
      </c>
      <c r="BO378" s="65">
        <v>39735</v>
      </c>
      <c r="BP378" s="65">
        <v>40338</v>
      </c>
      <c r="BQ378" s="66">
        <v>40895</v>
      </c>
    </row>
    <row r="379" spans="1:69" ht="12.75" x14ac:dyDescent="0.2">
      <c r="A379" s="3"/>
      <c r="B379" s="305"/>
      <c r="C379" s="63" t="s">
        <v>252</v>
      </c>
      <c r="D379" s="297"/>
      <c r="E379" s="298"/>
      <c r="F379" s="298"/>
      <c r="G379" s="298"/>
      <c r="H379" s="298"/>
      <c r="I379" s="298"/>
      <c r="J379" s="298"/>
      <c r="K379" s="298"/>
      <c r="L379" s="298"/>
      <c r="M379" s="298"/>
      <c r="N379" s="298"/>
      <c r="O379" s="296"/>
      <c r="P379" s="298"/>
      <c r="Q379" s="298"/>
      <c r="R379" s="298"/>
      <c r="S379" s="298"/>
      <c r="T379" s="298"/>
      <c r="U379" s="298"/>
      <c r="V379" s="298"/>
      <c r="W379" s="298"/>
      <c r="X379" s="298"/>
      <c r="Y379" s="298"/>
      <c r="Z379" s="298"/>
      <c r="AA379" s="296"/>
      <c r="AB379" s="298"/>
      <c r="AC379" s="298"/>
      <c r="AD379" s="298"/>
      <c r="AE379" s="298"/>
      <c r="AF379" s="298"/>
      <c r="AG379" s="298"/>
      <c r="AH379" s="298"/>
      <c r="AI379" s="298"/>
      <c r="AJ379" s="298"/>
      <c r="AK379" s="298"/>
      <c r="AL379" s="298"/>
      <c r="AM379" s="296"/>
      <c r="AN379" s="298"/>
      <c r="AO379" s="298"/>
      <c r="AP379" s="298"/>
      <c r="AQ379" s="298"/>
      <c r="AR379" s="298"/>
      <c r="AS379" s="298"/>
      <c r="AT379" s="298"/>
      <c r="AU379" s="298"/>
      <c r="AV379" s="65">
        <v>2993</v>
      </c>
      <c r="AW379" s="65">
        <v>3025</v>
      </c>
      <c r="AX379" s="65">
        <v>3040</v>
      </c>
      <c r="AY379" s="66">
        <v>3085</v>
      </c>
      <c r="AZ379" s="64">
        <v>3123</v>
      </c>
      <c r="BA379" s="65">
        <v>3212</v>
      </c>
      <c r="BB379" s="65">
        <v>3252</v>
      </c>
      <c r="BC379" s="65">
        <v>3294</v>
      </c>
      <c r="BD379" s="65">
        <v>3227</v>
      </c>
      <c r="BE379" s="65">
        <v>3207</v>
      </c>
      <c r="BF379" s="65">
        <v>3218</v>
      </c>
      <c r="BG379" s="65">
        <v>3209</v>
      </c>
      <c r="BH379" s="65">
        <v>3224</v>
      </c>
      <c r="BI379" s="65">
        <v>3221</v>
      </c>
      <c r="BJ379" s="65">
        <v>3239</v>
      </c>
      <c r="BK379" s="66">
        <v>3203</v>
      </c>
      <c r="BL379" s="64">
        <v>3207</v>
      </c>
      <c r="BM379" s="65">
        <v>3214</v>
      </c>
      <c r="BN379" s="65">
        <v>3255</v>
      </c>
      <c r="BO379" s="65">
        <v>3357</v>
      </c>
      <c r="BP379" s="65">
        <v>3446</v>
      </c>
      <c r="BQ379" s="66">
        <v>3515</v>
      </c>
    </row>
    <row r="380" spans="1:69" ht="12.75" x14ac:dyDescent="0.2">
      <c r="A380" s="3"/>
      <c r="B380" s="305"/>
      <c r="C380" s="63" t="s">
        <v>253</v>
      </c>
      <c r="D380" s="297"/>
      <c r="E380" s="298"/>
      <c r="F380" s="298"/>
      <c r="G380" s="298"/>
      <c r="H380" s="298"/>
      <c r="I380" s="298"/>
      <c r="J380" s="298"/>
      <c r="K380" s="298"/>
      <c r="L380" s="298"/>
      <c r="M380" s="298"/>
      <c r="N380" s="298"/>
      <c r="O380" s="296"/>
      <c r="P380" s="298"/>
      <c r="Q380" s="298"/>
      <c r="R380" s="298"/>
      <c r="S380" s="298"/>
      <c r="T380" s="298"/>
      <c r="U380" s="298"/>
      <c r="V380" s="298"/>
      <c r="W380" s="298"/>
      <c r="X380" s="298"/>
      <c r="Y380" s="298"/>
      <c r="Z380" s="298"/>
      <c r="AA380" s="296"/>
      <c r="AB380" s="298"/>
      <c r="AC380" s="298"/>
      <c r="AD380" s="298"/>
      <c r="AE380" s="298"/>
      <c r="AF380" s="298"/>
      <c r="AG380" s="298"/>
      <c r="AH380" s="298"/>
      <c r="AI380" s="298"/>
      <c r="AJ380" s="298"/>
      <c r="AK380" s="298"/>
      <c r="AL380" s="298"/>
      <c r="AM380" s="296"/>
      <c r="AN380" s="298"/>
      <c r="AO380" s="298"/>
      <c r="AP380" s="298"/>
      <c r="AQ380" s="298"/>
      <c r="AR380" s="298"/>
      <c r="AS380" s="298"/>
      <c r="AT380" s="298"/>
      <c r="AU380" s="298"/>
      <c r="AV380" s="65">
        <v>53</v>
      </c>
      <c r="AW380" s="65">
        <v>53</v>
      </c>
      <c r="AX380" s="65">
        <v>53</v>
      </c>
      <c r="AY380" s="66">
        <v>56</v>
      </c>
      <c r="AZ380" s="64">
        <v>56</v>
      </c>
      <c r="BA380" s="65">
        <v>55</v>
      </c>
      <c r="BB380" s="65">
        <v>56</v>
      </c>
      <c r="BC380" s="65">
        <v>56</v>
      </c>
      <c r="BD380" s="65">
        <v>56</v>
      </c>
      <c r="BE380" s="65">
        <v>55</v>
      </c>
      <c r="BF380" s="65">
        <v>53</v>
      </c>
      <c r="BG380" s="65">
        <v>53</v>
      </c>
      <c r="BH380" s="65">
        <v>51</v>
      </c>
      <c r="BI380" s="65">
        <v>51</v>
      </c>
      <c r="BJ380" s="65">
        <v>50</v>
      </c>
      <c r="BK380" s="66">
        <v>50</v>
      </c>
      <c r="BL380" s="64">
        <v>52</v>
      </c>
      <c r="BM380" s="65">
        <v>85</v>
      </c>
      <c r="BN380" s="65">
        <v>53</v>
      </c>
      <c r="BO380" s="65">
        <v>53</v>
      </c>
      <c r="BP380" s="65">
        <v>53</v>
      </c>
      <c r="BQ380" s="66">
        <v>51</v>
      </c>
    </row>
    <row r="381" spans="1:69" ht="12.75" x14ac:dyDescent="0.2">
      <c r="A381" s="3"/>
      <c r="B381" s="305"/>
      <c r="C381" s="63" t="s">
        <v>254</v>
      </c>
      <c r="D381" s="297"/>
      <c r="E381" s="298"/>
      <c r="F381" s="298"/>
      <c r="G381" s="298"/>
      <c r="H381" s="298"/>
      <c r="I381" s="298"/>
      <c r="J381" s="298"/>
      <c r="K381" s="298"/>
      <c r="L381" s="298"/>
      <c r="M381" s="298"/>
      <c r="N381" s="298"/>
      <c r="O381" s="296"/>
      <c r="P381" s="298"/>
      <c r="Q381" s="298"/>
      <c r="R381" s="298"/>
      <c r="S381" s="298"/>
      <c r="T381" s="298"/>
      <c r="U381" s="298"/>
      <c r="V381" s="298"/>
      <c r="W381" s="298"/>
      <c r="X381" s="298"/>
      <c r="Y381" s="298"/>
      <c r="Z381" s="298"/>
      <c r="AA381" s="296"/>
      <c r="AB381" s="298"/>
      <c r="AC381" s="298"/>
      <c r="AD381" s="298"/>
      <c r="AE381" s="298"/>
      <c r="AF381" s="298"/>
      <c r="AG381" s="298"/>
      <c r="AH381" s="298"/>
      <c r="AI381" s="298"/>
      <c r="AJ381" s="298"/>
      <c r="AK381" s="298"/>
      <c r="AL381" s="298"/>
      <c r="AM381" s="296"/>
      <c r="AN381" s="298"/>
      <c r="AO381" s="298"/>
      <c r="AP381" s="298"/>
      <c r="AQ381" s="298"/>
      <c r="AR381" s="298"/>
      <c r="AS381" s="298"/>
      <c r="AT381" s="298"/>
      <c r="AU381" s="298"/>
      <c r="AV381" s="65">
        <v>1395</v>
      </c>
      <c r="AW381" s="65">
        <v>1422</v>
      </c>
      <c r="AX381" s="65">
        <v>1340</v>
      </c>
      <c r="AY381" s="66">
        <v>1413</v>
      </c>
      <c r="AZ381" s="64">
        <v>1394</v>
      </c>
      <c r="BA381" s="65">
        <v>1389</v>
      </c>
      <c r="BB381" s="65">
        <v>1402</v>
      </c>
      <c r="BC381" s="65">
        <v>1400</v>
      </c>
      <c r="BD381" s="65">
        <v>1425</v>
      </c>
      <c r="BE381" s="65">
        <v>1399</v>
      </c>
      <c r="BF381" s="65">
        <v>1423</v>
      </c>
      <c r="BG381" s="65">
        <v>1396</v>
      </c>
      <c r="BH381" s="65">
        <v>1373</v>
      </c>
      <c r="BI381" s="65">
        <v>1366</v>
      </c>
      <c r="BJ381" s="65">
        <v>1370</v>
      </c>
      <c r="BK381" s="66">
        <v>1365</v>
      </c>
      <c r="BL381" s="64">
        <v>1391</v>
      </c>
      <c r="BM381" s="65">
        <v>1363</v>
      </c>
      <c r="BN381" s="65">
        <v>1347</v>
      </c>
      <c r="BO381" s="65">
        <v>1344</v>
      </c>
      <c r="BP381" s="65">
        <v>1361</v>
      </c>
      <c r="BQ381" s="66">
        <v>1403</v>
      </c>
    </row>
    <row r="382" spans="1:69" ht="12.75" x14ac:dyDescent="0.2">
      <c r="A382" s="3"/>
      <c r="B382" s="305"/>
      <c r="C382" s="63" t="s">
        <v>255</v>
      </c>
      <c r="D382" s="297"/>
      <c r="E382" s="298"/>
      <c r="F382" s="298"/>
      <c r="G382" s="298"/>
      <c r="H382" s="298"/>
      <c r="I382" s="298"/>
      <c r="J382" s="298"/>
      <c r="K382" s="298"/>
      <c r="L382" s="298"/>
      <c r="M382" s="298"/>
      <c r="N382" s="298"/>
      <c r="O382" s="296"/>
      <c r="P382" s="298"/>
      <c r="Q382" s="298"/>
      <c r="R382" s="298"/>
      <c r="S382" s="298"/>
      <c r="T382" s="298"/>
      <c r="U382" s="298"/>
      <c r="V382" s="298"/>
      <c r="W382" s="298"/>
      <c r="X382" s="298"/>
      <c r="Y382" s="298"/>
      <c r="Z382" s="298"/>
      <c r="AA382" s="296"/>
      <c r="AB382" s="298"/>
      <c r="AC382" s="298"/>
      <c r="AD382" s="298"/>
      <c r="AE382" s="298"/>
      <c r="AF382" s="298"/>
      <c r="AG382" s="298"/>
      <c r="AH382" s="298"/>
      <c r="AI382" s="298"/>
      <c r="AJ382" s="298"/>
      <c r="AK382" s="298"/>
      <c r="AL382" s="298"/>
      <c r="AM382" s="296"/>
      <c r="AN382" s="298"/>
      <c r="AO382" s="298"/>
      <c r="AP382" s="298"/>
      <c r="AQ382" s="298"/>
      <c r="AR382" s="298"/>
      <c r="AS382" s="298"/>
      <c r="AT382" s="298"/>
      <c r="AU382" s="298"/>
      <c r="AV382" s="65">
        <v>112</v>
      </c>
      <c r="AW382" s="65">
        <v>112</v>
      </c>
      <c r="AX382" s="65">
        <v>109</v>
      </c>
      <c r="AY382" s="66">
        <v>110</v>
      </c>
      <c r="AZ382" s="64">
        <v>106</v>
      </c>
      <c r="BA382" s="65">
        <v>102</v>
      </c>
      <c r="BB382" s="65">
        <v>99</v>
      </c>
      <c r="BC382" s="65">
        <v>99</v>
      </c>
      <c r="BD382" s="65">
        <v>96</v>
      </c>
      <c r="BE382" s="65">
        <v>93</v>
      </c>
      <c r="BF382" s="65">
        <v>91</v>
      </c>
      <c r="BG382" s="65">
        <v>92</v>
      </c>
      <c r="BH382" s="65">
        <v>93</v>
      </c>
      <c r="BI382" s="65">
        <v>90</v>
      </c>
      <c r="BJ382" s="65">
        <v>92</v>
      </c>
      <c r="BK382" s="66">
        <v>91</v>
      </c>
      <c r="BL382" s="64">
        <v>86</v>
      </c>
      <c r="BM382" s="65">
        <v>122</v>
      </c>
      <c r="BN382" s="65">
        <v>84</v>
      </c>
      <c r="BO382" s="65">
        <v>85</v>
      </c>
      <c r="BP382" s="65">
        <v>81</v>
      </c>
      <c r="BQ382" s="66">
        <v>86</v>
      </c>
    </row>
    <row r="383" spans="1:69" ht="12.75" x14ac:dyDescent="0.2">
      <c r="A383" s="3"/>
      <c r="B383" s="305"/>
      <c r="C383" s="63" t="s">
        <v>260</v>
      </c>
      <c r="D383" s="297"/>
      <c r="E383" s="298"/>
      <c r="F383" s="298"/>
      <c r="G383" s="298"/>
      <c r="H383" s="298"/>
      <c r="I383" s="298"/>
      <c r="J383" s="298"/>
      <c r="K383" s="298"/>
      <c r="L383" s="298"/>
      <c r="M383" s="298"/>
      <c r="N383" s="298"/>
      <c r="O383" s="296"/>
      <c r="P383" s="298"/>
      <c r="Q383" s="298"/>
      <c r="R383" s="298"/>
      <c r="S383" s="298"/>
      <c r="T383" s="298"/>
      <c r="U383" s="298"/>
      <c r="V383" s="298"/>
      <c r="W383" s="298"/>
      <c r="X383" s="298"/>
      <c r="Y383" s="298"/>
      <c r="Z383" s="298"/>
      <c r="AA383" s="296"/>
      <c r="AB383" s="298"/>
      <c r="AC383" s="298"/>
      <c r="AD383" s="298"/>
      <c r="AE383" s="298"/>
      <c r="AF383" s="298"/>
      <c r="AG383" s="298"/>
      <c r="AH383" s="298"/>
      <c r="AI383" s="298"/>
      <c r="AJ383" s="298"/>
      <c r="AK383" s="298"/>
      <c r="AL383" s="298"/>
      <c r="AM383" s="296"/>
      <c r="AN383" s="298"/>
      <c r="AO383" s="298"/>
      <c r="AP383" s="298"/>
      <c r="AQ383" s="298"/>
      <c r="AR383" s="298"/>
      <c r="AS383" s="298"/>
      <c r="AT383" s="298"/>
      <c r="AU383" s="298"/>
      <c r="AV383" s="65">
        <v>41</v>
      </c>
      <c r="AW383" s="65">
        <v>39</v>
      </c>
      <c r="AX383" s="65">
        <v>37</v>
      </c>
      <c r="AY383" s="66">
        <v>37</v>
      </c>
      <c r="AZ383" s="64">
        <v>22</v>
      </c>
      <c r="BA383" s="65">
        <v>19</v>
      </c>
      <c r="BB383" s="65">
        <v>19</v>
      </c>
      <c r="BC383" s="65">
        <v>19</v>
      </c>
      <c r="BD383" s="65">
        <v>18</v>
      </c>
      <c r="BE383" s="65">
        <v>18</v>
      </c>
      <c r="BF383" s="65">
        <v>18</v>
      </c>
      <c r="BG383" s="65">
        <v>17</v>
      </c>
      <c r="BH383" s="65">
        <v>17</v>
      </c>
      <c r="BI383" s="65">
        <v>17</v>
      </c>
      <c r="BJ383" s="65">
        <v>17</v>
      </c>
      <c r="BK383" s="66">
        <v>17</v>
      </c>
      <c r="BL383" s="64">
        <v>17</v>
      </c>
      <c r="BM383" s="65">
        <v>16</v>
      </c>
      <c r="BN383" s="65">
        <v>16</v>
      </c>
      <c r="BO383" s="65">
        <v>15</v>
      </c>
      <c r="BP383" s="65">
        <v>15</v>
      </c>
      <c r="BQ383" s="66">
        <v>15</v>
      </c>
    </row>
    <row r="384" spans="1:69" ht="12.75" x14ac:dyDescent="0.2">
      <c r="A384" s="3"/>
      <c r="B384" s="305"/>
      <c r="C384" s="63" t="s">
        <v>272</v>
      </c>
      <c r="D384" s="297"/>
      <c r="E384" s="298"/>
      <c r="F384" s="298"/>
      <c r="G384" s="298"/>
      <c r="H384" s="298"/>
      <c r="I384" s="298"/>
      <c r="J384" s="298"/>
      <c r="K384" s="298"/>
      <c r="L384" s="298"/>
      <c r="M384" s="298"/>
      <c r="N384" s="298"/>
      <c r="O384" s="296"/>
      <c r="P384" s="298"/>
      <c r="Q384" s="298"/>
      <c r="R384" s="298"/>
      <c r="S384" s="298"/>
      <c r="T384" s="298"/>
      <c r="U384" s="298"/>
      <c r="V384" s="298"/>
      <c r="W384" s="298"/>
      <c r="X384" s="298"/>
      <c r="Y384" s="298"/>
      <c r="Z384" s="298"/>
      <c r="AA384" s="296"/>
      <c r="AB384" s="298"/>
      <c r="AC384" s="298"/>
      <c r="AD384" s="298"/>
      <c r="AE384" s="298"/>
      <c r="AF384" s="298"/>
      <c r="AG384" s="298"/>
      <c r="AH384" s="298"/>
      <c r="AI384" s="298"/>
      <c r="AJ384" s="298"/>
      <c r="AK384" s="298"/>
      <c r="AL384" s="298"/>
      <c r="AM384" s="296"/>
      <c r="AN384" s="298"/>
      <c r="AO384" s="298"/>
      <c r="AP384" s="298"/>
      <c r="AQ384" s="298"/>
      <c r="AR384" s="298"/>
      <c r="AS384" s="298"/>
      <c r="AT384" s="298"/>
      <c r="AU384" s="298"/>
      <c r="AV384" s="65">
        <v>8</v>
      </c>
      <c r="AW384" s="65">
        <v>8</v>
      </c>
      <c r="AX384" s="65">
        <v>8</v>
      </c>
      <c r="AY384" s="66">
        <v>8</v>
      </c>
      <c r="AZ384" s="64">
        <v>7</v>
      </c>
      <c r="BA384" s="65">
        <v>6</v>
      </c>
      <c r="BB384" s="65">
        <v>6</v>
      </c>
      <c r="BC384" s="65">
        <v>6</v>
      </c>
      <c r="BD384" s="65">
        <v>6</v>
      </c>
      <c r="BE384" s="65">
        <v>6</v>
      </c>
      <c r="BF384" s="65">
        <v>6</v>
      </c>
      <c r="BG384" s="65">
        <v>6</v>
      </c>
      <c r="BH384" s="65">
        <v>6</v>
      </c>
      <c r="BI384" s="65">
        <v>6</v>
      </c>
      <c r="BJ384" s="65">
        <v>6</v>
      </c>
      <c r="BK384" s="66">
        <v>6</v>
      </c>
      <c r="BL384" s="64">
        <v>6</v>
      </c>
      <c r="BM384" s="65">
        <v>6</v>
      </c>
      <c r="BN384" s="65">
        <v>6</v>
      </c>
      <c r="BO384" s="65">
        <v>6</v>
      </c>
      <c r="BP384" s="65">
        <v>6</v>
      </c>
      <c r="BQ384" s="66">
        <v>6</v>
      </c>
    </row>
    <row r="385" spans="1:69" ht="12.75" x14ac:dyDescent="0.2">
      <c r="A385" s="3"/>
      <c r="B385" s="305"/>
      <c r="C385" s="63" t="s">
        <v>273</v>
      </c>
      <c r="D385" s="297"/>
      <c r="E385" s="298"/>
      <c r="F385" s="298"/>
      <c r="G385" s="298"/>
      <c r="H385" s="298"/>
      <c r="I385" s="298"/>
      <c r="J385" s="298"/>
      <c r="K385" s="298"/>
      <c r="L385" s="298"/>
      <c r="M385" s="298"/>
      <c r="N385" s="298"/>
      <c r="O385" s="296"/>
      <c r="P385" s="298"/>
      <c r="Q385" s="298"/>
      <c r="R385" s="298"/>
      <c r="S385" s="298"/>
      <c r="T385" s="298"/>
      <c r="U385" s="298"/>
      <c r="V385" s="298"/>
      <c r="W385" s="298"/>
      <c r="X385" s="298"/>
      <c r="Y385" s="298"/>
      <c r="Z385" s="298"/>
      <c r="AA385" s="296"/>
      <c r="AB385" s="298"/>
      <c r="AC385" s="298"/>
      <c r="AD385" s="298"/>
      <c r="AE385" s="298"/>
      <c r="AF385" s="298"/>
      <c r="AG385" s="298"/>
      <c r="AH385" s="298"/>
      <c r="AI385" s="298"/>
      <c r="AJ385" s="298"/>
      <c r="AK385" s="298"/>
      <c r="AL385" s="298"/>
      <c r="AM385" s="296"/>
      <c r="AN385" s="298"/>
      <c r="AO385" s="298"/>
      <c r="AP385" s="298"/>
      <c r="AQ385" s="298"/>
      <c r="AR385" s="298"/>
      <c r="AS385" s="298"/>
      <c r="AT385" s="298"/>
      <c r="AU385" s="298"/>
      <c r="AV385" s="65">
        <v>30</v>
      </c>
      <c r="AW385" s="65">
        <v>30</v>
      </c>
      <c r="AX385" s="65">
        <v>30</v>
      </c>
      <c r="AY385" s="66">
        <v>30</v>
      </c>
      <c r="AZ385" s="64">
        <v>30</v>
      </c>
      <c r="BA385" s="65">
        <v>30</v>
      </c>
      <c r="BB385" s="65">
        <v>30</v>
      </c>
      <c r="BC385" s="65">
        <v>28</v>
      </c>
      <c r="BD385" s="65">
        <v>28</v>
      </c>
      <c r="BE385" s="65">
        <v>28</v>
      </c>
      <c r="BF385" s="65">
        <v>28</v>
      </c>
      <c r="BG385" s="65">
        <v>27</v>
      </c>
      <c r="BH385" s="65">
        <v>27</v>
      </c>
      <c r="BI385" s="65">
        <v>26</v>
      </c>
      <c r="BJ385" s="65">
        <v>25</v>
      </c>
      <c r="BK385" s="66">
        <v>25</v>
      </c>
      <c r="BL385" s="64">
        <v>25</v>
      </c>
      <c r="BM385" s="65">
        <v>25</v>
      </c>
      <c r="BN385" s="65">
        <v>25</v>
      </c>
      <c r="BO385" s="65">
        <v>25</v>
      </c>
      <c r="BP385" s="65">
        <v>24</v>
      </c>
      <c r="BQ385" s="66">
        <v>24</v>
      </c>
    </row>
    <row r="386" spans="1:69" ht="12.75" x14ac:dyDescent="0.2">
      <c r="A386" s="3"/>
      <c r="B386" s="305"/>
      <c r="C386" s="63" t="s">
        <v>274</v>
      </c>
      <c r="D386" s="297"/>
      <c r="E386" s="298"/>
      <c r="F386" s="298"/>
      <c r="G386" s="298"/>
      <c r="H386" s="298"/>
      <c r="I386" s="298"/>
      <c r="J386" s="298"/>
      <c r="K386" s="298"/>
      <c r="L386" s="298"/>
      <c r="M386" s="298"/>
      <c r="N386" s="298"/>
      <c r="O386" s="296"/>
      <c r="P386" s="298"/>
      <c r="Q386" s="298"/>
      <c r="R386" s="298"/>
      <c r="S386" s="298"/>
      <c r="T386" s="298"/>
      <c r="U386" s="298"/>
      <c r="V386" s="298"/>
      <c r="W386" s="298"/>
      <c r="X386" s="298"/>
      <c r="Y386" s="298"/>
      <c r="Z386" s="298"/>
      <c r="AA386" s="296"/>
      <c r="AB386" s="298"/>
      <c r="AC386" s="298"/>
      <c r="AD386" s="298"/>
      <c r="AE386" s="298"/>
      <c r="AF386" s="298"/>
      <c r="AG386" s="298"/>
      <c r="AH386" s="298"/>
      <c r="AI386" s="298"/>
      <c r="AJ386" s="298"/>
      <c r="AK386" s="298"/>
      <c r="AL386" s="298"/>
      <c r="AM386" s="296"/>
      <c r="AN386" s="298"/>
      <c r="AO386" s="298"/>
      <c r="AP386" s="298"/>
      <c r="AQ386" s="298"/>
      <c r="AR386" s="298"/>
      <c r="AS386" s="298"/>
      <c r="AT386" s="298"/>
      <c r="AU386" s="298"/>
      <c r="AV386" s="65">
        <v>75</v>
      </c>
      <c r="AW386" s="65">
        <v>74</v>
      </c>
      <c r="AX386" s="65">
        <v>74</v>
      </c>
      <c r="AY386" s="66">
        <v>74</v>
      </c>
      <c r="AZ386" s="64">
        <v>74</v>
      </c>
      <c r="BA386" s="65">
        <v>74</v>
      </c>
      <c r="BB386" s="65">
        <v>73</v>
      </c>
      <c r="BC386" s="65">
        <v>71</v>
      </c>
      <c r="BD386" s="65">
        <v>69</v>
      </c>
      <c r="BE386" s="65">
        <v>54</v>
      </c>
      <c r="BF386" s="65">
        <v>54</v>
      </c>
      <c r="BG386" s="65">
        <v>55</v>
      </c>
      <c r="BH386" s="65">
        <v>99</v>
      </c>
      <c r="BI386" s="65">
        <v>138</v>
      </c>
      <c r="BJ386" s="65">
        <v>142</v>
      </c>
      <c r="BK386" s="66">
        <v>149</v>
      </c>
      <c r="BL386" s="64">
        <v>152</v>
      </c>
      <c r="BM386" s="65">
        <v>178</v>
      </c>
      <c r="BN386" s="65">
        <v>170</v>
      </c>
      <c r="BO386" s="65">
        <v>164</v>
      </c>
      <c r="BP386" s="65">
        <v>168</v>
      </c>
      <c r="BQ386" s="66">
        <v>174</v>
      </c>
    </row>
    <row r="387" spans="1:69" ht="12.75" x14ac:dyDescent="0.2">
      <c r="A387" s="3"/>
      <c r="B387" s="305"/>
      <c r="C387" s="63" t="s">
        <v>276</v>
      </c>
      <c r="D387" s="297"/>
      <c r="E387" s="298"/>
      <c r="F387" s="298"/>
      <c r="G387" s="298"/>
      <c r="H387" s="298"/>
      <c r="I387" s="298"/>
      <c r="J387" s="298"/>
      <c r="K387" s="298"/>
      <c r="L387" s="298"/>
      <c r="M387" s="298"/>
      <c r="N387" s="298"/>
      <c r="O387" s="296"/>
      <c r="P387" s="298"/>
      <c r="Q387" s="298"/>
      <c r="R387" s="298"/>
      <c r="S387" s="298"/>
      <c r="T387" s="298"/>
      <c r="U387" s="298"/>
      <c r="V387" s="298"/>
      <c r="W387" s="298"/>
      <c r="X387" s="298"/>
      <c r="Y387" s="298"/>
      <c r="Z387" s="298"/>
      <c r="AA387" s="296"/>
      <c r="AB387" s="298"/>
      <c r="AC387" s="298"/>
      <c r="AD387" s="298"/>
      <c r="AE387" s="298"/>
      <c r="AF387" s="298"/>
      <c r="AG387" s="298"/>
      <c r="AH387" s="298"/>
      <c r="AI387" s="298"/>
      <c r="AJ387" s="298"/>
      <c r="AK387" s="298"/>
      <c r="AL387" s="298"/>
      <c r="AM387" s="296"/>
      <c r="AN387" s="298"/>
      <c r="AO387" s="298"/>
      <c r="AP387" s="298"/>
      <c r="AQ387" s="298"/>
      <c r="AR387" s="298"/>
      <c r="AS387" s="298"/>
      <c r="AT387" s="298"/>
      <c r="AU387" s="298"/>
      <c r="AV387" s="65">
        <v>127</v>
      </c>
      <c r="AW387" s="65">
        <v>152</v>
      </c>
      <c r="AX387" s="65">
        <v>123</v>
      </c>
      <c r="AY387" s="66">
        <v>121</v>
      </c>
      <c r="AZ387" s="64">
        <v>124</v>
      </c>
      <c r="BA387" s="65">
        <v>126</v>
      </c>
      <c r="BB387" s="65">
        <v>116</v>
      </c>
      <c r="BC387" s="65">
        <v>118</v>
      </c>
      <c r="BD387" s="65">
        <v>122</v>
      </c>
      <c r="BE387" s="65">
        <v>119</v>
      </c>
      <c r="BF387" s="65">
        <v>118</v>
      </c>
      <c r="BG387" s="65">
        <v>122</v>
      </c>
      <c r="BH387" s="65">
        <v>122</v>
      </c>
      <c r="BI387" s="65">
        <v>120</v>
      </c>
      <c r="BJ387" s="65">
        <v>120</v>
      </c>
      <c r="BK387" s="66">
        <v>116</v>
      </c>
      <c r="BL387" s="64">
        <v>115</v>
      </c>
      <c r="BM387" s="65">
        <v>123</v>
      </c>
      <c r="BN387" s="65">
        <v>120</v>
      </c>
      <c r="BO387" s="65">
        <v>135</v>
      </c>
      <c r="BP387" s="65">
        <v>140</v>
      </c>
      <c r="BQ387" s="66">
        <v>142</v>
      </c>
    </row>
    <row r="388" spans="1:69" ht="12.75" x14ac:dyDescent="0.2">
      <c r="A388" s="3"/>
      <c r="B388" s="305"/>
      <c r="C388" s="63" t="s">
        <v>277</v>
      </c>
      <c r="D388" s="297"/>
      <c r="E388" s="298"/>
      <c r="F388" s="298"/>
      <c r="G388" s="298"/>
      <c r="H388" s="298"/>
      <c r="I388" s="298"/>
      <c r="J388" s="298"/>
      <c r="K388" s="298"/>
      <c r="L388" s="298"/>
      <c r="M388" s="298"/>
      <c r="N388" s="298"/>
      <c r="O388" s="296"/>
      <c r="P388" s="298"/>
      <c r="Q388" s="298"/>
      <c r="R388" s="298"/>
      <c r="S388" s="298"/>
      <c r="T388" s="298"/>
      <c r="U388" s="298"/>
      <c r="V388" s="298"/>
      <c r="W388" s="298"/>
      <c r="X388" s="298"/>
      <c r="Y388" s="298"/>
      <c r="Z388" s="298"/>
      <c r="AA388" s="296"/>
      <c r="AB388" s="298"/>
      <c r="AC388" s="298"/>
      <c r="AD388" s="298"/>
      <c r="AE388" s="298"/>
      <c r="AF388" s="298"/>
      <c r="AG388" s="298"/>
      <c r="AH388" s="298"/>
      <c r="AI388" s="298"/>
      <c r="AJ388" s="298"/>
      <c r="AK388" s="298"/>
      <c r="AL388" s="298"/>
      <c r="AM388" s="296"/>
      <c r="AN388" s="298"/>
      <c r="AO388" s="298"/>
      <c r="AP388" s="298"/>
      <c r="AQ388" s="298"/>
      <c r="AR388" s="298"/>
      <c r="AS388" s="298"/>
      <c r="AT388" s="298"/>
      <c r="AU388" s="298"/>
      <c r="AV388" s="65">
        <v>42</v>
      </c>
      <c r="AW388" s="65">
        <v>42</v>
      </c>
      <c r="AX388" s="65">
        <v>43</v>
      </c>
      <c r="AY388" s="66">
        <v>43</v>
      </c>
      <c r="AZ388" s="64">
        <v>42</v>
      </c>
      <c r="BA388" s="65">
        <v>42</v>
      </c>
      <c r="BB388" s="65">
        <v>42</v>
      </c>
      <c r="BC388" s="65">
        <v>41</v>
      </c>
      <c r="BD388" s="65">
        <v>41</v>
      </c>
      <c r="BE388" s="65">
        <v>41</v>
      </c>
      <c r="BF388" s="65">
        <v>40</v>
      </c>
      <c r="BG388" s="65">
        <v>38</v>
      </c>
      <c r="BH388" s="65">
        <v>39</v>
      </c>
      <c r="BI388" s="65">
        <v>39</v>
      </c>
      <c r="BJ388" s="65">
        <v>39</v>
      </c>
      <c r="BK388" s="66">
        <v>39</v>
      </c>
      <c r="BL388" s="64">
        <v>39</v>
      </c>
      <c r="BM388" s="65">
        <v>39</v>
      </c>
      <c r="BN388" s="65">
        <v>39</v>
      </c>
      <c r="BO388" s="65">
        <v>38</v>
      </c>
      <c r="BP388" s="65">
        <v>36</v>
      </c>
      <c r="BQ388" s="66">
        <v>36</v>
      </c>
    </row>
    <row r="389" spans="1:69" ht="12.75" x14ac:dyDescent="0.2">
      <c r="A389" s="3"/>
      <c r="B389" s="305"/>
      <c r="C389" s="63" t="s">
        <v>280</v>
      </c>
      <c r="D389" s="297"/>
      <c r="E389" s="298"/>
      <c r="F389" s="298"/>
      <c r="G389" s="298"/>
      <c r="H389" s="298"/>
      <c r="I389" s="298"/>
      <c r="J389" s="298"/>
      <c r="K389" s="298"/>
      <c r="L389" s="298"/>
      <c r="M389" s="298"/>
      <c r="N389" s="298"/>
      <c r="O389" s="296"/>
      <c r="P389" s="298"/>
      <c r="Q389" s="298"/>
      <c r="R389" s="298"/>
      <c r="S389" s="298"/>
      <c r="T389" s="298"/>
      <c r="U389" s="298"/>
      <c r="V389" s="298"/>
      <c r="W389" s="298"/>
      <c r="X389" s="298"/>
      <c r="Y389" s="298"/>
      <c r="Z389" s="298"/>
      <c r="AA389" s="296"/>
      <c r="AB389" s="298"/>
      <c r="AC389" s="298"/>
      <c r="AD389" s="298"/>
      <c r="AE389" s="298"/>
      <c r="AF389" s="298"/>
      <c r="AG389" s="298"/>
      <c r="AH389" s="298"/>
      <c r="AI389" s="298"/>
      <c r="AJ389" s="298"/>
      <c r="AK389" s="298"/>
      <c r="AL389" s="298"/>
      <c r="AM389" s="296"/>
      <c r="AN389" s="298"/>
      <c r="AO389" s="298"/>
      <c r="AP389" s="298"/>
      <c r="AQ389" s="298"/>
      <c r="AR389" s="298"/>
      <c r="AS389" s="298"/>
      <c r="AT389" s="298"/>
      <c r="AU389" s="298"/>
      <c r="AV389" s="65">
        <v>346</v>
      </c>
      <c r="AW389" s="65">
        <v>354</v>
      </c>
      <c r="AX389" s="65">
        <v>356</v>
      </c>
      <c r="AY389" s="66">
        <v>348</v>
      </c>
      <c r="AZ389" s="64">
        <v>347</v>
      </c>
      <c r="BA389" s="65">
        <v>345</v>
      </c>
      <c r="BB389" s="65">
        <v>338</v>
      </c>
      <c r="BC389" s="65">
        <v>332</v>
      </c>
      <c r="BD389" s="65">
        <v>329</v>
      </c>
      <c r="BE389" s="65">
        <v>329</v>
      </c>
      <c r="BF389" s="65">
        <v>331</v>
      </c>
      <c r="BG389" s="65">
        <v>331</v>
      </c>
      <c r="BH389" s="65">
        <v>334</v>
      </c>
      <c r="BI389" s="65">
        <v>332</v>
      </c>
      <c r="BJ389" s="65">
        <v>325</v>
      </c>
      <c r="BK389" s="66">
        <v>319</v>
      </c>
      <c r="BL389" s="64">
        <v>317</v>
      </c>
      <c r="BM389" s="65">
        <v>320</v>
      </c>
      <c r="BN389" s="65">
        <v>309</v>
      </c>
      <c r="BO389" s="65">
        <v>307</v>
      </c>
      <c r="BP389" s="65">
        <v>306</v>
      </c>
      <c r="BQ389" s="66">
        <v>295</v>
      </c>
    </row>
    <row r="390" spans="1:69" ht="12.75" x14ac:dyDescent="0.2">
      <c r="A390" s="3"/>
      <c r="B390" s="305"/>
      <c r="C390" s="63" t="s">
        <v>281</v>
      </c>
      <c r="D390" s="297"/>
      <c r="E390" s="298"/>
      <c r="F390" s="298"/>
      <c r="G390" s="298"/>
      <c r="H390" s="298"/>
      <c r="I390" s="298"/>
      <c r="J390" s="298"/>
      <c r="K390" s="298"/>
      <c r="L390" s="298"/>
      <c r="M390" s="298"/>
      <c r="N390" s="298"/>
      <c r="O390" s="296"/>
      <c r="P390" s="298"/>
      <c r="Q390" s="298"/>
      <c r="R390" s="298"/>
      <c r="S390" s="298"/>
      <c r="T390" s="298"/>
      <c r="U390" s="298"/>
      <c r="V390" s="298"/>
      <c r="W390" s="298"/>
      <c r="X390" s="298"/>
      <c r="Y390" s="298"/>
      <c r="Z390" s="298"/>
      <c r="AA390" s="296"/>
      <c r="AB390" s="298"/>
      <c r="AC390" s="298"/>
      <c r="AD390" s="298"/>
      <c r="AE390" s="298"/>
      <c r="AF390" s="298"/>
      <c r="AG390" s="298"/>
      <c r="AH390" s="298"/>
      <c r="AI390" s="298"/>
      <c r="AJ390" s="298"/>
      <c r="AK390" s="298"/>
      <c r="AL390" s="298"/>
      <c r="AM390" s="296"/>
      <c r="AN390" s="298"/>
      <c r="AO390" s="298"/>
      <c r="AP390" s="298"/>
      <c r="AQ390" s="298"/>
      <c r="AR390" s="298"/>
      <c r="AS390" s="298"/>
      <c r="AT390" s="298"/>
      <c r="AU390" s="298"/>
      <c r="AV390" s="65">
        <v>137</v>
      </c>
      <c r="AW390" s="65">
        <v>144</v>
      </c>
      <c r="AX390" s="65">
        <v>138</v>
      </c>
      <c r="AY390" s="66">
        <v>139</v>
      </c>
      <c r="AZ390" s="64">
        <v>128</v>
      </c>
      <c r="BA390" s="65">
        <v>120</v>
      </c>
      <c r="BB390" s="65">
        <v>118</v>
      </c>
      <c r="BC390" s="65">
        <v>115</v>
      </c>
      <c r="BD390" s="65">
        <v>113</v>
      </c>
      <c r="BE390" s="65">
        <v>113</v>
      </c>
      <c r="BF390" s="65">
        <v>108</v>
      </c>
      <c r="BG390" s="65">
        <v>158</v>
      </c>
      <c r="BH390" s="65">
        <v>175</v>
      </c>
      <c r="BI390" s="65">
        <v>225</v>
      </c>
      <c r="BJ390" s="65">
        <v>273</v>
      </c>
      <c r="BK390" s="66">
        <v>267</v>
      </c>
      <c r="BL390" s="64">
        <v>255</v>
      </c>
      <c r="BM390" s="65">
        <v>254</v>
      </c>
      <c r="BN390" s="65">
        <v>263</v>
      </c>
      <c r="BO390" s="65">
        <v>288</v>
      </c>
      <c r="BP390" s="65">
        <v>306</v>
      </c>
      <c r="BQ390" s="66">
        <v>320</v>
      </c>
    </row>
    <row r="391" spans="1:69" ht="12.75" x14ac:dyDescent="0.2">
      <c r="A391" s="3"/>
      <c r="B391" s="305"/>
      <c r="C391" s="63" t="s">
        <v>282</v>
      </c>
      <c r="D391" s="297"/>
      <c r="E391" s="298"/>
      <c r="F391" s="298"/>
      <c r="G391" s="298"/>
      <c r="H391" s="298"/>
      <c r="I391" s="298"/>
      <c r="J391" s="298"/>
      <c r="K391" s="298"/>
      <c r="L391" s="298"/>
      <c r="M391" s="298"/>
      <c r="N391" s="298"/>
      <c r="O391" s="296"/>
      <c r="P391" s="298"/>
      <c r="Q391" s="298"/>
      <c r="R391" s="298"/>
      <c r="S391" s="298"/>
      <c r="T391" s="298"/>
      <c r="U391" s="298"/>
      <c r="V391" s="298"/>
      <c r="W391" s="298"/>
      <c r="X391" s="298"/>
      <c r="Y391" s="298"/>
      <c r="Z391" s="298"/>
      <c r="AA391" s="296"/>
      <c r="AB391" s="298"/>
      <c r="AC391" s="298"/>
      <c r="AD391" s="298"/>
      <c r="AE391" s="298"/>
      <c r="AF391" s="298"/>
      <c r="AG391" s="298"/>
      <c r="AH391" s="298"/>
      <c r="AI391" s="298"/>
      <c r="AJ391" s="298"/>
      <c r="AK391" s="298"/>
      <c r="AL391" s="298"/>
      <c r="AM391" s="296"/>
      <c r="AN391" s="298"/>
      <c r="AO391" s="298"/>
      <c r="AP391" s="298"/>
      <c r="AQ391" s="298"/>
      <c r="AR391" s="298"/>
      <c r="AS391" s="298"/>
      <c r="AT391" s="298"/>
      <c r="AU391" s="298"/>
      <c r="AV391" s="65">
        <v>24</v>
      </c>
      <c r="AW391" s="65">
        <v>24</v>
      </c>
      <c r="AX391" s="65">
        <v>24</v>
      </c>
      <c r="AY391" s="66">
        <v>24</v>
      </c>
      <c r="AZ391" s="64">
        <v>24</v>
      </c>
      <c r="BA391" s="65">
        <v>22</v>
      </c>
      <c r="BB391" s="65">
        <v>22</v>
      </c>
      <c r="BC391" s="65">
        <v>23</v>
      </c>
      <c r="BD391" s="65">
        <v>23</v>
      </c>
      <c r="BE391" s="65">
        <v>23</v>
      </c>
      <c r="BF391" s="65">
        <v>22</v>
      </c>
      <c r="BG391" s="65">
        <v>23</v>
      </c>
      <c r="BH391" s="65">
        <v>24</v>
      </c>
      <c r="BI391" s="65">
        <v>24</v>
      </c>
      <c r="BJ391" s="65">
        <v>23</v>
      </c>
      <c r="BK391" s="66">
        <v>23</v>
      </c>
      <c r="BL391" s="64">
        <v>23</v>
      </c>
      <c r="BM391" s="65">
        <v>23</v>
      </c>
      <c r="BN391" s="65">
        <v>23</v>
      </c>
      <c r="BO391" s="65">
        <v>22</v>
      </c>
      <c r="BP391" s="65">
        <v>22</v>
      </c>
      <c r="BQ391" s="66">
        <v>22</v>
      </c>
    </row>
    <row r="392" spans="1:69" ht="12.75" x14ac:dyDescent="0.2">
      <c r="A392" s="3"/>
      <c r="B392" s="305"/>
      <c r="C392" s="63" t="s">
        <v>283</v>
      </c>
      <c r="D392" s="297"/>
      <c r="E392" s="298"/>
      <c r="F392" s="298"/>
      <c r="G392" s="298"/>
      <c r="H392" s="298"/>
      <c r="I392" s="298"/>
      <c r="J392" s="298"/>
      <c r="K392" s="298"/>
      <c r="L392" s="298"/>
      <c r="M392" s="298"/>
      <c r="N392" s="298"/>
      <c r="O392" s="296"/>
      <c r="P392" s="298"/>
      <c r="Q392" s="298"/>
      <c r="R392" s="298"/>
      <c r="S392" s="298"/>
      <c r="T392" s="298"/>
      <c r="U392" s="298"/>
      <c r="V392" s="298"/>
      <c r="W392" s="298"/>
      <c r="X392" s="298"/>
      <c r="Y392" s="298"/>
      <c r="Z392" s="298"/>
      <c r="AA392" s="296"/>
      <c r="AB392" s="298"/>
      <c r="AC392" s="298"/>
      <c r="AD392" s="298"/>
      <c r="AE392" s="298"/>
      <c r="AF392" s="298"/>
      <c r="AG392" s="298"/>
      <c r="AH392" s="298"/>
      <c r="AI392" s="298"/>
      <c r="AJ392" s="298"/>
      <c r="AK392" s="298"/>
      <c r="AL392" s="298"/>
      <c r="AM392" s="296"/>
      <c r="AN392" s="298"/>
      <c r="AO392" s="298"/>
      <c r="AP392" s="298"/>
      <c r="AQ392" s="298"/>
      <c r="AR392" s="298"/>
      <c r="AS392" s="298"/>
      <c r="AT392" s="298"/>
      <c r="AU392" s="298"/>
      <c r="AV392" s="65">
        <v>4078</v>
      </c>
      <c r="AW392" s="65">
        <v>4243</v>
      </c>
      <c r="AX392" s="65">
        <v>4279</v>
      </c>
      <c r="AY392" s="66">
        <v>4327</v>
      </c>
      <c r="AZ392" s="64">
        <v>4388</v>
      </c>
      <c r="BA392" s="65">
        <v>4253</v>
      </c>
      <c r="BB392" s="65">
        <v>4344</v>
      </c>
      <c r="BC392" s="65">
        <v>4353</v>
      </c>
      <c r="BD392" s="65">
        <v>4193</v>
      </c>
      <c r="BE392" s="65">
        <v>4220</v>
      </c>
      <c r="BF392" s="65">
        <v>4216</v>
      </c>
      <c r="BG392" s="65">
        <v>4221</v>
      </c>
      <c r="BH392" s="65">
        <v>4319</v>
      </c>
      <c r="BI392" s="65">
        <v>4352</v>
      </c>
      <c r="BJ392" s="65">
        <v>4398</v>
      </c>
      <c r="BK392" s="66">
        <v>4348</v>
      </c>
      <c r="BL392" s="64">
        <v>4344</v>
      </c>
      <c r="BM392" s="65">
        <v>4376</v>
      </c>
      <c r="BN392" s="65">
        <v>4431</v>
      </c>
      <c r="BO392" s="65">
        <v>4593</v>
      </c>
      <c r="BP392" s="65">
        <v>4741</v>
      </c>
      <c r="BQ392" s="66">
        <v>4882</v>
      </c>
    </row>
    <row r="393" spans="1:69" ht="12.75" x14ac:dyDescent="0.2">
      <c r="A393" s="3"/>
      <c r="B393" s="305"/>
      <c r="C393" s="63" t="s">
        <v>284</v>
      </c>
      <c r="D393" s="297"/>
      <c r="E393" s="298"/>
      <c r="F393" s="298"/>
      <c r="G393" s="298"/>
      <c r="H393" s="298"/>
      <c r="I393" s="298"/>
      <c r="J393" s="298"/>
      <c r="K393" s="298"/>
      <c r="L393" s="298"/>
      <c r="M393" s="298"/>
      <c r="N393" s="298"/>
      <c r="O393" s="296"/>
      <c r="P393" s="298"/>
      <c r="Q393" s="298"/>
      <c r="R393" s="298"/>
      <c r="S393" s="298"/>
      <c r="T393" s="298"/>
      <c r="U393" s="298"/>
      <c r="V393" s="298"/>
      <c r="W393" s="298"/>
      <c r="X393" s="298"/>
      <c r="Y393" s="298"/>
      <c r="Z393" s="298"/>
      <c r="AA393" s="296"/>
      <c r="AB393" s="298"/>
      <c r="AC393" s="298"/>
      <c r="AD393" s="298"/>
      <c r="AE393" s="298"/>
      <c r="AF393" s="298"/>
      <c r="AG393" s="298"/>
      <c r="AH393" s="298"/>
      <c r="AI393" s="298"/>
      <c r="AJ393" s="298"/>
      <c r="AK393" s="298"/>
      <c r="AL393" s="298"/>
      <c r="AM393" s="296"/>
      <c r="AN393" s="298"/>
      <c r="AO393" s="298"/>
      <c r="AP393" s="298"/>
      <c r="AQ393" s="298"/>
      <c r="AR393" s="298"/>
      <c r="AS393" s="298"/>
      <c r="AT393" s="298"/>
      <c r="AU393" s="298"/>
      <c r="AV393" s="65">
        <v>32</v>
      </c>
      <c r="AW393" s="65">
        <v>32</v>
      </c>
      <c r="AX393" s="65">
        <v>33</v>
      </c>
      <c r="AY393" s="66">
        <v>33</v>
      </c>
      <c r="AZ393" s="64">
        <v>33</v>
      </c>
      <c r="BA393" s="65">
        <v>32</v>
      </c>
      <c r="BB393" s="65">
        <v>30</v>
      </c>
      <c r="BC393" s="65">
        <v>28</v>
      </c>
      <c r="BD393" s="65">
        <v>28</v>
      </c>
      <c r="BE393" s="65">
        <v>30</v>
      </c>
      <c r="BF393" s="65">
        <v>29</v>
      </c>
      <c r="BG393" s="65">
        <v>28</v>
      </c>
      <c r="BH393" s="65">
        <v>26</v>
      </c>
      <c r="BI393" s="65">
        <v>27</v>
      </c>
      <c r="BJ393" s="65">
        <v>26</v>
      </c>
      <c r="BK393" s="66">
        <v>26</v>
      </c>
      <c r="BL393" s="64">
        <v>26</v>
      </c>
      <c r="BM393" s="65">
        <v>26</v>
      </c>
      <c r="BN393" s="65">
        <v>25</v>
      </c>
      <c r="BO393" s="65">
        <v>25</v>
      </c>
      <c r="BP393" s="65">
        <v>25</v>
      </c>
      <c r="BQ393" s="66">
        <v>25</v>
      </c>
    </row>
    <row r="394" spans="1:69" ht="12.75" x14ac:dyDescent="0.2">
      <c r="A394" s="3"/>
      <c r="B394" s="305"/>
      <c r="C394" s="63" t="s">
        <v>285</v>
      </c>
      <c r="D394" s="297"/>
      <c r="E394" s="298"/>
      <c r="F394" s="298"/>
      <c r="G394" s="298"/>
      <c r="H394" s="298"/>
      <c r="I394" s="298"/>
      <c r="J394" s="298"/>
      <c r="K394" s="298"/>
      <c r="L394" s="298"/>
      <c r="M394" s="298"/>
      <c r="N394" s="298"/>
      <c r="O394" s="296"/>
      <c r="P394" s="298"/>
      <c r="Q394" s="298"/>
      <c r="R394" s="298"/>
      <c r="S394" s="298"/>
      <c r="T394" s="298"/>
      <c r="U394" s="298"/>
      <c r="V394" s="298"/>
      <c r="W394" s="298"/>
      <c r="X394" s="298"/>
      <c r="Y394" s="298"/>
      <c r="Z394" s="298"/>
      <c r="AA394" s="296"/>
      <c r="AB394" s="298"/>
      <c r="AC394" s="298"/>
      <c r="AD394" s="298"/>
      <c r="AE394" s="298"/>
      <c r="AF394" s="298"/>
      <c r="AG394" s="298"/>
      <c r="AH394" s="298"/>
      <c r="AI394" s="298"/>
      <c r="AJ394" s="298"/>
      <c r="AK394" s="298"/>
      <c r="AL394" s="298"/>
      <c r="AM394" s="296"/>
      <c r="AN394" s="298"/>
      <c r="AO394" s="298"/>
      <c r="AP394" s="298"/>
      <c r="AQ394" s="298"/>
      <c r="AR394" s="298"/>
      <c r="AS394" s="298"/>
      <c r="AT394" s="298"/>
      <c r="AU394" s="298"/>
      <c r="AV394" s="65">
        <v>86</v>
      </c>
      <c r="AW394" s="65">
        <v>84</v>
      </c>
      <c r="AX394" s="65">
        <v>80</v>
      </c>
      <c r="AY394" s="66">
        <v>77</v>
      </c>
      <c r="AZ394" s="64">
        <v>77</v>
      </c>
      <c r="BA394" s="65">
        <v>69</v>
      </c>
      <c r="BB394" s="65">
        <v>70</v>
      </c>
      <c r="BC394" s="65">
        <v>68</v>
      </c>
      <c r="BD394" s="65">
        <v>68</v>
      </c>
      <c r="BE394" s="65">
        <v>67</v>
      </c>
      <c r="BF394" s="65">
        <v>66</v>
      </c>
      <c r="BG394" s="65">
        <v>68</v>
      </c>
      <c r="BH394" s="65">
        <v>68</v>
      </c>
      <c r="BI394" s="65">
        <v>68</v>
      </c>
      <c r="BJ394" s="65">
        <v>68</v>
      </c>
      <c r="BK394" s="66">
        <v>67</v>
      </c>
      <c r="BL394" s="64">
        <v>64</v>
      </c>
      <c r="BM394" s="65">
        <v>64</v>
      </c>
      <c r="BN394" s="65">
        <v>61</v>
      </c>
      <c r="BO394" s="65">
        <v>59</v>
      </c>
      <c r="BP394" s="65">
        <v>59</v>
      </c>
      <c r="BQ394" s="66">
        <v>57</v>
      </c>
    </row>
    <row r="395" spans="1:69" ht="12.75" x14ac:dyDescent="0.2">
      <c r="A395" s="3"/>
      <c r="B395" s="305"/>
      <c r="C395" s="63" t="s">
        <v>286</v>
      </c>
      <c r="D395" s="297"/>
      <c r="E395" s="298"/>
      <c r="F395" s="298"/>
      <c r="G395" s="298"/>
      <c r="H395" s="298"/>
      <c r="I395" s="298"/>
      <c r="J395" s="298"/>
      <c r="K395" s="298"/>
      <c r="L395" s="298"/>
      <c r="M395" s="298"/>
      <c r="N395" s="298"/>
      <c r="O395" s="296"/>
      <c r="P395" s="298"/>
      <c r="Q395" s="298"/>
      <c r="R395" s="298"/>
      <c r="S395" s="298"/>
      <c r="T395" s="298"/>
      <c r="U395" s="298"/>
      <c r="V395" s="298"/>
      <c r="W395" s="298"/>
      <c r="X395" s="298"/>
      <c r="Y395" s="298"/>
      <c r="Z395" s="298"/>
      <c r="AA395" s="296"/>
      <c r="AB395" s="298"/>
      <c r="AC395" s="298"/>
      <c r="AD395" s="298"/>
      <c r="AE395" s="298"/>
      <c r="AF395" s="298"/>
      <c r="AG395" s="298"/>
      <c r="AH395" s="298"/>
      <c r="AI395" s="298"/>
      <c r="AJ395" s="298"/>
      <c r="AK395" s="298"/>
      <c r="AL395" s="298"/>
      <c r="AM395" s="296"/>
      <c r="AN395" s="298"/>
      <c r="AO395" s="298"/>
      <c r="AP395" s="298"/>
      <c r="AQ395" s="298"/>
      <c r="AR395" s="298"/>
      <c r="AS395" s="298"/>
      <c r="AT395" s="298"/>
      <c r="AU395" s="298"/>
      <c r="AV395" s="65">
        <v>24</v>
      </c>
      <c r="AW395" s="65">
        <v>24</v>
      </c>
      <c r="AX395" s="65">
        <v>24</v>
      </c>
      <c r="AY395" s="66">
        <v>24</v>
      </c>
      <c r="AZ395" s="64">
        <v>24</v>
      </c>
      <c r="BA395" s="65">
        <v>24</v>
      </c>
      <c r="BB395" s="65">
        <v>23</v>
      </c>
      <c r="BC395" s="65">
        <v>23</v>
      </c>
      <c r="BD395" s="65">
        <v>23</v>
      </c>
      <c r="BE395" s="65">
        <v>24</v>
      </c>
      <c r="BF395" s="65">
        <v>24</v>
      </c>
      <c r="BG395" s="65">
        <v>24</v>
      </c>
      <c r="BH395" s="65">
        <v>24</v>
      </c>
      <c r="BI395" s="65">
        <v>26</v>
      </c>
      <c r="BJ395" s="65">
        <v>26</v>
      </c>
      <c r="BK395" s="66">
        <v>25</v>
      </c>
      <c r="BL395" s="64">
        <v>25</v>
      </c>
      <c r="BM395" s="65">
        <v>35</v>
      </c>
      <c r="BN395" s="65">
        <v>23</v>
      </c>
      <c r="BO395" s="65">
        <v>22</v>
      </c>
      <c r="BP395" s="65">
        <v>22</v>
      </c>
      <c r="BQ395" s="66">
        <v>22</v>
      </c>
    </row>
    <row r="396" spans="1:69" ht="12.75" x14ac:dyDescent="0.2">
      <c r="A396" s="3"/>
      <c r="B396" s="305"/>
      <c r="C396" s="63" t="s">
        <v>294</v>
      </c>
      <c r="D396" s="297"/>
      <c r="E396" s="298"/>
      <c r="F396" s="298"/>
      <c r="G396" s="298"/>
      <c r="H396" s="298"/>
      <c r="I396" s="298"/>
      <c r="J396" s="298"/>
      <c r="K396" s="298"/>
      <c r="L396" s="298"/>
      <c r="M396" s="298"/>
      <c r="N396" s="298"/>
      <c r="O396" s="296"/>
      <c r="P396" s="298"/>
      <c r="Q396" s="298"/>
      <c r="R396" s="298"/>
      <c r="S396" s="298"/>
      <c r="T396" s="298"/>
      <c r="U396" s="298"/>
      <c r="V396" s="298"/>
      <c r="W396" s="298"/>
      <c r="X396" s="298"/>
      <c r="Y396" s="298"/>
      <c r="Z396" s="298"/>
      <c r="AA396" s="296"/>
      <c r="AB396" s="298"/>
      <c r="AC396" s="298"/>
      <c r="AD396" s="298"/>
      <c r="AE396" s="298"/>
      <c r="AF396" s="298"/>
      <c r="AG396" s="298"/>
      <c r="AH396" s="298"/>
      <c r="AI396" s="298"/>
      <c r="AJ396" s="298"/>
      <c r="AK396" s="298"/>
      <c r="AL396" s="298"/>
      <c r="AM396" s="296"/>
      <c r="AN396" s="298"/>
      <c r="AO396" s="298"/>
      <c r="AP396" s="298"/>
      <c r="AQ396" s="298"/>
      <c r="AR396" s="298"/>
      <c r="AS396" s="298"/>
      <c r="AT396" s="298"/>
      <c r="AU396" s="298"/>
      <c r="AV396" s="65">
        <v>1</v>
      </c>
      <c r="AW396" s="65">
        <v>1</v>
      </c>
      <c r="AX396" s="65">
        <v>1</v>
      </c>
      <c r="AY396" s="66">
        <v>1</v>
      </c>
      <c r="AZ396" s="64">
        <v>1</v>
      </c>
      <c r="BA396" s="65">
        <v>1</v>
      </c>
      <c r="BB396" s="65">
        <v>1</v>
      </c>
      <c r="BC396" s="65">
        <v>1</v>
      </c>
      <c r="BD396" s="65">
        <v>1</v>
      </c>
      <c r="BE396" s="65">
        <v>1</v>
      </c>
      <c r="BF396" s="65">
        <v>1</v>
      </c>
      <c r="BG396" s="65">
        <v>1</v>
      </c>
      <c r="BH396" s="65">
        <v>1</v>
      </c>
      <c r="BI396" s="65">
        <v>1</v>
      </c>
      <c r="BJ396" s="65">
        <v>1</v>
      </c>
      <c r="BK396" s="66">
        <v>1</v>
      </c>
      <c r="BL396" s="64">
        <v>1</v>
      </c>
      <c r="BM396" s="65">
        <v>1</v>
      </c>
      <c r="BN396" s="65">
        <v>1</v>
      </c>
      <c r="BO396" s="65">
        <v>1</v>
      </c>
      <c r="BP396" s="65">
        <v>1</v>
      </c>
      <c r="BQ396" s="66">
        <v>1</v>
      </c>
    </row>
    <row r="397" spans="1:69" ht="13.5" thickBot="1" x14ac:dyDescent="0.25">
      <c r="A397" s="3"/>
      <c r="B397" s="306"/>
      <c r="C397" s="68" t="s">
        <v>297</v>
      </c>
      <c r="D397" s="301"/>
      <c r="E397" s="302"/>
      <c r="F397" s="302"/>
      <c r="G397" s="302"/>
      <c r="H397" s="302"/>
      <c r="I397" s="302"/>
      <c r="J397" s="302"/>
      <c r="K397" s="302"/>
      <c r="L397" s="302"/>
      <c r="M397" s="302"/>
      <c r="N397" s="302"/>
      <c r="O397" s="300"/>
      <c r="P397" s="302"/>
      <c r="Q397" s="302"/>
      <c r="R397" s="302"/>
      <c r="S397" s="302"/>
      <c r="T397" s="302"/>
      <c r="U397" s="302"/>
      <c r="V397" s="302"/>
      <c r="W397" s="302"/>
      <c r="X397" s="302"/>
      <c r="Y397" s="302"/>
      <c r="Z397" s="302"/>
      <c r="AA397" s="300"/>
      <c r="AB397" s="302"/>
      <c r="AC397" s="302"/>
      <c r="AD397" s="302"/>
      <c r="AE397" s="302"/>
      <c r="AF397" s="302"/>
      <c r="AG397" s="302"/>
      <c r="AH397" s="302"/>
      <c r="AI397" s="302"/>
      <c r="AJ397" s="302"/>
      <c r="AK397" s="302"/>
      <c r="AL397" s="302"/>
      <c r="AM397" s="300"/>
      <c r="AN397" s="302"/>
      <c r="AO397" s="302"/>
      <c r="AP397" s="302"/>
      <c r="AQ397" s="302"/>
      <c r="AR397" s="302"/>
      <c r="AS397" s="302"/>
      <c r="AT397" s="302"/>
      <c r="AU397" s="302"/>
      <c r="AV397" s="70">
        <v>1367</v>
      </c>
      <c r="AW397" s="70">
        <v>1403</v>
      </c>
      <c r="AX397" s="70">
        <v>1401</v>
      </c>
      <c r="AY397" s="71">
        <v>1447</v>
      </c>
      <c r="AZ397" s="69">
        <v>1456</v>
      </c>
      <c r="BA397" s="70">
        <v>1439</v>
      </c>
      <c r="BB397" s="70">
        <v>1478</v>
      </c>
      <c r="BC397" s="70">
        <v>1475</v>
      </c>
      <c r="BD397" s="70">
        <v>1445</v>
      </c>
      <c r="BE397" s="70">
        <v>1461</v>
      </c>
      <c r="BF397" s="70">
        <v>1470</v>
      </c>
      <c r="BG397" s="70">
        <v>1498</v>
      </c>
      <c r="BH397" s="70">
        <v>1485</v>
      </c>
      <c r="BI397" s="70">
        <v>1484</v>
      </c>
      <c r="BJ397" s="70">
        <v>1489</v>
      </c>
      <c r="BK397" s="71">
        <v>1515</v>
      </c>
      <c r="BL397" s="69">
        <v>1569</v>
      </c>
      <c r="BM397" s="70">
        <v>1585</v>
      </c>
      <c r="BN397" s="70">
        <v>1612</v>
      </c>
      <c r="BO397" s="70">
        <v>1643</v>
      </c>
      <c r="BP397" s="70">
        <v>1702</v>
      </c>
      <c r="BQ397" s="71">
        <v>1777</v>
      </c>
    </row>
    <row r="398" spans="1:69" ht="13.5" thickBot="1" x14ac:dyDescent="0.25">
      <c r="A398" s="3"/>
      <c r="B398" s="72" t="s">
        <v>530</v>
      </c>
      <c r="C398" s="73"/>
      <c r="D398" s="74"/>
      <c r="E398" s="75"/>
      <c r="F398" s="75"/>
      <c r="G398" s="75"/>
      <c r="H398" s="75"/>
      <c r="I398" s="75"/>
      <c r="J398" s="75"/>
      <c r="K398" s="75"/>
      <c r="L398" s="75"/>
      <c r="M398" s="75"/>
      <c r="N398" s="75"/>
      <c r="O398" s="76"/>
      <c r="P398" s="75"/>
      <c r="Q398" s="75"/>
      <c r="R398" s="75"/>
      <c r="S398" s="75"/>
      <c r="T398" s="75"/>
      <c r="U398" s="75"/>
      <c r="V398" s="75"/>
      <c r="W398" s="75"/>
      <c r="X398" s="75"/>
      <c r="Y398" s="75"/>
      <c r="Z398" s="75"/>
      <c r="AA398" s="76"/>
      <c r="AB398" s="75"/>
      <c r="AC398" s="75"/>
      <c r="AD398" s="75"/>
      <c r="AE398" s="75"/>
      <c r="AF398" s="75"/>
      <c r="AG398" s="75"/>
      <c r="AH398" s="75"/>
      <c r="AI398" s="75"/>
      <c r="AJ398" s="75"/>
      <c r="AK398" s="75"/>
      <c r="AL398" s="75"/>
      <c r="AM398" s="76"/>
      <c r="AN398" s="75"/>
      <c r="AO398" s="75"/>
      <c r="AP398" s="75"/>
      <c r="AQ398" s="75"/>
      <c r="AR398" s="75"/>
      <c r="AS398" s="75"/>
      <c r="AT398" s="75"/>
      <c r="AU398" s="75"/>
      <c r="AV398" s="75">
        <f t="shared" ref="AV398:BB398" si="88">SUM(AV377:AV397)</f>
        <v>47748</v>
      </c>
      <c r="AW398" s="75">
        <f t="shared" si="88"/>
        <v>48212</v>
      </c>
      <c r="AX398" s="75">
        <f t="shared" si="88"/>
        <v>48559</v>
      </c>
      <c r="AY398" s="76">
        <f t="shared" si="88"/>
        <v>49189</v>
      </c>
      <c r="AZ398" s="74">
        <f t="shared" si="88"/>
        <v>49963</v>
      </c>
      <c r="BA398" s="75">
        <f t="shared" si="88"/>
        <v>49995</v>
      </c>
      <c r="BB398" s="75">
        <f t="shared" si="88"/>
        <v>50740</v>
      </c>
      <c r="BC398" s="75">
        <f t="shared" ref="BC398:BH398" si="89">SUM(BC377:BC397)</f>
        <v>50942</v>
      </c>
      <c r="BD398" s="75">
        <f t="shared" si="89"/>
        <v>50275</v>
      </c>
      <c r="BE398" s="75">
        <f t="shared" si="89"/>
        <v>50389</v>
      </c>
      <c r="BF398" s="75">
        <f t="shared" si="89"/>
        <v>50647</v>
      </c>
      <c r="BG398" s="75">
        <f t="shared" si="89"/>
        <v>50798</v>
      </c>
      <c r="BH398" s="75">
        <f t="shared" si="89"/>
        <v>51012</v>
      </c>
      <c r="BI398" s="75">
        <f t="shared" ref="BI398:BK398" si="90">SUM(BI377:BI397)</f>
        <v>51271</v>
      </c>
      <c r="BJ398" s="75">
        <f t="shared" si="90"/>
        <v>51473</v>
      </c>
      <c r="BK398" s="76">
        <f t="shared" si="90"/>
        <v>51285</v>
      </c>
      <c r="BL398" s="74">
        <f t="shared" ref="BL398:BN398" si="91">SUM(BL377:BL397)</f>
        <v>51324</v>
      </c>
      <c r="BM398" s="75">
        <f t="shared" si="91"/>
        <v>51622</v>
      </c>
      <c r="BN398" s="75">
        <f t="shared" si="91"/>
        <v>52360</v>
      </c>
      <c r="BO398" s="75">
        <f t="shared" ref="BO398:BQ398" si="92">SUM(BO377:BO397)</f>
        <v>53413</v>
      </c>
      <c r="BP398" s="75">
        <f t="shared" si="92"/>
        <v>54416</v>
      </c>
      <c r="BQ398" s="76">
        <f t="shared" si="92"/>
        <v>55357</v>
      </c>
    </row>
    <row r="399" spans="1:69" ht="13.5" thickBot="1" x14ac:dyDescent="0.25">
      <c r="A399" s="3"/>
      <c r="B399" s="276" t="s">
        <v>454</v>
      </c>
      <c r="C399" s="277"/>
      <c r="D399" s="278">
        <f t="shared" ref="D399:AU399" si="93">+D18+D28+D39+D56+D95+D129+D160+D215+D248+D280+D292+D304+D358+D371+D376</f>
        <v>2189053</v>
      </c>
      <c r="E399" s="279">
        <f t="shared" si="93"/>
        <v>2174670</v>
      </c>
      <c r="F399" s="279">
        <f t="shared" si="93"/>
        <v>2216501</v>
      </c>
      <c r="G399" s="279">
        <f t="shared" si="93"/>
        <v>2248512</v>
      </c>
      <c r="H399" s="279">
        <f t="shared" si="93"/>
        <v>2269245</v>
      </c>
      <c r="I399" s="279">
        <f t="shared" si="93"/>
        <v>2272989</v>
      </c>
      <c r="J399" s="279">
        <f t="shared" si="93"/>
        <v>2309042</v>
      </c>
      <c r="K399" s="279">
        <f t="shared" si="93"/>
        <v>2339397</v>
      </c>
      <c r="L399" s="279">
        <f t="shared" si="93"/>
        <v>2351532</v>
      </c>
      <c r="M399" s="279">
        <f t="shared" si="93"/>
        <v>2369533</v>
      </c>
      <c r="N399" s="279">
        <f t="shared" si="93"/>
        <v>2380818</v>
      </c>
      <c r="O399" s="280">
        <f t="shared" si="93"/>
        <v>2381713</v>
      </c>
      <c r="P399" s="279">
        <f t="shared" si="93"/>
        <v>2389689</v>
      </c>
      <c r="Q399" s="279">
        <f t="shared" si="93"/>
        <v>2392920</v>
      </c>
      <c r="R399" s="279">
        <f t="shared" si="93"/>
        <v>2404202</v>
      </c>
      <c r="S399" s="279">
        <f t="shared" si="93"/>
        <v>2433154</v>
      </c>
      <c r="T399" s="279">
        <f t="shared" si="93"/>
        <v>2476671</v>
      </c>
      <c r="U399" s="279">
        <f t="shared" si="93"/>
        <v>2490564</v>
      </c>
      <c r="V399" s="279">
        <f t="shared" si="93"/>
        <v>2519149</v>
      </c>
      <c r="W399" s="279">
        <f t="shared" si="93"/>
        <v>2523362</v>
      </c>
      <c r="X399" s="279">
        <f t="shared" si="93"/>
        <v>2549588</v>
      </c>
      <c r="Y399" s="279">
        <f t="shared" si="93"/>
        <v>2564789</v>
      </c>
      <c r="Z399" s="279">
        <f t="shared" si="93"/>
        <v>2574044</v>
      </c>
      <c r="AA399" s="280">
        <f t="shared" si="93"/>
        <v>2576737</v>
      </c>
      <c r="AB399" s="279">
        <f t="shared" si="93"/>
        <v>2577396</v>
      </c>
      <c r="AC399" s="279">
        <f t="shared" si="93"/>
        <v>2594211</v>
      </c>
      <c r="AD399" s="279">
        <f t="shared" si="93"/>
        <v>2616842</v>
      </c>
      <c r="AE399" s="279">
        <f t="shared" si="93"/>
        <v>2633509</v>
      </c>
      <c r="AF399" s="279">
        <f t="shared" si="93"/>
        <v>2657385</v>
      </c>
      <c r="AG399" s="279">
        <f t="shared" si="93"/>
        <v>2669025</v>
      </c>
      <c r="AH399" s="279">
        <f t="shared" si="93"/>
        <v>2681769</v>
      </c>
      <c r="AI399" s="279">
        <f t="shared" si="93"/>
        <v>2700082</v>
      </c>
      <c r="AJ399" s="279">
        <f t="shared" si="93"/>
        <v>2715144</v>
      </c>
      <c r="AK399" s="279">
        <f t="shared" si="93"/>
        <v>2715649</v>
      </c>
      <c r="AL399" s="279">
        <f t="shared" si="93"/>
        <v>2713702</v>
      </c>
      <c r="AM399" s="280">
        <f t="shared" si="93"/>
        <v>2714470</v>
      </c>
      <c r="AN399" s="279">
        <f t="shared" si="93"/>
        <v>2715878</v>
      </c>
      <c r="AO399" s="279">
        <f t="shared" si="93"/>
        <v>2709394</v>
      </c>
      <c r="AP399" s="279">
        <f t="shared" si="93"/>
        <v>2736887</v>
      </c>
      <c r="AQ399" s="279">
        <f t="shared" si="93"/>
        <v>2753815</v>
      </c>
      <c r="AR399" s="279">
        <f t="shared" si="93"/>
        <v>2766345</v>
      </c>
      <c r="AS399" s="279">
        <f t="shared" si="93"/>
        <v>2781609</v>
      </c>
      <c r="AT399" s="279">
        <f t="shared" si="93"/>
        <v>2794209</v>
      </c>
      <c r="AU399" s="279">
        <f t="shared" si="93"/>
        <v>2818634</v>
      </c>
      <c r="AV399" s="279">
        <f t="shared" ref="AV399:BB399" si="94">+AV18+AV28+AV39+AV56+AV95+AV129+AV160+AV215+AV248+AV280+AV292+AV304+AV358+AV371+AV376+AV398</f>
        <v>2833720</v>
      </c>
      <c r="AW399" s="279">
        <f t="shared" si="94"/>
        <v>2821488</v>
      </c>
      <c r="AX399" s="279">
        <f t="shared" si="94"/>
        <v>2832278</v>
      </c>
      <c r="AY399" s="280">
        <f t="shared" si="94"/>
        <v>2851707</v>
      </c>
      <c r="AZ399" s="278">
        <f t="shared" si="94"/>
        <v>2922170</v>
      </c>
      <c r="BA399" s="279">
        <f t="shared" si="94"/>
        <v>2930211</v>
      </c>
      <c r="BB399" s="279">
        <f t="shared" si="94"/>
        <v>2956761</v>
      </c>
      <c r="BC399" s="279">
        <f t="shared" ref="BC399:BH399" si="95">+BC18+BC28+BC39+BC56+BC95+BC129+BC160+BC215+BC248+BC280+BC292+BC304+BC358+BC371+BC376+BC398</f>
        <v>2964080</v>
      </c>
      <c r="BD399" s="279">
        <f t="shared" si="95"/>
        <v>2972189</v>
      </c>
      <c r="BE399" s="279">
        <f t="shared" si="95"/>
        <v>2993251</v>
      </c>
      <c r="BF399" s="279">
        <f t="shared" si="95"/>
        <v>3007920</v>
      </c>
      <c r="BG399" s="279">
        <f t="shared" si="95"/>
        <v>3021599</v>
      </c>
      <c r="BH399" s="279">
        <f t="shared" si="95"/>
        <v>3028136</v>
      </c>
      <c r="BI399" s="279">
        <f t="shared" ref="BI399:BK399" si="96">+BI18+BI28+BI39+BI56+BI95+BI129+BI160+BI215+BI248+BI280+BI292+BI304+BI358+BI371+BI376+BI398</f>
        <v>3031219</v>
      </c>
      <c r="BJ399" s="279">
        <f t="shared" si="96"/>
        <v>3034728</v>
      </c>
      <c r="BK399" s="280">
        <f t="shared" si="96"/>
        <v>3033188</v>
      </c>
      <c r="BL399" s="278">
        <f t="shared" ref="BL399:BN399" si="97">+BL18+BL28+BL39+BL56+BL95+BL129+BL160+BL215+BL248+BL280+BL292+BL304+BL358+BL371+BL376+BL398</f>
        <v>3038653</v>
      </c>
      <c r="BM399" s="279">
        <f t="shared" si="97"/>
        <v>3051122</v>
      </c>
      <c r="BN399" s="279">
        <f t="shared" si="97"/>
        <v>3097465</v>
      </c>
      <c r="BO399" s="279">
        <f t="shared" ref="BO399:BQ399" si="98">+BO18+BO28+BO39+BO56+BO95+BO129+BO160+BO215+BO248+BO280+BO292+BO304+BO358+BO371+BO376+BO398</f>
        <v>3147642</v>
      </c>
      <c r="BP399" s="279">
        <f t="shared" si="98"/>
        <v>3181117</v>
      </c>
      <c r="BQ399" s="280">
        <f t="shared" si="98"/>
        <v>3213143</v>
      </c>
    </row>
    <row r="400" spans="1:69" ht="12.75" x14ac:dyDescent="0.2">
      <c r="A400" s="3"/>
      <c r="B400" s="32" t="s">
        <v>23</v>
      </c>
      <c r="C400" s="3"/>
    </row>
    <row r="401" spans="1:69" ht="12.75" x14ac:dyDescent="0.2">
      <c r="A401" s="3"/>
      <c r="B401" s="3"/>
      <c r="C401" s="3"/>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row>
    <row r="402" spans="1:69" ht="12.75" x14ac:dyDescent="0.2">
      <c r="A402" s="3"/>
      <c r="B402" s="3"/>
      <c r="C402" s="3"/>
      <c r="D402" s="22"/>
      <c r="E402" s="22"/>
      <c r="F402" s="22"/>
      <c r="G402" s="22"/>
      <c r="H402" s="22"/>
      <c r="I402" s="22"/>
      <c r="J402" s="22"/>
      <c r="K402" s="22"/>
      <c r="L402" s="22"/>
      <c r="M402" s="22"/>
      <c r="N402" s="22"/>
      <c r="O402" s="22"/>
      <c r="P402" s="22"/>
      <c r="Q402" s="22"/>
      <c r="R402" s="22"/>
      <c r="S402" s="22"/>
      <c r="T402" s="22"/>
      <c r="U402" s="22"/>
      <c r="V402" s="22"/>
      <c r="W402" s="22"/>
      <c r="X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row>
    <row r="403" spans="1:69" ht="12.75" x14ac:dyDescent="0.2">
      <c r="A403" s="3"/>
      <c r="B403" s="3"/>
      <c r="C403" s="3"/>
      <c r="D403" s="53"/>
      <c r="E403" s="53"/>
      <c r="F403" s="53"/>
      <c r="G403" s="53"/>
      <c r="H403" s="53"/>
      <c r="I403" s="53"/>
      <c r="J403" s="53"/>
      <c r="K403" s="53"/>
      <c r="L403" s="53"/>
      <c r="P403" s="22"/>
      <c r="Q403" s="22"/>
      <c r="R403" s="22"/>
      <c r="S403" s="22"/>
      <c r="T403" s="22"/>
      <c r="U403" s="22"/>
      <c r="X403" s="22"/>
      <c r="Y403" s="22"/>
      <c r="Z403" s="22"/>
      <c r="AA403" s="22"/>
      <c r="AB403" s="22"/>
      <c r="AC403" s="22"/>
      <c r="AD403" s="22"/>
      <c r="AE403" s="22"/>
      <c r="AF403" s="22"/>
      <c r="AG403" s="22"/>
      <c r="AN403" s="22"/>
      <c r="AO403" s="22"/>
      <c r="AP403" s="22"/>
      <c r="AQ403" s="22"/>
      <c r="AR403" s="22"/>
      <c r="AS403" s="22"/>
      <c r="AT403" s="22"/>
      <c r="AU403" s="22"/>
      <c r="AV403" s="22"/>
      <c r="AW403" s="22"/>
      <c r="AX403" s="22"/>
      <c r="AY403" s="22"/>
      <c r="AZ403" s="22"/>
      <c r="BA403" s="22"/>
      <c r="BB403" s="22"/>
    </row>
    <row r="404" spans="1:69" ht="12.75" x14ac:dyDescent="0.2">
      <c r="A404" s="3"/>
      <c r="B404" s="3"/>
      <c r="C404" s="3"/>
      <c r="D404" s="53"/>
      <c r="E404" s="53"/>
      <c r="F404" s="53"/>
      <c r="G404" s="53"/>
      <c r="H404" s="53"/>
      <c r="I404" s="53"/>
    </row>
    <row r="405" spans="1:69" ht="12.75" x14ac:dyDescent="0.2">
      <c r="A405" s="3"/>
      <c r="B405" s="3"/>
      <c r="C405" s="3"/>
    </row>
    <row r="406" spans="1:69" ht="12.75" x14ac:dyDescent="0.2">
      <c r="A406" s="3"/>
      <c r="B406" s="3"/>
      <c r="C406" s="3"/>
      <c r="AN406" s="22"/>
      <c r="AO406" s="22"/>
      <c r="AP406" s="22"/>
      <c r="AQ406" s="22"/>
      <c r="AR406" s="22"/>
      <c r="AS406" s="22"/>
      <c r="AT406" s="22"/>
      <c r="AU406" s="22"/>
      <c r="AV406" s="22"/>
    </row>
    <row r="407" spans="1:69" ht="12.75" x14ac:dyDescent="0.2">
      <c r="A407" s="3"/>
      <c r="B407" s="3"/>
      <c r="C407" s="3"/>
    </row>
    <row r="408" spans="1:69" ht="12.75" x14ac:dyDescent="0.2">
      <c r="A408" s="3"/>
      <c r="B408" s="3"/>
      <c r="C408" s="3"/>
    </row>
    <row r="409" spans="1:69" ht="12.75" x14ac:dyDescent="0.2">
      <c r="A409" s="3"/>
      <c r="B409" s="3"/>
      <c r="C409" s="3"/>
    </row>
    <row r="410" spans="1:69" ht="12.75" x14ac:dyDescent="0.2">
      <c r="A410" s="3"/>
      <c r="B410" s="3"/>
      <c r="C410" s="3"/>
    </row>
    <row r="411" spans="1:69" ht="12.75" x14ac:dyDescent="0.2">
      <c r="A411" s="3"/>
      <c r="B411" s="3"/>
      <c r="C411" s="3"/>
    </row>
    <row r="412" spans="1:69" ht="12.75" x14ac:dyDescent="0.2">
      <c r="A412" s="3"/>
      <c r="B412" s="3"/>
      <c r="C412" s="3"/>
    </row>
    <row r="413" spans="1:69" ht="12.75" x14ac:dyDescent="0.2">
      <c r="A413" s="3"/>
      <c r="B413" s="3"/>
      <c r="C413" s="3"/>
    </row>
    <row r="414" spans="1:69" ht="12.75" x14ac:dyDescent="0.2">
      <c r="A414" s="3"/>
      <c r="B414" s="3"/>
      <c r="C414" s="3"/>
    </row>
    <row r="415" spans="1:69" ht="12.75" x14ac:dyDescent="0.2">
      <c r="A415" s="3"/>
      <c r="B415" s="3"/>
      <c r="C415" s="3"/>
    </row>
    <row r="416" spans="1:69" ht="12.75" x14ac:dyDescent="0.2">
      <c r="A416" s="3"/>
      <c r="B416" s="3"/>
      <c r="C416" s="3"/>
    </row>
    <row r="417" spans="1:3" ht="12.75" x14ac:dyDescent="0.2">
      <c r="A417" s="3"/>
      <c r="B417" s="3"/>
      <c r="C417" s="3"/>
    </row>
    <row r="418" spans="1:3" ht="12.75" x14ac:dyDescent="0.2">
      <c r="A418" s="3"/>
      <c r="B418" s="3"/>
      <c r="C418" s="3"/>
    </row>
    <row r="419" spans="1:3" ht="12.75" x14ac:dyDescent="0.2">
      <c r="A419" s="3"/>
      <c r="B419" s="3"/>
      <c r="C419" s="3"/>
    </row>
    <row r="420" spans="1:3" ht="12.75" x14ac:dyDescent="0.2">
      <c r="A420" s="3"/>
      <c r="B420" s="3"/>
      <c r="C420" s="3"/>
    </row>
    <row r="421" spans="1:3" ht="12.75" x14ac:dyDescent="0.2">
      <c r="A421" s="3"/>
      <c r="B421" s="3"/>
      <c r="C421" s="3"/>
    </row>
    <row r="422" spans="1:3" ht="12.75" x14ac:dyDescent="0.2">
      <c r="A422" s="3"/>
      <c r="B422" s="3"/>
      <c r="C422" s="3"/>
    </row>
    <row r="423" spans="1:3" ht="12.75" x14ac:dyDescent="0.2">
      <c r="A423" s="3"/>
      <c r="B423" s="3"/>
      <c r="C423" s="3"/>
    </row>
    <row r="424" spans="1:3" ht="12.75" x14ac:dyDescent="0.2">
      <c r="A424" s="3"/>
      <c r="B424" s="3"/>
      <c r="C424" s="3"/>
    </row>
    <row r="425" spans="1:3" ht="12.75" hidden="1" x14ac:dyDescent="0.2">
      <c r="A425" s="3"/>
      <c r="B425" s="3"/>
      <c r="C425" s="3"/>
    </row>
    <row r="426" spans="1:3" ht="12.75" hidden="1" x14ac:dyDescent="0.2">
      <c r="A426" s="3"/>
      <c r="B426" s="3"/>
      <c r="C426" s="3"/>
    </row>
    <row r="427" spans="1:3" ht="12.75" hidden="1" x14ac:dyDescent="0.2">
      <c r="A427" s="3"/>
      <c r="B427" s="3"/>
      <c r="C427" s="3"/>
    </row>
    <row r="428" spans="1:3" ht="12.75" hidden="1" x14ac:dyDescent="0.2">
      <c r="A428" s="3"/>
      <c r="B428" s="3"/>
      <c r="C428" s="3"/>
    </row>
    <row r="429" spans="1:3" ht="12.75" hidden="1" x14ac:dyDescent="0.2">
      <c r="A429" s="3"/>
      <c r="B429" s="3"/>
      <c r="C429" s="3"/>
    </row>
    <row r="430" spans="1:3" ht="12.75" hidden="1" x14ac:dyDescent="0.2">
      <c r="A430" s="3"/>
      <c r="B430" s="3"/>
      <c r="C430" s="3"/>
    </row>
    <row r="431" spans="1:3" ht="12.75" hidden="1" x14ac:dyDescent="0.2">
      <c r="A431" s="3"/>
      <c r="B431" s="3"/>
      <c r="C431" s="3"/>
    </row>
    <row r="432" spans="1:3" ht="12.75" hidden="1" x14ac:dyDescent="0.2">
      <c r="A432" s="3"/>
      <c r="B432" s="3"/>
      <c r="C432" s="3"/>
    </row>
    <row r="433" spans="1:3" ht="12.75" hidden="1" x14ac:dyDescent="0.2">
      <c r="A433" s="3"/>
      <c r="B433" s="3"/>
      <c r="C433" s="3"/>
    </row>
    <row r="434" spans="1:3" ht="12.75" hidden="1" x14ac:dyDescent="0.2">
      <c r="A434" s="3"/>
      <c r="B434" s="3"/>
      <c r="C434" s="3"/>
    </row>
    <row r="435" spans="1:3" ht="12.75" hidden="1" x14ac:dyDescent="0.2">
      <c r="A435" s="3"/>
      <c r="B435" s="3"/>
      <c r="C435" s="3"/>
    </row>
    <row r="436" spans="1:3" ht="12.75" hidden="1" x14ac:dyDescent="0.2">
      <c r="A436" s="3"/>
      <c r="B436" s="3"/>
      <c r="C436" s="3"/>
    </row>
    <row r="437" spans="1:3" ht="12.75" hidden="1" x14ac:dyDescent="0.2">
      <c r="A437" s="3"/>
      <c r="B437" s="3"/>
      <c r="C437" s="3"/>
    </row>
    <row r="438" spans="1:3" ht="12.75" hidden="1" x14ac:dyDescent="0.2">
      <c r="A438" s="3"/>
      <c r="B438" s="3"/>
      <c r="C438" s="3"/>
    </row>
    <row r="439" spans="1:3" ht="12.75" hidden="1" x14ac:dyDescent="0.2">
      <c r="A439" s="3"/>
      <c r="B439" s="3"/>
      <c r="C439" s="3"/>
    </row>
    <row r="440" spans="1:3" ht="12.75" hidden="1" x14ac:dyDescent="0.2">
      <c r="A440" s="3"/>
      <c r="B440" s="3"/>
      <c r="C440" s="3"/>
    </row>
    <row r="441" spans="1:3" ht="12.75" hidden="1" x14ac:dyDescent="0.2">
      <c r="A441" s="3"/>
      <c r="B441" s="3"/>
      <c r="C441" s="3"/>
    </row>
    <row r="442" spans="1:3" ht="12.75" hidden="1" x14ac:dyDescent="0.2">
      <c r="A442" s="3"/>
      <c r="B442" s="3"/>
      <c r="C442" s="3"/>
    </row>
    <row r="443" spans="1:3" ht="12.75" hidden="1" x14ac:dyDescent="0.2">
      <c r="A443" s="3"/>
      <c r="B443" s="3"/>
      <c r="C443" s="3"/>
    </row>
    <row r="444" spans="1:3" ht="12.75" hidden="1" x14ac:dyDescent="0.2">
      <c r="A444" s="3"/>
      <c r="B444" s="3"/>
      <c r="C444" s="3"/>
    </row>
    <row r="445" spans="1:3" ht="12.75" hidden="1" x14ac:dyDescent="0.2">
      <c r="A445" s="3"/>
      <c r="B445" s="3"/>
      <c r="C445" s="3"/>
    </row>
    <row r="446" spans="1:3" ht="12.75" hidden="1" x14ac:dyDescent="0.2">
      <c r="A446" s="3"/>
      <c r="B446" s="3"/>
      <c r="C446" s="3"/>
    </row>
    <row r="447" spans="1:3" ht="12.75" hidden="1" x14ac:dyDescent="0.2">
      <c r="A447" s="3"/>
      <c r="B447" s="3"/>
      <c r="C447" s="3"/>
    </row>
    <row r="448" spans="1:3" ht="12.75" hidden="1" x14ac:dyDescent="0.2">
      <c r="A448" s="3"/>
      <c r="B448" s="3"/>
      <c r="C448" s="3"/>
    </row>
    <row r="449" spans="1:3" ht="12.75" hidden="1" x14ac:dyDescent="0.2">
      <c r="A449" s="3"/>
      <c r="B449" s="3"/>
      <c r="C449" s="3"/>
    </row>
    <row r="450" spans="1:3" ht="12.75" hidden="1" x14ac:dyDescent="0.2">
      <c r="A450" s="3"/>
      <c r="B450" s="3"/>
      <c r="C450" s="3"/>
    </row>
    <row r="451" spans="1:3" ht="12.75" hidden="1" x14ac:dyDescent="0.2">
      <c r="A451" s="3"/>
      <c r="B451" s="3"/>
      <c r="C451" s="3"/>
    </row>
    <row r="452" spans="1:3" ht="12.75" hidden="1" x14ac:dyDescent="0.2">
      <c r="A452" s="3"/>
      <c r="B452" s="3"/>
      <c r="C452" s="3"/>
    </row>
    <row r="453" spans="1:3" ht="12.75" hidden="1" x14ac:dyDescent="0.2">
      <c r="A453" s="3"/>
      <c r="B453" s="3"/>
      <c r="C453" s="3"/>
    </row>
    <row r="454" spans="1:3" ht="12.75" hidden="1" x14ac:dyDescent="0.2">
      <c r="A454" s="3"/>
      <c r="B454" s="3"/>
      <c r="C454" s="3"/>
    </row>
    <row r="455" spans="1:3" ht="12.75" hidden="1" x14ac:dyDescent="0.2">
      <c r="A455" s="3"/>
      <c r="B455" s="3"/>
      <c r="C455" s="3"/>
    </row>
    <row r="456" spans="1:3" ht="12.75" hidden="1" x14ac:dyDescent="0.2">
      <c r="A456" s="3"/>
      <c r="B456" s="3"/>
      <c r="C456" s="3"/>
    </row>
    <row r="457" spans="1:3" ht="12.75" hidden="1" x14ac:dyDescent="0.2">
      <c r="A457" s="3"/>
      <c r="B457" s="3"/>
      <c r="C457" s="3"/>
    </row>
    <row r="458" spans="1:3" ht="12.75" hidden="1" x14ac:dyDescent="0.2">
      <c r="A458" s="3"/>
      <c r="B458" s="3"/>
      <c r="C458" s="3"/>
    </row>
    <row r="459" spans="1:3" ht="12.75" hidden="1" x14ac:dyDescent="0.2">
      <c r="A459" s="3"/>
      <c r="B459" s="3"/>
      <c r="C459" s="3"/>
    </row>
    <row r="460" spans="1:3" ht="12.75" hidden="1" x14ac:dyDescent="0.2">
      <c r="A460" s="3"/>
      <c r="B460" s="3"/>
      <c r="C460" s="3"/>
    </row>
    <row r="461" spans="1:3" ht="12.75" hidden="1" x14ac:dyDescent="0.2">
      <c r="A461" s="3"/>
      <c r="B461" s="3"/>
      <c r="C461" s="3"/>
    </row>
    <row r="462" spans="1:3" ht="12.75" hidden="1" x14ac:dyDescent="0.2">
      <c r="A462" s="3"/>
      <c r="B462" s="3"/>
      <c r="C462" s="3"/>
    </row>
    <row r="463" spans="1:3" ht="12.75" hidden="1" x14ac:dyDescent="0.2">
      <c r="A463" s="3"/>
      <c r="B463" s="3"/>
      <c r="C463" s="3"/>
    </row>
    <row r="464" spans="1:3" ht="12.75" hidden="1" x14ac:dyDescent="0.2">
      <c r="A464" s="3"/>
      <c r="B464" s="3"/>
      <c r="C464" s="3"/>
    </row>
    <row r="465" spans="1:3" ht="12.75" hidden="1" x14ac:dyDescent="0.2">
      <c r="A465" s="3"/>
      <c r="B465" s="3"/>
      <c r="C465" s="3"/>
    </row>
    <row r="466" spans="1:3" ht="12.75" hidden="1" x14ac:dyDescent="0.2">
      <c r="A466" s="3"/>
      <c r="B466" s="3"/>
      <c r="C466" s="3"/>
    </row>
    <row r="467" spans="1:3" ht="12.75" hidden="1" x14ac:dyDescent="0.2">
      <c r="A467" s="3"/>
      <c r="B467" s="3"/>
      <c r="C467" s="3"/>
    </row>
    <row r="468" spans="1:3" ht="12.75" hidden="1" x14ac:dyDescent="0.2">
      <c r="A468" s="3"/>
      <c r="B468" s="3"/>
      <c r="C468" s="3"/>
    </row>
    <row r="469" spans="1:3" ht="12.75" hidden="1" x14ac:dyDescent="0.2">
      <c r="A469" s="3"/>
      <c r="B469" s="3"/>
      <c r="C469" s="3"/>
    </row>
    <row r="470" spans="1:3" ht="12.75" hidden="1" x14ac:dyDescent="0.2">
      <c r="A470" s="3"/>
      <c r="B470" s="3"/>
      <c r="C470" s="3"/>
    </row>
    <row r="471" spans="1:3" ht="12.75" hidden="1" x14ac:dyDescent="0.2">
      <c r="A471" s="3"/>
      <c r="B471" s="3"/>
      <c r="C471" s="3"/>
    </row>
    <row r="472" spans="1:3" ht="12.75" hidden="1" x14ac:dyDescent="0.2">
      <c r="A472" s="3"/>
      <c r="B472" s="3"/>
      <c r="C472" s="3"/>
    </row>
    <row r="473" spans="1:3" ht="12.75" hidden="1" x14ac:dyDescent="0.2">
      <c r="A473" s="3"/>
      <c r="B473" s="3"/>
      <c r="C473" s="3"/>
    </row>
    <row r="474" spans="1:3" ht="12.75" hidden="1" x14ac:dyDescent="0.2">
      <c r="A474" s="3"/>
      <c r="B474" s="3"/>
      <c r="C474" s="3"/>
    </row>
    <row r="475" spans="1:3" ht="12.75" hidden="1" x14ac:dyDescent="0.2">
      <c r="A475" s="3"/>
      <c r="B475" s="3"/>
      <c r="C475" s="3"/>
    </row>
    <row r="476" spans="1:3" ht="12.75" hidden="1" x14ac:dyDescent="0.2">
      <c r="A476" s="3"/>
      <c r="B476" s="3"/>
      <c r="C476" s="3"/>
    </row>
    <row r="477" spans="1:3" ht="12.75" hidden="1" x14ac:dyDescent="0.2">
      <c r="A477" s="3"/>
      <c r="B477" s="3"/>
      <c r="C477" s="3"/>
    </row>
    <row r="478" spans="1:3" ht="12.75" hidden="1" x14ac:dyDescent="0.2">
      <c r="A478" s="3"/>
      <c r="B478" s="3"/>
      <c r="C478" s="3"/>
    </row>
    <row r="479" spans="1:3" ht="12.75" hidden="1" x14ac:dyDescent="0.2">
      <c r="A479" s="3"/>
      <c r="B479" s="3"/>
      <c r="C479" s="3"/>
    </row>
    <row r="480" spans="1:3" ht="12.75" hidden="1" x14ac:dyDescent="0.2">
      <c r="A480" s="3"/>
      <c r="B480" s="3"/>
      <c r="C480" s="3"/>
    </row>
    <row r="481" spans="1:3" ht="12.75" hidden="1" x14ac:dyDescent="0.2">
      <c r="A481" s="3"/>
      <c r="B481" s="3"/>
      <c r="C481" s="3"/>
    </row>
    <row r="482" spans="1:3" ht="12.75" hidden="1" x14ac:dyDescent="0.2">
      <c r="A482" s="3"/>
      <c r="B482" s="3"/>
      <c r="C482" s="3"/>
    </row>
    <row r="483" spans="1:3" ht="12.75" hidden="1" x14ac:dyDescent="0.2">
      <c r="A483" s="3"/>
      <c r="B483" s="3"/>
      <c r="C483" s="3"/>
    </row>
    <row r="484" spans="1:3" ht="12.75" hidden="1" x14ac:dyDescent="0.2">
      <c r="A484" s="3"/>
      <c r="B484" s="3"/>
      <c r="C484" s="3"/>
    </row>
    <row r="485" spans="1:3" ht="12.75" hidden="1" x14ac:dyDescent="0.2">
      <c r="A485" s="3"/>
      <c r="B485" s="3"/>
      <c r="C485" s="3"/>
    </row>
    <row r="486" spans="1:3" ht="12.75" hidden="1" x14ac:dyDescent="0.2">
      <c r="A486" s="3"/>
      <c r="B486" s="3"/>
      <c r="C486" s="3"/>
    </row>
    <row r="487" spans="1:3" ht="12.75" hidden="1" x14ac:dyDescent="0.2">
      <c r="A487" s="3"/>
      <c r="B487" s="3"/>
      <c r="C487" s="3"/>
    </row>
    <row r="488" spans="1:3" ht="12.75" hidden="1" x14ac:dyDescent="0.2">
      <c r="A488" s="3"/>
      <c r="B488" s="3"/>
      <c r="C488" s="3"/>
    </row>
    <row r="489" spans="1:3" ht="12.75" hidden="1" x14ac:dyDescent="0.2">
      <c r="A489" s="3"/>
      <c r="B489" s="3"/>
      <c r="C489" s="3"/>
    </row>
    <row r="490" spans="1:3" ht="12.75" hidden="1" x14ac:dyDescent="0.2">
      <c r="A490" s="3"/>
      <c r="B490" s="3"/>
      <c r="C490" s="3"/>
    </row>
    <row r="491" spans="1:3" ht="12.75" hidden="1" x14ac:dyDescent="0.2">
      <c r="A491" s="3"/>
      <c r="B491" s="3"/>
      <c r="C491" s="3"/>
    </row>
    <row r="492" spans="1:3" ht="12.75" hidden="1" x14ac:dyDescent="0.2">
      <c r="A492" s="3"/>
      <c r="B492" s="3"/>
      <c r="C492" s="3"/>
    </row>
    <row r="493" spans="1:3" ht="12.75" hidden="1" x14ac:dyDescent="0.2">
      <c r="A493" s="3"/>
      <c r="B493" s="3"/>
      <c r="C493" s="3"/>
    </row>
    <row r="494" spans="1:3" ht="12.75" hidden="1" x14ac:dyDescent="0.2"/>
    <row r="495" spans="1:3" ht="12.75" hidden="1" x14ac:dyDescent="0.2"/>
    <row r="496" spans="1:3" ht="12.75" hidden="1" x14ac:dyDescent="0.2"/>
    <row r="497" ht="12.75" hidden="1" x14ac:dyDescent="0.2"/>
    <row r="498" ht="12.75" hidden="1" x14ac:dyDescent="0.2"/>
    <row r="499" ht="12.75" hidden="1" x14ac:dyDescent="0.2"/>
    <row r="500" ht="12.75" hidden="1" x14ac:dyDescent="0.2"/>
    <row r="501" ht="12.75" hidden="1" x14ac:dyDescent="0.2"/>
    <row r="502" ht="12.75" hidden="1" x14ac:dyDescent="0.2"/>
    <row r="503" ht="12.75" hidden="1" x14ac:dyDescent="0.2"/>
    <row r="504" ht="12.75" hidden="1" x14ac:dyDescent="0.2"/>
    <row r="505" ht="12.75" hidden="1" x14ac:dyDescent="0.2"/>
    <row r="506" ht="12.75" hidden="1" x14ac:dyDescent="0.2"/>
    <row r="507" ht="12.75" hidden="1" x14ac:dyDescent="0.2"/>
    <row r="508" ht="12.75" hidden="1" x14ac:dyDescent="0.2"/>
    <row r="509" ht="12.75" hidden="1" x14ac:dyDescent="0.2"/>
    <row r="510" ht="12.75" hidden="1" x14ac:dyDescent="0.2"/>
    <row r="511" ht="12.75" hidden="1" x14ac:dyDescent="0.2"/>
    <row r="512" ht="12.75" hidden="1" x14ac:dyDescent="0.2"/>
    <row r="513" ht="12.75" hidden="1" x14ac:dyDescent="0.2"/>
    <row r="514" ht="12.75" hidden="1" x14ac:dyDescent="0.2"/>
    <row r="515" ht="12.75" hidden="1" x14ac:dyDescent="0.2"/>
    <row r="516" ht="12.75" hidden="1" x14ac:dyDescent="0.2"/>
    <row r="517" ht="12.75" hidden="1" x14ac:dyDescent="0.2"/>
    <row r="518" ht="12.75" hidden="1" x14ac:dyDescent="0.2"/>
    <row r="519" ht="12.75" hidden="1" x14ac:dyDescent="0.2"/>
    <row r="520" ht="12.75" hidden="1" x14ac:dyDescent="0.2"/>
    <row r="521" ht="12.75" hidden="1" x14ac:dyDescent="0.2"/>
    <row r="522" ht="12.75" hidden="1" x14ac:dyDescent="0.2"/>
    <row r="523" ht="12.75" hidden="1" x14ac:dyDescent="0.2"/>
    <row r="524" ht="12.75" hidden="1" x14ac:dyDescent="0.2"/>
    <row r="525" ht="12.75" hidden="1" x14ac:dyDescent="0.2"/>
    <row r="526" ht="12.75" hidden="1" x14ac:dyDescent="0.2"/>
    <row r="527" ht="12.75" hidden="1" x14ac:dyDescent="0.2"/>
    <row r="528" ht="12.75" hidden="1" x14ac:dyDescent="0.2"/>
    <row r="529" ht="12.75" hidden="1" x14ac:dyDescent="0.2"/>
    <row r="530" ht="12.75" hidden="1" x14ac:dyDescent="0.2"/>
    <row r="531" ht="12.75" hidden="1" x14ac:dyDescent="0.2"/>
    <row r="532" ht="12.75" hidden="1" x14ac:dyDescent="0.2"/>
    <row r="533" ht="12.75" hidden="1" x14ac:dyDescent="0.2"/>
    <row r="534" ht="12.75" hidden="1" x14ac:dyDescent="0.2"/>
    <row r="535" ht="12.75" hidden="1" x14ac:dyDescent="0.2"/>
    <row r="536" ht="12.75" hidden="1" x14ac:dyDescent="0.2"/>
    <row r="537" ht="12.75" hidden="1" x14ac:dyDescent="0.2"/>
  </sheetData>
  <mergeCells count="6">
    <mergeCell ref="BL8:BQ8"/>
    <mergeCell ref="P8:AA8"/>
    <mergeCell ref="AB8:AM8"/>
    <mergeCell ref="D8:O8"/>
    <mergeCell ref="AN8:AY8"/>
    <mergeCell ref="AZ8:BK8"/>
  </mergeCells>
  <hyperlinks>
    <hyperlink ref="B400" location="ÍNDICE!A1" display="&lt;&lt; VOLVER"/>
    <hyperlink ref="B7" location="ÍNDICE!A1" display="&lt;&lt; VOLVER"/>
  </hyperlinks>
  <pageMargins left="0.75" right="0.75" top="1" bottom="1" header="0" footer="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5"/>
  <sheetViews>
    <sheetView showGridLines="0" topLeftCell="A130" zoomScaleNormal="100" zoomScaleSheetLayoutView="100" workbookViewId="0">
      <selection activeCell="D132" sqref="D132:E134"/>
    </sheetView>
  </sheetViews>
  <sheetFormatPr baseColWidth="10" defaultColWidth="0" defaultRowHeight="0" customHeight="1" zeroHeight="1" x14ac:dyDescent="0.2"/>
  <cols>
    <col min="1" max="1" width="20.140625" customWidth="1"/>
    <col min="2" max="2" width="10.28515625" customWidth="1"/>
    <col min="3" max="3" width="10.85546875" customWidth="1"/>
    <col min="4" max="10" width="15" customWidth="1"/>
    <col min="11" max="13" width="15" hidden="1" customWidth="1"/>
    <col min="14" max="16384" width="15" hidden="1"/>
  </cols>
  <sheetData>
    <row r="1" spans="1:14" ht="33.75" customHeight="1" x14ac:dyDescent="0.2">
      <c r="A1" s="3"/>
      <c r="B1" s="3"/>
      <c r="C1" s="3"/>
      <c r="D1" s="3"/>
      <c r="E1" s="3"/>
      <c r="F1" s="3"/>
      <c r="G1" s="3"/>
      <c r="H1" s="3"/>
      <c r="I1" s="3"/>
      <c r="J1" s="3"/>
      <c r="K1" s="3"/>
      <c r="L1" s="3"/>
      <c r="M1" s="3"/>
      <c r="N1" s="3"/>
    </row>
    <row r="2" spans="1:14" ht="15" x14ac:dyDescent="0.25">
      <c r="A2" s="3"/>
      <c r="B2" s="96" t="s">
        <v>468</v>
      </c>
      <c r="C2" s="3"/>
      <c r="D2" s="3"/>
      <c r="E2" s="3"/>
      <c r="F2" s="3"/>
      <c r="G2" s="3"/>
      <c r="H2" s="3"/>
      <c r="I2" s="3"/>
      <c r="J2" s="3"/>
      <c r="K2" s="3"/>
      <c r="L2" s="3"/>
      <c r="M2" s="3"/>
      <c r="N2" s="3"/>
    </row>
    <row r="3" spans="1:14" ht="15" x14ac:dyDescent="0.25">
      <c r="A3" s="3"/>
      <c r="B3" s="96" t="s">
        <v>469</v>
      </c>
      <c r="C3" s="3"/>
      <c r="D3" s="3"/>
      <c r="E3" s="3"/>
      <c r="F3" s="3"/>
      <c r="G3" s="3"/>
      <c r="H3" s="3"/>
      <c r="I3" s="3"/>
      <c r="J3" s="3"/>
      <c r="K3" s="3"/>
      <c r="L3" s="3"/>
      <c r="M3" s="3"/>
      <c r="N3" s="3"/>
    </row>
    <row r="4" spans="1:14" s="2" customFormat="1" ht="12.75" customHeight="1" x14ac:dyDescent="0.2">
      <c r="A4" s="4"/>
      <c r="B4" s="25"/>
      <c r="C4" s="4"/>
      <c r="D4" s="24"/>
      <c r="E4" s="4"/>
      <c r="F4" s="4"/>
      <c r="G4" s="4"/>
      <c r="H4" s="4"/>
      <c r="I4" s="4"/>
      <c r="J4" s="4"/>
      <c r="K4" s="4"/>
      <c r="L4" s="4"/>
      <c r="M4" s="4"/>
      <c r="N4" s="4"/>
    </row>
    <row r="5" spans="1:14" s="2" customFormat="1" ht="16.5" customHeight="1" x14ac:dyDescent="0.2">
      <c r="A5" s="4"/>
      <c r="B5" s="4"/>
      <c r="C5" s="4"/>
      <c r="D5" s="4"/>
      <c r="E5" s="4"/>
      <c r="F5" s="4"/>
      <c r="G5" s="4"/>
      <c r="H5" s="4"/>
      <c r="I5" s="4"/>
      <c r="J5" s="4"/>
      <c r="K5" s="4"/>
      <c r="L5" s="4"/>
      <c r="M5" s="4"/>
      <c r="N5" s="4"/>
    </row>
    <row r="6" spans="1:14" ht="12.75" customHeight="1" thickBot="1" x14ac:dyDescent="0.25">
      <c r="A6" s="3"/>
      <c r="B6" s="32" t="s">
        <v>23</v>
      </c>
      <c r="C6" s="4"/>
      <c r="D6" s="4"/>
      <c r="E6" s="4"/>
      <c r="F6" s="4"/>
      <c r="G6" s="4"/>
      <c r="H6" s="4"/>
      <c r="I6" s="4"/>
      <c r="J6" s="4"/>
      <c r="K6" s="4"/>
      <c r="L6" s="3"/>
      <c r="M6" s="3"/>
      <c r="N6" s="3"/>
    </row>
    <row r="7" spans="1:14" ht="41.25" customHeight="1" thickBot="1" x14ac:dyDescent="0.25">
      <c r="A7" s="47"/>
      <c r="B7" s="245" t="s">
        <v>0</v>
      </c>
      <c r="C7" s="245" t="s">
        <v>31</v>
      </c>
      <c r="D7" s="240" t="s">
        <v>465</v>
      </c>
      <c r="E7" s="241" t="s">
        <v>466</v>
      </c>
      <c r="F7" s="242" t="s">
        <v>467</v>
      </c>
      <c r="G7" s="239" t="s">
        <v>77</v>
      </c>
      <c r="H7" s="4"/>
      <c r="I7" s="4"/>
      <c r="J7" s="4"/>
      <c r="K7" s="4"/>
      <c r="L7" s="3"/>
      <c r="M7" s="10"/>
      <c r="N7" s="10"/>
    </row>
    <row r="8" spans="1:14" ht="13.5" thickBot="1" x14ac:dyDescent="0.25">
      <c r="A8" s="47"/>
      <c r="B8" s="167">
        <v>2009</v>
      </c>
      <c r="C8" s="52" t="s">
        <v>37</v>
      </c>
      <c r="D8" s="187">
        <v>1477476</v>
      </c>
      <c r="E8" s="188">
        <v>177195</v>
      </c>
      <c r="F8" s="188">
        <v>5</v>
      </c>
      <c r="G8" s="189">
        <f t="shared" ref="G8:G20" si="0">SUM(D8:F8)</f>
        <v>1654676</v>
      </c>
      <c r="H8" s="4"/>
      <c r="I8" s="4"/>
      <c r="J8" s="4"/>
      <c r="K8" s="4"/>
      <c r="L8" s="3"/>
      <c r="M8" s="10"/>
      <c r="N8" s="10"/>
    </row>
    <row r="9" spans="1:14" ht="12.75" x14ac:dyDescent="0.2">
      <c r="A9" s="47"/>
      <c r="B9" s="29">
        <v>2010</v>
      </c>
      <c r="C9" s="35" t="s">
        <v>38</v>
      </c>
      <c r="D9" s="190">
        <v>1485282</v>
      </c>
      <c r="E9" s="191">
        <v>176372</v>
      </c>
      <c r="F9" s="191">
        <v>3</v>
      </c>
      <c r="G9" s="192">
        <f t="shared" si="0"/>
        <v>1661657</v>
      </c>
      <c r="H9" s="4"/>
      <c r="I9" s="4"/>
      <c r="J9" s="4"/>
      <c r="K9" s="4"/>
      <c r="L9" s="3"/>
      <c r="M9" s="10"/>
      <c r="N9" s="10"/>
    </row>
    <row r="10" spans="1:14" ht="12.75" x14ac:dyDescent="0.2">
      <c r="A10" s="47"/>
      <c r="B10" s="45"/>
      <c r="C10" s="35" t="s">
        <v>39</v>
      </c>
      <c r="D10" s="190">
        <v>1486701</v>
      </c>
      <c r="E10" s="191">
        <v>175961</v>
      </c>
      <c r="F10" s="191">
        <v>12</v>
      </c>
      <c r="G10" s="192">
        <f t="shared" si="0"/>
        <v>1662674</v>
      </c>
      <c r="H10" s="4"/>
      <c r="I10" s="4"/>
      <c r="J10" s="4"/>
      <c r="K10" s="4"/>
      <c r="L10" s="3"/>
      <c r="M10" s="10"/>
      <c r="N10" s="10"/>
    </row>
    <row r="11" spans="1:14" ht="12.75" x14ac:dyDescent="0.2">
      <c r="A11" s="47"/>
      <c r="B11" s="45"/>
      <c r="C11" s="35" t="s">
        <v>40</v>
      </c>
      <c r="D11" s="190">
        <v>1497243</v>
      </c>
      <c r="E11" s="191">
        <v>175538</v>
      </c>
      <c r="F11" s="191">
        <v>14</v>
      </c>
      <c r="G11" s="192">
        <f t="shared" si="0"/>
        <v>1672795</v>
      </c>
      <c r="H11" s="4"/>
      <c r="I11" s="4"/>
      <c r="J11" s="4"/>
      <c r="K11" s="4"/>
      <c r="L11" s="3"/>
      <c r="M11" s="10"/>
      <c r="N11" s="10"/>
    </row>
    <row r="12" spans="1:14" ht="12.75" x14ac:dyDescent="0.2">
      <c r="A12" s="47"/>
      <c r="B12" s="45"/>
      <c r="C12" s="35" t="s">
        <v>41</v>
      </c>
      <c r="D12" s="190">
        <v>1471317</v>
      </c>
      <c r="E12" s="191">
        <v>224650</v>
      </c>
      <c r="F12" s="191">
        <v>8</v>
      </c>
      <c r="G12" s="192">
        <f t="shared" si="0"/>
        <v>1695975</v>
      </c>
      <c r="H12" s="4"/>
      <c r="I12" s="4"/>
      <c r="J12" s="4"/>
      <c r="K12" s="4"/>
      <c r="L12" s="3"/>
      <c r="M12" s="10"/>
      <c r="N12" s="10"/>
    </row>
    <row r="13" spans="1:14" ht="12.75" x14ac:dyDescent="0.2">
      <c r="A13" s="47"/>
      <c r="B13" s="45"/>
      <c r="C13" s="35" t="s">
        <v>42</v>
      </c>
      <c r="D13" s="190">
        <v>1492145</v>
      </c>
      <c r="E13" s="191">
        <v>225250</v>
      </c>
      <c r="F13" s="191">
        <v>122</v>
      </c>
      <c r="G13" s="192">
        <f t="shared" si="0"/>
        <v>1717517</v>
      </c>
      <c r="H13" s="4"/>
      <c r="I13" s="4"/>
      <c r="J13" s="4"/>
      <c r="K13" s="4"/>
      <c r="L13" s="3"/>
      <c r="M13" s="10"/>
      <c r="N13" s="10"/>
    </row>
    <row r="14" spans="1:14" ht="12.75" x14ac:dyDescent="0.2">
      <c r="A14" s="47"/>
      <c r="B14" s="45"/>
      <c r="C14" s="35" t="s">
        <v>43</v>
      </c>
      <c r="D14" s="190">
        <v>1489212</v>
      </c>
      <c r="E14" s="191">
        <v>225246</v>
      </c>
      <c r="F14" s="191">
        <v>117</v>
      </c>
      <c r="G14" s="192">
        <f t="shared" si="0"/>
        <v>1714575</v>
      </c>
      <c r="H14" s="4"/>
      <c r="I14" s="4"/>
      <c r="J14" s="4"/>
      <c r="K14" s="4"/>
      <c r="L14" s="3"/>
      <c r="M14" s="10"/>
      <c r="N14" s="10"/>
    </row>
    <row r="15" spans="1:14" ht="12.75" x14ac:dyDescent="0.2">
      <c r="A15" s="47"/>
      <c r="B15" s="45"/>
      <c r="C15" s="35" t="s">
        <v>32</v>
      </c>
      <c r="D15" s="190">
        <v>1509696</v>
      </c>
      <c r="E15" s="191">
        <v>226532</v>
      </c>
      <c r="F15" s="191">
        <v>42</v>
      </c>
      <c r="G15" s="192">
        <f t="shared" si="0"/>
        <v>1736270</v>
      </c>
      <c r="H15" s="4"/>
      <c r="I15" s="4"/>
      <c r="J15" s="4"/>
      <c r="K15" s="4"/>
      <c r="L15" s="3"/>
      <c r="M15" s="10"/>
      <c r="N15" s="10"/>
    </row>
    <row r="16" spans="1:14" ht="12.75" x14ac:dyDescent="0.2">
      <c r="A16" s="47"/>
      <c r="B16" s="45"/>
      <c r="C16" s="35" t="s">
        <v>33</v>
      </c>
      <c r="D16" s="190">
        <v>1531476</v>
      </c>
      <c r="E16" s="191">
        <v>227746</v>
      </c>
      <c r="F16" s="191">
        <v>49</v>
      </c>
      <c r="G16" s="192">
        <f t="shared" si="0"/>
        <v>1759271</v>
      </c>
      <c r="H16" s="4"/>
      <c r="I16" s="4"/>
      <c r="J16" s="4"/>
      <c r="K16" s="4"/>
      <c r="L16" s="3"/>
      <c r="M16" s="10"/>
      <c r="N16" s="10"/>
    </row>
    <row r="17" spans="1:14" ht="12.75" x14ac:dyDescent="0.2">
      <c r="A17" s="47"/>
      <c r="B17" s="45"/>
      <c r="C17" s="35" t="s">
        <v>34</v>
      </c>
      <c r="D17" s="190">
        <v>1547203</v>
      </c>
      <c r="E17" s="191">
        <v>228292</v>
      </c>
      <c r="F17" s="191"/>
      <c r="G17" s="192">
        <f t="shared" si="0"/>
        <v>1775495</v>
      </c>
      <c r="H17" s="4"/>
      <c r="I17" s="4"/>
      <c r="J17" s="4"/>
      <c r="K17" s="4"/>
      <c r="L17" s="3"/>
      <c r="M17" s="10"/>
      <c r="N17" s="10"/>
    </row>
    <row r="18" spans="1:14" ht="12.75" x14ac:dyDescent="0.2">
      <c r="A18" s="47"/>
      <c r="B18" s="45"/>
      <c r="C18" s="35" t="s">
        <v>35</v>
      </c>
      <c r="D18" s="190">
        <v>1543081</v>
      </c>
      <c r="E18" s="191">
        <v>229632</v>
      </c>
      <c r="F18" s="191"/>
      <c r="G18" s="192">
        <f t="shared" si="0"/>
        <v>1772713</v>
      </c>
      <c r="H18" s="4"/>
      <c r="I18" s="4"/>
      <c r="J18" s="4"/>
      <c r="K18" s="4"/>
      <c r="L18" s="3"/>
      <c r="M18" s="10"/>
      <c r="N18" s="10"/>
    </row>
    <row r="19" spans="1:14" ht="12.75" x14ac:dyDescent="0.2">
      <c r="A19" s="47"/>
      <c r="B19" s="45"/>
      <c r="C19" s="35" t="s">
        <v>36</v>
      </c>
      <c r="D19" s="190">
        <v>1556044</v>
      </c>
      <c r="E19" s="191">
        <v>230528</v>
      </c>
      <c r="F19" s="191"/>
      <c r="G19" s="192">
        <f t="shared" si="0"/>
        <v>1786572</v>
      </c>
      <c r="H19" s="4"/>
      <c r="I19" s="4"/>
      <c r="J19" s="4"/>
      <c r="K19" s="4"/>
      <c r="L19" s="3"/>
      <c r="M19" s="10"/>
      <c r="N19" s="10"/>
    </row>
    <row r="20" spans="1:14" ht="13.5" thickBot="1" x14ac:dyDescent="0.25">
      <c r="A20" s="47"/>
      <c r="B20" s="46"/>
      <c r="C20" s="36" t="s">
        <v>37</v>
      </c>
      <c r="D20" s="193">
        <v>1558739</v>
      </c>
      <c r="E20" s="194">
        <v>230616</v>
      </c>
      <c r="F20" s="194"/>
      <c r="G20" s="195">
        <f t="shared" si="0"/>
        <v>1789355</v>
      </c>
      <c r="H20" s="4"/>
      <c r="I20" s="4"/>
      <c r="J20" s="4"/>
      <c r="K20" s="4"/>
      <c r="L20" s="3"/>
      <c r="M20" s="10"/>
      <c r="N20" s="10"/>
    </row>
    <row r="21" spans="1:14" ht="12.75" x14ac:dyDescent="0.2">
      <c r="A21" s="47"/>
      <c r="B21" s="29">
        <v>2011</v>
      </c>
      <c r="C21" s="35" t="s">
        <v>38</v>
      </c>
      <c r="D21" s="190">
        <v>1561162</v>
      </c>
      <c r="E21" s="191">
        <v>228347</v>
      </c>
      <c r="F21" s="191"/>
      <c r="G21" s="192">
        <f t="shared" ref="G21:G26" si="1">SUM(D21:F21)</f>
        <v>1789509</v>
      </c>
      <c r="H21" s="4"/>
      <c r="I21" s="4"/>
      <c r="J21" s="4"/>
      <c r="K21" s="4"/>
      <c r="L21" s="3"/>
      <c r="M21" s="10"/>
      <c r="N21" s="10"/>
    </row>
    <row r="22" spans="1:14" ht="12.75" x14ac:dyDescent="0.2">
      <c r="A22" s="47"/>
      <c r="B22" s="45"/>
      <c r="C22" s="35" t="s">
        <v>39</v>
      </c>
      <c r="D22" s="190">
        <v>1556649</v>
      </c>
      <c r="E22" s="191">
        <v>237904</v>
      </c>
      <c r="F22" s="191"/>
      <c r="G22" s="192">
        <f t="shared" si="1"/>
        <v>1794553</v>
      </c>
      <c r="H22" s="4"/>
      <c r="I22" s="4"/>
      <c r="J22" s="4"/>
      <c r="K22" s="4"/>
      <c r="L22" s="3"/>
      <c r="M22" s="10"/>
      <c r="N22" s="10"/>
    </row>
    <row r="23" spans="1:14" ht="12.75" x14ac:dyDescent="0.2">
      <c r="A23" s="47"/>
      <c r="B23" s="45"/>
      <c r="C23" s="35" t="s">
        <v>40</v>
      </c>
      <c r="D23" s="190">
        <v>1586815</v>
      </c>
      <c r="E23" s="191">
        <v>239004</v>
      </c>
      <c r="F23" s="191"/>
      <c r="G23" s="192">
        <f t="shared" si="1"/>
        <v>1825819</v>
      </c>
      <c r="H23" s="4"/>
      <c r="I23" s="4"/>
      <c r="J23" s="4"/>
      <c r="K23" s="4"/>
      <c r="L23" s="3"/>
      <c r="M23" s="10"/>
      <c r="N23" s="10"/>
    </row>
    <row r="24" spans="1:14" ht="12.75" x14ac:dyDescent="0.2">
      <c r="A24" s="47"/>
      <c r="B24" s="29"/>
      <c r="C24" s="35" t="s">
        <v>41</v>
      </c>
      <c r="D24" s="190">
        <v>1619438</v>
      </c>
      <c r="E24" s="191">
        <v>241240</v>
      </c>
      <c r="F24" s="191"/>
      <c r="G24" s="192">
        <f t="shared" si="1"/>
        <v>1860678</v>
      </c>
      <c r="H24" s="4"/>
      <c r="I24" s="4"/>
      <c r="J24" s="4"/>
      <c r="K24" s="4"/>
      <c r="L24" s="3"/>
      <c r="M24" s="10"/>
      <c r="N24" s="10"/>
    </row>
    <row r="25" spans="1:14" ht="12.75" x14ac:dyDescent="0.2">
      <c r="A25" s="47"/>
      <c r="B25" s="45"/>
      <c r="C25" s="35" t="s">
        <v>42</v>
      </c>
      <c r="D25" s="190">
        <v>1649339</v>
      </c>
      <c r="E25" s="191">
        <v>242659</v>
      </c>
      <c r="F25" s="191"/>
      <c r="G25" s="192">
        <f t="shared" si="1"/>
        <v>1891998</v>
      </c>
      <c r="H25" s="4"/>
      <c r="I25" s="4"/>
      <c r="J25" s="4"/>
      <c r="K25" s="4"/>
      <c r="L25" s="3"/>
      <c r="M25" s="10"/>
      <c r="N25" s="10"/>
    </row>
    <row r="26" spans="1:14" ht="12.75" x14ac:dyDescent="0.2">
      <c r="A26" s="47"/>
      <c r="B26" s="45"/>
      <c r="C26" s="35" t="s">
        <v>43</v>
      </c>
      <c r="D26" s="190">
        <v>1670239</v>
      </c>
      <c r="E26" s="191">
        <v>245252</v>
      </c>
      <c r="F26" s="191"/>
      <c r="G26" s="192">
        <f t="shared" si="1"/>
        <v>1915491</v>
      </c>
      <c r="H26" s="4"/>
      <c r="I26" s="4"/>
      <c r="J26" s="4"/>
      <c r="K26" s="4"/>
      <c r="L26" s="3"/>
      <c r="M26" s="10"/>
      <c r="N26" s="10"/>
    </row>
    <row r="27" spans="1:14" ht="12.75" x14ac:dyDescent="0.2">
      <c r="A27" s="47"/>
      <c r="B27" s="29"/>
      <c r="C27" s="35" t="s">
        <v>32</v>
      </c>
      <c r="D27" s="190">
        <v>1690195</v>
      </c>
      <c r="E27" s="191">
        <v>246651</v>
      </c>
      <c r="F27" s="191"/>
      <c r="G27" s="192">
        <f t="shared" ref="G27:G32" si="2">SUM(D27:F27)</f>
        <v>1936846</v>
      </c>
      <c r="H27" s="4"/>
      <c r="I27" s="4"/>
      <c r="J27" s="4"/>
      <c r="K27" s="4"/>
      <c r="L27" s="3"/>
      <c r="M27" s="10"/>
      <c r="N27" s="10"/>
    </row>
    <row r="28" spans="1:14" ht="12.75" x14ac:dyDescent="0.2">
      <c r="A28" s="47"/>
      <c r="B28" s="45"/>
      <c r="C28" s="35" t="s">
        <v>33</v>
      </c>
      <c r="D28" s="190">
        <v>1713735</v>
      </c>
      <c r="E28" s="191">
        <v>248153</v>
      </c>
      <c r="F28" s="191"/>
      <c r="G28" s="192">
        <f t="shared" si="2"/>
        <v>1961888</v>
      </c>
      <c r="H28" s="4"/>
      <c r="I28" s="4"/>
      <c r="J28" s="4"/>
      <c r="K28" s="4"/>
      <c r="L28" s="3"/>
      <c r="M28" s="10"/>
      <c r="N28" s="10"/>
    </row>
    <row r="29" spans="1:14" ht="12.75" x14ac:dyDescent="0.2">
      <c r="A29" s="47"/>
      <c r="B29" s="45"/>
      <c r="C29" s="35" t="s">
        <v>34</v>
      </c>
      <c r="D29" s="190">
        <v>1727056</v>
      </c>
      <c r="E29" s="191">
        <v>250544</v>
      </c>
      <c r="F29" s="191"/>
      <c r="G29" s="192">
        <f t="shared" si="2"/>
        <v>1977600</v>
      </c>
      <c r="H29" s="4"/>
      <c r="I29" s="4"/>
      <c r="J29" s="4"/>
      <c r="K29" s="4"/>
      <c r="L29" s="3"/>
      <c r="M29" s="10"/>
      <c r="N29" s="10"/>
    </row>
    <row r="30" spans="1:14" ht="12.75" x14ac:dyDescent="0.2">
      <c r="A30" s="47"/>
      <c r="B30" s="29"/>
      <c r="C30" s="35" t="s">
        <v>35</v>
      </c>
      <c r="D30" s="190">
        <v>1739106</v>
      </c>
      <c r="E30" s="191">
        <v>251589</v>
      </c>
      <c r="F30" s="191"/>
      <c r="G30" s="192">
        <f t="shared" si="2"/>
        <v>1990695</v>
      </c>
      <c r="H30" s="4"/>
      <c r="I30" s="4"/>
      <c r="J30" s="4"/>
      <c r="K30" s="4"/>
      <c r="L30" s="3"/>
      <c r="M30" s="10"/>
      <c r="N30" s="10"/>
    </row>
    <row r="31" spans="1:14" ht="12.75" x14ac:dyDescent="0.2">
      <c r="A31" s="47"/>
      <c r="B31" s="45"/>
      <c r="C31" s="35" t="s">
        <v>36</v>
      </c>
      <c r="D31" s="190">
        <v>1751574</v>
      </c>
      <c r="E31" s="191">
        <v>255390</v>
      </c>
      <c r="F31" s="191"/>
      <c r="G31" s="192">
        <f t="shared" si="2"/>
        <v>2006964</v>
      </c>
      <c r="H31" s="4"/>
      <c r="I31" s="4"/>
      <c r="J31" s="4"/>
      <c r="K31" s="4"/>
      <c r="L31" s="3"/>
      <c r="M31" s="10"/>
      <c r="N31" s="10"/>
    </row>
    <row r="32" spans="1:14" ht="13.5" thickBot="1" x14ac:dyDescent="0.25">
      <c r="A32" s="47"/>
      <c r="B32" s="46"/>
      <c r="C32" s="36" t="s">
        <v>37</v>
      </c>
      <c r="D32" s="193">
        <v>1755028</v>
      </c>
      <c r="E32" s="194">
        <v>256216</v>
      </c>
      <c r="F32" s="194"/>
      <c r="G32" s="195">
        <f t="shared" si="2"/>
        <v>2011244</v>
      </c>
      <c r="H32" s="4"/>
      <c r="I32" s="4"/>
      <c r="J32" s="4"/>
      <c r="K32" s="4"/>
      <c r="L32" s="3"/>
      <c r="M32" s="10"/>
      <c r="N32" s="10"/>
    </row>
    <row r="33" spans="1:14" ht="12.75" x14ac:dyDescent="0.2">
      <c r="A33" s="47"/>
      <c r="B33" s="28">
        <v>2012</v>
      </c>
      <c r="C33" s="40" t="s">
        <v>38</v>
      </c>
      <c r="D33" s="196">
        <v>1742248</v>
      </c>
      <c r="E33" s="197">
        <v>262820</v>
      </c>
      <c r="F33" s="197"/>
      <c r="G33" s="198">
        <f t="shared" ref="G33:G38" si="3">SUM(D33:F33)</f>
        <v>2005068</v>
      </c>
      <c r="H33" s="4"/>
      <c r="I33" s="4"/>
      <c r="J33" s="4"/>
      <c r="K33" s="4"/>
      <c r="L33" s="3"/>
      <c r="M33" s="10"/>
      <c r="N33" s="10"/>
    </row>
    <row r="34" spans="1:14" ht="12.75" x14ac:dyDescent="0.2">
      <c r="A34" s="47"/>
      <c r="B34" s="45"/>
      <c r="C34" s="35" t="s">
        <v>39</v>
      </c>
      <c r="D34" s="190">
        <v>1746197</v>
      </c>
      <c r="E34" s="191">
        <v>265439</v>
      </c>
      <c r="F34" s="191"/>
      <c r="G34" s="192">
        <f t="shared" si="3"/>
        <v>2011636</v>
      </c>
      <c r="H34" s="4"/>
      <c r="I34" s="4"/>
      <c r="J34" s="4"/>
      <c r="K34" s="4"/>
      <c r="L34" s="3"/>
      <c r="M34" s="10"/>
      <c r="N34" s="10"/>
    </row>
    <row r="35" spans="1:14" ht="12.75" x14ac:dyDescent="0.2">
      <c r="A35" s="47"/>
      <c r="B35" s="45"/>
      <c r="C35" s="35" t="s">
        <v>40</v>
      </c>
      <c r="D35" s="190">
        <v>1746551</v>
      </c>
      <c r="E35" s="191">
        <v>267681</v>
      </c>
      <c r="F35" s="191">
        <v>110</v>
      </c>
      <c r="G35" s="192">
        <f t="shared" si="3"/>
        <v>2014342</v>
      </c>
      <c r="H35" s="4"/>
      <c r="I35" s="4"/>
      <c r="J35" s="4"/>
      <c r="K35" s="4"/>
      <c r="L35" s="3"/>
      <c r="M35" s="10"/>
      <c r="N35" s="10"/>
    </row>
    <row r="36" spans="1:14" ht="12.75" x14ac:dyDescent="0.2">
      <c r="A36" s="47"/>
      <c r="B36" s="29"/>
      <c r="C36" s="35" t="s">
        <v>41</v>
      </c>
      <c r="D36" s="190">
        <v>1783330</v>
      </c>
      <c r="E36" s="191">
        <v>269738</v>
      </c>
      <c r="F36" s="191">
        <v>108</v>
      </c>
      <c r="G36" s="192">
        <f t="shared" si="3"/>
        <v>2053176</v>
      </c>
      <c r="H36" s="4"/>
      <c r="I36" s="4"/>
      <c r="J36" s="4"/>
      <c r="K36" s="4"/>
      <c r="L36" s="3"/>
      <c r="M36" s="10"/>
      <c r="N36" s="10"/>
    </row>
    <row r="37" spans="1:14" ht="12.75" x14ac:dyDescent="0.2">
      <c r="A37" s="47"/>
      <c r="B37" s="45"/>
      <c r="C37" s="35" t="s">
        <v>42</v>
      </c>
      <c r="D37" s="190">
        <v>1806625</v>
      </c>
      <c r="E37" s="191">
        <v>271861</v>
      </c>
      <c r="F37" s="191">
        <v>110</v>
      </c>
      <c r="G37" s="192">
        <f t="shared" si="3"/>
        <v>2078596</v>
      </c>
      <c r="H37" s="4"/>
      <c r="I37" s="4"/>
      <c r="J37" s="4"/>
      <c r="K37" s="4"/>
      <c r="L37" s="3"/>
      <c r="M37" s="10"/>
      <c r="N37" s="10"/>
    </row>
    <row r="38" spans="1:14" ht="12.75" x14ac:dyDescent="0.2">
      <c r="A38" s="47"/>
      <c r="B38" s="45"/>
      <c r="C38" s="35" t="s">
        <v>43</v>
      </c>
      <c r="D38" s="190">
        <v>1806585</v>
      </c>
      <c r="E38" s="191">
        <v>273827</v>
      </c>
      <c r="F38" s="191">
        <v>110</v>
      </c>
      <c r="G38" s="192">
        <f t="shared" si="3"/>
        <v>2080522</v>
      </c>
      <c r="H38" s="4"/>
      <c r="I38" s="4"/>
      <c r="J38" s="4"/>
      <c r="K38" s="4"/>
      <c r="L38" s="3"/>
      <c r="M38" s="10"/>
      <c r="N38" s="10"/>
    </row>
    <row r="39" spans="1:14" ht="12.75" x14ac:dyDescent="0.2">
      <c r="A39" s="47"/>
      <c r="B39" s="45"/>
      <c r="C39" s="35" t="s">
        <v>32</v>
      </c>
      <c r="D39" s="190">
        <v>1830219</v>
      </c>
      <c r="E39" s="191">
        <v>276256</v>
      </c>
      <c r="F39" s="191"/>
      <c r="G39" s="192">
        <f t="shared" ref="G39:G47" si="4">SUM(D39:F39)</f>
        <v>2106475</v>
      </c>
      <c r="H39" s="4"/>
      <c r="I39" s="4"/>
      <c r="J39" s="4"/>
      <c r="K39" s="4"/>
      <c r="L39" s="3"/>
      <c r="M39" s="10"/>
      <c r="N39" s="10"/>
    </row>
    <row r="40" spans="1:14" ht="12.75" x14ac:dyDescent="0.2">
      <c r="A40" s="47"/>
      <c r="B40" s="45"/>
      <c r="C40" s="35" t="s">
        <v>33</v>
      </c>
      <c r="D40" s="190">
        <v>1856687</v>
      </c>
      <c r="E40" s="191">
        <v>279669</v>
      </c>
      <c r="F40" s="191"/>
      <c r="G40" s="192">
        <f t="shared" si="4"/>
        <v>2136356</v>
      </c>
      <c r="H40" s="4"/>
      <c r="I40" s="4"/>
      <c r="J40" s="4"/>
      <c r="K40" s="4"/>
      <c r="L40" s="3"/>
      <c r="M40" s="10"/>
      <c r="N40" s="10"/>
    </row>
    <row r="41" spans="1:14" ht="12.75" x14ac:dyDescent="0.2">
      <c r="A41" s="47"/>
      <c r="B41" s="29"/>
      <c r="C41" s="35" t="s">
        <v>34</v>
      </c>
      <c r="D41" s="190">
        <v>1861019</v>
      </c>
      <c r="E41" s="191">
        <v>280957</v>
      </c>
      <c r="F41" s="191"/>
      <c r="G41" s="192">
        <f t="shared" si="4"/>
        <v>2141976</v>
      </c>
      <c r="H41" s="4"/>
      <c r="I41" s="4"/>
      <c r="J41" s="4"/>
      <c r="K41" s="4"/>
      <c r="L41" s="3"/>
      <c r="M41" s="10"/>
      <c r="N41" s="10"/>
    </row>
    <row r="42" spans="1:14" ht="12.75" x14ac:dyDescent="0.2">
      <c r="A42" s="47"/>
      <c r="B42" s="29"/>
      <c r="C42" s="35" t="s">
        <v>35</v>
      </c>
      <c r="D42" s="190">
        <v>1877995</v>
      </c>
      <c r="E42" s="191">
        <v>283158</v>
      </c>
      <c r="F42" s="191"/>
      <c r="G42" s="192">
        <f t="shared" si="4"/>
        <v>2161153</v>
      </c>
      <c r="H42" s="4"/>
      <c r="I42" s="4"/>
      <c r="J42" s="4"/>
      <c r="K42" s="4"/>
      <c r="L42" s="3"/>
      <c r="M42" s="10"/>
      <c r="N42" s="10"/>
    </row>
    <row r="43" spans="1:14" ht="12.75" x14ac:dyDescent="0.2">
      <c r="A43" s="47"/>
      <c r="B43" s="45"/>
      <c r="C43" s="35" t="s">
        <v>36</v>
      </c>
      <c r="D43" s="190">
        <v>1886859</v>
      </c>
      <c r="E43" s="191">
        <v>280649</v>
      </c>
      <c r="F43" s="191"/>
      <c r="G43" s="192">
        <f t="shared" si="4"/>
        <v>2167508</v>
      </c>
      <c r="H43" s="4"/>
      <c r="I43" s="4"/>
      <c r="J43" s="4"/>
      <c r="K43" s="4"/>
      <c r="L43" s="3"/>
      <c r="M43" s="10"/>
      <c r="N43" s="10"/>
    </row>
    <row r="44" spans="1:14" ht="13.5" thickBot="1" x14ac:dyDescent="0.25">
      <c r="A44" s="47"/>
      <c r="B44" s="46"/>
      <c r="C44" s="36" t="s">
        <v>37</v>
      </c>
      <c r="D44" s="193">
        <v>1885140</v>
      </c>
      <c r="E44" s="194">
        <v>281190</v>
      </c>
      <c r="F44" s="194"/>
      <c r="G44" s="195">
        <f t="shared" si="4"/>
        <v>2166330</v>
      </c>
      <c r="H44" s="4"/>
      <c r="I44" s="4"/>
      <c r="J44" s="4"/>
      <c r="K44" s="4"/>
      <c r="L44" s="3"/>
      <c r="M44" s="10"/>
      <c r="N44" s="10"/>
    </row>
    <row r="45" spans="1:14" ht="12.75" x14ac:dyDescent="0.2">
      <c r="A45" s="47"/>
      <c r="B45" s="28">
        <v>2013</v>
      </c>
      <c r="C45" s="40" t="s">
        <v>38</v>
      </c>
      <c r="D45" s="196">
        <v>1889760</v>
      </c>
      <c r="E45" s="197">
        <v>285116</v>
      </c>
      <c r="F45" s="197"/>
      <c r="G45" s="198">
        <f t="shared" si="4"/>
        <v>2174876</v>
      </c>
      <c r="H45" s="4"/>
      <c r="I45" s="4"/>
      <c r="J45" s="4"/>
      <c r="K45" s="4"/>
      <c r="L45" s="3"/>
      <c r="M45" s="10"/>
      <c r="N45" s="10"/>
    </row>
    <row r="46" spans="1:14" ht="12.75" x14ac:dyDescent="0.2">
      <c r="A46" s="47"/>
      <c r="B46" s="45"/>
      <c r="C46" s="35" t="s">
        <v>39</v>
      </c>
      <c r="D46" s="190">
        <v>1894935</v>
      </c>
      <c r="E46" s="191">
        <v>285058</v>
      </c>
      <c r="F46" s="191"/>
      <c r="G46" s="192">
        <f t="shared" si="4"/>
        <v>2179993</v>
      </c>
      <c r="H46" s="4"/>
      <c r="I46" s="4"/>
      <c r="J46" s="4"/>
      <c r="K46" s="4"/>
      <c r="L46" s="3"/>
      <c r="M46" s="10"/>
      <c r="N46" s="10"/>
    </row>
    <row r="47" spans="1:14" ht="12.75" x14ac:dyDescent="0.2">
      <c r="A47" s="47"/>
      <c r="B47" s="45"/>
      <c r="C47" s="35" t="s">
        <v>40</v>
      </c>
      <c r="D47" s="190">
        <v>1940292</v>
      </c>
      <c r="E47" s="191">
        <v>280316</v>
      </c>
      <c r="F47" s="191"/>
      <c r="G47" s="192">
        <f t="shared" si="4"/>
        <v>2220608</v>
      </c>
      <c r="H47" s="117"/>
      <c r="I47" s="4"/>
      <c r="J47" s="4"/>
      <c r="K47" s="4"/>
      <c r="L47" s="3"/>
      <c r="M47" s="10"/>
      <c r="N47" s="10"/>
    </row>
    <row r="48" spans="1:14" ht="12.75" x14ac:dyDescent="0.2">
      <c r="A48" s="47"/>
      <c r="B48" s="29"/>
      <c r="C48" s="35" t="s">
        <v>41</v>
      </c>
      <c r="D48" s="190">
        <v>1934230</v>
      </c>
      <c r="E48" s="191">
        <v>276009</v>
      </c>
      <c r="F48" s="191"/>
      <c r="G48" s="192">
        <f t="shared" ref="G48:G59" si="5">SUM(D48:F48)</f>
        <v>2210239</v>
      </c>
      <c r="H48" s="117"/>
      <c r="I48" s="4"/>
      <c r="J48" s="4"/>
      <c r="K48" s="4"/>
      <c r="L48" s="3"/>
      <c r="M48" s="10"/>
      <c r="N48" s="10"/>
    </row>
    <row r="49" spans="1:14" ht="12.75" x14ac:dyDescent="0.2">
      <c r="A49" s="47"/>
      <c r="B49" s="45"/>
      <c r="C49" s="35" t="s">
        <v>42</v>
      </c>
      <c r="D49" s="190">
        <v>1955107</v>
      </c>
      <c r="E49" s="191">
        <v>274611</v>
      </c>
      <c r="F49" s="191"/>
      <c r="G49" s="192">
        <f t="shared" si="5"/>
        <v>2229718</v>
      </c>
      <c r="H49" s="117"/>
      <c r="I49" s="4"/>
      <c r="J49" s="4"/>
      <c r="K49" s="4"/>
      <c r="L49" s="3"/>
      <c r="M49" s="10"/>
      <c r="N49" s="10"/>
    </row>
    <row r="50" spans="1:14" ht="12.75" x14ac:dyDescent="0.2">
      <c r="A50" s="47"/>
      <c r="B50" s="45"/>
      <c r="C50" s="35" t="s">
        <v>43</v>
      </c>
      <c r="D50" s="190">
        <v>1963081</v>
      </c>
      <c r="E50" s="191">
        <v>276320</v>
      </c>
      <c r="F50" s="191"/>
      <c r="G50" s="192">
        <f t="shared" si="5"/>
        <v>2239401</v>
      </c>
      <c r="H50" s="117"/>
      <c r="I50" s="4"/>
      <c r="J50" s="4"/>
      <c r="K50" s="4"/>
      <c r="L50" s="3"/>
      <c r="M50" s="10"/>
      <c r="N50" s="10"/>
    </row>
    <row r="51" spans="1:14" ht="12.75" x14ac:dyDescent="0.2">
      <c r="A51" s="47"/>
      <c r="B51" s="29"/>
      <c r="C51" s="35" t="s">
        <v>32</v>
      </c>
      <c r="D51" s="190">
        <v>1983576</v>
      </c>
      <c r="E51" s="191">
        <v>279555</v>
      </c>
      <c r="F51" s="191"/>
      <c r="G51" s="192">
        <f t="shared" si="5"/>
        <v>2263131</v>
      </c>
      <c r="H51" s="117"/>
      <c r="I51" s="4"/>
      <c r="J51" s="4"/>
      <c r="K51" s="4"/>
      <c r="L51" s="3"/>
      <c r="M51" s="10"/>
      <c r="N51" s="10"/>
    </row>
    <row r="52" spans="1:14" ht="12.75" x14ac:dyDescent="0.2">
      <c r="A52" s="47"/>
      <c r="B52" s="45"/>
      <c r="C52" s="35" t="s">
        <v>33</v>
      </c>
      <c r="D52" s="190">
        <v>1982756</v>
      </c>
      <c r="E52" s="191">
        <v>281657</v>
      </c>
      <c r="F52" s="191"/>
      <c r="G52" s="192">
        <f t="shared" si="5"/>
        <v>2264413</v>
      </c>
      <c r="H52" s="117"/>
      <c r="I52" s="4"/>
      <c r="J52" s="4"/>
      <c r="K52" s="4"/>
      <c r="L52" s="3"/>
      <c r="M52" s="10"/>
      <c r="N52" s="10"/>
    </row>
    <row r="53" spans="1:14" ht="12.75" x14ac:dyDescent="0.2">
      <c r="A53" s="47"/>
      <c r="B53" s="45"/>
      <c r="C53" s="35" t="s">
        <v>34</v>
      </c>
      <c r="D53" s="190">
        <v>1991777</v>
      </c>
      <c r="E53" s="191">
        <v>282779</v>
      </c>
      <c r="F53" s="191"/>
      <c r="G53" s="192">
        <f t="shared" si="5"/>
        <v>2274556</v>
      </c>
      <c r="H53" s="117"/>
      <c r="I53" s="4"/>
      <c r="J53" s="4"/>
      <c r="K53" s="4"/>
      <c r="L53" s="3"/>
      <c r="M53" s="10"/>
      <c r="N53" s="10"/>
    </row>
    <row r="54" spans="1:14" ht="12.75" x14ac:dyDescent="0.2">
      <c r="A54" s="47"/>
      <c r="B54" s="29"/>
      <c r="C54" s="35" t="s">
        <v>35</v>
      </c>
      <c r="D54" s="190">
        <v>2014864</v>
      </c>
      <c r="E54" s="191">
        <v>285844</v>
      </c>
      <c r="F54" s="191"/>
      <c r="G54" s="192">
        <f t="shared" si="5"/>
        <v>2300708</v>
      </c>
      <c r="H54" s="117"/>
      <c r="I54" s="4"/>
      <c r="J54" s="4"/>
      <c r="K54" s="4"/>
      <c r="L54" s="3"/>
      <c r="M54" s="10"/>
      <c r="N54" s="10"/>
    </row>
    <row r="55" spans="1:14" ht="12.75" x14ac:dyDescent="0.2">
      <c r="A55" s="47"/>
      <c r="B55" s="45"/>
      <c r="C55" s="35" t="s">
        <v>36</v>
      </c>
      <c r="D55" s="190">
        <v>2013612</v>
      </c>
      <c r="E55" s="191">
        <v>286689</v>
      </c>
      <c r="F55" s="191"/>
      <c r="G55" s="192">
        <f t="shared" si="5"/>
        <v>2300301</v>
      </c>
      <c r="H55" s="117"/>
      <c r="I55" s="4"/>
      <c r="J55" s="4"/>
      <c r="K55" s="4"/>
      <c r="L55" s="3"/>
      <c r="M55" s="10"/>
      <c r="N55" s="10"/>
    </row>
    <row r="56" spans="1:14" ht="13.5" thickBot="1" x14ac:dyDescent="0.25">
      <c r="A56" s="47"/>
      <c r="B56" s="46"/>
      <c r="C56" s="36" t="s">
        <v>37</v>
      </c>
      <c r="D56" s="193">
        <v>2010664</v>
      </c>
      <c r="E56" s="194">
        <v>284505</v>
      </c>
      <c r="F56" s="194"/>
      <c r="G56" s="195">
        <f t="shared" si="5"/>
        <v>2295169</v>
      </c>
      <c r="H56" s="117"/>
      <c r="I56" s="4"/>
      <c r="J56" s="4"/>
      <c r="K56" s="4"/>
      <c r="L56" s="3"/>
      <c r="M56" s="10"/>
      <c r="N56" s="10"/>
    </row>
    <row r="57" spans="1:14" ht="12.75" x14ac:dyDescent="0.2">
      <c r="A57" s="47"/>
      <c r="B57" s="28">
        <v>2014</v>
      </c>
      <c r="C57" s="40" t="s">
        <v>38</v>
      </c>
      <c r="D57" s="196">
        <v>2009471</v>
      </c>
      <c r="E57" s="197">
        <v>285087</v>
      </c>
      <c r="F57" s="197"/>
      <c r="G57" s="198">
        <f t="shared" si="5"/>
        <v>2294558</v>
      </c>
      <c r="H57" s="117"/>
      <c r="I57" s="4"/>
      <c r="J57" s="4"/>
      <c r="K57" s="4"/>
      <c r="L57" s="3"/>
      <c r="M57" s="10"/>
      <c r="N57" s="10"/>
    </row>
    <row r="58" spans="1:14" ht="12.75" x14ac:dyDescent="0.2">
      <c r="A58" s="47"/>
      <c r="B58" s="45"/>
      <c r="C58" s="35" t="s">
        <v>39</v>
      </c>
      <c r="D58" s="190">
        <v>1991067</v>
      </c>
      <c r="E58" s="191">
        <v>282702</v>
      </c>
      <c r="F58" s="191"/>
      <c r="G58" s="192">
        <f t="shared" si="5"/>
        <v>2273769</v>
      </c>
      <c r="H58" s="117"/>
      <c r="I58" s="4"/>
      <c r="J58" s="4"/>
      <c r="K58" s="4"/>
      <c r="L58" s="3"/>
      <c r="M58" s="10"/>
      <c r="N58" s="10"/>
    </row>
    <row r="59" spans="1:14" ht="12.75" x14ac:dyDescent="0.2">
      <c r="A59" s="47"/>
      <c r="B59" s="45"/>
      <c r="C59" s="35" t="s">
        <v>40</v>
      </c>
      <c r="D59" s="190">
        <v>2047156</v>
      </c>
      <c r="E59" s="191">
        <v>291946</v>
      </c>
      <c r="F59" s="191"/>
      <c r="G59" s="192">
        <f t="shared" si="5"/>
        <v>2339102</v>
      </c>
      <c r="H59" s="117"/>
      <c r="I59" s="4"/>
      <c r="J59" s="4"/>
      <c r="K59" s="4"/>
      <c r="L59" s="3"/>
      <c r="M59" s="10"/>
      <c r="N59" s="10"/>
    </row>
    <row r="60" spans="1:14" ht="12.75" x14ac:dyDescent="0.2">
      <c r="A60" s="47"/>
      <c r="B60" s="29"/>
      <c r="C60" s="35" t="s">
        <v>41</v>
      </c>
      <c r="D60" s="190">
        <v>2067683</v>
      </c>
      <c r="E60" s="191">
        <v>294617</v>
      </c>
      <c r="F60" s="191"/>
      <c r="G60" s="192">
        <f>SUM(D60:F60)</f>
        <v>2362300</v>
      </c>
      <c r="H60" s="117"/>
      <c r="I60" s="4"/>
      <c r="J60" s="4"/>
      <c r="K60" s="4"/>
      <c r="L60" s="3"/>
      <c r="M60" s="10"/>
      <c r="N60" s="10"/>
    </row>
    <row r="61" spans="1:14" ht="12.75" x14ac:dyDescent="0.2">
      <c r="A61" s="47"/>
      <c r="B61" s="45"/>
      <c r="C61" s="35" t="s">
        <v>42</v>
      </c>
      <c r="D61" s="190">
        <v>2080037</v>
      </c>
      <c r="E61" s="191">
        <v>297705</v>
      </c>
      <c r="F61" s="191"/>
      <c r="G61" s="192">
        <f>SUM(D61:F61)</f>
        <v>2377742</v>
      </c>
      <c r="H61" s="117"/>
      <c r="I61" s="4"/>
      <c r="J61" s="4"/>
      <c r="K61" s="4"/>
      <c r="L61" s="3"/>
      <c r="M61" s="10"/>
      <c r="N61" s="10"/>
    </row>
    <row r="62" spans="1:14" ht="12.75" x14ac:dyDescent="0.2">
      <c r="A62" s="47"/>
      <c r="B62" s="45"/>
      <c r="C62" s="35" t="s">
        <v>43</v>
      </c>
      <c r="D62" s="190">
        <v>2109237</v>
      </c>
      <c r="E62" s="191">
        <v>306293</v>
      </c>
      <c r="F62" s="191"/>
      <c r="G62" s="192">
        <f>SUM(D62:F62)</f>
        <v>2415530</v>
      </c>
      <c r="H62" s="117"/>
      <c r="I62" s="4"/>
      <c r="J62" s="4"/>
      <c r="K62" s="4"/>
      <c r="L62" s="3"/>
      <c r="M62" s="10"/>
      <c r="N62" s="10"/>
    </row>
    <row r="63" spans="1:14" ht="12.75" x14ac:dyDescent="0.2">
      <c r="A63" s="47"/>
      <c r="B63" s="29"/>
      <c r="C63" s="35" t="s">
        <v>32</v>
      </c>
      <c r="D63" s="190">
        <v>2125971</v>
      </c>
      <c r="E63" s="191">
        <v>309148</v>
      </c>
      <c r="F63" s="191"/>
      <c r="G63" s="192">
        <f t="shared" ref="G63:G71" si="6">SUM(D63:F63)</f>
        <v>2435119</v>
      </c>
      <c r="H63" s="117"/>
      <c r="I63" s="4"/>
      <c r="J63" s="4"/>
      <c r="K63" s="4"/>
      <c r="L63" s="3"/>
      <c r="M63" s="10"/>
      <c r="N63" s="10"/>
    </row>
    <row r="64" spans="1:14" ht="12.75" x14ac:dyDescent="0.2">
      <c r="A64" s="47"/>
      <c r="B64" s="45"/>
      <c r="C64" s="35" t="s">
        <v>33</v>
      </c>
      <c r="D64" s="190">
        <v>2143732</v>
      </c>
      <c r="E64" s="191">
        <v>312967</v>
      </c>
      <c r="F64" s="191"/>
      <c r="G64" s="192">
        <f t="shared" si="6"/>
        <v>2456699</v>
      </c>
      <c r="H64" s="117"/>
      <c r="I64" s="4"/>
      <c r="J64" s="4"/>
      <c r="K64" s="4"/>
      <c r="L64" s="3"/>
      <c r="M64" s="10"/>
      <c r="N64" s="10"/>
    </row>
    <row r="65" spans="1:14" ht="12.75" x14ac:dyDescent="0.2">
      <c r="A65" s="47"/>
      <c r="B65" s="45"/>
      <c r="C65" s="35" t="s">
        <v>34</v>
      </c>
      <c r="D65" s="190">
        <v>2155321</v>
      </c>
      <c r="E65" s="191">
        <v>315305</v>
      </c>
      <c r="F65" s="191"/>
      <c r="G65" s="192">
        <f t="shared" si="6"/>
        <v>2470626</v>
      </c>
      <c r="H65" s="117"/>
      <c r="I65" s="4"/>
      <c r="J65" s="4"/>
      <c r="K65" s="4"/>
      <c r="L65" s="3"/>
      <c r="M65" s="10"/>
      <c r="N65" s="10"/>
    </row>
    <row r="66" spans="1:14" ht="12.75" x14ac:dyDescent="0.2">
      <c r="A66" s="47"/>
      <c r="B66" s="29"/>
      <c r="C66" s="35" t="s">
        <v>35</v>
      </c>
      <c r="D66" s="190">
        <v>2172215</v>
      </c>
      <c r="E66" s="191">
        <v>311826</v>
      </c>
      <c r="F66" s="191"/>
      <c r="G66" s="192">
        <f t="shared" si="6"/>
        <v>2484041</v>
      </c>
      <c r="H66" s="117"/>
      <c r="I66" s="4"/>
      <c r="J66" s="4"/>
      <c r="K66" s="4"/>
      <c r="L66" s="3"/>
      <c r="M66" s="10"/>
      <c r="N66" s="10"/>
    </row>
    <row r="67" spans="1:14" ht="12.75" x14ac:dyDescent="0.2">
      <c r="A67" s="47"/>
      <c r="B67" s="45"/>
      <c r="C67" s="35" t="s">
        <v>36</v>
      </c>
      <c r="D67" s="190">
        <v>2176865</v>
      </c>
      <c r="E67" s="191">
        <v>314609</v>
      </c>
      <c r="F67" s="191"/>
      <c r="G67" s="192">
        <f t="shared" si="6"/>
        <v>2491474</v>
      </c>
      <c r="H67" s="117"/>
      <c r="I67" s="4"/>
      <c r="J67" s="4"/>
      <c r="K67" s="4"/>
      <c r="L67" s="3"/>
      <c r="M67" s="10"/>
      <c r="N67" s="10"/>
    </row>
    <row r="68" spans="1:14" ht="13.5" thickBot="1" x14ac:dyDescent="0.25">
      <c r="A68" s="47"/>
      <c r="B68" s="46"/>
      <c r="C68" s="36" t="s">
        <v>37</v>
      </c>
      <c r="D68" s="193">
        <v>2174405</v>
      </c>
      <c r="E68" s="194">
        <v>315312</v>
      </c>
      <c r="F68" s="194"/>
      <c r="G68" s="195">
        <f t="shared" si="6"/>
        <v>2489717</v>
      </c>
      <c r="H68" s="117"/>
      <c r="I68" s="4"/>
      <c r="J68" s="4"/>
      <c r="K68" s="4"/>
      <c r="L68" s="3"/>
      <c r="M68" s="10"/>
      <c r="N68" s="10"/>
    </row>
    <row r="69" spans="1:14" ht="12.75" x14ac:dyDescent="0.2">
      <c r="A69" s="47"/>
      <c r="B69" s="28">
        <v>2015</v>
      </c>
      <c r="C69" s="40" t="s">
        <v>38</v>
      </c>
      <c r="D69" s="196">
        <v>2181459</v>
      </c>
      <c r="E69" s="197">
        <v>316904</v>
      </c>
      <c r="F69" s="197"/>
      <c r="G69" s="198">
        <f t="shared" si="6"/>
        <v>2498363</v>
      </c>
      <c r="H69" s="117"/>
      <c r="I69" s="4"/>
      <c r="J69" s="4"/>
      <c r="K69" s="4"/>
      <c r="L69" s="3"/>
      <c r="M69" s="10"/>
      <c r="N69" s="10"/>
    </row>
    <row r="70" spans="1:14" ht="12.75" x14ac:dyDescent="0.2">
      <c r="A70" s="47"/>
      <c r="B70" s="45"/>
      <c r="C70" s="35" t="s">
        <v>39</v>
      </c>
      <c r="D70" s="190">
        <v>2167127</v>
      </c>
      <c r="E70" s="191">
        <v>331413</v>
      </c>
      <c r="F70" s="191"/>
      <c r="G70" s="192">
        <f t="shared" si="6"/>
        <v>2498540</v>
      </c>
      <c r="H70" s="117"/>
      <c r="I70" s="4"/>
      <c r="J70" s="4"/>
      <c r="K70" s="4"/>
      <c r="L70" s="3"/>
      <c r="M70" s="10"/>
      <c r="N70" s="10"/>
    </row>
    <row r="71" spans="1:14" ht="12.75" x14ac:dyDescent="0.2">
      <c r="A71" s="47"/>
      <c r="B71" s="45"/>
      <c r="C71" s="35" t="s">
        <v>40</v>
      </c>
      <c r="D71" s="190">
        <v>2209100</v>
      </c>
      <c r="E71" s="191">
        <v>336502</v>
      </c>
      <c r="F71" s="191"/>
      <c r="G71" s="192">
        <f t="shared" si="6"/>
        <v>2545602</v>
      </c>
      <c r="H71" s="117"/>
      <c r="I71" s="4"/>
      <c r="J71" s="4"/>
      <c r="K71" s="4"/>
      <c r="L71" s="3"/>
      <c r="M71" s="10"/>
      <c r="N71" s="10"/>
    </row>
    <row r="72" spans="1:14" ht="12.75" x14ac:dyDescent="0.2">
      <c r="A72" s="47"/>
      <c r="B72" s="29"/>
      <c r="C72" s="35" t="s">
        <v>41</v>
      </c>
      <c r="D72" s="190">
        <v>2241226</v>
      </c>
      <c r="E72" s="191">
        <v>336805</v>
      </c>
      <c r="F72" s="191"/>
      <c r="G72" s="192">
        <f t="shared" ref="G72:G83" si="7">SUM(D72:F72)</f>
        <v>2578031</v>
      </c>
      <c r="H72" s="117"/>
      <c r="I72" s="4"/>
      <c r="J72" s="4"/>
      <c r="K72" s="4"/>
      <c r="L72" s="3"/>
      <c r="M72" s="10"/>
      <c r="N72" s="10"/>
    </row>
    <row r="73" spans="1:14" ht="12.75" x14ac:dyDescent="0.2">
      <c r="A73" s="47"/>
      <c r="B73" s="45"/>
      <c r="C73" s="35" t="s">
        <v>42</v>
      </c>
      <c r="D73" s="190">
        <v>2253346</v>
      </c>
      <c r="E73" s="191">
        <v>339901</v>
      </c>
      <c r="F73" s="191"/>
      <c r="G73" s="192">
        <f t="shared" si="7"/>
        <v>2593247</v>
      </c>
      <c r="H73" s="117"/>
      <c r="I73" s="4"/>
      <c r="J73" s="4"/>
      <c r="K73" s="4"/>
      <c r="L73" s="3"/>
      <c r="M73" s="10"/>
      <c r="N73" s="10"/>
    </row>
    <row r="74" spans="1:14" ht="12.75" x14ac:dyDescent="0.2">
      <c r="A74" s="47"/>
      <c r="B74" s="45"/>
      <c r="C74" s="35" t="s">
        <v>43</v>
      </c>
      <c r="D74" s="190">
        <v>2265867</v>
      </c>
      <c r="E74" s="191">
        <v>338101</v>
      </c>
      <c r="F74" s="191"/>
      <c r="G74" s="192">
        <f t="shared" si="7"/>
        <v>2603968</v>
      </c>
      <c r="H74" s="117"/>
      <c r="I74" s="4"/>
      <c r="J74" s="4"/>
      <c r="K74" s="4"/>
      <c r="L74" s="3"/>
      <c r="M74" s="10"/>
      <c r="N74" s="10"/>
    </row>
    <row r="75" spans="1:14" ht="12.75" x14ac:dyDescent="0.2">
      <c r="A75" s="47"/>
      <c r="B75" s="29"/>
      <c r="C75" s="35" t="s">
        <v>32</v>
      </c>
      <c r="D75" s="190">
        <v>2301943</v>
      </c>
      <c r="E75" s="191">
        <v>344145</v>
      </c>
      <c r="F75" s="191"/>
      <c r="G75" s="192">
        <f t="shared" si="7"/>
        <v>2646088</v>
      </c>
      <c r="H75" s="117"/>
      <c r="I75" s="4"/>
      <c r="J75" s="4"/>
      <c r="K75" s="4"/>
      <c r="L75" s="3"/>
      <c r="M75" s="10"/>
      <c r="N75" s="10"/>
    </row>
    <row r="76" spans="1:14" ht="12.75" x14ac:dyDescent="0.2">
      <c r="A76" s="47"/>
      <c r="B76" s="45"/>
      <c r="C76" s="35" t="s">
        <v>33</v>
      </c>
      <c r="D76" s="190">
        <v>2332839</v>
      </c>
      <c r="E76" s="191">
        <v>336424</v>
      </c>
      <c r="F76" s="191"/>
      <c r="G76" s="192">
        <f t="shared" si="7"/>
        <v>2669263</v>
      </c>
      <c r="H76" s="117"/>
      <c r="I76" s="4"/>
      <c r="J76" s="4"/>
      <c r="K76" s="4"/>
      <c r="L76" s="3"/>
      <c r="M76" s="10"/>
      <c r="N76" s="10"/>
    </row>
    <row r="77" spans="1:14" ht="12.75" x14ac:dyDescent="0.2">
      <c r="A77" s="47"/>
      <c r="B77" s="45"/>
      <c r="C77" s="35" t="s">
        <v>34</v>
      </c>
      <c r="D77" s="190">
        <v>2344900</v>
      </c>
      <c r="E77" s="191">
        <v>342834</v>
      </c>
      <c r="F77" s="191"/>
      <c r="G77" s="192">
        <f t="shared" si="7"/>
        <v>2687734</v>
      </c>
      <c r="H77" s="117"/>
      <c r="I77" s="4"/>
      <c r="J77" s="4"/>
      <c r="K77" s="4"/>
      <c r="L77" s="3"/>
      <c r="M77" s="10"/>
      <c r="N77" s="10"/>
    </row>
    <row r="78" spans="1:14" ht="12.75" x14ac:dyDescent="0.2">
      <c r="A78" s="47"/>
      <c r="B78" s="29"/>
      <c r="C78" s="35" t="s">
        <v>35</v>
      </c>
      <c r="D78" s="190">
        <v>2363031</v>
      </c>
      <c r="E78" s="191">
        <v>343745</v>
      </c>
      <c r="F78" s="191"/>
      <c r="G78" s="192">
        <f t="shared" si="7"/>
        <v>2706776</v>
      </c>
      <c r="H78" s="117"/>
      <c r="I78" s="4"/>
      <c r="J78" s="4"/>
      <c r="K78" s="4"/>
      <c r="L78" s="3"/>
      <c r="M78" s="10"/>
      <c r="N78" s="10"/>
    </row>
    <row r="79" spans="1:14" ht="12.75" x14ac:dyDescent="0.2">
      <c r="A79" s="47"/>
      <c r="B79" s="45"/>
      <c r="C79" s="35" t="s">
        <v>36</v>
      </c>
      <c r="D79" s="190">
        <v>2374314</v>
      </c>
      <c r="E79" s="191">
        <v>343168</v>
      </c>
      <c r="F79" s="191"/>
      <c r="G79" s="192">
        <f t="shared" si="7"/>
        <v>2717482</v>
      </c>
      <c r="H79" s="117"/>
      <c r="I79" s="4"/>
      <c r="J79" s="4"/>
      <c r="K79" s="4"/>
      <c r="L79" s="3"/>
      <c r="M79" s="10"/>
      <c r="N79" s="10"/>
    </row>
    <row r="80" spans="1:14" ht="13.5" thickBot="1" x14ac:dyDescent="0.25">
      <c r="A80" s="47"/>
      <c r="B80" s="46"/>
      <c r="C80" s="36" t="s">
        <v>37</v>
      </c>
      <c r="D80" s="193">
        <v>2375497</v>
      </c>
      <c r="E80" s="194">
        <v>343942</v>
      </c>
      <c r="F80" s="194"/>
      <c r="G80" s="195">
        <f t="shared" si="7"/>
        <v>2719439</v>
      </c>
      <c r="H80" s="117"/>
      <c r="I80" s="4"/>
      <c r="J80" s="4"/>
      <c r="K80" s="4"/>
      <c r="L80" s="3"/>
      <c r="M80" s="10"/>
      <c r="N80" s="10"/>
    </row>
    <row r="81" spans="1:14" ht="12.75" x14ac:dyDescent="0.2">
      <c r="A81" s="47"/>
      <c r="B81" s="28">
        <v>2016</v>
      </c>
      <c r="C81" s="40" t="s">
        <v>38</v>
      </c>
      <c r="D81" s="196">
        <v>2383731</v>
      </c>
      <c r="E81" s="197">
        <v>340376</v>
      </c>
      <c r="F81" s="197"/>
      <c r="G81" s="198">
        <f t="shared" si="7"/>
        <v>2724107</v>
      </c>
      <c r="H81" s="117"/>
      <c r="I81" s="4"/>
      <c r="J81" s="4"/>
      <c r="K81" s="4"/>
      <c r="L81" s="3"/>
      <c r="M81" s="10"/>
      <c r="N81" s="10"/>
    </row>
    <row r="82" spans="1:14" ht="12.75" x14ac:dyDescent="0.2">
      <c r="A82" s="47"/>
      <c r="B82" s="45"/>
      <c r="C82" s="35" t="s">
        <v>39</v>
      </c>
      <c r="D82" s="190">
        <v>2387121</v>
      </c>
      <c r="E82" s="191">
        <v>340155</v>
      </c>
      <c r="F82" s="191"/>
      <c r="G82" s="192">
        <f t="shared" si="7"/>
        <v>2727276</v>
      </c>
      <c r="H82" s="117"/>
      <c r="I82" s="4"/>
      <c r="J82" s="4"/>
      <c r="K82" s="4"/>
      <c r="L82" s="3"/>
      <c r="M82" s="10"/>
      <c r="N82" s="10"/>
    </row>
    <row r="83" spans="1:14" ht="12.75" x14ac:dyDescent="0.2">
      <c r="A83" s="47"/>
      <c r="B83" s="45"/>
      <c r="C83" s="35" t="s">
        <v>40</v>
      </c>
      <c r="D83" s="190">
        <v>2398548</v>
      </c>
      <c r="E83" s="191">
        <v>335317</v>
      </c>
      <c r="F83" s="191"/>
      <c r="G83" s="192">
        <f t="shared" si="7"/>
        <v>2733865</v>
      </c>
      <c r="H83" s="117"/>
      <c r="I83" s="4"/>
      <c r="J83" s="4"/>
      <c r="K83" s="4"/>
      <c r="L83" s="3"/>
      <c r="M83" s="10"/>
      <c r="N83" s="10"/>
    </row>
    <row r="84" spans="1:14" ht="12.75" x14ac:dyDescent="0.2">
      <c r="A84" s="47"/>
      <c r="B84" s="29"/>
      <c r="C84" s="35" t="s">
        <v>41</v>
      </c>
      <c r="D84" s="190">
        <v>2427657</v>
      </c>
      <c r="E84" s="191">
        <v>334992</v>
      </c>
      <c r="F84" s="191"/>
      <c r="G84" s="192">
        <f>SUM(D84:F84)</f>
        <v>2762649</v>
      </c>
      <c r="H84" s="117"/>
      <c r="I84" s="4"/>
      <c r="J84" s="4"/>
      <c r="K84" s="4"/>
      <c r="L84" s="3"/>
      <c r="M84" s="10"/>
      <c r="N84" s="10"/>
    </row>
    <row r="85" spans="1:14" ht="12.75" x14ac:dyDescent="0.2">
      <c r="A85" s="47"/>
      <c r="B85" s="45"/>
      <c r="C85" s="35" t="s">
        <v>42</v>
      </c>
      <c r="D85" s="190">
        <v>2471257</v>
      </c>
      <c r="E85" s="191">
        <v>338169</v>
      </c>
      <c r="F85" s="191"/>
      <c r="G85" s="192">
        <f>SUM(D85:F85)</f>
        <v>2809426</v>
      </c>
      <c r="H85" s="117"/>
      <c r="I85" s="4"/>
      <c r="J85" s="4"/>
      <c r="K85" s="4"/>
      <c r="L85" s="3"/>
      <c r="M85" s="10"/>
      <c r="N85" s="10"/>
    </row>
    <row r="86" spans="1:14" ht="12.75" x14ac:dyDescent="0.2">
      <c r="A86" s="47"/>
      <c r="B86" s="45"/>
      <c r="C86" s="35" t="s">
        <v>43</v>
      </c>
      <c r="D86" s="190">
        <v>2485108</v>
      </c>
      <c r="E86" s="191">
        <v>337021</v>
      </c>
      <c r="F86" s="191"/>
      <c r="G86" s="192">
        <f>SUM(D86:F86)</f>
        <v>2822129</v>
      </c>
      <c r="H86" s="117"/>
      <c r="I86" s="4"/>
      <c r="J86" s="4"/>
      <c r="K86" s="4"/>
      <c r="L86" s="3"/>
      <c r="M86" s="10"/>
      <c r="N86" s="10"/>
    </row>
    <row r="87" spans="1:14" ht="12.75" x14ac:dyDescent="0.2">
      <c r="A87" s="47"/>
      <c r="B87" s="45"/>
      <c r="C87" s="35" t="s">
        <v>32</v>
      </c>
      <c r="D87" s="190">
        <v>2513796</v>
      </c>
      <c r="E87" s="191">
        <v>338257</v>
      </c>
      <c r="F87" s="191"/>
      <c r="G87" s="192">
        <f>SUM(D87:F87)</f>
        <v>2852053</v>
      </c>
      <c r="H87" s="117"/>
      <c r="I87" s="4"/>
      <c r="J87" s="4"/>
      <c r="K87" s="4"/>
      <c r="L87" s="3"/>
      <c r="M87" s="10"/>
      <c r="N87" s="10"/>
    </row>
    <row r="88" spans="1:14" ht="12.75" x14ac:dyDescent="0.2">
      <c r="A88" s="47"/>
      <c r="B88" s="45"/>
      <c r="C88" s="35" t="s">
        <v>33</v>
      </c>
      <c r="D88" s="190">
        <v>2518159</v>
      </c>
      <c r="E88" s="191">
        <v>334515</v>
      </c>
      <c r="F88" s="191"/>
      <c r="G88" s="192">
        <f>SUM(D88:F88)</f>
        <v>2852674</v>
      </c>
      <c r="H88" s="117"/>
      <c r="I88" s="4"/>
      <c r="J88" s="4"/>
      <c r="K88" s="4"/>
      <c r="L88" s="3"/>
      <c r="M88" s="10"/>
      <c r="N88" s="10"/>
    </row>
    <row r="89" spans="1:14" ht="12.75" x14ac:dyDescent="0.2">
      <c r="A89" s="47"/>
      <c r="B89" s="29"/>
      <c r="C89" s="35" t="s">
        <v>34</v>
      </c>
      <c r="D89" s="190">
        <v>2544443</v>
      </c>
      <c r="E89" s="191">
        <v>336581</v>
      </c>
      <c r="F89" s="191"/>
      <c r="G89" s="192">
        <f t="shared" ref="G89:G95" si="8">SUM(D89:F89)</f>
        <v>2881024</v>
      </c>
      <c r="H89" s="117"/>
      <c r="I89" s="4"/>
      <c r="J89" s="4"/>
      <c r="K89" s="4"/>
      <c r="L89" s="3"/>
      <c r="M89" s="10"/>
      <c r="N89" s="10"/>
    </row>
    <row r="90" spans="1:14" ht="12.75" x14ac:dyDescent="0.2">
      <c r="A90" s="47"/>
      <c r="B90" s="29"/>
      <c r="C90" s="35" t="s">
        <v>35</v>
      </c>
      <c r="D90" s="190">
        <v>2559773</v>
      </c>
      <c r="E90" s="191">
        <v>335816</v>
      </c>
      <c r="F90" s="191"/>
      <c r="G90" s="192">
        <f t="shared" si="8"/>
        <v>2895589</v>
      </c>
      <c r="H90" s="117"/>
      <c r="I90" s="4"/>
      <c r="J90" s="4"/>
      <c r="K90" s="4"/>
      <c r="L90" s="3"/>
      <c r="M90" s="10"/>
      <c r="N90" s="10"/>
    </row>
    <row r="91" spans="1:14" ht="12.75" x14ac:dyDescent="0.2">
      <c r="A91" s="47"/>
      <c r="B91" s="45"/>
      <c r="C91" s="35" t="s">
        <v>36</v>
      </c>
      <c r="D91" s="190">
        <v>2569222</v>
      </c>
      <c r="E91" s="191">
        <v>336128</v>
      </c>
      <c r="F91" s="191"/>
      <c r="G91" s="192">
        <f t="shared" si="8"/>
        <v>2905350</v>
      </c>
      <c r="H91" s="117"/>
      <c r="I91" s="4"/>
      <c r="J91" s="4"/>
      <c r="K91" s="4"/>
      <c r="L91" s="3"/>
      <c r="M91" s="10"/>
      <c r="N91" s="10"/>
    </row>
    <row r="92" spans="1:14" ht="13.5" thickBot="1" x14ac:dyDescent="0.25">
      <c r="A92" s="47"/>
      <c r="B92" s="46"/>
      <c r="C92" s="36" t="s">
        <v>37</v>
      </c>
      <c r="D92" s="193">
        <v>2572067</v>
      </c>
      <c r="E92" s="194">
        <v>332513</v>
      </c>
      <c r="F92" s="194"/>
      <c r="G92" s="195">
        <f t="shared" si="8"/>
        <v>2904580</v>
      </c>
      <c r="H92" s="117"/>
      <c r="I92" s="4"/>
      <c r="J92" s="4"/>
      <c r="K92" s="4"/>
      <c r="L92" s="3"/>
      <c r="M92" s="10"/>
      <c r="N92" s="10"/>
    </row>
    <row r="93" spans="1:14" ht="12.75" x14ac:dyDescent="0.2">
      <c r="A93" s="47"/>
      <c r="B93" s="28">
        <v>2017</v>
      </c>
      <c r="C93" s="40" t="s">
        <v>38</v>
      </c>
      <c r="D93" s="196">
        <v>2572815</v>
      </c>
      <c r="E93" s="197">
        <v>331136</v>
      </c>
      <c r="F93" s="197">
        <v>261</v>
      </c>
      <c r="G93" s="198">
        <f t="shared" si="8"/>
        <v>2904212</v>
      </c>
      <c r="H93" s="117"/>
      <c r="I93" s="4"/>
      <c r="J93" s="4"/>
      <c r="K93" s="4"/>
      <c r="L93" s="3"/>
      <c r="M93" s="10"/>
      <c r="N93" s="10"/>
    </row>
    <row r="94" spans="1:14" ht="12.75" x14ac:dyDescent="0.2">
      <c r="A94" s="47"/>
      <c r="B94" s="45"/>
      <c r="C94" s="35" t="s">
        <v>39</v>
      </c>
      <c r="D94" s="190">
        <v>2589654</v>
      </c>
      <c r="E94" s="191">
        <v>331826</v>
      </c>
      <c r="F94" s="191">
        <v>261</v>
      </c>
      <c r="G94" s="192">
        <f t="shared" si="8"/>
        <v>2921741</v>
      </c>
      <c r="H94" s="117"/>
      <c r="I94" s="4"/>
      <c r="J94" s="4"/>
      <c r="K94" s="4"/>
      <c r="L94" s="3"/>
      <c r="M94" s="10"/>
      <c r="N94" s="10"/>
    </row>
    <row r="95" spans="1:14" ht="12.75" x14ac:dyDescent="0.2">
      <c r="A95" s="47"/>
      <c r="B95" s="45"/>
      <c r="C95" s="35" t="s">
        <v>40</v>
      </c>
      <c r="D95" s="190">
        <v>2612451</v>
      </c>
      <c r="E95" s="191">
        <v>331222</v>
      </c>
      <c r="F95" s="191"/>
      <c r="G95" s="192">
        <f t="shared" si="8"/>
        <v>2943673</v>
      </c>
      <c r="H95" s="117"/>
      <c r="I95" s="4"/>
      <c r="J95" s="4"/>
      <c r="K95" s="4"/>
      <c r="L95" s="3"/>
      <c r="M95" s="10"/>
      <c r="N95" s="10"/>
    </row>
    <row r="96" spans="1:14" ht="12.75" x14ac:dyDescent="0.2">
      <c r="A96" s="47"/>
      <c r="B96" s="29"/>
      <c r="C96" s="35" t="s">
        <v>41</v>
      </c>
      <c r="D96" s="190">
        <v>2629207</v>
      </c>
      <c r="E96" s="191">
        <v>337900</v>
      </c>
      <c r="F96" s="191"/>
      <c r="G96" s="192">
        <f t="shared" ref="G96:G107" si="9">SUM(D96:F96)</f>
        <v>2967107</v>
      </c>
      <c r="H96" s="117"/>
      <c r="I96" s="4"/>
      <c r="J96" s="4"/>
      <c r="K96" s="4"/>
      <c r="L96" s="3"/>
      <c r="M96" s="10"/>
      <c r="N96" s="10"/>
    </row>
    <row r="97" spans="1:14" ht="12.75" x14ac:dyDescent="0.2">
      <c r="A97" s="47"/>
      <c r="B97" s="45"/>
      <c r="C97" s="35" t="s">
        <v>42</v>
      </c>
      <c r="D97" s="190">
        <v>2653109</v>
      </c>
      <c r="E97" s="191">
        <v>344973</v>
      </c>
      <c r="F97" s="191"/>
      <c r="G97" s="192">
        <f t="shared" si="9"/>
        <v>2998082</v>
      </c>
      <c r="H97" s="117"/>
      <c r="I97" s="4"/>
      <c r="J97" s="4"/>
      <c r="K97" s="4"/>
      <c r="L97" s="3"/>
      <c r="M97" s="10"/>
      <c r="N97" s="10"/>
    </row>
    <row r="98" spans="1:14" ht="12.75" x14ac:dyDescent="0.2">
      <c r="A98" s="47"/>
      <c r="B98" s="45"/>
      <c r="C98" s="35" t="s">
        <v>43</v>
      </c>
      <c r="D98" s="190">
        <v>2664788</v>
      </c>
      <c r="E98" s="191">
        <v>342288</v>
      </c>
      <c r="F98" s="191"/>
      <c r="G98" s="192">
        <f t="shared" si="9"/>
        <v>3007076</v>
      </c>
      <c r="H98" s="117"/>
      <c r="I98" s="4"/>
      <c r="J98" s="4"/>
      <c r="K98" s="4"/>
      <c r="L98" s="3"/>
      <c r="M98" s="10"/>
      <c r="N98" s="10"/>
    </row>
    <row r="99" spans="1:14" ht="12.75" x14ac:dyDescent="0.2">
      <c r="A99" s="47"/>
      <c r="B99" s="29"/>
      <c r="C99" s="35" t="s">
        <v>32</v>
      </c>
      <c r="D99" s="190">
        <v>2677602</v>
      </c>
      <c r="E99" s="191">
        <v>344837</v>
      </c>
      <c r="F99" s="191"/>
      <c r="G99" s="192">
        <f t="shared" si="9"/>
        <v>3022439</v>
      </c>
      <c r="H99" s="117"/>
      <c r="I99" s="4"/>
      <c r="J99" s="4"/>
      <c r="K99" s="4"/>
      <c r="L99" s="3"/>
      <c r="M99" s="10"/>
      <c r="N99" s="10"/>
    </row>
    <row r="100" spans="1:14" ht="12.75" x14ac:dyDescent="0.2">
      <c r="A100" s="47"/>
      <c r="B100" s="45"/>
      <c r="C100" s="35" t="s">
        <v>33</v>
      </c>
      <c r="D100" s="190">
        <v>2695627</v>
      </c>
      <c r="E100" s="191">
        <v>346118</v>
      </c>
      <c r="F100" s="191"/>
      <c r="G100" s="192">
        <f t="shared" si="9"/>
        <v>3041745</v>
      </c>
      <c r="H100" s="117"/>
      <c r="I100" s="4"/>
      <c r="J100" s="4"/>
      <c r="K100" s="4"/>
      <c r="L100" s="3"/>
      <c r="M100" s="10"/>
      <c r="N100" s="10"/>
    </row>
    <row r="101" spans="1:14" ht="12.75" x14ac:dyDescent="0.2">
      <c r="A101" s="47"/>
      <c r="B101" s="45"/>
      <c r="C101" s="35" t="s">
        <v>34</v>
      </c>
      <c r="D101" s="190">
        <v>2710760</v>
      </c>
      <c r="E101" s="191">
        <v>347025</v>
      </c>
      <c r="F101" s="191"/>
      <c r="G101" s="192">
        <f t="shared" si="9"/>
        <v>3057785</v>
      </c>
      <c r="H101" s="117"/>
      <c r="I101" s="4"/>
      <c r="J101" s="4"/>
      <c r="K101" s="4"/>
      <c r="L101" s="3"/>
      <c r="M101" s="10"/>
      <c r="N101" s="10"/>
    </row>
    <row r="102" spans="1:14" ht="12.75" x14ac:dyDescent="0.2">
      <c r="A102" s="47"/>
      <c r="B102" s="29"/>
      <c r="C102" s="35" t="s">
        <v>35</v>
      </c>
      <c r="D102" s="190">
        <v>2711607</v>
      </c>
      <c r="E102" s="191">
        <v>351970</v>
      </c>
      <c r="F102" s="191"/>
      <c r="G102" s="192">
        <f t="shared" si="9"/>
        <v>3063577</v>
      </c>
      <c r="H102" s="117"/>
      <c r="I102" s="4"/>
      <c r="J102" s="4"/>
      <c r="K102" s="4"/>
      <c r="L102" s="3"/>
      <c r="M102" s="10"/>
      <c r="N102" s="10"/>
    </row>
    <row r="103" spans="1:14" ht="12.75" x14ac:dyDescent="0.2">
      <c r="A103" s="47"/>
      <c r="B103" s="45"/>
      <c r="C103" s="35" t="s">
        <v>36</v>
      </c>
      <c r="D103" s="190">
        <v>2709963</v>
      </c>
      <c r="E103" s="191">
        <v>351007</v>
      </c>
      <c r="F103" s="191"/>
      <c r="G103" s="192">
        <f t="shared" si="9"/>
        <v>3060970</v>
      </c>
      <c r="H103" s="117"/>
      <c r="I103" s="4"/>
      <c r="J103" s="4"/>
      <c r="K103" s="4"/>
      <c r="L103" s="3"/>
      <c r="M103" s="10"/>
      <c r="N103" s="10"/>
    </row>
    <row r="104" spans="1:14" ht="13.5" thickBot="1" x14ac:dyDescent="0.25">
      <c r="A104" s="47"/>
      <c r="B104" s="46"/>
      <c r="C104" s="36" t="s">
        <v>37</v>
      </c>
      <c r="D104" s="193">
        <v>2711080</v>
      </c>
      <c r="E104" s="194">
        <v>351312</v>
      </c>
      <c r="F104" s="194"/>
      <c r="G104" s="195">
        <f t="shared" si="9"/>
        <v>3062392</v>
      </c>
      <c r="H104" s="117"/>
      <c r="I104" s="4"/>
      <c r="J104" s="4"/>
      <c r="K104" s="4"/>
      <c r="L104" s="3"/>
      <c r="M104" s="10"/>
      <c r="N104" s="10"/>
    </row>
    <row r="105" spans="1:14" ht="12.75" x14ac:dyDescent="0.2">
      <c r="A105" s="47"/>
      <c r="B105" s="28">
        <v>2018</v>
      </c>
      <c r="C105" s="40" t="s">
        <v>38</v>
      </c>
      <c r="D105" s="196">
        <v>2712488</v>
      </c>
      <c r="E105" s="197">
        <v>353613</v>
      </c>
      <c r="F105" s="197"/>
      <c r="G105" s="198">
        <f t="shared" si="9"/>
        <v>3066101</v>
      </c>
      <c r="H105" s="117"/>
      <c r="I105" s="4"/>
      <c r="J105" s="4"/>
      <c r="K105" s="4"/>
      <c r="L105" s="3"/>
      <c r="M105" s="10"/>
      <c r="N105" s="10"/>
    </row>
    <row r="106" spans="1:14" ht="12.75" x14ac:dyDescent="0.2">
      <c r="A106" s="47"/>
      <c r="B106" s="45"/>
      <c r="C106" s="35" t="s">
        <v>39</v>
      </c>
      <c r="D106" s="190">
        <v>2705717</v>
      </c>
      <c r="E106" s="191">
        <v>353014</v>
      </c>
      <c r="F106" s="191"/>
      <c r="G106" s="192">
        <f t="shared" si="9"/>
        <v>3058731</v>
      </c>
      <c r="H106" s="117"/>
      <c r="I106" s="4"/>
      <c r="J106" s="4"/>
      <c r="K106" s="4"/>
      <c r="L106" s="3"/>
      <c r="M106" s="10"/>
      <c r="N106" s="10"/>
    </row>
    <row r="107" spans="1:14" ht="12.75" x14ac:dyDescent="0.2">
      <c r="A107" s="47"/>
      <c r="B107" s="45"/>
      <c r="C107" s="35" t="s">
        <v>40</v>
      </c>
      <c r="D107" s="190">
        <v>2733449</v>
      </c>
      <c r="E107" s="191">
        <v>358500</v>
      </c>
      <c r="F107" s="191"/>
      <c r="G107" s="192">
        <f t="shared" si="9"/>
        <v>3091949</v>
      </c>
      <c r="H107" s="117"/>
      <c r="I107" s="4"/>
      <c r="J107" s="4"/>
      <c r="K107" s="4"/>
      <c r="L107" s="3"/>
      <c r="M107" s="10"/>
      <c r="N107" s="10"/>
    </row>
    <row r="108" spans="1:14" ht="12.75" x14ac:dyDescent="0.2">
      <c r="A108" s="47"/>
      <c r="B108" s="29"/>
      <c r="C108" s="35" t="s">
        <v>41</v>
      </c>
      <c r="D108" s="190">
        <v>2750312</v>
      </c>
      <c r="E108" s="191">
        <v>363719</v>
      </c>
      <c r="F108" s="191"/>
      <c r="G108" s="192">
        <f t="shared" ref="G108:G119" si="10">SUM(D108:F108)</f>
        <v>3114031</v>
      </c>
      <c r="H108" s="117"/>
      <c r="I108" s="4"/>
      <c r="J108" s="4"/>
      <c r="K108" s="4"/>
      <c r="L108" s="3"/>
      <c r="M108" s="10"/>
      <c r="N108" s="10"/>
    </row>
    <row r="109" spans="1:14" ht="12.75" x14ac:dyDescent="0.2">
      <c r="A109" s="47"/>
      <c r="B109" s="45"/>
      <c r="C109" s="35" t="s">
        <v>42</v>
      </c>
      <c r="D109" s="190">
        <v>2762843</v>
      </c>
      <c r="E109" s="191">
        <v>367051</v>
      </c>
      <c r="F109" s="191"/>
      <c r="G109" s="192">
        <f t="shared" si="10"/>
        <v>3129894</v>
      </c>
      <c r="H109" s="117"/>
      <c r="I109" s="4"/>
      <c r="J109" s="4"/>
      <c r="K109" s="4"/>
      <c r="L109" s="3"/>
      <c r="M109" s="10"/>
      <c r="N109" s="10"/>
    </row>
    <row r="110" spans="1:14" ht="12.75" x14ac:dyDescent="0.2">
      <c r="A110" s="47"/>
      <c r="B110" s="45"/>
      <c r="C110" s="35" t="s">
        <v>43</v>
      </c>
      <c r="D110" s="190">
        <v>2778210</v>
      </c>
      <c r="E110" s="191">
        <v>371379</v>
      </c>
      <c r="F110" s="191"/>
      <c r="G110" s="192">
        <f t="shared" si="10"/>
        <v>3149589</v>
      </c>
      <c r="H110" s="117"/>
      <c r="I110" s="4"/>
      <c r="J110" s="4"/>
      <c r="K110" s="4"/>
      <c r="L110" s="3"/>
      <c r="M110" s="10"/>
      <c r="N110" s="10"/>
    </row>
    <row r="111" spans="1:14" ht="12.75" x14ac:dyDescent="0.2">
      <c r="A111" s="47"/>
      <c r="B111" s="29"/>
      <c r="C111" s="35" t="s">
        <v>32</v>
      </c>
      <c r="D111" s="190">
        <v>2790829</v>
      </c>
      <c r="E111" s="191">
        <v>373443</v>
      </c>
      <c r="F111" s="191"/>
      <c r="G111" s="192">
        <f t="shared" si="10"/>
        <v>3164272</v>
      </c>
      <c r="H111" s="117"/>
      <c r="I111" s="4"/>
      <c r="J111" s="4"/>
      <c r="K111" s="4"/>
      <c r="L111" s="3"/>
      <c r="M111" s="10"/>
      <c r="N111" s="10"/>
    </row>
    <row r="112" spans="1:14" ht="12.75" x14ac:dyDescent="0.2">
      <c r="A112" s="47"/>
      <c r="B112" s="45"/>
      <c r="C112" s="35" t="s">
        <v>33</v>
      </c>
      <c r="D112" s="190">
        <v>2815298</v>
      </c>
      <c r="E112" s="191">
        <v>376044</v>
      </c>
      <c r="F112" s="191"/>
      <c r="G112" s="192">
        <f t="shared" si="10"/>
        <v>3191342</v>
      </c>
      <c r="H112" s="117"/>
      <c r="I112" s="4"/>
      <c r="J112" s="4"/>
      <c r="K112" s="4"/>
      <c r="L112" s="3"/>
      <c r="M112" s="10"/>
      <c r="N112" s="10"/>
    </row>
    <row r="113" spans="1:14" ht="12.75" x14ac:dyDescent="0.2">
      <c r="A113" s="47"/>
      <c r="B113" s="45"/>
      <c r="C113" s="35" t="s">
        <v>34</v>
      </c>
      <c r="D113" s="190">
        <v>2830421</v>
      </c>
      <c r="E113" s="191">
        <v>367414</v>
      </c>
      <c r="F113" s="191"/>
      <c r="G113" s="192">
        <f t="shared" si="10"/>
        <v>3197835</v>
      </c>
      <c r="H113" s="117"/>
      <c r="I113" s="4"/>
      <c r="J113" s="4"/>
      <c r="K113" s="4"/>
      <c r="L113" s="3"/>
      <c r="M113" s="10"/>
      <c r="N113" s="10"/>
    </row>
    <row r="114" spans="1:14" ht="12.75" x14ac:dyDescent="0.2">
      <c r="A114" s="47"/>
      <c r="B114" s="29"/>
      <c r="C114" s="35" t="s">
        <v>35</v>
      </c>
      <c r="D114" s="190">
        <v>2818162</v>
      </c>
      <c r="E114" s="191">
        <v>402189</v>
      </c>
      <c r="F114" s="191"/>
      <c r="G114" s="192">
        <f t="shared" si="10"/>
        <v>3220351</v>
      </c>
      <c r="H114" s="117"/>
      <c r="I114" s="4"/>
      <c r="J114" s="4"/>
      <c r="K114" s="4"/>
      <c r="L114" s="3"/>
      <c r="M114" s="10"/>
      <c r="N114" s="10"/>
    </row>
    <row r="115" spans="1:14" ht="12.75" x14ac:dyDescent="0.2">
      <c r="A115" s="47"/>
      <c r="B115" s="45"/>
      <c r="C115" s="35" t="s">
        <v>36</v>
      </c>
      <c r="D115" s="190">
        <v>2829572</v>
      </c>
      <c r="E115" s="191">
        <v>399267</v>
      </c>
      <c r="F115" s="191"/>
      <c r="G115" s="192">
        <f t="shared" si="10"/>
        <v>3228839</v>
      </c>
      <c r="H115" s="117"/>
      <c r="I115" s="4"/>
      <c r="J115" s="4"/>
      <c r="K115" s="4"/>
      <c r="L115" s="3"/>
      <c r="M115" s="10"/>
      <c r="N115" s="10"/>
    </row>
    <row r="116" spans="1:14" ht="13.5" thickBot="1" x14ac:dyDescent="0.25">
      <c r="A116" s="47"/>
      <c r="B116" s="46"/>
      <c r="C116" s="36" t="s">
        <v>37</v>
      </c>
      <c r="D116" s="193">
        <v>2848750</v>
      </c>
      <c r="E116" s="194">
        <v>401928</v>
      </c>
      <c r="F116" s="194"/>
      <c r="G116" s="195">
        <f t="shared" si="10"/>
        <v>3250678</v>
      </c>
      <c r="H116" s="117"/>
      <c r="I116" s="4"/>
      <c r="J116" s="4"/>
      <c r="K116" s="4"/>
      <c r="L116" s="3"/>
      <c r="M116" s="10"/>
      <c r="N116" s="10"/>
    </row>
    <row r="117" spans="1:14" ht="12.75" x14ac:dyDescent="0.2">
      <c r="A117" s="47"/>
      <c r="B117" s="28">
        <v>2019</v>
      </c>
      <c r="C117" s="40" t="s">
        <v>38</v>
      </c>
      <c r="D117" s="196">
        <v>2919239</v>
      </c>
      <c r="E117" s="197">
        <v>401204</v>
      </c>
      <c r="F117" s="197"/>
      <c r="G117" s="198">
        <f t="shared" si="10"/>
        <v>3320443</v>
      </c>
      <c r="H117" s="117"/>
      <c r="I117" s="4"/>
      <c r="J117" s="4"/>
      <c r="K117" s="4"/>
      <c r="L117" s="3"/>
      <c r="M117" s="10"/>
      <c r="N117" s="10"/>
    </row>
    <row r="118" spans="1:14" ht="12.75" x14ac:dyDescent="0.2">
      <c r="A118" s="47"/>
      <c r="B118" s="45"/>
      <c r="C118" s="35" t="s">
        <v>39</v>
      </c>
      <c r="D118" s="190">
        <v>2927259</v>
      </c>
      <c r="E118" s="191">
        <v>398773</v>
      </c>
      <c r="F118" s="191"/>
      <c r="G118" s="192">
        <f t="shared" si="10"/>
        <v>3326032</v>
      </c>
      <c r="H118" s="117"/>
      <c r="I118" s="4"/>
      <c r="J118" s="4"/>
      <c r="K118" s="4"/>
      <c r="L118" s="3"/>
      <c r="M118" s="10"/>
      <c r="N118" s="10"/>
    </row>
    <row r="119" spans="1:14" ht="12.75" x14ac:dyDescent="0.2">
      <c r="A119" s="47"/>
      <c r="B119" s="45"/>
      <c r="C119" s="35" t="s">
        <v>40</v>
      </c>
      <c r="D119" s="190">
        <v>2953809</v>
      </c>
      <c r="E119" s="191">
        <v>402988</v>
      </c>
      <c r="F119" s="191"/>
      <c r="G119" s="192">
        <f t="shared" si="10"/>
        <v>3356797</v>
      </c>
      <c r="H119" s="117"/>
      <c r="I119" s="4"/>
      <c r="J119" s="4"/>
      <c r="K119" s="4"/>
      <c r="L119" s="3"/>
      <c r="M119" s="10"/>
      <c r="N119" s="10"/>
    </row>
    <row r="120" spans="1:14" ht="12.75" x14ac:dyDescent="0.2">
      <c r="A120" s="47"/>
      <c r="B120" s="29"/>
      <c r="C120" s="35" t="s">
        <v>41</v>
      </c>
      <c r="D120" s="190">
        <v>2961135</v>
      </c>
      <c r="E120" s="191">
        <v>403023</v>
      </c>
      <c r="F120" s="191"/>
      <c r="G120" s="192">
        <f t="shared" ref="G120:G131" si="11">SUM(D120:F120)</f>
        <v>3364158</v>
      </c>
      <c r="H120" s="117"/>
      <c r="I120" s="4"/>
      <c r="J120" s="4"/>
      <c r="K120" s="4"/>
      <c r="L120" s="3"/>
      <c r="M120" s="10"/>
      <c r="N120" s="10"/>
    </row>
    <row r="121" spans="1:14" ht="12.75" x14ac:dyDescent="0.2">
      <c r="A121" s="47"/>
      <c r="B121" s="45"/>
      <c r="C121" s="35" t="s">
        <v>42</v>
      </c>
      <c r="D121" s="190">
        <v>2969249</v>
      </c>
      <c r="E121" s="191">
        <v>401502</v>
      </c>
      <c r="F121" s="191"/>
      <c r="G121" s="192">
        <f t="shared" si="11"/>
        <v>3370751</v>
      </c>
      <c r="H121" s="117"/>
      <c r="I121" s="4"/>
      <c r="J121" s="4"/>
      <c r="K121" s="4"/>
      <c r="L121" s="3"/>
      <c r="M121" s="10"/>
      <c r="N121" s="10"/>
    </row>
    <row r="122" spans="1:14" ht="12.75" x14ac:dyDescent="0.2">
      <c r="A122" s="47"/>
      <c r="B122" s="45"/>
      <c r="C122" s="35" t="s">
        <v>43</v>
      </c>
      <c r="D122" s="190">
        <v>2990316</v>
      </c>
      <c r="E122" s="191">
        <v>404486</v>
      </c>
      <c r="F122" s="191"/>
      <c r="G122" s="192">
        <f t="shared" si="11"/>
        <v>3394802</v>
      </c>
      <c r="H122" s="117"/>
      <c r="I122" s="4"/>
      <c r="J122" s="4"/>
      <c r="K122" s="4"/>
      <c r="L122" s="3"/>
      <c r="M122" s="10"/>
      <c r="N122" s="10"/>
    </row>
    <row r="123" spans="1:14" ht="12.75" x14ac:dyDescent="0.2">
      <c r="A123" s="47"/>
      <c r="B123" s="29"/>
      <c r="C123" s="35" t="s">
        <v>32</v>
      </c>
      <c r="D123" s="190">
        <v>3004997</v>
      </c>
      <c r="E123" s="191">
        <v>405392</v>
      </c>
      <c r="F123" s="191"/>
      <c r="G123" s="192">
        <f t="shared" si="11"/>
        <v>3410389</v>
      </c>
      <c r="H123" s="117"/>
      <c r="I123" s="4"/>
      <c r="J123" s="4"/>
      <c r="K123" s="4"/>
      <c r="L123" s="3"/>
      <c r="M123" s="10"/>
      <c r="N123" s="10"/>
    </row>
    <row r="124" spans="1:14" ht="12.75" x14ac:dyDescent="0.2">
      <c r="A124" s="47"/>
      <c r="B124" s="45"/>
      <c r="C124" s="35" t="s">
        <v>33</v>
      </c>
      <c r="D124" s="190">
        <v>3018687</v>
      </c>
      <c r="E124" s="191">
        <v>406857</v>
      </c>
      <c r="F124" s="191"/>
      <c r="G124" s="192">
        <f t="shared" si="11"/>
        <v>3425544</v>
      </c>
      <c r="H124" s="117"/>
      <c r="I124" s="4"/>
      <c r="J124" s="4"/>
      <c r="K124" s="4"/>
      <c r="L124" s="3"/>
      <c r="M124" s="10"/>
      <c r="N124" s="10"/>
    </row>
    <row r="125" spans="1:14" ht="12.75" x14ac:dyDescent="0.2">
      <c r="A125" s="47"/>
      <c r="B125" s="45"/>
      <c r="C125" s="35" t="s">
        <v>34</v>
      </c>
      <c r="D125" s="190">
        <v>3025227</v>
      </c>
      <c r="E125" s="191">
        <v>401344</v>
      </c>
      <c r="F125" s="191"/>
      <c r="G125" s="192">
        <f t="shared" si="11"/>
        <v>3426571</v>
      </c>
      <c r="H125" s="117"/>
      <c r="I125" s="4"/>
      <c r="J125" s="4"/>
      <c r="K125" s="4"/>
      <c r="L125" s="3"/>
      <c r="M125" s="10"/>
      <c r="N125" s="10"/>
    </row>
    <row r="126" spans="1:14" ht="12.75" x14ac:dyDescent="0.2">
      <c r="A126" s="47"/>
      <c r="B126" s="29"/>
      <c r="C126" s="35" t="s">
        <v>35</v>
      </c>
      <c r="D126" s="190">
        <v>3028317</v>
      </c>
      <c r="E126" s="191">
        <v>400431</v>
      </c>
      <c r="F126" s="191"/>
      <c r="G126" s="192">
        <f t="shared" si="11"/>
        <v>3428748</v>
      </c>
      <c r="H126" s="117"/>
      <c r="I126" s="4"/>
      <c r="J126" s="4"/>
      <c r="K126" s="4"/>
      <c r="L126" s="3"/>
      <c r="M126" s="10"/>
      <c r="N126" s="10"/>
    </row>
    <row r="127" spans="1:14" ht="12.75" x14ac:dyDescent="0.2">
      <c r="A127" s="47"/>
      <c r="B127" s="45"/>
      <c r="C127" s="35" t="s">
        <v>36</v>
      </c>
      <c r="D127" s="190">
        <v>3031830</v>
      </c>
      <c r="E127" s="191">
        <v>399172</v>
      </c>
      <c r="F127" s="191"/>
      <c r="G127" s="192">
        <f t="shared" si="11"/>
        <v>3431002</v>
      </c>
      <c r="H127" s="117"/>
      <c r="I127" s="4"/>
      <c r="J127" s="4"/>
      <c r="K127" s="4"/>
      <c r="L127" s="3"/>
      <c r="M127" s="10"/>
      <c r="N127" s="10"/>
    </row>
    <row r="128" spans="1:14" ht="13.5" thickBot="1" x14ac:dyDescent="0.25">
      <c r="A128" s="47"/>
      <c r="B128" s="46"/>
      <c r="C128" s="36" t="s">
        <v>37</v>
      </c>
      <c r="D128" s="193">
        <v>3030294</v>
      </c>
      <c r="E128" s="194">
        <v>399011</v>
      </c>
      <c r="F128" s="194"/>
      <c r="G128" s="195">
        <f t="shared" si="11"/>
        <v>3429305</v>
      </c>
      <c r="H128" s="117"/>
      <c r="I128" s="4"/>
      <c r="J128" s="4"/>
      <c r="K128" s="4"/>
      <c r="L128" s="3"/>
      <c r="M128" s="10"/>
      <c r="N128" s="10"/>
    </row>
    <row r="129" spans="1:14" ht="12.75" x14ac:dyDescent="0.2">
      <c r="A129" s="47"/>
      <c r="B129" s="28">
        <v>2020</v>
      </c>
      <c r="C129" s="40" t="s">
        <v>38</v>
      </c>
      <c r="D129" s="196">
        <v>3035763</v>
      </c>
      <c r="E129" s="197">
        <v>391864</v>
      </c>
      <c r="F129" s="197"/>
      <c r="G129" s="198">
        <f t="shared" si="11"/>
        <v>3427627</v>
      </c>
      <c r="H129" s="117"/>
      <c r="I129" s="4"/>
      <c r="J129" s="4"/>
      <c r="K129" s="4"/>
      <c r="L129" s="3"/>
      <c r="M129" s="10"/>
      <c r="N129" s="10"/>
    </row>
    <row r="130" spans="1:14" ht="12.75" x14ac:dyDescent="0.2">
      <c r="A130" s="47"/>
      <c r="B130" s="45"/>
      <c r="C130" s="35" t="s">
        <v>39</v>
      </c>
      <c r="D130" s="190">
        <v>3048141</v>
      </c>
      <c r="E130" s="191">
        <v>388357</v>
      </c>
      <c r="F130" s="191"/>
      <c r="G130" s="192">
        <f t="shared" si="11"/>
        <v>3436498</v>
      </c>
      <c r="H130" s="117"/>
      <c r="I130" s="4"/>
      <c r="J130" s="4"/>
      <c r="K130" s="4"/>
      <c r="L130" s="3"/>
      <c r="M130" s="10"/>
      <c r="N130" s="10"/>
    </row>
    <row r="131" spans="1:14" ht="12.75" x14ac:dyDescent="0.2">
      <c r="A131" s="47"/>
      <c r="B131" s="45"/>
      <c r="C131" s="35" t="s">
        <v>40</v>
      </c>
      <c r="D131" s="190">
        <v>3094508</v>
      </c>
      <c r="E131" s="191">
        <v>389049</v>
      </c>
      <c r="F131" s="191"/>
      <c r="G131" s="192">
        <f t="shared" si="11"/>
        <v>3483557</v>
      </c>
      <c r="H131" s="117"/>
      <c r="I131" s="4"/>
      <c r="J131" s="4"/>
      <c r="K131" s="4"/>
      <c r="L131" s="3"/>
      <c r="M131" s="10"/>
      <c r="N131" s="10"/>
    </row>
    <row r="132" spans="1:14" ht="12.75" x14ac:dyDescent="0.2">
      <c r="A132" s="47"/>
      <c r="B132" s="29"/>
      <c r="C132" s="35" t="s">
        <v>41</v>
      </c>
      <c r="D132" s="190">
        <v>3144694</v>
      </c>
      <c r="E132" s="191">
        <v>382304</v>
      </c>
      <c r="F132" s="191"/>
      <c r="G132" s="192">
        <f t="shared" ref="G132:G134" si="12">SUM(D132:F132)</f>
        <v>3526998</v>
      </c>
      <c r="H132" s="117"/>
      <c r="I132" s="4"/>
      <c r="J132" s="4"/>
      <c r="K132" s="4"/>
      <c r="L132" s="3"/>
      <c r="M132" s="10"/>
      <c r="N132" s="10"/>
    </row>
    <row r="133" spans="1:14" ht="12.75" x14ac:dyDescent="0.2">
      <c r="A133" s="47"/>
      <c r="B133" s="45"/>
      <c r="C133" s="35" t="s">
        <v>42</v>
      </c>
      <c r="D133" s="190">
        <v>3178170</v>
      </c>
      <c r="E133" s="191">
        <v>377071</v>
      </c>
      <c r="F133" s="191"/>
      <c r="G133" s="192">
        <f t="shared" si="12"/>
        <v>3555241</v>
      </c>
      <c r="H133" s="117"/>
      <c r="I133" s="4"/>
      <c r="J133" s="4"/>
      <c r="K133" s="4"/>
      <c r="L133" s="3"/>
      <c r="M133" s="10"/>
      <c r="N133" s="10"/>
    </row>
    <row r="134" spans="1:14" ht="13.5" thickBot="1" x14ac:dyDescent="0.25">
      <c r="A134" s="47"/>
      <c r="B134" s="46"/>
      <c r="C134" s="36" t="s">
        <v>43</v>
      </c>
      <c r="D134" s="193">
        <v>3210208</v>
      </c>
      <c r="E134" s="194">
        <v>371384</v>
      </c>
      <c r="F134" s="194"/>
      <c r="G134" s="195">
        <f t="shared" si="12"/>
        <v>3581592</v>
      </c>
      <c r="H134" s="117"/>
      <c r="I134" s="4"/>
      <c r="J134" s="4"/>
      <c r="K134" s="4"/>
      <c r="L134" s="3"/>
      <c r="M134" s="10"/>
      <c r="N134" s="10"/>
    </row>
    <row r="135" spans="1:14" ht="13.5" thickBot="1" x14ac:dyDescent="0.25">
      <c r="A135" s="47"/>
      <c r="B135" s="21"/>
      <c r="C135" s="119"/>
      <c r="D135" s="8"/>
      <c r="E135" s="10"/>
      <c r="F135" s="10"/>
      <c r="G135" s="10"/>
      <c r="H135" s="4"/>
      <c r="I135" s="4"/>
      <c r="J135" s="4"/>
      <c r="K135" s="4"/>
      <c r="L135" s="3"/>
      <c r="M135" s="10"/>
      <c r="N135" s="10"/>
    </row>
    <row r="136" spans="1:14" ht="13.5" thickBot="1" x14ac:dyDescent="0.25">
      <c r="A136" s="47"/>
      <c r="B136" s="233" t="s">
        <v>538</v>
      </c>
      <c r="C136" s="238"/>
      <c r="D136" s="236">
        <f>+D134/D128-1</f>
        <v>5.9371796927954801E-2</v>
      </c>
      <c r="E136" s="236">
        <f>+E134/E128-1</f>
        <v>-6.9238692667620727E-2</v>
      </c>
      <c r="F136" s="236"/>
      <c r="G136" s="237">
        <f>+G134/G128-1</f>
        <v>4.4407540303355919E-2</v>
      </c>
      <c r="H136" s="4"/>
      <c r="I136" s="4"/>
      <c r="J136" s="4"/>
      <c r="K136" s="4"/>
      <c r="L136" s="3"/>
      <c r="M136" s="10"/>
      <c r="N136" s="10"/>
    </row>
    <row r="137" spans="1:14" ht="13.5" thickBot="1" x14ac:dyDescent="0.25">
      <c r="A137" s="47"/>
      <c r="B137" s="233" t="s">
        <v>539</v>
      </c>
      <c r="C137" s="238"/>
      <c r="D137" s="236">
        <f>+D134/D122-1</f>
        <v>7.353470335576584E-2</v>
      </c>
      <c r="E137" s="236">
        <f>+E134/E122-1</f>
        <v>-8.1837195848558419E-2</v>
      </c>
      <c r="F137" s="236"/>
      <c r="G137" s="237">
        <f>+G134/G122-1</f>
        <v>5.5022354764725501E-2</v>
      </c>
      <c r="H137" s="4"/>
      <c r="I137" s="4"/>
      <c r="J137" s="4"/>
      <c r="K137" s="4"/>
      <c r="L137" s="3"/>
      <c r="M137" s="10"/>
      <c r="N137" s="10"/>
    </row>
    <row r="138" spans="1:14" ht="12.75" x14ac:dyDescent="0.2">
      <c r="A138" s="47"/>
      <c r="B138" s="21"/>
      <c r="C138" s="119"/>
      <c r="D138" s="8"/>
      <c r="E138" s="10"/>
      <c r="F138" s="10"/>
      <c r="G138" s="10"/>
      <c r="H138" s="4"/>
      <c r="I138" s="4"/>
      <c r="J138" s="4"/>
      <c r="K138" s="4"/>
      <c r="L138" s="3"/>
      <c r="M138" s="10"/>
      <c r="N138" s="10"/>
    </row>
    <row r="139" spans="1:14" ht="12.75" x14ac:dyDescent="0.2">
      <c r="A139" s="3"/>
      <c r="B139" s="32" t="s">
        <v>23</v>
      </c>
      <c r="C139" s="21"/>
      <c r="D139" s="112"/>
      <c r="E139" s="112"/>
      <c r="F139" s="107"/>
      <c r="G139" s="107"/>
      <c r="H139" s="4"/>
      <c r="I139" s="4"/>
      <c r="J139" s="4"/>
      <c r="K139" s="4"/>
      <c r="L139" s="3"/>
      <c r="M139" s="21"/>
      <c r="N139" s="21"/>
    </row>
    <row r="140" spans="1:14" ht="12.75" x14ac:dyDescent="0.2">
      <c r="A140" s="3"/>
      <c r="B140" s="21"/>
      <c r="C140" s="21"/>
      <c r="D140" s="27"/>
      <c r="E140" s="21"/>
      <c r="F140" s="21"/>
      <c r="G140" s="21"/>
      <c r="H140" s="21"/>
      <c r="I140" s="21"/>
      <c r="J140" s="21"/>
      <c r="K140" s="21"/>
      <c r="L140" s="56"/>
      <c r="M140" s="56"/>
      <c r="N140" s="56"/>
    </row>
    <row r="141" spans="1:14" ht="12.75" x14ac:dyDescent="0.2">
      <c r="A141" s="3"/>
      <c r="B141" s="21"/>
      <c r="C141" s="21"/>
      <c r="D141" s="27"/>
      <c r="E141" s="21"/>
      <c r="F141" s="21"/>
      <c r="G141" s="21"/>
      <c r="H141" s="21"/>
      <c r="I141" s="21"/>
      <c r="J141" s="21"/>
      <c r="K141" s="21"/>
      <c r="L141" s="56"/>
      <c r="M141" s="56"/>
      <c r="N141" s="56"/>
    </row>
    <row r="142" spans="1:14" ht="12.75" x14ac:dyDescent="0.2">
      <c r="A142" s="3"/>
      <c r="B142" s="21"/>
      <c r="C142" s="21"/>
      <c r="D142" s="27"/>
      <c r="E142" s="21"/>
      <c r="F142" s="21"/>
      <c r="G142" s="21"/>
      <c r="H142" s="21"/>
      <c r="I142" s="21"/>
      <c r="J142" s="21"/>
      <c r="K142" s="21"/>
      <c r="L142" s="56"/>
      <c r="M142" s="56"/>
      <c r="N142" s="56"/>
    </row>
    <row r="143" spans="1:14" ht="12.75" x14ac:dyDescent="0.2">
      <c r="A143" s="3"/>
      <c r="B143" s="21"/>
      <c r="C143" s="21"/>
      <c r="D143" s="27"/>
      <c r="E143" s="21"/>
      <c r="F143" s="21"/>
      <c r="G143" s="21"/>
      <c r="H143" s="21"/>
      <c r="I143" s="21"/>
      <c r="J143" s="21"/>
      <c r="K143" s="21"/>
      <c r="L143" s="56"/>
      <c r="M143" s="56"/>
      <c r="N143" s="56"/>
    </row>
    <row r="144" spans="1:14" ht="12.75" x14ac:dyDescent="0.2">
      <c r="A144" s="3"/>
      <c r="B144" s="21"/>
      <c r="C144" s="21"/>
      <c r="D144" s="27"/>
      <c r="E144" s="21"/>
      <c r="F144" s="21"/>
      <c r="G144" s="21"/>
      <c r="H144" s="21"/>
      <c r="I144" s="21"/>
      <c r="J144" s="21"/>
      <c r="K144" s="21"/>
      <c r="L144" s="56"/>
      <c r="M144" s="56"/>
      <c r="N144" s="56"/>
    </row>
    <row r="145" spans="1:14" ht="12.75" x14ac:dyDescent="0.2">
      <c r="A145" s="3"/>
      <c r="B145" s="21"/>
      <c r="C145" s="21"/>
      <c r="D145" s="27"/>
      <c r="E145" s="21"/>
      <c r="F145" s="21"/>
      <c r="G145" s="21"/>
      <c r="H145" s="21"/>
      <c r="I145" s="21"/>
      <c r="J145" s="21"/>
      <c r="K145" s="21"/>
      <c r="L145" s="56"/>
      <c r="M145" s="56"/>
      <c r="N145" s="56"/>
    </row>
    <row r="146" spans="1:14" ht="12.75" x14ac:dyDescent="0.2">
      <c r="A146" s="3"/>
      <c r="B146" s="21"/>
      <c r="C146" s="21"/>
      <c r="D146" s="27"/>
      <c r="E146" s="21"/>
      <c r="F146" s="21"/>
      <c r="G146" s="21"/>
      <c r="H146" s="21"/>
      <c r="I146" s="21"/>
      <c r="J146" s="21"/>
      <c r="K146" s="21"/>
      <c r="L146" s="56"/>
      <c r="M146" s="56"/>
      <c r="N146" s="56"/>
    </row>
    <row r="147" spans="1:14" ht="12.75" x14ac:dyDescent="0.2">
      <c r="A147" s="3"/>
      <c r="B147" s="21"/>
      <c r="C147" s="21"/>
      <c r="D147" s="27"/>
      <c r="E147" s="21"/>
      <c r="F147" s="21"/>
      <c r="G147" s="21"/>
      <c r="H147" s="21"/>
      <c r="I147" s="21"/>
      <c r="J147" s="21"/>
      <c r="K147" s="21"/>
      <c r="L147" s="56"/>
      <c r="M147" s="56"/>
      <c r="N147" s="56"/>
    </row>
    <row r="148" spans="1:14" ht="12.75" x14ac:dyDescent="0.2">
      <c r="A148" s="3"/>
      <c r="B148" s="21"/>
      <c r="C148" s="21"/>
      <c r="D148" s="27"/>
      <c r="E148" s="21"/>
      <c r="F148" s="21"/>
      <c r="G148" s="21"/>
      <c r="H148" s="21"/>
      <c r="I148" s="21"/>
      <c r="J148" s="21"/>
      <c r="K148" s="21"/>
      <c r="L148" s="56"/>
      <c r="M148" s="56"/>
      <c r="N148" s="56"/>
    </row>
    <row r="149" spans="1:14" ht="12.75" x14ac:dyDescent="0.2">
      <c r="A149" s="3"/>
      <c r="B149" s="21"/>
      <c r="C149" s="21"/>
      <c r="D149" s="27"/>
      <c r="E149" s="21"/>
      <c r="F149" s="21"/>
      <c r="G149" s="21"/>
      <c r="H149" s="21"/>
      <c r="I149" s="21"/>
      <c r="J149" s="21"/>
      <c r="K149" s="21"/>
      <c r="L149" s="56"/>
      <c r="M149" s="56"/>
      <c r="N149" s="56"/>
    </row>
    <row r="150" spans="1:14" ht="12.75" x14ac:dyDescent="0.2">
      <c r="A150" s="3"/>
      <c r="B150" s="21"/>
      <c r="C150" s="21"/>
      <c r="D150" s="27"/>
      <c r="E150" s="21"/>
      <c r="F150" s="21"/>
      <c r="G150" s="21"/>
      <c r="H150" s="21"/>
      <c r="I150" s="21"/>
      <c r="J150" s="21"/>
      <c r="K150" s="21"/>
      <c r="L150" s="56"/>
      <c r="M150" s="56"/>
      <c r="N150" s="56"/>
    </row>
    <row r="151" spans="1:14" ht="12.75" x14ac:dyDescent="0.2">
      <c r="A151" s="3"/>
      <c r="B151" s="21"/>
      <c r="C151" s="21"/>
      <c r="D151" s="27"/>
      <c r="E151" s="21"/>
      <c r="F151" s="21"/>
      <c r="G151" s="21"/>
      <c r="H151" s="21"/>
      <c r="I151" s="21"/>
      <c r="J151" s="21"/>
      <c r="K151" s="21"/>
      <c r="L151" s="56"/>
      <c r="M151" s="56"/>
      <c r="N151" s="56"/>
    </row>
    <row r="152" spans="1:14" ht="12.75" x14ac:dyDescent="0.2">
      <c r="A152" s="3"/>
      <c r="B152" s="21"/>
      <c r="C152" s="21"/>
      <c r="D152" s="27"/>
      <c r="E152" s="21"/>
      <c r="F152" s="21"/>
      <c r="G152" s="21"/>
      <c r="H152" s="21"/>
      <c r="I152" s="21"/>
      <c r="J152" s="21"/>
      <c r="K152" s="21"/>
      <c r="L152" s="56"/>
      <c r="M152" s="56"/>
      <c r="N152" s="56"/>
    </row>
    <row r="153" spans="1:14" ht="12.75" x14ac:dyDescent="0.2">
      <c r="A153" s="3"/>
      <c r="B153" s="21"/>
      <c r="C153" s="21"/>
      <c r="D153" s="27"/>
      <c r="E153" s="21"/>
      <c r="F153" s="21"/>
      <c r="G153" s="21"/>
      <c r="H153" s="21"/>
      <c r="I153" s="21"/>
      <c r="J153" s="21"/>
      <c r="K153" s="21"/>
      <c r="L153" s="56"/>
      <c r="M153" s="56"/>
      <c r="N153" s="56"/>
    </row>
    <row r="154" spans="1:14" ht="12.75" x14ac:dyDescent="0.2">
      <c r="A154" s="3"/>
      <c r="B154" s="21"/>
      <c r="C154" s="21"/>
      <c r="D154" s="27"/>
      <c r="E154" s="21"/>
      <c r="F154" s="21"/>
      <c r="G154" s="21"/>
      <c r="H154" s="21"/>
      <c r="I154" s="21"/>
      <c r="J154" s="21"/>
      <c r="K154" s="21"/>
      <c r="L154" s="56"/>
      <c r="M154" s="56"/>
      <c r="N154" s="56"/>
    </row>
    <row r="155" spans="1:14" ht="12.75" x14ac:dyDescent="0.2">
      <c r="A155" s="3"/>
      <c r="B155" s="21"/>
      <c r="C155" s="21"/>
      <c r="D155" s="27"/>
      <c r="E155" s="21"/>
      <c r="F155" s="21"/>
      <c r="G155" s="21"/>
      <c r="H155" s="21"/>
      <c r="I155" s="21"/>
      <c r="J155" s="21"/>
      <c r="K155" s="21"/>
      <c r="L155" s="56"/>
      <c r="M155" s="56"/>
      <c r="N155" s="56"/>
    </row>
    <row r="156" spans="1:14" ht="12.75" x14ac:dyDescent="0.2">
      <c r="A156" s="3"/>
      <c r="B156" s="21"/>
      <c r="C156" s="21"/>
      <c r="D156" s="27"/>
      <c r="E156" s="21"/>
      <c r="F156" s="21"/>
      <c r="G156" s="21"/>
      <c r="H156" s="21"/>
      <c r="I156" s="21"/>
      <c r="J156" s="21"/>
      <c r="K156" s="21"/>
      <c r="L156" s="56"/>
      <c r="M156" s="56"/>
      <c r="N156" s="56"/>
    </row>
    <row r="157" spans="1:14" ht="12.75" x14ac:dyDescent="0.2">
      <c r="A157" s="3"/>
      <c r="B157" s="21"/>
      <c r="C157" s="21"/>
      <c r="D157" s="27"/>
      <c r="E157" s="21"/>
      <c r="F157" s="21"/>
      <c r="G157" s="21"/>
      <c r="H157" s="21"/>
      <c r="I157" s="21"/>
      <c r="J157" s="21"/>
      <c r="K157" s="21"/>
      <c r="L157" s="56"/>
      <c r="M157" s="56"/>
      <c r="N157" s="56"/>
    </row>
    <row r="158" spans="1:14" ht="12.75" x14ac:dyDescent="0.2">
      <c r="A158" s="3"/>
      <c r="B158" s="21"/>
      <c r="C158" s="21"/>
      <c r="D158" s="27"/>
      <c r="E158" s="21"/>
      <c r="F158" s="21"/>
      <c r="G158" s="21"/>
      <c r="H158" s="21"/>
      <c r="I158" s="21"/>
      <c r="J158" s="21"/>
      <c r="K158" s="21"/>
      <c r="L158" s="56"/>
      <c r="M158" s="56"/>
      <c r="N158" s="56"/>
    </row>
    <row r="159" spans="1:14" ht="12.75" x14ac:dyDescent="0.2"/>
    <row r="160" spans="1:14" ht="12.75" x14ac:dyDescent="0.2"/>
    <row r="161" ht="12.75" x14ac:dyDescent="0.2"/>
    <row r="162" ht="12.75" x14ac:dyDescent="0.2"/>
    <row r="163" ht="12.75" x14ac:dyDescent="0.2"/>
    <row r="164" ht="12.75" x14ac:dyDescent="0.2"/>
    <row r="165" ht="12.75" x14ac:dyDescent="0.2"/>
    <row r="166" ht="12.75" x14ac:dyDescent="0.2"/>
    <row r="167" ht="12.75" x14ac:dyDescent="0.2"/>
    <row r="168" ht="12.75" x14ac:dyDescent="0.2"/>
    <row r="169" ht="12.75" hidden="1" x14ac:dyDescent="0.2"/>
    <row r="170" ht="12.75" hidden="1" x14ac:dyDescent="0.2"/>
    <row r="171" ht="12.75" hidden="1" x14ac:dyDescent="0.2"/>
    <row r="172" ht="12.75" hidden="1" x14ac:dyDescent="0.2"/>
    <row r="173" ht="12.75" hidden="1" x14ac:dyDescent="0.2"/>
    <row r="174" ht="12.75" hidden="1" x14ac:dyDescent="0.2"/>
    <row r="175" ht="12.75" hidden="1" x14ac:dyDescent="0.2"/>
    <row r="176" ht="12.75" hidden="1" x14ac:dyDescent="0.2"/>
    <row r="177" ht="12.75" hidden="1"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x14ac:dyDescent="0.2"/>
    <row r="187" ht="12.75" hidden="1" x14ac:dyDescent="0.2"/>
    <row r="188" ht="12.75" hidden="1" x14ac:dyDescent="0.2"/>
    <row r="189" ht="12.75" hidden="1" x14ac:dyDescent="0.2"/>
    <row r="190" ht="12.75" hidden="1" x14ac:dyDescent="0.2"/>
    <row r="191" ht="12.75" hidden="1" x14ac:dyDescent="0.2"/>
    <row r="192" ht="12.75" hidden="1" x14ac:dyDescent="0.2"/>
    <row r="193" ht="12.75" hidden="1" x14ac:dyDescent="0.2"/>
    <row r="194" ht="12.75" hidden="1" x14ac:dyDescent="0.2"/>
    <row r="195" ht="12.75" hidden="1" x14ac:dyDescent="0.2"/>
    <row r="196" ht="12.75" hidden="1" x14ac:dyDescent="0.2"/>
    <row r="197" ht="12.75" hidden="1" x14ac:dyDescent="0.2"/>
    <row r="198" ht="12.75" hidden="1" x14ac:dyDescent="0.2"/>
    <row r="199" ht="12.75" hidden="1" x14ac:dyDescent="0.2"/>
    <row r="200" ht="12.75" hidden="1" x14ac:dyDescent="0.2"/>
    <row r="201" ht="12.75" hidden="1" x14ac:dyDescent="0.2"/>
    <row r="202" ht="12.75" hidden="1" x14ac:dyDescent="0.2"/>
    <row r="203" ht="12.75" hidden="1" x14ac:dyDescent="0.2"/>
    <row r="204" ht="12.75" hidden="1" x14ac:dyDescent="0.2"/>
    <row r="205" ht="12.75" hidden="1" x14ac:dyDescent="0.2"/>
    <row r="206" ht="12.75" hidden="1" x14ac:dyDescent="0.2"/>
    <row r="207" ht="12.75" hidden="1" x14ac:dyDescent="0.2"/>
    <row r="208" ht="12.75" hidden="1" x14ac:dyDescent="0.2"/>
    <row r="209" ht="12.75" hidden="1" x14ac:dyDescent="0.2"/>
    <row r="210" ht="12.75" hidden="1" x14ac:dyDescent="0.2"/>
    <row r="211" ht="12.75" hidden="1" x14ac:dyDescent="0.2"/>
    <row r="212" ht="12.75" hidden="1" x14ac:dyDescent="0.2"/>
    <row r="213" ht="12.75" hidden="1" x14ac:dyDescent="0.2"/>
    <row r="214" ht="12.75" hidden="1" x14ac:dyDescent="0.2"/>
    <row r="215" ht="12.75" hidden="1" x14ac:dyDescent="0.2"/>
  </sheetData>
  <hyperlinks>
    <hyperlink ref="B6" location="ÍNDICE!A1" display="&lt;&lt; VOLVER"/>
    <hyperlink ref="B139" location="ÍNDICE!A1" display="&lt;&lt; VOLVER"/>
  </hyperlinks>
  <pageMargins left="0.75" right="0.75" top="1" bottom="1" header="0" footer="0"/>
  <pageSetup paperSize="9" scale="71" orientation="portrait" r:id="rId1"/>
  <headerFooter alignWithMargins="0"/>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4"/>
  <sheetViews>
    <sheetView showGridLines="0" topLeftCell="A23" zoomScale="115" zoomScaleNormal="115" zoomScaleSheetLayoutView="100" workbookViewId="0">
      <pane xSplit="3" ySplit="2" topLeftCell="D128" activePane="bottomRight" state="frozen"/>
      <selection activeCell="A23" sqref="A23"/>
      <selection pane="topRight" activeCell="D23" sqref="D23"/>
      <selection pane="bottomLeft" activeCell="A25" sqref="A25"/>
      <selection pane="bottomRight" activeCell="J136" sqref="J136"/>
    </sheetView>
  </sheetViews>
  <sheetFormatPr baseColWidth="10" defaultColWidth="0" defaultRowHeight="0" customHeight="1" zeroHeight="1" x14ac:dyDescent="0.2"/>
  <cols>
    <col min="1" max="1" width="20.140625" customWidth="1"/>
    <col min="2" max="2" width="15.7109375" customWidth="1"/>
    <col min="3" max="3" width="11.5703125" customWidth="1"/>
    <col min="4" max="13" width="15" customWidth="1"/>
    <col min="14" max="16384" width="15" hidden="1"/>
  </cols>
  <sheetData>
    <row r="1" spans="1:14" ht="33.75" customHeight="1" x14ac:dyDescent="0.2">
      <c r="A1" s="3"/>
      <c r="B1" s="3"/>
      <c r="C1" s="3"/>
      <c r="D1" s="3"/>
      <c r="E1" s="3"/>
      <c r="F1" s="3"/>
      <c r="G1" s="3"/>
      <c r="H1" s="3"/>
      <c r="I1" s="3"/>
      <c r="J1" s="3"/>
      <c r="K1" s="3"/>
      <c r="L1" s="3"/>
      <c r="M1" s="3"/>
      <c r="N1" s="3"/>
    </row>
    <row r="2" spans="1:14" ht="15" x14ac:dyDescent="0.25">
      <c r="A2" s="3"/>
      <c r="B2" s="96" t="s">
        <v>468</v>
      </c>
      <c r="C2" s="3"/>
      <c r="D2" s="3"/>
      <c r="E2" s="3"/>
      <c r="F2" s="3"/>
      <c r="G2" s="3"/>
      <c r="H2" s="3"/>
      <c r="I2" s="3"/>
      <c r="J2" s="3"/>
      <c r="K2" s="3"/>
      <c r="L2" s="3"/>
      <c r="M2" s="3"/>
      <c r="N2" s="3"/>
    </row>
    <row r="3" spans="1:14" ht="15" x14ac:dyDescent="0.25">
      <c r="A3" s="3"/>
      <c r="B3" s="96" t="s">
        <v>470</v>
      </c>
      <c r="C3" s="3"/>
      <c r="D3" s="3"/>
      <c r="E3" s="3"/>
      <c r="F3" s="3"/>
      <c r="G3" s="3"/>
      <c r="H3" s="3"/>
      <c r="I3" s="3"/>
      <c r="J3" s="3"/>
      <c r="K3" s="3"/>
      <c r="L3" s="3"/>
      <c r="M3" s="3"/>
      <c r="N3" s="3"/>
    </row>
    <row r="4" spans="1:14" s="2" customFormat="1" ht="12.75" customHeight="1" x14ac:dyDescent="0.2">
      <c r="A4" s="4"/>
      <c r="B4" s="25"/>
      <c r="C4" s="4"/>
      <c r="D4" s="24"/>
      <c r="E4" s="4"/>
      <c r="F4" s="4"/>
      <c r="G4" s="4"/>
      <c r="H4" s="4"/>
      <c r="I4" s="4"/>
      <c r="J4" s="4"/>
      <c r="K4" s="4"/>
      <c r="L4" s="4"/>
      <c r="M4" s="4"/>
      <c r="N4" s="4"/>
    </row>
    <row r="5" spans="1:14" s="2" customFormat="1" ht="16.5" customHeight="1" x14ac:dyDescent="0.2">
      <c r="A5" s="4"/>
      <c r="B5" s="4"/>
      <c r="C5" s="4"/>
      <c r="D5" s="4"/>
      <c r="E5" s="4"/>
      <c r="F5" s="4"/>
      <c r="G5" s="4"/>
      <c r="H5" s="4"/>
      <c r="I5" s="4"/>
      <c r="J5" s="4"/>
      <c r="K5" s="4"/>
      <c r="L5" s="4"/>
      <c r="M5" s="4"/>
      <c r="N5" s="4"/>
    </row>
    <row r="6" spans="1:14" ht="12.75" customHeight="1" thickBot="1" x14ac:dyDescent="0.25">
      <c r="A6" s="3"/>
      <c r="B6" s="32" t="s">
        <v>23</v>
      </c>
      <c r="C6" s="4"/>
      <c r="D6" s="4"/>
      <c r="E6" s="4"/>
      <c r="F6" s="4"/>
      <c r="G6" s="4"/>
      <c r="H6" s="4"/>
      <c r="I6" s="4"/>
      <c r="J6" s="4"/>
      <c r="K6" s="4"/>
      <c r="L6" s="3"/>
      <c r="M6" s="3"/>
      <c r="N6" s="3"/>
    </row>
    <row r="7" spans="1:14" ht="41.25" customHeight="1" thickBot="1" x14ac:dyDescent="0.25">
      <c r="A7" s="47"/>
      <c r="B7" s="245" t="s">
        <v>0</v>
      </c>
      <c r="C7" s="245" t="s">
        <v>31</v>
      </c>
      <c r="D7" s="240" t="s">
        <v>471</v>
      </c>
      <c r="E7" s="241" t="s">
        <v>527</v>
      </c>
      <c r="F7" s="242" t="s">
        <v>472</v>
      </c>
      <c r="G7" s="242" t="s">
        <v>85</v>
      </c>
      <c r="H7" s="242" t="s">
        <v>86</v>
      </c>
      <c r="I7" s="242" t="s">
        <v>92</v>
      </c>
      <c r="J7" s="239" t="s">
        <v>77</v>
      </c>
      <c r="K7" s="4"/>
      <c r="L7" s="3"/>
      <c r="M7" s="10"/>
      <c r="N7" s="10"/>
    </row>
    <row r="8" spans="1:14" ht="13.5" thickBot="1" x14ac:dyDescent="0.25">
      <c r="A8" s="47"/>
      <c r="B8" s="167">
        <v>2009</v>
      </c>
      <c r="C8" s="52" t="s">
        <v>37</v>
      </c>
      <c r="D8" s="187">
        <v>888005</v>
      </c>
      <c r="E8" s="188">
        <v>748556</v>
      </c>
      <c r="F8" s="188">
        <v>3918</v>
      </c>
      <c r="G8" s="188">
        <v>7468</v>
      </c>
      <c r="H8" s="188">
        <v>6729</v>
      </c>
      <c r="I8" s="188"/>
      <c r="J8" s="189">
        <f t="shared" ref="J8:J20" si="0">SUM(D8:I8)</f>
        <v>1654676</v>
      </c>
      <c r="K8" s="117"/>
      <c r="L8" s="3"/>
      <c r="M8" s="10"/>
      <c r="N8" s="10"/>
    </row>
    <row r="9" spans="1:14" ht="12.75" x14ac:dyDescent="0.2">
      <c r="A9" s="47"/>
      <c r="B9" s="29">
        <v>2010</v>
      </c>
      <c r="C9" s="35" t="s">
        <v>38</v>
      </c>
      <c r="D9" s="190">
        <v>888966</v>
      </c>
      <c r="E9" s="191">
        <v>754222</v>
      </c>
      <c r="F9" s="191">
        <v>4123</v>
      </c>
      <c r="G9" s="191">
        <v>7639</v>
      </c>
      <c r="H9" s="191">
        <v>6707</v>
      </c>
      <c r="I9" s="191"/>
      <c r="J9" s="192">
        <f t="shared" si="0"/>
        <v>1661657</v>
      </c>
      <c r="K9" s="117"/>
      <c r="L9" s="3"/>
      <c r="M9" s="10"/>
      <c r="N9" s="10"/>
    </row>
    <row r="10" spans="1:14" ht="12.75" x14ac:dyDescent="0.2">
      <c r="A10" s="47"/>
      <c r="B10" s="45"/>
      <c r="C10" s="35" t="s">
        <v>39</v>
      </c>
      <c r="D10" s="190">
        <v>888022</v>
      </c>
      <c r="E10" s="191">
        <v>757169</v>
      </c>
      <c r="F10" s="191">
        <v>4295</v>
      </c>
      <c r="G10" s="191">
        <v>7640</v>
      </c>
      <c r="H10" s="191">
        <v>5548</v>
      </c>
      <c r="I10" s="191"/>
      <c r="J10" s="192">
        <f t="shared" si="0"/>
        <v>1662674</v>
      </c>
      <c r="K10" s="117"/>
      <c r="L10" s="3"/>
      <c r="M10" s="10"/>
      <c r="N10" s="10"/>
    </row>
    <row r="11" spans="1:14" ht="12.75" x14ac:dyDescent="0.2">
      <c r="A11" s="47"/>
      <c r="B11" s="45"/>
      <c r="C11" s="35" t="s">
        <v>40</v>
      </c>
      <c r="D11" s="190">
        <v>886465</v>
      </c>
      <c r="E11" s="191">
        <v>769090</v>
      </c>
      <c r="F11" s="191">
        <v>4597</v>
      </c>
      <c r="G11" s="191">
        <v>7143</v>
      </c>
      <c r="H11" s="191">
        <v>5500</v>
      </c>
      <c r="I11" s="191"/>
      <c r="J11" s="192">
        <f t="shared" si="0"/>
        <v>1672795</v>
      </c>
      <c r="K11" s="117"/>
      <c r="L11" s="3"/>
      <c r="M11" s="10"/>
      <c r="N11" s="10"/>
    </row>
    <row r="12" spans="1:14" ht="12.75" x14ac:dyDescent="0.2">
      <c r="A12" s="47"/>
      <c r="B12" s="45"/>
      <c r="C12" s="35" t="s">
        <v>41</v>
      </c>
      <c r="D12" s="190">
        <v>890931</v>
      </c>
      <c r="E12" s="191">
        <v>787434</v>
      </c>
      <c r="F12" s="191">
        <v>4891</v>
      </c>
      <c r="G12" s="191">
        <v>7274</v>
      </c>
      <c r="H12" s="191">
        <v>5445</v>
      </c>
      <c r="I12" s="191"/>
      <c r="J12" s="192">
        <f t="shared" si="0"/>
        <v>1695975</v>
      </c>
      <c r="K12" s="117"/>
      <c r="L12" s="3"/>
      <c r="M12" s="10"/>
      <c r="N12" s="10"/>
    </row>
    <row r="13" spans="1:14" ht="12.75" x14ac:dyDescent="0.2">
      <c r="A13" s="47"/>
      <c r="B13" s="45"/>
      <c r="C13" s="35" t="s">
        <v>42</v>
      </c>
      <c r="D13" s="190">
        <v>897404</v>
      </c>
      <c r="E13" s="191">
        <v>801736</v>
      </c>
      <c r="F13" s="191">
        <v>5075</v>
      </c>
      <c r="G13" s="191">
        <v>7850</v>
      </c>
      <c r="H13" s="191">
        <v>5446</v>
      </c>
      <c r="I13" s="191">
        <v>6</v>
      </c>
      <c r="J13" s="192">
        <f t="shared" si="0"/>
        <v>1717517</v>
      </c>
      <c r="K13" s="117"/>
      <c r="L13" s="3"/>
      <c r="M13" s="10"/>
      <c r="N13" s="10"/>
    </row>
    <row r="14" spans="1:14" ht="12.75" x14ac:dyDescent="0.2">
      <c r="A14" s="47"/>
      <c r="B14" s="45"/>
      <c r="C14" s="35" t="s">
        <v>43</v>
      </c>
      <c r="D14" s="190">
        <v>899440</v>
      </c>
      <c r="E14" s="191">
        <v>796571</v>
      </c>
      <c r="F14" s="191">
        <v>5125</v>
      </c>
      <c r="G14" s="191">
        <v>8021</v>
      </c>
      <c r="H14" s="191">
        <v>5417</v>
      </c>
      <c r="I14" s="191">
        <v>1</v>
      </c>
      <c r="J14" s="192">
        <f t="shared" si="0"/>
        <v>1714575</v>
      </c>
      <c r="K14" s="117"/>
      <c r="L14" s="3"/>
      <c r="M14" s="10"/>
      <c r="N14" s="10"/>
    </row>
    <row r="15" spans="1:14" ht="12.75" x14ac:dyDescent="0.2">
      <c r="A15" s="47"/>
      <c r="B15" s="45"/>
      <c r="C15" s="35" t="s">
        <v>32</v>
      </c>
      <c r="D15" s="190">
        <v>910662</v>
      </c>
      <c r="E15" s="191">
        <v>807233</v>
      </c>
      <c r="F15" s="191">
        <v>5182</v>
      </c>
      <c r="G15" s="191">
        <v>7704</v>
      </c>
      <c r="H15" s="191">
        <v>5489</v>
      </c>
      <c r="I15" s="191"/>
      <c r="J15" s="192">
        <f t="shared" si="0"/>
        <v>1736270</v>
      </c>
      <c r="K15" s="117"/>
      <c r="L15" s="3"/>
      <c r="M15" s="10"/>
      <c r="N15" s="10"/>
    </row>
    <row r="16" spans="1:14" ht="12.75" x14ac:dyDescent="0.2">
      <c r="A16" s="47"/>
      <c r="B16" s="45"/>
      <c r="C16" s="35" t="s">
        <v>33</v>
      </c>
      <c r="D16" s="190">
        <v>917751</v>
      </c>
      <c r="E16" s="191">
        <v>823209</v>
      </c>
      <c r="F16" s="191">
        <v>5115</v>
      </c>
      <c r="G16" s="191">
        <v>7679</v>
      </c>
      <c r="H16" s="191">
        <v>5517</v>
      </c>
      <c r="I16" s="191"/>
      <c r="J16" s="192">
        <f t="shared" si="0"/>
        <v>1759271</v>
      </c>
      <c r="K16" s="117"/>
      <c r="L16" s="3"/>
      <c r="M16" s="10"/>
      <c r="N16" s="10"/>
    </row>
    <row r="17" spans="1:14" ht="12.75" x14ac:dyDescent="0.2">
      <c r="A17" s="47"/>
      <c r="B17" s="45"/>
      <c r="C17" s="35" t="s">
        <v>34</v>
      </c>
      <c r="D17" s="190">
        <v>921819</v>
      </c>
      <c r="E17" s="191">
        <v>835614</v>
      </c>
      <c r="F17" s="191">
        <v>5111</v>
      </c>
      <c r="G17" s="191">
        <v>7579</v>
      </c>
      <c r="H17" s="191">
        <v>5372</v>
      </c>
      <c r="I17" s="191"/>
      <c r="J17" s="192">
        <f t="shared" si="0"/>
        <v>1775495</v>
      </c>
      <c r="K17" s="117"/>
      <c r="L17" s="3"/>
      <c r="M17" s="10"/>
      <c r="N17" s="10"/>
    </row>
    <row r="18" spans="1:14" ht="12.75" x14ac:dyDescent="0.2">
      <c r="A18" s="47"/>
      <c r="B18" s="45"/>
      <c r="C18" s="35" t="s">
        <v>35</v>
      </c>
      <c r="D18" s="190">
        <v>930024</v>
      </c>
      <c r="E18" s="191">
        <v>825805</v>
      </c>
      <c r="F18" s="191">
        <v>5125</v>
      </c>
      <c r="G18" s="191">
        <v>7670</v>
      </c>
      <c r="H18" s="191">
        <v>4089</v>
      </c>
      <c r="I18" s="191"/>
      <c r="J18" s="192">
        <f t="shared" si="0"/>
        <v>1772713</v>
      </c>
      <c r="K18" s="117"/>
      <c r="L18" s="3"/>
      <c r="M18" s="10"/>
      <c r="N18" s="10"/>
    </row>
    <row r="19" spans="1:14" ht="12.75" x14ac:dyDescent="0.2">
      <c r="A19" s="47"/>
      <c r="B19" s="45"/>
      <c r="C19" s="35" t="s">
        <v>36</v>
      </c>
      <c r="D19" s="190">
        <v>931311</v>
      </c>
      <c r="E19" s="191">
        <v>836902</v>
      </c>
      <c r="F19" s="191">
        <v>5193</v>
      </c>
      <c r="G19" s="191">
        <v>7622</v>
      </c>
      <c r="H19" s="191">
        <v>5544</v>
      </c>
      <c r="I19" s="191"/>
      <c r="J19" s="192">
        <f t="shared" si="0"/>
        <v>1786572</v>
      </c>
      <c r="K19" s="117"/>
      <c r="L19" s="3"/>
      <c r="M19" s="10"/>
      <c r="N19" s="10"/>
    </row>
    <row r="20" spans="1:14" ht="13.5" thickBot="1" x14ac:dyDescent="0.25">
      <c r="A20" s="47"/>
      <c r="B20" s="46"/>
      <c r="C20" s="36" t="s">
        <v>37</v>
      </c>
      <c r="D20" s="193">
        <v>931340</v>
      </c>
      <c r="E20" s="194">
        <v>839654</v>
      </c>
      <c r="F20" s="194">
        <v>5214</v>
      </c>
      <c r="G20" s="194">
        <v>7658</v>
      </c>
      <c r="H20" s="194">
        <v>5489</v>
      </c>
      <c r="I20" s="194"/>
      <c r="J20" s="195">
        <f t="shared" si="0"/>
        <v>1789355</v>
      </c>
      <c r="K20" s="117"/>
      <c r="L20" s="3"/>
      <c r="M20" s="10"/>
      <c r="N20" s="10"/>
    </row>
    <row r="21" spans="1:14" ht="12.75" x14ac:dyDescent="0.2">
      <c r="A21" s="47"/>
      <c r="B21" s="47"/>
      <c r="C21" s="47"/>
      <c r="D21" s="47"/>
      <c r="E21" s="47"/>
      <c r="F21" s="47"/>
      <c r="G21" s="47"/>
      <c r="H21" s="47"/>
      <c r="I21" s="47"/>
      <c r="J21" s="47"/>
      <c r="K21" s="47"/>
      <c r="L21" s="3"/>
      <c r="M21" s="10"/>
      <c r="N21" s="10"/>
    </row>
    <row r="22" spans="1:14" ht="12.75" x14ac:dyDescent="0.2">
      <c r="A22" s="47"/>
      <c r="B22" s="47"/>
      <c r="C22" s="47"/>
      <c r="D22" s="47"/>
      <c r="E22" s="47"/>
      <c r="F22" s="47"/>
      <c r="G22" s="47"/>
      <c r="H22" s="47"/>
      <c r="I22" s="47"/>
      <c r="J22" s="47"/>
      <c r="K22" s="47"/>
      <c r="L22" s="3"/>
      <c r="M22" s="10"/>
      <c r="N22" s="10"/>
    </row>
    <row r="23" spans="1:14" ht="13.5" thickBot="1" x14ac:dyDescent="0.25">
      <c r="A23" s="47"/>
      <c r="B23" s="47"/>
      <c r="C23" s="47"/>
      <c r="D23" s="47"/>
      <c r="E23" s="47"/>
      <c r="F23" s="47"/>
      <c r="G23" s="47"/>
      <c r="H23" s="47"/>
      <c r="I23" s="47"/>
      <c r="J23" s="47"/>
      <c r="K23" s="47"/>
      <c r="L23" s="3"/>
      <c r="M23" s="10"/>
      <c r="N23" s="10"/>
    </row>
    <row r="24" spans="1:14" ht="33.6" customHeight="1" thickBot="1" x14ac:dyDescent="0.25">
      <c r="A24" s="47"/>
      <c r="B24" s="245" t="s">
        <v>0</v>
      </c>
      <c r="C24" s="245" t="s">
        <v>31</v>
      </c>
      <c r="D24" s="240" t="s">
        <v>471</v>
      </c>
      <c r="E24" s="241" t="s">
        <v>527</v>
      </c>
      <c r="F24" s="242" t="s">
        <v>472</v>
      </c>
      <c r="G24" s="241" t="s">
        <v>514</v>
      </c>
      <c r="H24" s="242" t="s">
        <v>85</v>
      </c>
      <c r="I24" s="242" t="s">
        <v>86</v>
      </c>
      <c r="J24" s="242" t="s">
        <v>92</v>
      </c>
      <c r="K24" s="239" t="s">
        <v>77</v>
      </c>
      <c r="L24" s="3"/>
      <c r="M24" s="10"/>
      <c r="N24" s="10"/>
    </row>
    <row r="25" spans="1:14" ht="12.75" x14ac:dyDescent="0.2">
      <c r="A25" s="47"/>
      <c r="B25" s="29">
        <v>2011</v>
      </c>
      <c r="C25" s="35" t="s">
        <v>38</v>
      </c>
      <c r="D25" s="190">
        <v>926082</v>
      </c>
      <c r="E25" s="191">
        <v>843590</v>
      </c>
      <c r="F25" s="191">
        <v>5396</v>
      </c>
      <c r="G25" s="191">
        <v>6425</v>
      </c>
      <c r="H25" s="191">
        <v>2536</v>
      </c>
      <c r="I25" s="191">
        <v>5410</v>
      </c>
      <c r="J25" s="191">
        <v>70</v>
      </c>
      <c r="K25" s="192">
        <f t="shared" ref="K25:K63" si="1">SUM(D25:J25)</f>
        <v>1789509</v>
      </c>
      <c r="L25" s="47"/>
      <c r="M25" s="10"/>
      <c r="N25" s="10"/>
    </row>
    <row r="26" spans="1:14" ht="12.75" x14ac:dyDescent="0.2">
      <c r="A26" s="47"/>
      <c r="B26" s="45"/>
      <c r="C26" s="35" t="s">
        <v>39</v>
      </c>
      <c r="D26" s="190">
        <v>922424</v>
      </c>
      <c r="E26" s="191">
        <v>848752</v>
      </c>
      <c r="F26" s="191">
        <v>5711</v>
      </c>
      <c r="G26" s="191">
        <v>6799</v>
      </c>
      <c r="H26" s="191">
        <v>5473</v>
      </c>
      <c r="I26" s="191">
        <v>5330</v>
      </c>
      <c r="J26" s="191">
        <v>64</v>
      </c>
      <c r="K26" s="192">
        <f t="shared" si="1"/>
        <v>1794553</v>
      </c>
      <c r="L26" s="47"/>
      <c r="M26" s="10"/>
      <c r="N26" s="10"/>
    </row>
    <row r="27" spans="1:14" ht="12.75" x14ac:dyDescent="0.2">
      <c r="A27" s="47"/>
      <c r="B27" s="45"/>
      <c r="C27" s="35" t="s">
        <v>40</v>
      </c>
      <c r="D27" s="190">
        <v>928279</v>
      </c>
      <c r="E27" s="191">
        <v>873175</v>
      </c>
      <c r="F27" s="191">
        <v>6381</v>
      </c>
      <c r="G27" s="191">
        <v>7314</v>
      </c>
      <c r="H27" s="191">
        <v>5345</v>
      </c>
      <c r="I27" s="191">
        <v>5262</v>
      </c>
      <c r="J27" s="191">
        <v>63</v>
      </c>
      <c r="K27" s="192">
        <f t="shared" si="1"/>
        <v>1825819</v>
      </c>
      <c r="L27" s="47"/>
      <c r="M27" s="10"/>
      <c r="N27" s="10"/>
    </row>
    <row r="28" spans="1:14" ht="12.75" x14ac:dyDescent="0.2">
      <c r="A28" s="47"/>
      <c r="B28" s="29"/>
      <c r="C28" s="35" t="s">
        <v>41</v>
      </c>
      <c r="D28" s="190">
        <v>941902</v>
      </c>
      <c r="E28" s="191">
        <v>893487</v>
      </c>
      <c r="F28" s="191">
        <v>6919</v>
      </c>
      <c r="G28" s="191">
        <v>7695</v>
      </c>
      <c r="H28" s="191">
        <v>5396</v>
      </c>
      <c r="I28" s="191">
        <v>5221</v>
      </c>
      <c r="J28" s="191">
        <v>58</v>
      </c>
      <c r="K28" s="192">
        <f t="shared" si="1"/>
        <v>1860678</v>
      </c>
      <c r="L28" s="47"/>
      <c r="M28" s="10"/>
      <c r="N28" s="10"/>
    </row>
    <row r="29" spans="1:14" ht="12.75" x14ac:dyDescent="0.2">
      <c r="A29" s="47"/>
      <c r="B29" s="45"/>
      <c r="C29" s="35" t="s">
        <v>42</v>
      </c>
      <c r="D29" s="190">
        <v>956258</v>
      </c>
      <c r="E29" s="191">
        <v>909710</v>
      </c>
      <c r="F29" s="191">
        <v>7291</v>
      </c>
      <c r="G29" s="191">
        <v>8112</v>
      </c>
      <c r="H29" s="191">
        <v>5386</v>
      </c>
      <c r="I29" s="191">
        <v>5186</v>
      </c>
      <c r="J29" s="191">
        <v>55</v>
      </c>
      <c r="K29" s="192">
        <f t="shared" si="1"/>
        <v>1891998</v>
      </c>
      <c r="L29" s="47"/>
      <c r="M29" s="10"/>
      <c r="N29" s="10"/>
    </row>
    <row r="30" spans="1:14" ht="12.75" x14ac:dyDescent="0.2">
      <c r="A30" s="47"/>
      <c r="B30" s="45"/>
      <c r="C30" s="35" t="s">
        <v>43</v>
      </c>
      <c r="D30" s="190">
        <v>964683</v>
      </c>
      <c r="E30" s="191">
        <v>923809</v>
      </c>
      <c r="F30" s="191">
        <v>7645</v>
      </c>
      <c r="G30" s="191">
        <v>8510</v>
      </c>
      <c r="H30" s="191">
        <v>5364</v>
      </c>
      <c r="I30" s="191">
        <v>5426</v>
      </c>
      <c r="J30" s="191">
        <v>54</v>
      </c>
      <c r="K30" s="192">
        <f t="shared" si="1"/>
        <v>1915491</v>
      </c>
      <c r="L30" s="47"/>
      <c r="M30" s="10"/>
      <c r="N30" s="10"/>
    </row>
    <row r="31" spans="1:14" ht="12.75" x14ac:dyDescent="0.2">
      <c r="A31" s="47"/>
      <c r="B31" s="29"/>
      <c r="C31" s="35" t="s">
        <v>32</v>
      </c>
      <c r="D31" s="190">
        <v>974150</v>
      </c>
      <c r="E31" s="191">
        <v>935319</v>
      </c>
      <c r="F31" s="191">
        <v>7785</v>
      </c>
      <c r="G31" s="191">
        <v>8754</v>
      </c>
      <c r="H31" s="191">
        <v>5366</v>
      </c>
      <c r="I31" s="191">
        <v>5424</v>
      </c>
      <c r="J31" s="191">
        <v>48</v>
      </c>
      <c r="K31" s="192">
        <f t="shared" si="1"/>
        <v>1936846</v>
      </c>
      <c r="L31" s="47"/>
      <c r="M31" s="10"/>
      <c r="N31" s="10"/>
    </row>
    <row r="32" spans="1:14" ht="12.75" x14ac:dyDescent="0.2">
      <c r="A32" s="47"/>
      <c r="B32" s="45"/>
      <c r="C32" s="35" t="s">
        <v>33</v>
      </c>
      <c r="D32" s="190">
        <v>985602</v>
      </c>
      <c r="E32" s="191">
        <v>948091</v>
      </c>
      <c r="F32" s="191">
        <v>7936</v>
      </c>
      <c r="G32" s="191">
        <v>9308</v>
      </c>
      <c r="H32" s="191">
        <v>5470</v>
      </c>
      <c r="I32" s="191">
        <v>5432</v>
      </c>
      <c r="J32" s="191">
        <v>49</v>
      </c>
      <c r="K32" s="192">
        <f t="shared" si="1"/>
        <v>1961888</v>
      </c>
      <c r="L32" s="47"/>
      <c r="M32" s="10"/>
      <c r="N32" s="10"/>
    </row>
    <row r="33" spans="1:14" ht="12.75" x14ac:dyDescent="0.2">
      <c r="A33" s="47"/>
      <c r="B33" s="45"/>
      <c r="C33" s="35" t="s">
        <v>34</v>
      </c>
      <c r="D33" s="190">
        <v>991837</v>
      </c>
      <c r="E33" s="191">
        <v>957062</v>
      </c>
      <c r="F33" s="191">
        <v>8117</v>
      </c>
      <c r="G33" s="191">
        <v>9815</v>
      </c>
      <c r="H33" s="191">
        <v>5444</v>
      </c>
      <c r="I33" s="191">
        <v>5280</v>
      </c>
      <c r="J33" s="191">
        <v>45</v>
      </c>
      <c r="K33" s="192">
        <f t="shared" si="1"/>
        <v>1977600</v>
      </c>
      <c r="L33" s="47"/>
      <c r="M33" s="10"/>
      <c r="N33" s="10"/>
    </row>
    <row r="34" spans="1:14" ht="12.75" x14ac:dyDescent="0.2">
      <c r="A34" s="47"/>
      <c r="B34" s="29"/>
      <c r="C34" s="35" t="s">
        <v>35</v>
      </c>
      <c r="D34" s="190">
        <v>998210</v>
      </c>
      <c r="E34" s="191">
        <v>963419</v>
      </c>
      <c r="F34" s="191">
        <v>8078</v>
      </c>
      <c r="G34" s="191">
        <v>10179</v>
      </c>
      <c r="H34" s="191">
        <v>5468</v>
      </c>
      <c r="I34" s="191">
        <v>5253</v>
      </c>
      <c r="J34" s="191">
        <v>88</v>
      </c>
      <c r="K34" s="192">
        <f t="shared" si="1"/>
        <v>1990695</v>
      </c>
      <c r="L34" s="47"/>
      <c r="M34" s="10"/>
      <c r="N34" s="10"/>
    </row>
    <row r="35" spans="1:14" ht="12.75" x14ac:dyDescent="0.2">
      <c r="A35" s="47"/>
      <c r="B35" s="45"/>
      <c r="C35" s="35" t="s">
        <v>36</v>
      </c>
      <c r="D35" s="190">
        <v>1005200</v>
      </c>
      <c r="E35" s="191">
        <v>971628</v>
      </c>
      <c r="F35" s="191">
        <v>8198</v>
      </c>
      <c r="G35" s="191">
        <v>11118</v>
      </c>
      <c r="H35" s="191">
        <v>5528</v>
      </c>
      <c r="I35" s="191">
        <v>5249</v>
      </c>
      <c r="J35" s="191">
        <v>43</v>
      </c>
      <c r="K35" s="192">
        <f t="shared" si="1"/>
        <v>2006964</v>
      </c>
      <c r="L35" s="47"/>
      <c r="M35" s="10"/>
      <c r="N35" s="10"/>
    </row>
    <row r="36" spans="1:14" ht="13.15" customHeight="1" thickBot="1" x14ac:dyDescent="0.25">
      <c r="A36" s="47"/>
      <c r="B36" s="46"/>
      <c r="C36" s="36" t="s">
        <v>37</v>
      </c>
      <c r="D36" s="193">
        <v>1007434</v>
      </c>
      <c r="E36" s="194">
        <v>973457</v>
      </c>
      <c r="F36" s="194">
        <v>7942</v>
      </c>
      <c r="G36" s="194">
        <v>11557</v>
      </c>
      <c r="H36" s="194">
        <v>5575</v>
      </c>
      <c r="I36" s="194">
        <v>5237</v>
      </c>
      <c r="J36" s="194">
        <v>42</v>
      </c>
      <c r="K36" s="195">
        <f t="shared" si="1"/>
        <v>2011244</v>
      </c>
      <c r="L36" s="47"/>
      <c r="M36" s="10"/>
      <c r="N36" s="10"/>
    </row>
    <row r="37" spans="1:14" ht="12.75" x14ac:dyDescent="0.2">
      <c r="A37" s="47"/>
      <c r="B37" s="28">
        <v>2012</v>
      </c>
      <c r="C37" s="40" t="s">
        <v>38</v>
      </c>
      <c r="D37" s="196">
        <v>938535</v>
      </c>
      <c r="E37" s="197">
        <v>970282</v>
      </c>
      <c r="F37" s="197">
        <v>7878</v>
      </c>
      <c r="G37" s="197">
        <v>25303</v>
      </c>
      <c r="H37" s="197">
        <v>57785</v>
      </c>
      <c r="I37" s="197">
        <v>5197</v>
      </c>
      <c r="J37" s="197">
        <v>88</v>
      </c>
      <c r="K37" s="198">
        <f t="shared" si="1"/>
        <v>2005068</v>
      </c>
      <c r="L37" s="47"/>
      <c r="M37" s="10"/>
      <c r="N37" s="10"/>
    </row>
    <row r="38" spans="1:14" ht="12.75" x14ac:dyDescent="0.2">
      <c r="A38" s="47"/>
      <c r="B38" s="45"/>
      <c r="C38" s="35" t="s">
        <v>39</v>
      </c>
      <c r="D38" s="190">
        <v>939595</v>
      </c>
      <c r="E38" s="191">
        <v>976005</v>
      </c>
      <c r="F38" s="191">
        <v>7742</v>
      </c>
      <c r="G38" s="191">
        <v>27728</v>
      </c>
      <c r="H38" s="191">
        <v>55597</v>
      </c>
      <c r="I38" s="191">
        <v>4880</v>
      </c>
      <c r="J38" s="191">
        <v>89</v>
      </c>
      <c r="K38" s="192">
        <f t="shared" si="1"/>
        <v>2011636</v>
      </c>
      <c r="L38" s="47"/>
      <c r="M38" s="10"/>
      <c r="N38" s="10"/>
    </row>
    <row r="39" spans="1:14" ht="12.75" x14ac:dyDescent="0.2">
      <c r="A39" s="47"/>
      <c r="B39" s="45"/>
      <c r="C39" s="35" t="s">
        <v>40</v>
      </c>
      <c r="D39" s="190">
        <v>946753</v>
      </c>
      <c r="E39" s="191">
        <v>969840</v>
      </c>
      <c r="F39" s="191">
        <v>7554</v>
      </c>
      <c r="G39" s="191">
        <v>29710</v>
      </c>
      <c r="H39" s="191">
        <v>55213</v>
      </c>
      <c r="I39" s="191">
        <v>5186</v>
      </c>
      <c r="J39" s="191">
        <v>86</v>
      </c>
      <c r="K39" s="192">
        <f t="shared" si="1"/>
        <v>2014342</v>
      </c>
      <c r="L39" s="47"/>
      <c r="M39" s="10"/>
      <c r="N39" s="10"/>
    </row>
    <row r="40" spans="1:14" ht="12.75" x14ac:dyDescent="0.2">
      <c r="A40" s="47"/>
      <c r="B40" s="29"/>
      <c r="C40" s="35" t="s">
        <v>41</v>
      </c>
      <c r="D40" s="190">
        <v>950081</v>
      </c>
      <c r="E40" s="191">
        <v>1004459</v>
      </c>
      <c r="F40" s="191">
        <v>7758</v>
      </c>
      <c r="G40" s="191">
        <v>31283</v>
      </c>
      <c r="H40" s="191">
        <v>54389</v>
      </c>
      <c r="I40" s="191">
        <v>5123</v>
      </c>
      <c r="J40" s="191">
        <v>83</v>
      </c>
      <c r="K40" s="192">
        <f t="shared" si="1"/>
        <v>2053176</v>
      </c>
      <c r="L40" s="47"/>
      <c r="M40" s="10"/>
      <c r="N40" s="10"/>
    </row>
    <row r="41" spans="1:14" ht="12.75" x14ac:dyDescent="0.2">
      <c r="A41" s="47"/>
      <c r="B41" s="45"/>
      <c r="C41" s="35" t="s">
        <v>42</v>
      </c>
      <c r="D41" s="190">
        <v>956085</v>
      </c>
      <c r="E41" s="191">
        <v>1023687</v>
      </c>
      <c r="F41" s="191">
        <v>7802</v>
      </c>
      <c r="G41" s="191">
        <v>32425</v>
      </c>
      <c r="H41" s="191">
        <v>54230</v>
      </c>
      <c r="I41" s="191">
        <v>4283</v>
      </c>
      <c r="J41" s="191">
        <v>84</v>
      </c>
      <c r="K41" s="192">
        <f t="shared" si="1"/>
        <v>2078596</v>
      </c>
      <c r="L41" s="47"/>
      <c r="M41" s="10"/>
      <c r="N41" s="10"/>
    </row>
    <row r="42" spans="1:14" ht="12.75" x14ac:dyDescent="0.2">
      <c r="A42" s="47"/>
      <c r="B42" s="45"/>
      <c r="C42" s="35" t="s">
        <v>43</v>
      </c>
      <c r="D42" s="190">
        <v>964548</v>
      </c>
      <c r="E42" s="191">
        <v>1016005</v>
      </c>
      <c r="F42" s="191">
        <v>7588</v>
      </c>
      <c r="G42" s="191">
        <v>33866</v>
      </c>
      <c r="H42" s="191">
        <v>54166</v>
      </c>
      <c r="I42" s="191">
        <v>4265</v>
      </c>
      <c r="J42" s="191">
        <v>84</v>
      </c>
      <c r="K42" s="192">
        <f t="shared" si="1"/>
        <v>2080522</v>
      </c>
      <c r="L42" s="47"/>
      <c r="M42" s="10"/>
      <c r="N42" s="10"/>
    </row>
    <row r="43" spans="1:14" ht="12.75" x14ac:dyDescent="0.2">
      <c r="A43" s="47"/>
      <c r="B43" s="45"/>
      <c r="C43" s="35" t="s">
        <v>32</v>
      </c>
      <c r="D43" s="190">
        <v>972205</v>
      </c>
      <c r="E43" s="191">
        <v>1033397</v>
      </c>
      <c r="F43" s="191">
        <v>7570</v>
      </c>
      <c r="G43" s="191">
        <v>35444</v>
      </c>
      <c r="H43" s="191">
        <v>53536</v>
      </c>
      <c r="I43" s="191">
        <v>4241</v>
      </c>
      <c r="J43" s="191">
        <v>82</v>
      </c>
      <c r="K43" s="192">
        <f t="shared" si="1"/>
        <v>2106475</v>
      </c>
      <c r="L43" s="47"/>
      <c r="M43" s="10"/>
      <c r="N43" s="10"/>
    </row>
    <row r="44" spans="1:14" ht="12.75" x14ac:dyDescent="0.2">
      <c r="A44" s="47"/>
      <c r="B44" s="45"/>
      <c r="C44" s="35" t="s">
        <v>33</v>
      </c>
      <c r="D44" s="190">
        <v>980210</v>
      </c>
      <c r="E44" s="191">
        <v>1053426</v>
      </c>
      <c r="F44" s="191">
        <v>7630</v>
      </c>
      <c r="G44" s="191">
        <v>36826</v>
      </c>
      <c r="H44" s="191">
        <v>53417</v>
      </c>
      <c r="I44" s="191">
        <v>4762</v>
      </c>
      <c r="J44" s="191">
        <v>85</v>
      </c>
      <c r="K44" s="192">
        <f t="shared" si="1"/>
        <v>2136356</v>
      </c>
      <c r="L44" s="47"/>
      <c r="M44" s="10"/>
      <c r="N44" s="10"/>
    </row>
    <row r="45" spans="1:14" ht="12.75" x14ac:dyDescent="0.2">
      <c r="A45" s="47"/>
      <c r="B45" s="29"/>
      <c r="C45" s="35" t="s">
        <v>34</v>
      </c>
      <c r="D45" s="190">
        <v>983202</v>
      </c>
      <c r="E45" s="191">
        <v>1055493</v>
      </c>
      <c r="F45" s="191">
        <v>7539</v>
      </c>
      <c r="G45" s="191">
        <v>37573</v>
      </c>
      <c r="H45" s="191">
        <v>53362</v>
      </c>
      <c r="I45" s="191">
        <v>4717</v>
      </c>
      <c r="J45" s="191">
        <v>90</v>
      </c>
      <c r="K45" s="192">
        <f t="shared" si="1"/>
        <v>2141976</v>
      </c>
      <c r="L45" s="47"/>
      <c r="M45" s="10"/>
      <c r="N45" s="10"/>
    </row>
    <row r="46" spans="1:14" ht="12.75" x14ac:dyDescent="0.2">
      <c r="A46" s="47"/>
      <c r="B46" s="29"/>
      <c r="C46" s="35" t="s">
        <v>35</v>
      </c>
      <c r="D46" s="190">
        <v>990225</v>
      </c>
      <c r="E46" s="191">
        <v>1066342</v>
      </c>
      <c r="F46" s="191">
        <v>7472</v>
      </c>
      <c r="G46" s="191">
        <v>38514</v>
      </c>
      <c r="H46" s="191">
        <v>53643</v>
      </c>
      <c r="I46" s="191">
        <v>4870</v>
      </c>
      <c r="J46" s="191">
        <v>87</v>
      </c>
      <c r="K46" s="192">
        <f t="shared" si="1"/>
        <v>2161153</v>
      </c>
      <c r="L46" s="47"/>
      <c r="M46" s="10"/>
      <c r="N46" s="10"/>
    </row>
    <row r="47" spans="1:14" ht="12.75" x14ac:dyDescent="0.2">
      <c r="A47" s="47"/>
      <c r="B47" s="45"/>
      <c r="C47" s="35" t="s">
        <v>36</v>
      </c>
      <c r="D47" s="190">
        <v>992810</v>
      </c>
      <c r="E47" s="191">
        <v>1073252</v>
      </c>
      <c r="F47" s="191">
        <v>7417</v>
      </c>
      <c r="G47" s="191">
        <v>37280</v>
      </c>
      <c r="H47" s="191">
        <v>51781</v>
      </c>
      <c r="I47" s="191">
        <v>4883</v>
      </c>
      <c r="J47" s="191">
        <v>85</v>
      </c>
      <c r="K47" s="192">
        <f t="shared" si="1"/>
        <v>2167508</v>
      </c>
      <c r="L47" s="47"/>
      <c r="M47" s="10"/>
      <c r="N47" s="10"/>
    </row>
    <row r="48" spans="1:14" ht="13.15" customHeight="1" thickBot="1" x14ac:dyDescent="0.25">
      <c r="A48" s="47"/>
      <c r="B48" s="46"/>
      <c r="C48" s="36" t="s">
        <v>37</v>
      </c>
      <c r="D48" s="193">
        <v>991285</v>
      </c>
      <c r="E48" s="194">
        <v>1073373</v>
      </c>
      <c r="F48" s="194">
        <v>7266</v>
      </c>
      <c r="G48" s="194">
        <v>37903</v>
      </c>
      <c r="H48" s="194">
        <v>51516</v>
      </c>
      <c r="I48" s="194">
        <v>4902</v>
      </c>
      <c r="J48" s="194">
        <v>85</v>
      </c>
      <c r="K48" s="195">
        <f t="shared" si="1"/>
        <v>2166330</v>
      </c>
      <c r="L48" s="47"/>
      <c r="M48" s="10"/>
      <c r="N48" s="10"/>
    </row>
    <row r="49" spans="1:14" ht="12.75" x14ac:dyDescent="0.2">
      <c r="A49" s="47"/>
      <c r="B49" s="28">
        <v>2013</v>
      </c>
      <c r="C49" s="40" t="s">
        <v>38</v>
      </c>
      <c r="D49" s="196">
        <v>990537</v>
      </c>
      <c r="E49" s="197">
        <v>1079661</v>
      </c>
      <c r="F49" s="197">
        <v>7033</v>
      </c>
      <c r="G49" s="197">
        <v>39987</v>
      </c>
      <c r="H49" s="197">
        <v>52753</v>
      </c>
      <c r="I49" s="197">
        <v>4820</v>
      </c>
      <c r="J49" s="197">
        <v>85</v>
      </c>
      <c r="K49" s="198">
        <f t="shared" si="1"/>
        <v>2174876</v>
      </c>
      <c r="L49" s="47"/>
      <c r="M49" s="10"/>
      <c r="N49" s="10"/>
    </row>
    <row r="50" spans="1:14" ht="12.75" x14ac:dyDescent="0.2">
      <c r="A50" s="47"/>
      <c r="B50" s="45"/>
      <c r="C50" s="35" t="s">
        <v>39</v>
      </c>
      <c r="D50" s="190">
        <v>988987</v>
      </c>
      <c r="E50" s="191">
        <v>1086291</v>
      </c>
      <c r="F50" s="191">
        <v>6970</v>
      </c>
      <c r="G50" s="191">
        <v>41202</v>
      </c>
      <c r="H50" s="191">
        <v>52165</v>
      </c>
      <c r="I50" s="191">
        <v>4291</v>
      </c>
      <c r="J50" s="191">
        <v>87</v>
      </c>
      <c r="K50" s="192">
        <f t="shared" si="1"/>
        <v>2179993</v>
      </c>
      <c r="L50" s="47"/>
      <c r="M50" s="10"/>
      <c r="N50" s="10"/>
    </row>
    <row r="51" spans="1:14" ht="12.75" x14ac:dyDescent="0.2">
      <c r="A51" s="47"/>
      <c r="B51" s="45"/>
      <c r="C51" s="35" t="s">
        <v>40</v>
      </c>
      <c r="D51" s="190">
        <v>975908</v>
      </c>
      <c r="E51" s="191">
        <v>1108699</v>
      </c>
      <c r="F51" s="191">
        <v>7597</v>
      </c>
      <c r="G51" s="191">
        <v>45263</v>
      </c>
      <c r="H51" s="191">
        <v>78645</v>
      </c>
      <c r="I51" s="191">
        <v>4484</v>
      </c>
      <c r="J51" s="191">
        <v>12</v>
      </c>
      <c r="K51" s="192">
        <f t="shared" si="1"/>
        <v>2220608</v>
      </c>
      <c r="L51" s="47"/>
      <c r="M51" s="10"/>
      <c r="N51" s="10"/>
    </row>
    <row r="52" spans="1:14" ht="12.75" x14ac:dyDescent="0.2">
      <c r="A52" s="47"/>
      <c r="B52" s="29"/>
      <c r="C52" s="35" t="s">
        <v>41</v>
      </c>
      <c r="D52" s="190">
        <v>951722</v>
      </c>
      <c r="E52" s="191">
        <v>1124476</v>
      </c>
      <c r="F52" s="191">
        <v>7506</v>
      </c>
      <c r="G52" s="191">
        <v>45489</v>
      </c>
      <c r="H52" s="191">
        <v>76407</v>
      </c>
      <c r="I52" s="191">
        <v>4627</v>
      </c>
      <c r="J52" s="191">
        <v>12</v>
      </c>
      <c r="K52" s="192">
        <f t="shared" si="1"/>
        <v>2210239</v>
      </c>
      <c r="L52" s="47"/>
      <c r="M52" s="10"/>
      <c r="N52" s="10"/>
    </row>
    <row r="53" spans="1:14" ht="12.75" x14ac:dyDescent="0.2">
      <c r="A53" s="47"/>
      <c r="B53" s="45"/>
      <c r="C53" s="35" t="s">
        <v>42</v>
      </c>
      <c r="D53" s="190">
        <v>958594</v>
      </c>
      <c r="E53" s="191">
        <v>1135684</v>
      </c>
      <c r="F53" s="191">
        <v>7401</v>
      </c>
      <c r="G53" s="191">
        <v>46416</v>
      </c>
      <c r="H53" s="191">
        <v>77023</v>
      </c>
      <c r="I53" s="191">
        <v>4588</v>
      </c>
      <c r="J53" s="191">
        <v>12</v>
      </c>
      <c r="K53" s="192">
        <f t="shared" si="1"/>
        <v>2229718</v>
      </c>
      <c r="L53" s="47"/>
      <c r="M53" s="10"/>
      <c r="N53" s="10"/>
    </row>
    <row r="54" spans="1:14" ht="12.75" x14ac:dyDescent="0.2">
      <c r="A54" s="47"/>
      <c r="B54" s="45"/>
      <c r="C54" s="35" t="s">
        <v>43</v>
      </c>
      <c r="D54" s="190">
        <v>959272</v>
      </c>
      <c r="E54" s="191">
        <v>1144991</v>
      </c>
      <c r="F54" s="191">
        <v>7365</v>
      </c>
      <c r="G54" s="191">
        <v>45549</v>
      </c>
      <c r="H54" s="191">
        <v>77177</v>
      </c>
      <c r="I54" s="191">
        <v>5039</v>
      </c>
      <c r="J54" s="191">
        <v>8</v>
      </c>
      <c r="K54" s="192">
        <f t="shared" si="1"/>
        <v>2239401</v>
      </c>
      <c r="L54" s="47"/>
      <c r="M54" s="10"/>
      <c r="N54" s="10"/>
    </row>
    <row r="55" spans="1:14" ht="12.75" x14ac:dyDescent="0.2">
      <c r="A55" s="47"/>
      <c r="B55" s="29"/>
      <c r="C55" s="35" t="s">
        <v>32</v>
      </c>
      <c r="D55" s="190">
        <v>969198</v>
      </c>
      <c r="E55" s="191">
        <v>1157138</v>
      </c>
      <c r="F55" s="191">
        <v>7201</v>
      </c>
      <c r="G55" s="191">
        <v>46386</v>
      </c>
      <c r="H55" s="191">
        <v>78023</v>
      </c>
      <c r="I55" s="191">
        <v>5179</v>
      </c>
      <c r="J55" s="191">
        <v>6</v>
      </c>
      <c r="K55" s="192">
        <f t="shared" si="1"/>
        <v>2263131</v>
      </c>
      <c r="L55" s="47"/>
      <c r="M55" s="10"/>
      <c r="N55" s="10"/>
    </row>
    <row r="56" spans="1:14" ht="12.75" x14ac:dyDescent="0.2">
      <c r="A56" s="47"/>
      <c r="B56" s="45"/>
      <c r="C56" s="35" t="s">
        <v>33</v>
      </c>
      <c r="D56" s="190">
        <v>974396</v>
      </c>
      <c r="E56" s="191">
        <v>1151252</v>
      </c>
      <c r="F56" s="191">
        <v>7036</v>
      </c>
      <c r="G56" s="191">
        <v>47707</v>
      </c>
      <c r="H56" s="191">
        <v>78553</v>
      </c>
      <c r="I56" s="191">
        <v>5463</v>
      </c>
      <c r="J56" s="191">
        <v>6</v>
      </c>
      <c r="K56" s="192">
        <f t="shared" si="1"/>
        <v>2264413</v>
      </c>
      <c r="L56" s="47"/>
      <c r="M56" s="10"/>
      <c r="N56" s="10"/>
    </row>
    <row r="57" spans="1:14" ht="12.75" x14ac:dyDescent="0.2">
      <c r="A57" s="47"/>
      <c r="B57" s="45"/>
      <c r="C57" s="35" t="s">
        <v>34</v>
      </c>
      <c r="D57" s="190">
        <v>979053</v>
      </c>
      <c r="E57" s="191">
        <v>1153803</v>
      </c>
      <c r="F57" s="191">
        <v>6828</v>
      </c>
      <c r="G57" s="191">
        <v>49995</v>
      </c>
      <c r="H57" s="191">
        <v>79262</v>
      </c>
      <c r="I57" s="191">
        <v>5604</v>
      </c>
      <c r="J57" s="191">
        <v>11</v>
      </c>
      <c r="K57" s="192">
        <f t="shared" si="1"/>
        <v>2274556</v>
      </c>
      <c r="L57" s="47"/>
      <c r="M57" s="10"/>
      <c r="N57" s="10"/>
    </row>
    <row r="58" spans="1:14" ht="12.75" x14ac:dyDescent="0.2">
      <c r="A58" s="47"/>
      <c r="B58" s="29"/>
      <c r="C58" s="35" t="s">
        <v>35</v>
      </c>
      <c r="D58" s="190">
        <v>990979</v>
      </c>
      <c r="E58" s="191">
        <v>1163684</v>
      </c>
      <c r="F58" s="191">
        <v>6617</v>
      </c>
      <c r="G58" s="191">
        <v>52345</v>
      </c>
      <c r="H58" s="191">
        <v>81232</v>
      </c>
      <c r="I58" s="191">
        <v>5842</v>
      </c>
      <c r="J58" s="191">
        <v>9</v>
      </c>
      <c r="K58" s="192">
        <f t="shared" si="1"/>
        <v>2300708</v>
      </c>
      <c r="L58" s="47"/>
      <c r="M58" s="10"/>
      <c r="N58" s="10"/>
    </row>
    <row r="59" spans="1:14" ht="12.75" x14ac:dyDescent="0.2">
      <c r="A59" s="47"/>
      <c r="B59" s="45"/>
      <c r="C59" s="35" t="s">
        <v>36</v>
      </c>
      <c r="D59" s="190">
        <v>981576</v>
      </c>
      <c r="E59" s="191">
        <v>1169591</v>
      </c>
      <c r="F59" s="191">
        <v>6415</v>
      </c>
      <c r="G59" s="191">
        <v>55149</v>
      </c>
      <c r="H59" s="191">
        <v>81523</v>
      </c>
      <c r="I59" s="191">
        <v>6037</v>
      </c>
      <c r="J59" s="191">
        <v>10</v>
      </c>
      <c r="K59" s="192">
        <f t="shared" si="1"/>
        <v>2300301</v>
      </c>
      <c r="L59" s="47"/>
      <c r="M59" s="10"/>
      <c r="N59" s="10"/>
    </row>
    <row r="60" spans="1:14" ht="13.15" customHeight="1" thickBot="1" x14ac:dyDescent="0.25">
      <c r="A60" s="47"/>
      <c r="B60" s="46"/>
      <c r="C60" s="36" t="s">
        <v>37</v>
      </c>
      <c r="D60" s="193">
        <v>972399</v>
      </c>
      <c r="E60" s="194">
        <v>1162388</v>
      </c>
      <c r="F60" s="194">
        <v>6237</v>
      </c>
      <c r="G60" s="194">
        <v>66942</v>
      </c>
      <c r="H60" s="194">
        <v>80133</v>
      </c>
      <c r="I60" s="194">
        <v>7065</v>
      </c>
      <c r="J60" s="194">
        <v>5</v>
      </c>
      <c r="K60" s="195">
        <f t="shared" si="1"/>
        <v>2295169</v>
      </c>
      <c r="L60" s="47"/>
      <c r="M60" s="10"/>
      <c r="N60" s="10"/>
    </row>
    <row r="61" spans="1:14" ht="12.75" x14ac:dyDescent="0.2">
      <c r="A61" s="47"/>
      <c r="B61" s="28">
        <v>2014</v>
      </c>
      <c r="C61" s="40" t="s">
        <v>38</v>
      </c>
      <c r="D61" s="196">
        <v>938858</v>
      </c>
      <c r="E61" s="197">
        <v>1161858</v>
      </c>
      <c r="F61" s="197">
        <v>6055</v>
      </c>
      <c r="G61" s="197">
        <v>99844</v>
      </c>
      <c r="H61" s="197">
        <v>80477</v>
      </c>
      <c r="I61" s="197">
        <v>7461</v>
      </c>
      <c r="J61" s="197">
        <v>5</v>
      </c>
      <c r="K61" s="198">
        <f t="shared" si="1"/>
        <v>2294558</v>
      </c>
      <c r="L61" s="47"/>
      <c r="M61" s="10"/>
      <c r="N61" s="10"/>
    </row>
    <row r="62" spans="1:14" ht="12.75" x14ac:dyDescent="0.2">
      <c r="A62" s="47"/>
      <c r="B62" s="45"/>
      <c r="C62" s="35" t="s">
        <v>39</v>
      </c>
      <c r="D62" s="190">
        <v>914920</v>
      </c>
      <c r="E62" s="191">
        <v>1166060</v>
      </c>
      <c r="F62" s="191">
        <v>5919</v>
      </c>
      <c r="G62" s="191">
        <v>100146</v>
      </c>
      <c r="H62" s="191">
        <v>78920</v>
      </c>
      <c r="I62" s="191">
        <v>7800</v>
      </c>
      <c r="J62" s="191">
        <v>4</v>
      </c>
      <c r="K62" s="192">
        <f t="shared" si="1"/>
        <v>2273769</v>
      </c>
      <c r="L62" s="47"/>
      <c r="M62" s="10"/>
      <c r="N62" s="10"/>
    </row>
    <row r="63" spans="1:14" ht="12.75" x14ac:dyDescent="0.2">
      <c r="A63" s="47"/>
      <c r="B63" s="45"/>
      <c r="C63" s="35" t="s">
        <v>40</v>
      </c>
      <c r="D63" s="190">
        <v>936515</v>
      </c>
      <c r="E63" s="191">
        <v>1189387</v>
      </c>
      <c r="F63" s="191">
        <v>5812</v>
      </c>
      <c r="G63" s="191">
        <v>111661</v>
      </c>
      <c r="H63" s="191">
        <v>87440</v>
      </c>
      <c r="I63" s="191">
        <v>8281</v>
      </c>
      <c r="J63" s="191">
        <v>6</v>
      </c>
      <c r="K63" s="192">
        <f t="shared" si="1"/>
        <v>2339102</v>
      </c>
      <c r="L63" s="47"/>
      <c r="M63" s="10"/>
      <c r="N63" s="10"/>
    </row>
    <row r="64" spans="1:14" ht="12.75" x14ac:dyDescent="0.2">
      <c r="A64" s="47"/>
      <c r="B64" s="29"/>
      <c r="C64" s="35" t="s">
        <v>41</v>
      </c>
      <c r="D64" s="190">
        <v>938106</v>
      </c>
      <c r="E64" s="191">
        <v>1202259</v>
      </c>
      <c r="F64" s="191">
        <v>5702</v>
      </c>
      <c r="G64" s="191">
        <v>118161</v>
      </c>
      <c r="H64" s="191">
        <v>89080</v>
      </c>
      <c r="I64" s="191">
        <v>8988</v>
      </c>
      <c r="J64" s="191">
        <v>4</v>
      </c>
      <c r="K64" s="192">
        <f>SUM(D64:J64)</f>
        <v>2362300</v>
      </c>
      <c r="L64" s="47"/>
      <c r="M64" s="10"/>
      <c r="N64" s="10"/>
    </row>
    <row r="65" spans="1:14" ht="12.75" x14ac:dyDescent="0.2">
      <c r="A65" s="47"/>
      <c r="B65" s="45"/>
      <c r="C65" s="35" t="s">
        <v>42</v>
      </c>
      <c r="D65" s="190">
        <v>938764</v>
      </c>
      <c r="E65" s="191">
        <v>1213151</v>
      </c>
      <c r="F65" s="191">
        <v>5647</v>
      </c>
      <c r="G65" s="191">
        <v>123875</v>
      </c>
      <c r="H65" s="191">
        <v>86881</v>
      </c>
      <c r="I65" s="191">
        <v>9421</v>
      </c>
      <c r="J65" s="191">
        <v>3</v>
      </c>
      <c r="K65" s="192">
        <f>SUM(D65:J65)</f>
        <v>2377742</v>
      </c>
      <c r="L65" s="47"/>
      <c r="M65" s="10"/>
      <c r="N65" s="10"/>
    </row>
    <row r="66" spans="1:14" ht="12.75" x14ac:dyDescent="0.2">
      <c r="A66" s="47"/>
      <c r="B66" s="45"/>
      <c r="C66" s="35" t="s">
        <v>43</v>
      </c>
      <c r="D66" s="190">
        <v>943320</v>
      </c>
      <c r="E66" s="191">
        <v>1231786</v>
      </c>
      <c r="F66" s="191">
        <v>5587</v>
      </c>
      <c r="G66" s="191">
        <v>129711</v>
      </c>
      <c r="H66" s="191">
        <v>95045</v>
      </c>
      <c r="I66" s="191">
        <v>10077</v>
      </c>
      <c r="J66" s="191">
        <v>4</v>
      </c>
      <c r="K66" s="192">
        <f>SUM(D66:J66)</f>
        <v>2415530</v>
      </c>
      <c r="L66" s="47"/>
      <c r="M66" s="10"/>
      <c r="N66" s="10"/>
    </row>
    <row r="67" spans="1:14" ht="12.75" x14ac:dyDescent="0.2">
      <c r="A67" s="47"/>
      <c r="B67" s="29"/>
      <c r="C67" s="35" t="s">
        <v>32</v>
      </c>
      <c r="D67" s="190">
        <v>945832</v>
      </c>
      <c r="E67" s="191">
        <v>1239254</v>
      </c>
      <c r="F67" s="191">
        <v>5470</v>
      </c>
      <c r="G67" s="191">
        <v>135263</v>
      </c>
      <c r="H67" s="191">
        <v>98514</v>
      </c>
      <c r="I67" s="191">
        <v>10783</v>
      </c>
      <c r="J67" s="191">
        <v>3</v>
      </c>
      <c r="K67" s="192">
        <f t="shared" ref="K67:K75" si="2">SUM(D67:J67)</f>
        <v>2435119</v>
      </c>
      <c r="L67" s="47"/>
      <c r="M67" s="10"/>
      <c r="N67" s="10"/>
    </row>
    <row r="68" spans="1:14" ht="12.75" x14ac:dyDescent="0.2">
      <c r="A68" s="47"/>
      <c r="B68" s="45"/>
      <c r="C68" s="35" t="s">
        <v>33</v>
      </c>
      <c r="D68" s="190">
        <v>949602</v>
      </c>
      <c r="E68" s="191">
        <v>1246499</v>
      </c>
      <c r="F68" s="191">
        <v>5327</v>
      </c>
      <c r="G68" s="191">
        <v>142042</v>
      </c>
      <c r="H68" s="191">
        <v>101650</v>
      </c>
      <c r="I68" s="191">
        <v>11579</v>
      </c>
      <c r="J68" s="191">
        <v>0</v>
      </c>
      <c r="K68" s="192">
        <f t="shared" si="2"/>
        <v>2456699</v>
      </c>
      <c r="L68" s="47"/>
      <c r="M68" s="10"/>
      <c r="N68" s="10"/>
    </row>
    <row r="69" spans="1:14" ht="12.75" x14ac:dyDescent="0.2">
      <c r="A69" s="47"/>
      <c r="B69" s="45"/>
      <c r="C69" s="35" t="s">
        <v>34</v>
      </c>
      <c r="D69" s="190">
        <v>950623</v>
      </c>
      <c r="E69" s="191">
        <v>1251573</v>
      </c>
      <c r="F69" s="191">
        <v>5169</v>
      </c>
      <c r="G69" s="191">
        <v>147093</v>
      </c>
      <c r="H69" s="191">
        <v>104051</v>
      </c>
      <c r="I69" s="191">
        <v>12117</v>
      </c>
      <c r="J69" s="191">
        <v>0</v>
      </c>
      <c r="K69" s="192">
        <f t="shared" si="2"/>
        <v>2470626</v>
      </c>
      <c r="L69" s="47"/>
      <c r="M69" s="10"/>
      <c r="N69" s="10"/>
    </row>
    <row r="70" spans="1:14" ht="12.75" x14ac:dyDescent="0.2">
      <c r="A70" s="47"/>
      <c r="B70" s="29"/>
      <c r="C70" s="35" t="s">
        <v>35</v>
      </c>
      <c r="D70" s="190">
        <v>959494</v>
      </c>
      <c r="E70" s="191">
        <v>1258429</v>
      </c>
      <c r="F70" s="191">
        <v>5003</v>
      </c>
      <c r="G70" s="191">
        <v>143589</v>
      </c>
      <c r="H70" s="191">
        <v>105210</v>
      </c>
      <c r="I70" s="191">
        <v>12316</v>
      </c>
      <c r="J70" s="191"/>
      <c r="K70" s="192">
        <f t="shared" si="2"/>
        <v>2484041</v>
      </c>
      <c r="L70" s="47"/>
      <c r="M70" s="10"/>
      <c r="N70" s="10"/>
    </row>
    <row r="71" spans="1:14" ht="12.75" x14ac:dyDescent="0.2">
      <c r="A71" s="47"/>
      <c r="B71" s="45"/>
      <c r="C71" s="35" t="s">
        <v>36</v>
      </c>
      <c r="D71" s="190">
        <v>951825</v>
      </c>
      <c r="E71" s="191">
        <v>1261673</v>
      </c>
      <c r="F71" s="191">
        <v>4871</v>
      </c>
      <c r="G71" s="191">
        <v>150230</v>
      </c>
      <c r="H71" s="191">
        <v>109071</v>
      </c>
      <c r="I71" s="191">
        <v>13804</v>
      </c>
      <c r="J71" s="191"/>
      <c r="K71" s="192">
        <f t="shared" si="2"/>
        <v>2491474</v>
      </c>
      <c r="L71" s="47"/>
      <c r="M71" s="10"/>
      <c r="N71" s="10"/>
    </row>
    <row r="72" spans="1:14" ht="13.15" customHeight="1" thickBot="1" x14ac:dyDescent="0.25">
      <c r="A72" s="47"/>
      <c r="B72" s="46"/>
      <c r="C72" s="36" t="s">
        <v>37</v>
      </c>
      <c r="D72" s="193">
        <v>947654</v>
      </c>
      <c r="E72" s="194">
        <v>1257118</v>
      </c>
      <c r="F72" s="194">
        <v>4749</v>
      </c>
      <c r="G72" s="194">
        <v>154547</v>
      </c>
      <c r="H72" s="194">
        <v>111802</v>
      </c>
      <c r="I72" s="194">
        <v>13847</v>
      </c>
      <c r="J72" s="194"/>
      <c r="K72" s="195">
        <f t="shared" si="2"/>
        <v>2489717</v>
      </c>
      <c r="L72" s="47"/>
      <c r="M72" s="10"/>
      <c r="N72" s="10"/>
    </row>
    <row r="73" spans="1:14" ht="12.75" x14ac:dyDescent="0.2">
      <c r="A73" s="47"/>
      <c r="B73" s="28">
        <v>2015</v>
      </c>
      <c r="C73" s="40" t="s">
        <v>38</v>
      </c>
      <c r="D73" s="196">
        <v>941736</v>
      </c>
      <c r="E73" s="197">
        <v>1264199</v>
      </c>
      <c r="F73" s="197">
        <v>4539</v>
      </c>
      <c r="G73" s="197">
        <v>159294</v>
      </c>
      <c r="H73" s="197">
        <v>114342</v>
      </c>
      <c r="I73" s="197">
        <v>14253</v>
      </c>
      <c r="J73" s="197"/>
      <c r="K73" s="198">
        <f t="shared" si="2"/>
        <v>2498363</v>
      </c>
      <c r="L73" s="47"/>
      <c r="M73" s="10"/>
      <c r="N73" s="10"/>
    </row>
    <row r="74" spans="1:14" ht="12.75" x14ac:dyDescent="0.2">
      <c r="A74" s="47"/>
      <c r="B74" s="45"/>
      <c r="C74" s="35" t="s">
        <v>39</v>
      </c>
      <c r="D74" s="190">
        <v>928299</v>
      </c>
      <c r="E74" s="191">
        <v>1270716</v>
      </c>
      <c r="F74" s="191">
        <v>4468</v>
      </c>
      <c r="G74" s="191">
        <v>163651</v>
      </c>
      <c r="H74" s="191">
        <v>116774</v>
      </c>
      <c r="I74" s="191">
        <v>14632</v>
      </c>
      <c r="J74" s="191"/>
      <c r="K74" s="192">
        <f t="shared" si="2"/>
        <v>2498540</v>
      </c>
      <c r="L74" s="47"/>
      <c r="M74" s="10"/>
      <c r="N74" s="10"/>
    </row>
    <row r="75" spans="1:14" ht="12.75" x14ac:dyDescent="0.2">
      <c r="A75" s="47"/>
      <c r="B75" s="45"/>
      <c r="C75" s="35" t="s">
        <v>40</v>
      </c>
      <c r="D75" s="190">
        <v>937659</v>
      </c>
      <c r="E75" s="191">
        <v>1293402</v>
      </c>
      <c r="F75" s="191">
        <v>4376</v>
      </c>
      <c r="G75" s="191">
        <v>172182</v>
      </c>
      <c r="H75" s="191">
        <v>122737</v>
      </c>
      <c r="I75" s="191">
        <v>15246</v>
      </c>
      <c r="J75" s="191"/>
      <c r="K75" s="192">
        <f t="shared" si="2"/>
        <v>2545602</v>
      </c>
      <c r="L75" s="47"/>
      <c r="M75" s="10"/>
      <c r="N75" s="10"/>
    </row>
    <row r="76" spans="1:14" ht="12.75" x14ac:dyDescent="0.2">
      <c r="A76" s="47"/>
      <c r="B76" s="29"/>
      <c r="C76" s="35" t="s">
        <v>41</v>
      </c>
      <c r="D76" s="190">
        <v>938229</v>
      </c>
      <c r="E76" s="191">
        <v>1312884</v>
      </c>
      <c r="F76" s="191">
        <v>4280</v>
      </c>
      <c r="G76" s="191">
        <v>179665</v>
      </c>
      <c r="H76" s="191">
        <v>126942</v>
      </c>
      <c r="I76" s="191">
        <v>16031</v>
      </c>
      <c r="J76" s="191"/>
      <c r="K76" s="192">
        <f t="shared" ref="K76:K87" si="3">SUM(D76:J76)</f>
        <v>2578031</v>
      </c>
      <c r="L76" s="47"/>
      <c r="M76" s="10"/>
      <c r="N76" s="10"/>
    </row>
    <row r="77" spans="1:14" ht="12.75" x14ac:dyDescent="0.2">
      <c r="A77" s="47"/>
      <c r="B77" s="45"/>
      <c r="C77" s="35" t="s">
        <v>42</v>
      </c>
      <c r="D77" s="190">
        <v>939342</v>
      </c>
      <c r="E77" s="191">
        <v>1316765</v>
      </c>
      <c r="F77" s="191">
        <v>4184</v>
      </c>
      <c r="G77" s="191">
        <v>184630</v>
      </c>
      <c r="H77" s="191">
        <v>131925</v>
      </c>
      <c r="I77" s="191">
        <v>16401</v>
      </c>
      <c r="J77" s="191"/>
      <c r="K77" s="192">
        <f t="shared" si="3"/>
        <v>2593247</v>
      </c>
      <c r="L77" s="47"/>
      <c r="M77" s="10"/>
      <c r="N77" s="10"/>
    </row>
    <row r="78" spans="1:14" ht="12.75" x14ac:dyDescent="0.2">
      <c r="A78" s="47"/>
      <c r="B78" s="45"/>
      <c r="C78" s="35" t="s">
        <v>43</v>
      </c>
      <c r="D78" s="190">
        <v>926751</v>
      </c>
      <c r="E78" s="191">
        <v>1340416</v>
      </c>
      <c r="F78" s="191">
        <v>4084</v>
      </c>
      <c r="G78" s="191">
        <v>186046</v>
      </c>
      <c r="H78" s="191">
        <v>130225</v>
      </c>
      <c r="I78" s="191">
        <v>16446</v>
      </c>
      <c r="J78" s="191"/>
      <c r="K78" s="192">
        <f t="shared" si="3"/>
        <v>2603968</v>
      </c>
      <c r="L78" s="47"/>
      <c r="M78" s="10"/>
      <c r="N78" s="10"/>
    </row>
    <row r="79" spans="1:14" ht="12.75" x14ac:dyDescent="0.2">
      <c r="A79" s="47"/>
      <c r="B79" s="29"/>
      <c r="C79" s="35" t="s">
        <v>32</v>
      </c>
      <c r="D79" s="190">
        <v>946405</v>
      </c>
      <c r="E79" s="191">
        <v>1352121</v>
      </c>
      <c r="F79" s="191">
        <v>3988</v>
      </c>
      <c r="G79" s="191">
        <v>193510</v>
      </c>
      <c r="H79" s="191">
        <v>133325</v>
      </c>
      <c r="I79" s="191">
        <v>16739</v>
      </c>
      <c r="J79" s="191"/>
      <c r="K79" s="192">
        <f t="shared" si="3"/>
        <v>2646088</v>
      </c>
      <c r="L79" s="47"/>
      <c r="M79" s="10"/>
      <c r="N79" s="10"/>
    </row>
    <row r="80" spans="1:14" ht="12.75" x14ac:dyDescent="0.2">
      <c r="A80" s="47"/>
      <c r="B80" s="45"/>
      <c r="C80" s="35" t="s">
        <v>33</v>
      </c>
      <c r="D80" s="190">
        <v>931383</v>
      </c>
      <c r="E80" s="191">
        <v>1364770</v>
      </c>
      <c r="F80" s="191">
        <v>3917</v>
      </c>
      <c r="G80" s="191">
        <v>204319</v>
      </c>
      <c r="H80" s="191">
        <v>147548</v>
      </c>
      <c r="I80" s="191">
        <v>17326</v>
      </c>
      <c r="J80" s="191"/>
      <c r="K80" s="192">
        <f t="shared" si="3"/>
        <v>2669263</v>
      </c>
      <c r="L80" s="47"/>
      <c r="M80" s="10"/>
      <c r="N80" s="10"/>
    </row>
    <row r="81" spans="1:14" ht="12.75" x14ac:dyDescent="0.2">
      <c r="A81" s="47"/>
      <c r="B81" s="45"/>
      <c r="C81" s="35" t="s">
        <v>34</v>
      </c>
      <c r="D81" s="190">
        <v>929373</v>
      </c>
      <c r="E81" s="191">
        <v>1370609</v>
      </c>
      <c r="F81" s="191">
        <v>3858</v>
      </c>
      <c r="G81" s="191">
        <v>213242</v>
      </c>
      <c r="H81" s="191">
        <v>153528</v>
      </c>
      <c r="I81" s="191">
        <v>17124</v>
      </c>
      <c r="J81" s="191"/>
      <c r="K81" s="192">
        <f t="shared" si="3"/>
        <v>2687734</v>
      </c>
      <c r="L81" s="47"/>
      <c r="M81" s="10"/>
      <c r="N81" s="10"/>
    </row>
    <row r="82" spans="1:14" ht="12.75" x14ac:dyDescent="0.2">
      <c r="A82" s="47"/>
      <c r="B82" s="29"/>
      <c r="C82" s="35" t="s">
        <v>35</v>
      </c>
      <c r="D82" s="190">
        <v>926178</v>
      </c>
      <c r="E82" s="191">
        <v>1382374</v>
      </c>
      <c r="F82" s="191">
        <v>3726</v>
      </c>
      <c r="G82" s="191">
        <v>218596</v>
      </c>
      <c r="H82" s="191">
        <v>159206</v>
      </c>
      <c r="I82" s="191">
        <v>16696</v>
      </c>
      <c r="J82" s="191"/>
      <c r="K82" s="192">
        <f t="shared" si="3"/>
        <v>2706776</v>
      </c>
      <c r="L82" s="47"/>
      <c r="M82" s="10"/>
      <c r="N82" s="10"/>
    </row>
    <row r="83" spans="1:14" ht="12.75" x14ac:dyDescent="0.2">
      <c r="A83" s="47"/>
      <c r="B83" s="45"/>
      <c r="C83" s="35" t="s">
        <v>36</v>
      </c>
      <c r="D83" s="190">
        <v>926445</v>
      </c>
      <c r="E83" s="191">
        <v>1389761</v>
      </c>
      <c r="F83" s="191">
        <v>3662</v>
      </c>
      <c r="G83" s="191">
        <v>221317</v>
      </c>
      <c r="H83" s="191">
        <v>159528</v>
      </c>
      <c r="I83" s="191">
        <v>16769</v>
      </c>
      <c r="J83" s="191"/>
      <c r="K83" s="192">
        <f t="shared" si="3"/>
        <v>2717482</v>
      </c>
      <c r="L83" s="47"/>
      <c r="M83" s="10"/>
      <c r="N83" s="10"/>
    </row>
    <row r="84" spans="1:14" ht="13.15" customHeight="1" thickBot="1" x14ac:dyDescent="0.25">
      <c r="A84" s="47"/>
      <c r="B84" s="46"/>
      <c r="C84" s="36" t="s">
        <v>37</v>
      </c>
      <c r="D84" s="193">
        <v>921731</v>
      </c>
      <c r="E84" s="194">
        <v>1394150</v>
      </c>
      <c r="F84" s="194">
        <v>3560</v>
      </c>
      <c r="G84" s="194">
        <v>223936</v>
      </c>
      <c r="H84" s="194">
        <v>159137</v>
      </c>
      <c r="I84" s="194">
        <v>16925</v>
      </c>
      <c r="J84" s="194"/>
      <c r="K84" s="195">
        <f t="shared" si="3"/>
        <v>2719439</v>
      </c>
      <c r="L84" s="47"/>
      <c r="M84" s="10"/>
      <c r="N84" s="10"/>
    </row>
    <row r="85" spans="1:14" ht="12.75" x14ac:dyDescent="0.2">
      <c r="A85" s="47"/>
      <c r="B85" s="28">
        <v>2016</v>
      </c>
      <c r="C85" s="40" t="s">
        <v>38</v>
      </c>
      <c r="D85" s="196">
        <v>910306</v>
      </c>
      <c r="E85" s="197">
        <v>1398978</v>
      </c>
      <c r="F85" s="197">
        <v>3442</v>
      </c>
      <c r="G85" s="197">
        <v>232202</v>
      </c>
      <c r="H85" s="197">
        <v>163889</v>
      </c>
      <c r="I85" s="197">
        <v>15290</v>
      </c>
      <c r="J85" s="197"/>
      <c r="K85" s="198">
        <f t="shared" si="3"/>
        <v>2724107</v>
      </c>
      <c r="L85" s="47"/>
      <c r="M85" s="10"/>
      <c r="N85" s="10"/>
    </row>
    <row r="86" spans="1:14" ht="12.75" x14ac:dyDescent="0.2">
      <c r="A86" s="47"/>
      <c r="B86" s="45"/>
      <c r="C86" s="35" t="s">
        <v>39</v>
      </c>
      <c r="D86" s="190">
        <v>901598</v>
      </c>
      <c r="E86" s="191">
        <v>1406504</v>
      </c>
      <c r="F86" s="191">
        <v>3374</v>
      </c>
      <c r="G86" s="191">
        <v>237086</v>
      </c>
      <c r="H86" s="191">
        <v>163938</v>
      </c>
      <c r="I86" s="191">
        <v>14776</v>
      </c>
      <c r="J86" s="191"/>
      <c r="K86" s="192">
        <f t="shared" si="3"/>
        <v>2727276</v>
      </c>
      <c r="L86" s="47"/>
      <c r="M86" s="10"/>
      <c r="N86" s="10"/>
    </row>
    <row r="87" spans="1:14" ht="12.75" x14ac:dyDescent="0.2">
      <c r="A87" s="47"/>
      <c r="B87" s="45"/>
      <c r="C87" s="35" t="s">
        <v>40</v>
      </c>
      <c r="D87" s="190">
        <v>882132</v>
      </c>
      <c r="E87" s="191">
        <v>1431653</v>
      </c>
      <c r="F87" s="191">
        <v>3328</v>
      </c>
      <c r="G87" s="191">
        <v>243546</v>
      </c>
      <c r="H87" s="191">
        <v>158674</v>
      </c>
      <c r="I87" s="191">
        <v>14532</v>
      </c>
      <c r="J87" s="191"/>
      <c r="K87" s="192">
        <f t="shared" si="3"/>
        <v>2733865</v>
      </c>
      <c r="L87" s="47"/>
      <c r="M87" s="10"/>
      <c r="N87" s="10"/>
    </row>
    <row r="88" spans="1:14" ht="12.75" x14ac:dyDescent="0.2">
      <c r="A88" s="47"/>
      <c r="B88" s="29"/>
      <c r="C88" s="35" t="s">
        <v>41</v>
      </c>
      <c r="D88" s="190">
        <v>878748</v>
      </c>
      <c r="E88" s="191">
        <v>1453472</v>
      </c>
      <c r="F88" s="191">
        <v>3196</v>
      </c>
      <c r="G88" s="191">
        <v>251144</v>
      </c>
      <c r="H88" s="191">
        <v>161858</v>
      </c>
      <c r="I88" s="191">
        <v>14231</v>
      </c>
      <c r="J88" s="191"/>
      <c r="K88" s="192">
        <f>SUM(D88:J88)</f>
        <v>2762649</v>
      </c>
      <c r="L88" s="47"/>
      <c r="M88" s="10"/>
      <c r="N88" s="10"/>
    </row>
    <row r="89" spans="1:14" ht="12.75" x14ac:dyDescent="0.2">
      <c r="A89" s="47"/>
      <c r="B89" s="45"/>
      <c r="C89" s="35" t="s">
        <v>42</v>
      </c>
      <c r="D89" s="190">
        <v>888750</v>
      </c>
      <c r="E89" s="191">
        <v>1471256</v>
      </c>
      <c r="F89" s="191">
        <v>3114</v>
      </c>
      <c r="G89" s="191">
        <v>258759</v>
      </c>
      <c r="H89" s="191">
        <v>173245</v>
      </c>
      <c r="I89" s="191">
        <v>14302</v>
      </c>
      <c r="J89" s="191"/>
      <c r="K89" s="192">
        <f>SUM(D89:J89)</f>
        <v>2809426</v>
      </c>
      <c r="L89" s="47"/>
      <c r="M89" s="10"/>
      <c r="N89" s="10"/>
    </row>
    <row r="90" spans="1:14" ht="12.75" x14ac:dyDescent="0.2">
      <c r="A90" s="47"/>
      <c r="B90" s="45"/>
      <c r="C90" s="35" t="s">
        <v>43</v>
      </c>
      <c r="D90" s="190">
        <v>877350</v>
      </c>
      <c r="E90" s="191">
        <v>1490471</v>
      </c>
      <c r="F90" s="191">
        <v>3059</v>
      </c>
      <c r="G90" s="191">
        <v>264643</v>
      </c>
      <c r="H90" s="191">
        <v>172446</v>
      </c>
      <c r="I90" s="191">
        <v>14160</v>
      </c>
      <c r="J90" s="191"/>
      <c r="K90" s="192">
        <f>SUM(D90:J90)</f>
        <v>2822129</v>
      </c>
      <c r="L90" s="47"/>
      <c r="M90" s="10"/>
      <c r="N90" s="10"/>
    </row>
    <row r="91" spans="1:14" ht="12.75" x14ac:dyDescent="0.2">
      <c r="A91" s="47"/>
      <c r="B91" s="45"/>
      <c r="C91" s="35" t="s">
        <v>32</v>
      </c>
      <c r="D91" s="190">
        <v>876020</v>
      </c>
      <c r="E91" s="191">
        <v>1506715</v>
      </c>
      <c r="F91" s="191">
        <v>3021</v>
      </c>
      <c r="G91" s="191">
        <v>269923</v>
      </c>
      <c r="H91" s="191">
        <v>182346</v>
      </c>
      <c r="I91" s="191">
        <v>14028</v>
      </c>
      <c r="J91" s="191"/>
      <c r="K91" s="192">
        <f>SUM(D91:J91)</f>
        <v>2852053</v>
      </c>
      <c r="L91" s="47"/>
      <c r="M91" s="10"/>
      <c r="N91" s="10"/>
    </row>
    <row r="92" spans="1:14" ht="12.75" x14ac:dyDescent="0.2">
      <c r="A92" s="47"/>
      <c r="B92" s="29"/>
      <c r="C92" s="35" t="s">
        <v>33</v>
      </c>
      <c r="D92" s="190">
        <v>859439</v>
      </c>
      <c r="E92" s="191">
        <v>1522225</v>
      </c>
      <c r="F92" s="191">
        <v>2963</v>
      </c>
      <c r="G92" s="191">
        <v>271323</v>
      </c>
      <c r="H92" s="191">
        <v>182869</v>
      </c>
      <c r="I92" s="191">
        <v>13855</v>
      </c>
      <c r="J92" s="191"/>
      <c r="K92" s="192">
        <f t="shared" ref="K92:K99" si="4">SUM(D92:J92)</f>
        <v>2852674</v>
      </c>
      <c r="L92" s="47"/>
      <c r="M92" s="10"/>
      <c r="N92" s="10"/>
    </row>
    <row r="93" spans="1:14" ht="12.75" x14ac:dyDescent="0.2">
      <c r="A93" s="47"/>
      <c r="B93" s="45"/>
      <c r="C93" s="35" t="s">
        <v>34</v>
      </c>
      <c r="D93" s="190">
        <v>858467</v>
      </c>
      <c r="E93" s="191">
        <v>1534894</v>
      </c>
      <c r="F93" s="191">
        <v>2864</v>
      </c>
      <c r="G93" s="191">
        <v>279799</v>
      </c>
      <c r="H93" s="191">
        <v>191528</v>
      </c>
      <c r="I93" s="191">
        <v>13472</v>
      </c>
      <c r="J93" s="191"/>
      <c r="K93" s="192">
        <f t="shared" si="4"/>
        <v>2881024</v>
      </c>
      <c r="L93" s="47"/>
      <c r="M93" s="10"/>
      <c r="N93" s="10"/>
    </row>
    <row r="94" spans="1:14" ht="12.75" x14ac:dyDescent="0.2">
      <c r="A94" s="47"/>
      <c r="B94" s="45"/>
      <c r="C94" s="35" t="s">
        <v>35</v>
      </c>
      <c r="D94" s="190">
        <v>852282</v>
      </c>
      <c r="E94" s="191">
        <v>1548629</v>
      </c>
      <c r="F94" s="191">
        <v>2822</v>
      </c>
      <c r="G94" s="191">
        <v>284860</v>
      </c>
      <c r="H94" s="191">
        <v>193749</v>
      </c>
      <c r="I94" s="191">
        <v>13247</v>
      </c>
      <c r="J94" s="191"/>
      <c r="K94" s="192">
        <f t="shared" si="4"/>
        <v>2895589</v>
      </c>
      <c r="L94" s="47"/>
      <c r="M94" s="10"/>
      <c r="N94" s="10"/>
    </row>
    <row r="95" spans="1:14" ht="12.75" x14ac:dyDescent="0.2">
      <c r="A95" s="47"/>
      <c r="B95" s="29"/>
      <c r="C95" s="35" t="s">
        <v>36</v>
      </c>
      <c r="D95" s="190">
        <v>848743</v>
      </c>
      <c r="E95" s="191">
        <v>1560578</v>
      </c>
      <c r="F95" s="191">
        <v>2704</v>
      </c>
      <c r="G95" s="191">
        <v>286786</v>
      </c>
      <c r="H95" s="191">
        <v>193555</v>
      </c>
      <c r="I95" s="191">
        <v>12984</v>
      </c>
      <c r="J95" s="191"/>
      <c r="K95" s="192">
        <f t="shared" si="4"/>
        <v>2905350</v>
      </c>
      <c r="L95" s="47"/>
      <c r="M95" s="10"/>
      <c r="N95" s="10"/>
    </row>
    <row r="96" spans="1:14" ht="13.15" customHeight="1" thickBot="1" x14ac:dyDescent="0.25">
      <c r="A96" s="47"/>
      <c r="B96" s="46"/>
      <c r="C96" s="36" t="s">
        <v>37</v>
      </c>
      <c r="D96" s="193">
        <v>832168</v>
      </c>
      <c r="E96" s="194">
        <v>1567804</v>
      </c>
      <c r="F96" s="194">
        <v>2597</v>
      </c>
      <c r="G96" s="194">
        <v>293128</v>
      </c>
      <c r="H96" s="194">
        <v>196232</v>
      </c>
      <c r="I96" s="194">
        <v>12651</v>
      </c>
      <c r="J96" s="194"/>
      <c r="K96" s="195">
        <f t="shared" si="4"/>
        <v>2904580</v>
      </c>
      <c r="L96" s="47"/>
      <c r="M96" s="10"/>
      <c r="N96" s="10"/>
    </row>
    <row r="97" spans="1:14" ht="12.75" x14ac:dyDescent="0.2">
      <c r="A97" s="47"/>
      <c r="B97" s="28">
        <v>2017</v>
      </c>
      <c r="C97" s="40" t="s">
        <v>38</v>
      </c>
      <c r="D97" s="196">
        <v>823065</v>
      </c>
      <c r="E97" s="197">
        <v>1558276</v>
      </c>
      <c r="F97" s="197">
        <v>2549</v>
      </c>
      <c r="G97" s="197">
        <v>312320</v>
      </c>
      <c r="H97" s="197">
        <v>195492</v>
      </c>
      <c r="I97" s="197">
        <v>12510</v>
      </c>
      <c r="J97" s="197"/>
      <c r="K97" s="198">
        <f t="shared" si="4"/>
        <v>2904212</v>
      </c>
      <c r="L97" s="47"/>
      <c r="M97" s="10"/>
      <c r="N97" s="10"/>
    </row>
    <row r="98" spans="1:14" ht="12.75" x14ac:dyDescent="0.2">
      <c r="A98" s="47"/>
      <c r="B98" s="45"/>
      <c r="C98" s="35" t="s">
        <v>39</v>
      </c>
      <c r="D98" s="190">
        <v>825921</v>
      </c>
      <c r="E98" s="191">
        <v>1567942</v>
      </c>
      <c r="F98" s="191">
        <v>2491</v>
      </c>
      <c r="G98" s="191">
        <v>316467</v>
      </c>
      <c r="H98" s="191">
        <v>196479</v>
      </c>
      <c r="I98" s="191">
        <v>12441</v>
      </c>
      <c r="J98" s="191"/>
      <c r="K98" s="192">
        <f t="shared" si="4"/>
        <v>2921741</v>
      </c>
      <c r="L98" s="47"/>
      <c r="M98" s="10"/>
      <c r="N98" s="10"/>
    </row>
    <row r="99" spans="1:14" ht="12.75" x14ac:dyDescent="0.2">
      <c r="A99" s="47"/>
      <c r="B99" s="45"/>
      <c r="C99" s="35" t="s">
        <v>40</v>
      </c>
      <c r="D99" s="190">
        <v>813856</v>
      </c>
      <c r="E99" s="191">
        <v>1594085</v>
      </c>
      <c r="F99" s="191">
        <v>2424</v>
      </c>
      <c r="G99" s="191">
        <v>325695</v>
      </c>
      <c r="H99" s="191">
        <v>195633</v>
      </c>
      <c r="I99" s="191">
        <v>11980</v>
      </c>
      <c r="J99" s="191"/>
      <c r="K99" s="192">
        <f t="shared" si="4"/>
        <v>2943673</v>
      </c>
      <c r="L99" s="47"/>
      <c r="M99" s="10"/>
      <c r="N99" s="10"/>
    </row>
    <row r="100" spans="1:14" ht="12.75" x14ac:dyDescent="0.2">
      <c r="A100" s="47"/>
      <c r="B100" s="29"/>
      <c r="C100" s="35" t="s">
        <v>41</v>
      </c>
      <c r="D100" s="190">
        <v>812837</v>
      </c>
      <c r="E100" s="191">
        <v>1609866</v>
      </c>
      <c r="F100" s="191">
        <v>2373</v>
      </c>
      <c r="G100" s="191">
        <v>333791</v>
      </c>
      <c r="H100" s="191">
        <v>196456</v>
      </c>
      <c r="I100" s="191">
        <v>11784</v>
      </c>
      <c r="J100" s="191"/>
      <c r="K100" s="192">
        <f t="shared" ref="K100:K111" si="5">SUM(D100:J100)</f>
        <v>2967107</v>
      </c>
      <c r="L100" s="47"/>
      <c r="M100" s="10"/>
      <c r="N100" s="10"/>
    </row>
    <row r="101" spans="1:14" ht="12.75" x14ac:dyDescent="0.2">
      <c r="A101" s="47"/>
      <c r="B101" s="45"/>
      <c r="C101" s="35" t="s">
        <v>42</v>
      </c>
      <c r="D101" s="190">
        <v>818874</v>
      </c>
      <c r="E101" s="191">
        <v>1622990</v>
      </c>
      <c r="F101" s="191">
        <v>2274</v>
      </c>
      <c r="G101" s="191">
        <v>343409</v>
      </c>
      <c r="H101" s="191">
        <v>198401</v>
      </c>
      <c r="I101" s="191">
        <v>12134</v>
      </c>
      <c r="J101" s="191"/>
      <c r="K101" s="192">
        <f t="shared" si="5"/>
        <v>2998082</v>
      </c>
      <c r="L101" s="47"/>
      <c r="M101" s="10"/>
      <c r="N101" s="10"/>
    </row>
    <row r="102" spans="1:14" ht="12.75" x14ac:dyDescent="0.2">
      <c r="A102" s="47"/>
      <c r="B102" s="45"/>
      <c r="C102" s="35" t="s">
        <v>43</v>
      </c>
      <c r="D102" s="190">
        <v>808640</v>
      </c>
      <c r="E102" s="191">
        <v>1633792</v>
      </c>
      <c r="F102" s="191">
        <v>2170</v>
      </c>
      <c r="G102" s="191">
        <v>348886</v>
      </c>
      <c r="H102" s="191">
        <v>201448</v>
      </c>
      <c r="I102" s="191">
        <v>12140</v>
      </c>
      <c r="J102" s="191"/>
      <c r="K102" s="192">
        <f t="shared" si="5"/>
        <v>3007076</v>
      </c>
      <c r="L102" s="47"/>
      <c r="M102" s="10"/>
      <c r="N102" s="10"/>
    </row>
    <row r="103" spans="1:14" ht="12.75" x14ac:dyDescent="0.2">
      <c r="A103" s="47"/>
      <c r="B103" s="29"/>
      <c r="C103" s="35" t="s">
        <v>32</v>
      </c>
      <c r="D103" s="190">
        <v>806057</v>
      </c>
      <c r="E103" s="191">
        <v>1643052</v>
      </c>
      <c r="F103" s="191">
        <v>2099</v>
      </c>
      <c r="G103" s="191">
        <v>356805</v>
      </c>
      <c r="H103" s="191">
        <v>202521</v>
      </c>
      <c r="I103" s="191">
        <v>11905</v>
      </c>
      <c r="J103" s="191"/>
      <c r="K103" s="192">
        <f t="shared" si="5"/>
        <v>3022439</v>
      </c>
      <c r="L103" s="47"/>
      <c r="M103" s="10"/>
      <c r="N103" s="10"/>
    </row>
    <row r="104" spans="1:14" ht="12.75" x14ac:dyDescent="0.2">
      <c r="A104" s="47"/>
      <c r="B104" s="45"/>
      <c r="C104" s="35" t="s">
        <v>33</v>
      </c>
      <c r="D104" s="190">
        <v>804870</v>
      </c>
      <c r="E104" s="191">
        <v>1655854</v>
      </c>
      <c r="F104" s="191">
        <v>2047</v>
      </c>
      <c r="G104" s="191">
        <v>363971</v>
      </c>
      <c r="H104" s="191">
        <v>203180</v>
      </c>
      <c r="I104" s="191">
        <v>11823</v>
      </c>
      <c r="J104" s="191"/>
      <c r="K104" s="192">
        <f t="shared" si="5"/>
        <v>3041745</v>
      </c>
      <c r="L104" s="47"/>
      <c r="M104" s="10"/>
      <c r="N104" s="10"/>
    </row>
    <row r="105" spans="1:14" ht="12.75" x14ac:dyDescent="0.2">
      <c r="A105" s="47"/>
      <c r="B105" s="45"/>
      <c r="C105" s="35" t="s">
        <v>34</v>
      </c>
      <c r="D105" s="190">
        <v>805191</v>
      </c>
      <c r="E105" s="191">
        <v>1665239</v>
      </c>
      <c r="F105" s="191">
        <v>1992</v>
      </c>
      <c r="G105" s="191">
        <v>369884</v>
      </c>
      <c r="H105" s="191">
        <v>203772</v>
      </c>
      <c r="I105" s="191">
        <v>11707</v>
      </c>
      <c r="J105" s="191"/>
      <c r="K105" s="192">
        <f t="shared" si="5"/>
        <v>3057785</v>
      </c>
      <c r="L105" s="47"/>
      <c r="M105" s="10"/>
      <c r="N105" s="10"/>
    </row>
    <row r="106" spans="1:14" ht="12.75" x14ac:dyDescent="0.2">
      <c r="A106" s="47"/>
      <c r="B106" s="29"/>
      <c r="C106" s="35" t="s">
        <v>35</v>
      </c>
      <c r="D106" s="190">
        <v>790721</v>
      </c>
      <c r="E106" s="191">
        <v>1672698</v>
      </c>
      <c r="F106" s="191">
        <v>1967</v>
      </c>
      <c r="G106" s="191">
        <v>386997</v>
      </c>
      <c r="H106" s="191">
        <v>199965</v>
      </c>
      <c r="I106" s="191">
        <v>11229</v>
      </c>
      <c r="J106" s="191"/>
      <c r="K106" s="192">
        <f t="shared" si="5"/>
        <v>3063577</v>
      </c>
      <c r="L106" s="47"/>
      <c r="M106" s="10"/>
      <c r="N106" s="10"/>
    </row>
    <row r="107" spans="1:14" ht="12.75" x14ac:dyDescent="0.2">
      <c r="A107" s="47"/>
      <c r="B107" s="45"/>
      <c r="C107" s="35" t="s">
        <v>36</v>
      </c>
      <c r="D107" s="190">
        <v>780482</v>
      </c>
      <c r="E107" s="191">
        <v>1680613</v>
      </c>
      <c r="F107" s="191">
        <v>1891</v>
      </c>
      <c r="G107" s="191">
        <v>389272</v>
      </c>
      <c r="H107" s="191">
        <v>197656</v>
      </c>
      <c r="I107" s="191">
        <v>11056</v>
      </c>
      <c r="J107" s="191"/>
      <c r="K107" s="192">
        <f t="shared" si="5"/>
        <v>3060970</v>
      </c>
      <c r="L107" s="47"/>
      <c r="M107" s="10"/>
      <c r="N107" s="10"/>
    </row>
    <row r="108" spans="1:14" ht="13.15" customHeight="1" thickBot="1" x14ac:dyDescent="0.25">
      <c r="A108" s="47"/>
      <c r="B108" s="46"/>
      <c r="C108" s="36" t="s">
        <v>37</v>
      </c>
      <c r="D108" s="193">
        <v>769950</v>
      </c>
      <c r="E108" s="194">
        <v>1683030</v>
      </c>
      <c r="F108" s="194">
        <v>1860</v>
      </c>
      <c r="G108" s="194">
        <v>401825</v>
      </c>
      <c r="H108" s="194">
        <v>194788</v>
      </c>
      <c r="I108" s="194">
        <v>10939</v>
      </c>
      <c r="J108" s="194"/>
      <c r="K108" s="195">
        <f t="shared" si="5"/>
        <v>3062392</v>
      </c>
      <c r="L108" s="47"/>
      <c r="M108" s="10"/>
      <c r="N108" s="10"/>
    </row>
    <row r="109" spans="1:14" ht="12.75" x14ac:dyDescent="0.2">
      <c r="A109" s="47"/>
      <c r="B109" s="28">
        <v>2018</v>
      </c>
      <c r="C109" s="40" t="s">
        <v>38</v>
      </c>
      <c r="D109" s="196">
        <v>759171</v>
      </c>
      <c r="E109" s="197">
        <v>1688621</v>
      </c>
      <c r="F109" s="197">
        <v>1821</v>
      </c>
      <c r="G109" s="197">
        <v>413738</v>
      </c>
      <c r="H109" s="197">
        <v>191930</v>
      </c>
      <c r="I109" s="197">
        <v>10820</v>
      </c>
      <c r="J109" s="197"/>
      <c r="K109" s="198">
        <f t="shared" si="5"/>
        <v>3066101</v>
      </c>
      <c r="L109" s="47"/>
      <c r="M109" s="10"/>
      <c r="N109" s="10"/>
    </row>
    <row r="110" spans="1:14" ht="12.75" x14ac:dyDescent="0.2">
      <c r="A110" s="47"/>
      <c r="B110" s="45"/>
      <c r="C110" s="35" t="s">
        <v>39</v>
      </c>
      <c r="D110" s="190">
        <v>744378</v>
      </c>
      <c r="E110" s="191">
        <v>1695533</v>
      </c>
      <c r="F110" s="191">
        <v>1798</v>
      </c>
      <c r="G110" s="191">
        <v>418723</v>
      </c>
      <c r="H110" s="191">
        <v>187597</v>
      </c>
      <c r="I110" s="191">
        <v>10702</v>
      </c>
      <c r="J110" s="191"/>
      <c r="K110" s="192">
        <f t="shared" si="5"/>
        <v>3058731</v>
      </c>
      <c r="L110" s="47"/>
      <c r="M110" s="10"/>
      <c r="N110" s="10"/>
    </row>
    <row r="111" spans="1:14" ht="12.75" x14ac:dyDescent="0.2">
      <c r="A111" s="47"/>
      <c r="B111" s="45"/>
      <c r="C111" s="35" t="s">
        <v>40</v>
      </c>
      <c r="D111" s="190">
        <v>730846</v>
      </c>
      <c r="E111" s="191">
        <v>1710811</v>
      </c>
      <c r="F111" s="191">
        <v>1741</v>
      </c>
      <c r="G111" s="191">
        <v>444528</v>
      </c>
      <c r="H111" s="191">
        <v>193447</v>
      </c>
      <c r="I111" s="191">
        <v>10576</v>
      </c>
      <c r="J111" s="191"/>
      <c r="K111" s="192">
        <f t="shared" si="5"/>
        <v>3091949</v>
      </c>
      <c r="L111" s="47"/>
      <c r="M111" s="10"/>
      <c r="N111" s="10"/>
    </row>
    <row r="112" spans="1:14" ht="12.75" x14ac:dyDescent="0.2">
      <c r="A112" s="47"/>
      <c r="B112" s="29"/>
      <c r="C112" s="35" t="s">
        <v>41</v>
      </c>
      <c r="D112" s="190">
        <v>720445</v>
      </c>
      <c r="E112" s="191">
        <v>1723683</v>
      </c>
      <c r="F112" s="191">
        <v>1711</v>
      </c>
      <c r="G112" s="191">
        <v>465794</v>
      </c>
      <c r="H112" s="191">
        <v>191923</v>
      </c>
      <c r="I112" s="191">
        <v>10475</v>
      </c>
      <c r="J112" s="191"/>
      <c r="K112" s="192">
        <f t="shared" ref="K112:K123" si="6">SUM(D112:J112)</f>
        <v>3114031</v>
      </c>
      <c r="L112" s="47"/>
      <c r="M112" s="10"/>
      <c r="N112" s="10"/>
    </row>
    <row r="113" spans="1:14" ht="12.75" x14ac:dyDescent="0.2">
      <c r="A113" s="47"/>
      <c r="B113" s="45"/>
      <c r="C113" s="35" t="s">
        <v>42</v>
      </c>
      <c r="D113" s="190">
        <v>706505</v>
      </c>
      <c r="E113" s="191">
        <v>1734657</v>
      </c>
      <c r="F113" s="191">
        <v>1687</v>
      </c>
      <c r="G113" s="191">
        <v>486002</v>
      </c>
      <c r="H113" s="191">
        <v>190681</v>
      </c>
      <c r="I113" s="191">
        <v>10362</v>
      </c>
      <c r="J113" s="191"/>
      <c r="K113" s="192">
        <f t="shared" si="6"/>
        <v>3129894</v>
      </c>
      <c r="L113" s="47"/>
      <c r="M113" s="10"/>
      <c r="N113" s="10"/>
    </row>
    <row r="114" spans="1:14" ht="12.75" x14ac:dyDescent="0.2">
      <c r="A114" s="47"/>
      <c r="B114" s="45"/>
      <c r="C114" s="35" t="s">
        <v>43</v>
      </c>
      <c r="D114" s="190">
        <v>692893</v>
      </c>
      <c r="E114" s="191">
        <v>1743321</v>
      </c>
      <c r="F114" s="191">
        <v>1635</v>
      </c>
      <c r="G114" s="191">
        <v>513045</v>
      </c>
      <c r="H114" s="191">
        <v>188513</v>
      </c>
      <c r="I114" s="191">
        <v>10182</v>
      </c>
      <c r="J114" s="191"/>
      <c r="K114" s="192">
        <f t="shared" si="6"/>
        <v>3149589</v>
      </c>
      <c r="L114" s="47"/>
      <c r="M114" s="10"/>
      <c r="N114" s="10"/>
    </row>
    <row r="115" spans="1:14" ht="12.75" x14ac:dyDescent="0.2">
      <c r="A115" s="47"/>
      <c r="B115" s="29"/>
      <c r="C115" s="35" t="s">
        <v>32</v>
      </c>
      <c r="D115" s="190">
        <v>674294</v>
      </c>
      <c r="E115" s="191">
        <v>1752584</v>
      </c>
      <c r="F115" s="191">
        <v>1599</v>
      </c>
      <c r="G115" s="191">
        <v>540682</v>
      </c>
      <c r="H115" s="191">
        <v>185093</v>
      </c>
      <c r="I115" s="191">
        <v>10020</v>
      </c>
      <c r="J115" s="191"/>
      <c r="K115" s="192">
        <f t="shared" si="6"/>
        <v>3164272</v>
      </c>
      <c r="L115" s="47"/>
      <c r="M115" s="10"/>
      <c r="N115" s="10"/>
    </row>
    <row r="116" spans="1:14" ht="12.75" x14ac:dyDescent="0.2">
      <c r="A116" s="47"/>
      <c r="B116" s="45"/>
      <c r="C116" s="35" t="s">
        <v>33</v>
      </c>
      <c r="D116" s="190">
        <v>659868</v>
      </c>
      <c r="E116" s="191">
        <v>1765424</v>
      </c>
      <c r="F116" s="191">
        <v>1566</v>
      </c>
      <c r="G116" s="191">
        <v>573018</v>
      </c>
      <c r="H116" s="191">
        <v>181544</v>
      </c>
      <c r="I116" s="191">
        <v>9922</v>
      </c>
      <c r="J116" s="191"/>
      <c r="K116" s="192">
        <f t="shared" si="6"/>
        <v>3191342</v>
      </c>
      <c r="L116" s="47"/>
      <c r="M116" s="10"/>
      <c r="N116" s="10"/>
    </row>
    <row r="117" spans="1:14" ht="12.75" x14ac:dyDescent="0.2">
      <c r="A117" s="47"/>
      <c r="B117" s="45"/>
      <c r="C117" s="35" t="s">
        <v>34</v>
      </c>
      <c r="D117" s="190">
        <v>653080</v>
      </c>
      <c r="E117" s="191">
        <v>1772596</v>
      </c>
      <c r="F117" s="191">
        <v>1558</v>
      </c>
      <c r="G117" s="191">
        <v>586344</v>
      </c>
      <c r="H117" s="191">
        <v>174492</v>
      </c>
      <c r="I117" s="191">
        <v>9765</v>
      </c>
      <c r="J117" s="191"/>
      <c r="K117" s="192">
        <f t="shared" si="6"/>
        <v>3197835</v>
      </c>
      <c r="L117" s="47"/>
      <c r="M117" s="10"/>
      <c r="N117" s="10"/>
    </row>
    <row r="118" spans="1:14" ht="12.75" x14ac:dyDescent="0.2">
      <c r="A118" s="47"/>
      <c r="B118" s="29"/>
      <c r="C118" s="35" t="s">
        <v>35</v>
      </c>
      <c r="D118" s="190">
        <v>644268</v>
      </c>
      <c r="E118" s="191">
        <v>1785579</v>
      </c>
      <c r="F118" s="191">
        <v>1481</v>
      </c>
      <c r="G118" s="191">
        <v>605738</v>
      </c>
      <c r="H118" s="191">
        <v>173422</v>
      </c>
      <c r="I118" s="191">
        <v>9863</v>
      </c>
      <c r="J118" s="191"/>
      <c r="K118" s="192">
        <f t="shared" si="6"/>
        <v>3220351</v>
      </c>
      <c r="L118" s="47"/>
      <c r="M118" s="10"/>
      <c r="N118" s="10"/>
    </row>
    <row r="119" spans="1:14" ht="12.75" x14ac:dyDescent="0.2">
      <c r="A119" s="47"/>
      <c r="B119" s="45"/>
      <c r="C119" s="35" t="s">
        <v>36</v>
      </c>
      <c r="D119" s="190">
        <v>614707</v>
      </c>
      <c r="E119" s="191">
        <v>1789881</v>
      </c>
      <c r="F119" s="191">
        <v>1462</v>
      </c>
      <c r="G119" s="191">
        <v>643273</v>
      </c>
      <c r="H119" s="191">
        <v>169859</v>
      </c>
      <c r="I119" s="191">
        <v>9657</v>
      </c>
      <c r="J119" s="191"/>
      <c r="K119" s="192">
        <f t="shared" si="6"/>
        <v>3228839</v>
      </c>
      <c r="L119" s="47"/>
      <c r="M119" s="10"/>
      <c r="N119" s="10"/>
    </row>
    <row r="120" spans="1:14" ht="13.15" customHeight="1" thickBot="1" x14ac:dyDescent="0.25">
      <c r="A120" s="47"/>
      <c r="B120" s="46"/>
      <c r="C120" s="36" t="s">
        <v>37</v>
      </c>
      <c r="D120" s="193">
        <v>586272</v>
      </c>
      <c r="E120" s="194">
        <v>1782843</v>
      </c>
      <c r="F120" s="194">
        <v>1441</v>
      </c>
      <c r="G120" s="194">
        <v>702747</v>
      </c>
      <c r="H120" s="194">
        <v>167789</v>
      </c>
      <c r="I120" s="194">
        <v>9586</v>
      </c>
      <c r="J120" s="194"/>
      <c r="K120" s="195">
        <f t="shared" si="6"/>
        <v>3250678</v>
      </c>
      <c r="L120" s="47"/>
      <c r="M120" s="10"/>
      <c r="N120" s="10"/>
    </row>
    <row r="121" spans="1:14" ht="13.15" customHeight="1" x14ac:dyDescent="0.2">
      <c r="A121" s="47"/>
      <c r="B121" s="28">
        <v>2019</v>
      </c>
      <c r="C121" s="40" t="s">
        <v>38</v>
      </c>
      <c r="D121" s="196">
        <v>564627</v>
      </c>
      <c r="E121" s="197">
        <v>1786485</v>
      </c>
      <c r="F121" s="197">
        <v>1554</v>
      </c>
      <c r="G121" s="197">
        <v>728992</v>
      </c>
      <c r="H121" s="197">
        <v>162444</v>
      </c>
      <c r="I121" s="197">
        <v>76341</v>
      </c>
      <c r="J121" s="197"/>
      <c r="K121" s="198">
        <f t="shared" si="6"/>
        <v>3320443</v>
      </c>
      <c r="L121" s="47"/>
      <c r="M121" s="10"/>
      <c r="N121" s="10"/>
    </row>
    <row r="122" spans="1:14" ht="13.15" customHeight="1" x14ac:dyDescent="0.2">
      <c r="A122" s="47"/>
      <c r="B122" s="45"/>
      <c r="C122" s="35" t="s">
        <v>39</v>
      </c>
      <c r="D122" s="190">
        <v>546576</v>
      </c>
      <c r="E122" s="191">
        <v>1793857</v>
      </c>
      <c r="F122" s="191">
        <v>1375</v>
      </c>
      <c r="G122" s="191">
        <v>747098</v>
      </c>
      <c r="H122" s="191">
        <v>156820</v>
      </c>
      <c r="I122" s="191">
        <v>80306</v>
      </c>
      <c r="J122" s="191"/>
      <c r="K122" s="192">
        <f t="shared" si="6"/>
        <v>3326032</v>
      </c>
      <c r="L122" s="47"/>
      <c r="M122" s="10"/>
      <c r="N122" s="10"/>
    </row>
    <row r="123" spans="1:14" ht="13.15" customHeight="1" x14ac:dyDescent="0.2">
      <c r="A123" s="47"/>
      <c r="B123" s="45"/>
      <c r="C123" s="35" t="s">
        <v>40</v>
      </c>
      <c r="D123" s="190">
        <v>531836</v>
      </c>
      <c r="E123" s="191">
        <v>1806038</v>
      </c>
      <c r="F123" s="191">
        <v>1356</v>
      </c>
      <c r="G123" s="191">
        <v>781957</v>
      </c>
      <c r="H123" s="191">
        <v>148902</v>
      </c>
      <c r="I123" s="191">
        <v>86708</v>
      </c>
      <c r="J123" s="191"/>
      <c r="K123" s="192">
        <f t="shared" si="6"/>
        <v>3356797</v>
      </c>
      <c r="L123" s="47"/>
      <c r="M123" s="10"/>
      <c r="N123" s="10"/>
    </row>
    <row r="124" spans="1:14" ht="13.15" customHeight="1" x14ac:dyDescent="0.2">
      <c r="A124" s="47"/>
      <c r="B124" s="29"/>
      <c r="C124" s="35" t="s">
        <v>41</v>
      </c>
      <c r="D124" s="190">
        <v>513845</v>
      </c>
      <c r="E124" s="191">
        <v>1809630</v>
      </c>
      <c r="F124" s="191">
        <v>1352</v>
      </c>
      <c r="G124" s="191">
        <v>802673</v>
      </c>
      <c r="H124" s="191">
        <v>142637</v>
      </c>
      <c r="I124" s="191">
        <v>94021</v>
      </c>
      <c r="J124" s="191"/>
      <c r="K124" s="192">
        <f t="shared" ref="K124:K135" si="7">SUM(D124:J124)</f>
        <v>3364158</v>
      </c>
      <c r="L124" s="47"/>
      <c r="M124" s="10"/>
      <c r="N124" s="10"/>
    </row>
    <row r="125" spans="1:14" ht="13.15" customHeight="1" x14ac:dyDescent="0.2">
      <c r="A125" s="47"/>
      <c r="B125" s="45"/>
      <c r="C125" s="35" t="s">
        <v>42</v>
      </c>
      <c r="D125" s="190">
        <v>493385</v>
      </c>
      <c r="E125" s="191">
        <v>1812180</v>
      </c>
      <c r="F125" s="191">
        <v>1345</v>
      </c>
      <c r="G125" s="191">
        <v>827115</v>
      </c>
      <c r="H125" s="191">
        <v>137511</v>
      </c>
      <c r="I125" s="191">
        <v>99215</v>
      </c>
      <c r="J125" s="191"/>
      <c r="K125" s="192">
        <f t="shared" si="7"/>
        <v>3370751</v>
      </c>
      <c r="L125" s="47"/>
      <c r="M125" s="10"/>
      <c r="N125" s="10"/>
    </row>
    <row r="126" spans="1:14" ht="13.15" customHeight="1" x14ac:dyDescent="0.2">
      <c r="A126" s="47"/>
      <c r="B126" s="45"/>
      <c r="C126" s="35" t="s">
        <v>43</v>
      </c>
      <c r="D126" s="190">
        <v>483230</v>
      </c>
      <c r="E126" s="191">
        <v>1817946</v>
      </c>
      <c r="F126" s="191">
        <v>1329</v>
      </c>
      <c r="G126" s="191">
        <v>854084</v>
      </c>
      <c r="H126" s="191">
        <v>134304</v>
      </c>
      <c r="I126" s="191">
        <v>103909</v>
      </c>
      <c r="J126" s="191"/>
      <c r="K126" s="192">
        <f t="shared" si="7"/>
        <v>3394802</v>
      </c>
      <c r="L126" s="47"/>
      <c r="M126" s="10"/>
      <c r="N126" s="10"/>
    </row>
    <row r="127" spans="1:14" ht="13.15" customHeight="1" x14ac:dyDescent="0.2">
      <c r="A127" s="47"/>
      <c r="B127" s="29"/>
      <c r="C127" s="35" t="s">
        <v>32</v>
      </c>
      <c r="D127" s="190">
        <v>470865</v>
      </c>
      <c r="E127" s="191">
        <v>1820107</v>
      </c>
      <c r="F127" s="191">
        <v>1152</v>
      </c>
      <c r="G127" s="191">
        <v>877543</v>
      </c>
      <c r="H127" s="191">
        <v>130444</v>
      </c>
      <c r="I127" s="191">
        <v>110278</v>
      </c>
      <c r="J127" s="191"/>
      <c r="K127" s="192">
        <f t="shared" si="7"/>
        <v>3410389</v>
      </c>
      <c r="L127" s="47"/>
      <c r="M127" s="10"/>
      <c r="N127" s="10"/>
    </row>
    <row r="128" spans="1:14" ht="13.15" customHeight="1" x14ac:dyDescent="0.2">
      <c r="A128" s="47"/>
      <c r="B128" s="45"/>
      <c r="C128" s="35" t="s">
        <v>33</v>
      </c>
      <c r="D128" s="190">
        <v>459164</v>
      </c>
      <c r="E128" s="191">
        <v>1829928</v>
      </c>
      <c r="F128" s="191">
        <v>1115</v>
      </c>
      <c r="G128" s="191">
        <v>893323</v>
      </c>
      <c r="H128" s="191">
        <v>127280</v>
      </c>
      <c r="I128" s="191">
        <v>114734</v>
      </c>
      <c r="J128" s="191"/>
      <c r="K128" s="192">
        <f t="shared" si="7"/>
        <v>3425544</v>
      </c>
      <c r="L128" s="47"/>
      <c r="M128" s="10"/>
      <c r="N128" s="10"/>
    </row>
    <row r="129" spans="1:14" ht="13.15" customHeight="1" x14ac:dyDescent="0.2">
      <c r="A129" s="47"/>
      <c r="B129" s="45"/>
      <c r="C129" s="35" t="s">
        <v>34</v>
      </c>
      <c r="D129" s="190">
        <v>443884</v>
      </c>
      <c r="E129" s="191">
        <v>1830385</v>
      </c>
      <c r="F129" s="191">
        <v>1111</v>
      </c>
      <c r="G129" s="191">
        <v>908994</v>
      </c>
      <c r="H129" s="191">
        <v>123161</v>
      </c>
      <c r="I129" s="191">
        <v>119036</v>
      </c>
      <c r="J129" s="191"/>
      <c r="K129" s="192">
        <f t="shared" si="7"/>
        <v>3426571</v>
      </c>
      <c r="L129" s="47"/>
      <c r="M129" s="10"/>
      <c r="N129" s="10"/>
    </row>
    <row r="130" spans="1:14" ht="13.15" customHeight="1" x14ac:dyDescent="0.2">
      <c r="A130" s="47"/>
      <c r="B130" s="29"/>
      <c r="C130" s="35" t="s">
        <v>35</v>
      </c>
      <c r="D130" s="190">
        <v>431603</v>
      </c>
      <c r="E130" s="191">
        <v>1831228</v>
      </c>
      <c r="F130" s="191">
        <v>1096</v>
      </c>
      <c r="G130" s="191">
        <v>922968</v>
      </c>
      <c r="H130" s="191">
        <v>119636</v>
      </c>
      <c r="I130" s="191">
        <v>122217</v>
      </c>
      <c r="J130" s="191"/>
      <c r="K130" s="192">
        <f t="shared" si="7"/>
        <v>3428748</v>
      </c>
      <c r="L130" s="47"/>
      <c r="M130" s="10"/>
      <c r="N130" s="10"/>
    </row>
    <row r="131" spans="1:14" ht="13.15" customHeight="1" x14ac:dyDescent="0.2">
      <c r="A131" s="47"/>
      <c r="B131" s="45"/>
      <c r="C131" s="35" t="s">
        <v>36</v>
      </c>
      <c r="D131" s="190">
        <v>417487</v>
      </c>
      <c r="E131" s="191">
        <v>1830237</v>
      </c>
      <c r="F131" s="191">
        <v>1077</v>
      </c>
      <c r="G131" s="191">
        <v>941094</v>
      </c>
      <c r="H131" s="191">
        <v>115589</v>
      </c>
      <c r="I131" s="191">
        <v>125518</v>
      </c>
      <c r="J131" s="191"/>
      <c r="K131" s="192">
        <f t="shared" si="7"/>
        <v>3431002</v>
      </c>
      <c r="L131" s="47"/>
      <c r="M131" s="10"/>
      <c r="N131" s="10"/>
    </row>
    <row r="132" spans="1:14" ht="13.15" customHeight="1" thickBot="1" x14ac:dyDescent="0.25">
      <c r="A132" s="47"/>
      <c r="B132" s="46"/>
      <c r="C132" s="36" t="s">
        <v>37</v>
      </c>
      <c r="D132" s="193">
        <v>402740</v>
      </c>
      <c r="E132" s="194">
        <v>1827474</v>
      </c>
      <c r="F132" s="194">
        <v>1063</v>
      </c>
      <c r="G132" s="194">
        <v>957182</v>
      </c>
      <c r="H132" s="194">
        <v>112292</v>
      </c>
      <c r="I132" s="194">
        <v>128554</v>
      </c>
      <c r="J132" s="194"/>
      <c r="K132" s="195">
        <f t="shared" si="7"/>
        <v>3429305</v>
      </c>
      <c r="L132" s="47"/>
      <c r="M132" s="10"/>
      <c r="N132" s="10"/>
    </row>
    <row r="133" spans="1:14" ht="13.15" customHeight="1" x14ac:dyDescent="0.2">
      <c r="A133" s="47"/>
      <c r="B133" s="28">
        <v>2020</v>
      </c>
      <c r="C133" s="40" t="s">
        <v>38</v>
      </c>
      <c r="D133" s="196">
        <v>383005</v>
      </c>
      <c r="E133" s="197">
        <v>1824990</v>
      </c>
      <c r="F133" s="197">
        <v>1043</v>
      </c>
      <c r="G133" s="197">
        <v>975176</v>
      </c>
      <c r="H133" s="197">
        <v>107172</v>
      </c>
      <c r="I133" s="197">
        <v>136241</v>
      </c>
      <c r="J133" s="197"/>
      <c r="K133" s="198">
        <f t="shared" si="7"/>
        <v>3427627</v>
      </c>
      <c r="L133" s="47"/>
      <c r="M133" s="10"/>
      <c r="N133" s="10"/>
    </row>
    <row r="134" spans="1:14" ht="13.15" customHeight="1" x14ac:dyDescent="0.2">
      <c r="A134" s="47"/>
      <c r="B134" s="45"/>
      <c r="C134" s="35" t="s">
        <v>39</v>
      </c>
      <c r="D134" s="190">
        <v>364848</v>
      </c>
      <c r="E134" s="191">
        <v>1826254</v>
      </c>
      <c r="F134" s="191">
        <v>1037</v>
      </c>
      <c r="G134" s="191">
        <v>999594</v>
      </c>
      <c r="H134" s="191">
        <v>102298</v>
      </c>
      <c r="I134" s="191">
        <v>142467</v>
      </c>
      <c r="J134" s="191"/>
      <c r="K134" s="192">
        <f t="shared" si="7"/>
        <v>3436498</v>
      </c>
      <c r="L134" s="47"/>
      <c r="M134" s="10"/>
      <c r="N134" s="10"/>
    </row>
    <row r="135" spans="1:14" ht="13.15" customHeight="1" x14ac:dyDescent="0.2">
      <c r="A135" s="47"/>
      <c r="B135" s="45"/>
      <c r="C135" s="35" t="s">
        <v>40</v>
      </c>
      <c r="D135" s="190">
        <v>351094</v>
      </c>
      <c r="E135" s="191">
        <v>1842074</v>
      </c>
      <c r="F135" s="191">
        <v>1036</v>
      </c>
      <c r="G135" s="191">
        <v>1044537</v>
      </c>
      <c r="H135" s="191">
        <v>98251</v>
      </c>
      <c r="I135" s="191">
        <v>146565</v>
      </c>
      <c r="J135" s="191"/>
      <c r="K135" s="192">
        <f t="shared" si="7"/>
        <v>3483557</v>
      </c>
      <c r="L135" s="47"/>
      <c r="M135" s="10"/>
      <c r="N135" s="10"/>
    </row>
    <row r="136" spans="1:14" ht="13.15" customHeight="1" x14ac:dyDescent="0.2">
      <c r="A136" s="47"/>
      <c r="B136" s="29"/>
      <c r="C136" s="35" t="s">
        <v>41</v>
      </c>
      <c r="D136" s="190">
        <v>329802</v>
      </c>
      <c r="E136" s="191">
        <v>1864983</v>
      </c>
      <c r="F136" s="191">
        <v>1033</v>
      </c>
      <c r="G136" s="191">
        <v>1085136</v>
      </c>
      <c r="H136" s="191">
        <v>92288</v>
      </c>
      <c r="I136" s="191">
        <v>153756</v>
      </c>
      <c r="J136" s="191"/>
      <c r="K136" s="192">
        <f t="shared" ref="K136:K138" si="8">SUM(D136:J136)</f>
        <v>3526998</v>
      </c>
      <c r="L136" s="47"/>
      <c r="M136" s="10"/>
      <c r="N136" s="10"/>
    </row>
    <row r="137" spans="1:14" ht="13.15" customHeight="1" x14ac:dyDescent="0.2">
      <c r="A137" s="47"/>
      <c r="B137" s="45"/>
      <c r="C137" s="35" t="s">
        <v>42</v>
      </c>
      <c r="D137" s="190">
        <v>312342</v>
      </c>
      <c r="E137" s="191">
        <v>1874091</v>
      </c>
      <c r="F137" s="191">
        <v>1025</v>
      </c>
      <c r="G137" s="191">
        <v>1129081</v>
      </c>
      <c r="H137" s="191">
        <v>87050</v>
      </c>
      <c r="I137" s="191">
        <v>151652</v>
      </c>
      <c r="J137" s="191"/>
      <c r="K137" s="192">
        <f t="shared" si="8"/>
        <v>3555241</v>
      </c>
      <c r="L137" s="47"/>
      <c r="M137" s="10"/>
      <c r="N137" s="10"/>
    </row>
    <row r="138" spans="1:14" ht="13.15" customHeight="1" thickBot="1" x14ac:dyDescent="0.25">
      <c r="A138" s="47"/>
      <c r="B138" s="46"/>
      <c r="C138" s="36" t="s">
        <v>43</v>
      </c>
      <c r="D138" s="193">
        <v>298568</v>
      </c>
      <c r="E138" s="194">
        <v>1871514</v>
      </c>
      <c r="F138" s="194">
        <v>1015</v>
      </c>
      <c r="G138" s="194">
        <v>1174989</v>
      </c>
      <c r="H138" s="194">
        <v>82939</v>
      </c>
      <c r="I138" s="194">
        <v>152567</v>
      </c>
      <c r="J138" s="194"/>
      <c r="K138" s="195">
        <f t="shared" si="8"/>
        <v>3581592</v>
      </c>
      <c r="L138" s="47"/>
      <c r="M138" s="10"/>
      <c r="N138" s="10"/>
    </row>
    <row r="139" spans="1:14" ht="13.5" thickBot="1" x14ac:dyDescent="0.25">
      <c r="A139" s="47"/>
      <c r="B139" s="21"/>
      <c r="C139" s="119"/>
      <c r="D139" s="8"/>
      <c r="E139" s="10"/>
      <c r="F139" s="10"/>
      <c r="G139" s="10"/>
      <c r="H139" s="10"/>
      <c r="I139" s="10"/>
      <c r="J139" s="10"/>
      <c r="K139" s="10"/>
      <c r="L139" s="3"/>
      <c r="M139" s="10"/>
      <c r="N139" s="10"/>
    </row>
    <row r="140" spans="1:14" ht="13.5" thickBot="1" x14ac:dyDescent="0.25">
      <c r="A140" s="47"/>
      <c r="B140" s="233" t="s">
        <v>538</v>
      </c>
      <c r="C140" s="238"/>
      <c r="D140" s="236">
        <f t="shared" ref="D140:I140" si="9">+D138/D132-1</f>
        <v>-0.25865819138898549</v>
      </c>
      <c r="E140" s="236">
        <f t="shared" si="9"/>
        <v>2.40988380682845E-2</v>
      </c>
      <c r="F140" s="236">
        <f t="shared" si="9"/>
        <v>-4.5155221072436524E-2</v>
      </c>
      <c r="G140" s="236">
        <f t="shared" si="9"/>
        <v>0.2275502464526078</v>
      </c>
      <c r="H140" s="236">
        <f t="shared" si="9"/>
        <v>-0.26139885299041787</v>
      </c>
      <c r="I140" s="236">
        <f t="shared" si="9"/>
        <v>0.18679309862003524</v>
      </c>
      <c r="J140" s="236"/>
      <c r="K140" s="237">
        <f>+K138/K132-1</f>
        <v>4.4407540303355919E-2</v>
      </c>
      <c r="L140" s="3"/>
      <c r="M140" s="10"/>
      <c r="N140" s="10"/>
    </row>
    <row r="141" spans="1:14" ht="13.5" thickBot="1" x14ac:dyDescent="0.25">
      <c r="A141" s="47"/>
      <c r="B141" s="233" t="s">
        <v>539</v>
      </c>
      <c r="C141" s="238"/>
      <c r="D141" s="236">
        <f t="shared" ref="D141:I141" si="10">+D138/D126-1</f>
        <v>-0.38214100945719431</v>
      </c>
      <c r="E141" s="236">
        <f t="shared" si="10"/>
        <v>2.9466221768963408E-2</v>
      </c>
      <c r="F141" s="236">
        <f t="shared" si="10"/>
        <v>-0.23626787057938303</v>
      </c>
      <c r="G141" s="236">
        <f t="shared" si="10"/>
        <v>0.37573002187138504</v>
      </c>
      <c r="H141" s="236">
        <f t="shared" si="10"/>
        <v>-0.38245324040981654</v>
      </c>
      <c r="I141" s="236">
        <f t="shared" si="10"/>
        <v>0.46827512535006588</v>
      </c>
      <c r="J141" s="236"/>
      <c r="K141" s="237">
        <f>+K138/K126-1</f>
        <v>5.5022354764725501E-2</v>
      </c>
      <c r="L141" s="3"/>
      <c r="M141" s="10"/>
      <c r="N141" s="10"/>
    </row>
    <row r="142" spans="1:14" ht="13.5" thickBot="1" x14ac:dyDescent="0.25">
      <c r="A142" s="47"/>
      <c r="B142" s="243" t="s">
        <v>546</v>
      </c>
      <c r="C142" s="244"/>
      <c r="D142" s="236">
        <f>+D138/$K$138</f>
        <v>8.3361812289060283E-2</v>
      </c>
      <c r="E142" s="236">
        <f t="shared" ref="E142:I142" si="11">+E138/$K$138</f>
        <v>0.52253690537615671</v>
      </c>
      <c r="F142" s="236">
        <f t="shared" si="11"/>
        <v>2.8339353002798754E-4</v>
      </c>
      <c r="G142" s="236">
        <f t="shared" si="11"/>
        <v>0.32806333049660596</v>
      </c>
      <c r="H142" s="236">
        <f t="shared" si="11"/>
        <v>2.3157020676838679E-2</v>
      </c>
      <c r="I142" s="236">
        <f t="shared" si="11"/>
        <v>4.2597537631310321E-2</v>
      </c>
      <c r="J142" s="236"/>
      <c r="K142" s="237">
        <f>+K138/$K$138</f>
        <v>1</v>
      </c>
      <c r="L142" s="3"/>
      <c r="M142" s="10"/>
      <c r="N142" s="10"/>
    </row>
    <row r="143" spans="1:14" ht="12.75" x14ac:dyDescent="0.2">
      <c r="A143" s="47"/>
      <c r="B143" s="21"/>
      <c r="C143" s="119"/>
      <c r="D143" s="8"/>
      <c r="E143" s="10"/>
      <c r="F143" s="10"/>
      <c r="G143" s="10"/>
      <c r="H143" s="10"/>
      <c r="I143" s="10"/>
      <c r="J143" s="10"/>
      <c r="K143" s="117"/>
      <c r="L143" s="3"/>
      <c r="M143" s="10"/>
      <c r="N143" s="10"/>
    </row>
    <row r="144" spans="1:14" ht="12.75" x14ac:dyDescent="0.2">
      <c r="A144" s="3"/>
      <c r="B144" s="32" t="s">
        <v>23</v>
      </c>
      <c r="C144" s="21"/>
      <c r="D144" s="112"/>
      <c r="E144" s="112"/>
      <c r="F144" s="112"/>
      <c r="G144" s="112"/>
      <c r="H144" s="112"/>
      <c r="I144" s="4"/>
      <c r="J144" s="4"/>
      <c r="K144" s="117"/>
      <c r="L144" s="3"/>
      <c r="M144" s="21"/>
      <c r="N144" s="21"/>
    </row>
    <row r="145" spans="1:14" ht="12.75" x14ac:dyDescent="0.2">
      <c r="A145" s="3"/>
      <c r="B145" s="21"/>
      <c r="C145" s="21"/>
      <c r="D145" s="108"/>
      <c r="E145" s="108"/>
      <c r="F145" s="108"/>
      <c r="G145" s="108"/>
      <c r="H145" s="108"/>
      <c r="I145" s="21"/>
      <c r="J145" s="21"/>
      <c r="K145" s="21"/>
      <c r="L145" s="56"/>
      <c r="M145" s="56"/>
      <c r="N145" s="56"/>
    </row>
    <row r="146" spans="1:14" ht="12.75" x14ac:dyDescent="0.2">
      <c r="A146" s="3"/>
      <c r="B146" s="21"/>
      <c r="C146" s="21"/>
      <c r="D146" s="27"/>
      <c r="E146" s="21"/>
      <c r="F146" s="21"/>
      <c r="G146" s="21"/>
      <c r="H146" s="21"/>
      <c r="I146" s="21"/>
      <c r="J146" s="21"/>
      <c r="K146" s="21"/>
      <c r="L146" s="56"/>
      <c r="M146" s="56"/>
      <c r="N146" s="56"/>
    </row>
    <row r="147" spans="1:14" ht="12.75" x14ac:dyDescent="0.2">
      <c r="A147" s="3"/>
      <c r="B147" s="21"/>
      <c r="C147" s="21"/>
      <c r="D147" s="27"/>
      <c r="E147" s="21"/>
      <c r="F147" s="21"/>
      <c r="G147" s="21"/>
      <c r="H147" s="21"/>
      <c r="I147" s="21"/>
      <c r="J147" s="21"/>
      <c r="K147" s="21"/>
      <c r="L147" s="56"/>
      <c r="M147" s="56"/>
      <c r="N147" s="56"/>
    </row>
    <row r="148" spans="1:14" ht="12.75" x14ac:dyDescent="0.2">
      <c r="A148" s="3"/>
      <c r="B148" s="21"/>
      <c r="C148" s="21"/>
      <c r="D148" s="27"/>
      <c r="E148" s="21"/>
      <c r="F148" s="21"/>
      <c r="G148" s="21"/>
      <c r="H148" s="21"/>
      <c r="I148" s="21"/>
      <c r="J148" s="21"/>
      <c r="K148" s="21"/>
      <c r="L148" s="56"/>
      <c r="M148" s="56"/>
      <c r="N148" s="56"/>
    </row>
    <row r="149" spans="1:14" ht="12.75" x14ac:dyDescent="0.2">
      <c r="A149" s="3"/>
      <c r="B149" s="21"/>
      <c r="C149" s="21"/>
      <c r="D149" s="27"/>
      <c r="E149" s="21"/>
      <c r="F149" s="21"/>
      <c r="G149" s="21"/>
      <c r="H149" s="21"/>
      <c r="I149" s="21"/>
      <c r="J149" s="21"/>
      <c r="K149" s="21"/>
      <c r="L149" s="56"/>
      <c r="M149" s="56"/>
      <c r="N149" s="56"/>
    </row>
    <row r="150" spans="1:14" ht="12.75" x14ac:dyDescent="0.2">
      <c r="A150" s="3"/>
      <c r="B150" s="21"/>
      <c r="C150" s="21"/>
      <c r="D150" s="27"/>
      <c r="E150" s="21"/>
      <c r="F150" s="21"/>
      <c r="G150" s="21"/>
      <c r="H150" s="21"/>
      <c r="I150" s="21"/>
      <c r="J150" s="21"/>
      <c r="K150" s="21"/>
      <c r="L150" s="56"/>
      <c r="M150" s="56"/>
      <c r="N150" s="56"/>
    </row>
    <row r="151" spans="1:14" ht="12.75" x14ac:dyDescent="0.2">
      <c r="A151" s="3"/>
      <c r="B151" s="21"/>
      <c r="C151" s="21"/>
      <c r="D151" s="27"/>
      <c r="E151" s="21"/>
      <c r="F151" s="21"/>
      <c r="G151" s="21"/>
      <c r="H151" s="21"/>
      <c r="I151" s="21"/>
      <c r="J151" s="21"/>
      <c r="K151" s="21"/>
      <c r="L151" s="56"/>
      <c r="M151" s="56"/>
      <c r="N151" s="56"/>
    </row>
    <row r="152" spans="1:14" ht="12.75" x14ac:dyDescent="0.2">
      <c r="A152" s="3"/>
      <c r="B152" s="21"/>
      <c r="C152" s="21"/>
      <c r="D152" s="27"/>
      <c r="E152" s="21"/>
      <c r="F152" s="21"/>
      <c r="G152" s="21"/>
      <c r="H152" s="21"/>
      <c r="I152" s="21"/>
      <c r="J152" s="21"/>
      <c r="K152" s="21"/>
      <c r="L152" s="56"/>
      <c r="M152" s="56"/>
      <c r="N152" s="56"/>
    </row>
    <row r="153" spans="1:14" ht="12.75" x14ac:dyDescent="0.2">
      <c r="A153" s="3"/>
      <c r="B153" s="21"/>
      <c r="C153" s="21"/>
      <c r="D153" s="27"/>
      <c r="E153" s="21"/>
      <c r="F153" s="21"/>
      <c r="G153" s="21"/>
      <c r="H153" s="21"/>
      <c r="I153" s="21"/>
      <c r="J153" s="21"/>
      <c r="K153" s="21"/>
      <c r="L153" s="56"/>
      <c r="M153" s="56"/>
      <c r="N153" s="56"/>
    </row>
    <row r="154" spans="1:14" ht="12.75" x14ac:dyDescent="0.2">
      <c r="A154" s="3"/>
      <c r="B154" s="21"/>
      <c r="C154" s="21"/>
      <c r="D154" s="27"/>
      <c r="E154" s="21"/>
      <c r="F154" s="21"/>
      <c r="G154" s="21"/>
      <c r="H154" s="21"/>
      <c r="I154" s="21"/>
      <c r="J154" s="21"/>
      <c r="K154" s="21"/>
      <c r="L154" s="56"/>
      <c r="M154" s="56"/>
      <c r="N154" s="56"/>
    </row>
    <row r="155" spans="1:14" ht="12.75" x14ac:dyDescent="0.2">
      <c r="A155" s="3"/>
      <c r="B155" s="21"/>
      <c r="C155" s="21"/>
      <c r="D155" s="27"/>
      <c r="E155" s="21"/>
      <c r="F155" s="21"/>
      <c r="G155" s="21"/>
      <c r="H155" s="21"/>
      <c r="I155" s="21"/>
      <c r="J155" s="21"/>
      <c r="K155" s="21"/>
      <c r="L155" s="56"/>
      <c r="M155" s="56"/>
      <c r="N155" s="56"/>
    </row>
    <row r="156" spans="1:14" ht="12.75" x14ac:dyDescent="0.2">
      <c r="A156" s="3"/>
      <c r="B156" s="21"/>
      <c r="C156" s="21"/>
      <c r="D156" s="27"/>
      <c r="E156" s="21"/>
      <c r="F156" s="21"/>
      <c r="G156" s="21"/>
      <c r="H156" s="21"/>
      <c r="I156" s="21"/>
      <c r="J156" s="21"/>
      <c r="K156" s="21"/>
      <c r="L156" s="56"/>
      <c r="M156" s="56"/>
      <c r="N156" s="56"/>
    </row>
    <row r="157" spans="1:14" ht="12.75" x14ac:dyDescent="0.2">
      <c r="A157" s="3"/>
      <c r="B157" s="21"/>
      <c r="C157" s="21"/>
      <c r="D157" s="27"/>
      <c r="E157" s="21"/>
      <c r="F157" s="21"/>
      <c r="G157" s="21"/>
      <c r="H157" s="21"/>
      <c r="I157" s="21"/>
      <c r="J157" s="21"/>
      <c r="K157" s="21"/>
      <c r="L157" s="56"/>
      <c r="M157" s="56"/>
      <c r="N157" s="56"/>
    </row>
    <row r="158" spans="1:14" ht="12.75" x14ac:dyDescent="0.2">
      <c r="A158" s="3"/>
      <c r="B158" s="21"/>
      <c r="C158" s="21"/>
      <c r="D158" s="27"/>
      <c r="E158" s="21"/>
      <c r="F158" s="21"/>
      <c r="G158" s="21"/>
      <c r="H158" s="21"/>
      <c r="I158" s="21"/>
      <c r="J158" s="21"/>
      <c r="K158" s="21"/>
      <c r="L158" s="56"/>
      <c r="M158" s="56"/>
      <c r="N158" s="56"/>
    </row>
    <row r="159" spans="1:14" ht="12.75" x14ac:dyDescent="0.2">
      <c r="A159" s="3"/>
      <c r="B159" s="21"/>
      <c r="C159" s="21"/>
      <c r="D159" s="27"/>
      <c r="E159" s="21"/>
      <c r="F159" s="21"/>
      <c r="G159" s="21"/>
      <c r="H159" s="21"/>
      <c r="I159" s="21"/>
      <c r="J159" s="21"/>
      <c r="K159" s="21"/>
      <c r="L159" s="56"/>
      <c r="M159" s="56"/>
      <c r="N159" s="56"/>
    </row>
    <row r="160" spans="1:14" ht="12.75" x14ac:dyDescent="0.2">
      <c r="A160" s="3"/>
      <c r="B160" s="21"/>
      <c r="C160" s="21"/>
      <c r="D160" s="27"/>
      <c r="E160" s="21"/>
      <c r="F160" s="21"/>
      <c r="G160" s="21"/>
      <c r="H160" s="21"/>
      <c r="I160" s="21"/>
      <c r="J160" s="21"/>
      <c r="K160" s="21"/>
      <c r="L160" s="56"/>
      <c r="M160" s="56"/>
      <c r="N160" s="56"/>
    </row>
    <row r="161" spans="1:14" ht="12.75" x14ac:dyDescent="0.2">
      <c r="A161" s="3"/>
      <c r="B161" s="21"/>
      <c r="C161" s="21"/>
      <c r="D161" s="27"/>
      <c r="E161" s="21"/>
      <c r="F161" s="21"/>
      <c r="G161" s="21"/>
      <c r="H161" s="21"/>
      <c r="I161" s="21"/>
      <c r="J161" s="21"/>
      <c r="K161" s="21"/>
      <c r="L161" s="56"/>
      <c r="M161" s="56"/>
      <c r="N161" s="56"/>
    </row>
    <row r="162" spans="1:14" ht="12.75" x14ac:dyDescent="0.2">
      <c r="A162" s="3"/>
      <c r="B162" s="21"/>
      <c r="C162" s="21"/>
      <c r="D162" s="27"/>
      <c r="E162" s="21"/>
      <c r="F162" s="21"/>
      <c r="G162" s="21"/>
      <c r="H162" s="21"/>
      <c r="I162" s="21"/>
      <c r="J162" s="21"/>
      <c r="K162" s="21"/>
      <c r="L162" s="56"/>
      <c r="M162" s="56"/>
      <c r="N162" s="56"/>
    </row>
    <row r="163" spans="1:14" ht="12.75" x14ac:dyDescent="0.2">
      <c r="A163" s="3"/>
      <c r="B163" s="21"/>
      <c r="C163" s="21"/>
      <c r="D163" s="27"/>
      <c r="E163" s="21"/>
      <c r="F163" s="21"/>
      <c r="G163" s="21"/>
      <c r="H163" s="21"/>
      <c r="I163" s="21"/>
      <c r="J163" s="21"/>
      <c r="K163" s="21"/>
      <c r="L163" s="56"/>
      <c r="M163" s="56"/>
      <c r="N163" s="56"/>
    </row>
    <row r="164" spans="1:14" ht="12.75" x14ac:dyDescent="0.2">
      <c r="A164" s="3"/>
      <c r="B164" s="21"/>
      <c r="C164" s="21"/>
      <c r="D164" s="21"/>
      <c r="E164" s="21"/>
      <c r="F164" s="21"/>
      <c r="G164" s="21"/>
      <c r="H164" s="21"/>
      <c r="I164" s="21"/>
      <c r="J164" s="21"/>
      <c r="K164" s="21"/>
      <c r="L164" s="21"/>
      <c r="M164" s="21"/>
      <c r="N164" s="21"/>
    </row>
    <row r="165" spans="1:14" ht="12.75" x14ac:dyDescent="0.2"/>
    <row r="166" spans="1:14" ht="12.75" x14ac:dyDescent="0.2"/>
    <row r="167" spans="1:14" ht="12.75" x14ac:dyDescent="0.2"/>
    <row r="168" spans="1:14" ht="12.75" x14ac:dyDescent="0.2"/>
    <row r="169" spans="1:14" ht="12.75" x14ac:dyDescent="0.2"/>
    <row r="170" spans="1:14" ht="12.75" x14ac:dyDescent="0.2"/>
    <row r="171" spans="1:14" ht="12.75" x14ac:dyDescent="0.2"/>
    <row r="172" spans="1:14" ht="12.75" x14ac:dyDescent="0.2"/>
    <row r="173" spans="1:14" ht="12.75" x14ac:dyDescent="0.2"/>
    <row r="174" spans="1:14" ht="12.75" x14ac:dyDescent="0.2"/>
    <row r="175" spans="1:14" ht="12.75" x14ac:dyDescent="0.2"/>
    <row r="176" spans="1:14" ht="12.75" x14ac:dyDescent="0.2"/>
    <row r="177" ht="12.75" x14ac:dyDescent="0.2"/>
    <row r="178" ht="12.75" hidden="1" x14ac:dyDescent="0.2"/>
    <row r="179" ht="12.75" hidden="1" x14ac:dyDescent="0.2"/>
    <row r="180" ht="12.75" hidden="1" x14ac:dyDescent="0.2"/>
    <row r="181" ht="12.75" hidden="1" x14ac:dyDescent="0.2"/>
    <row r="182" ht="12.75" hidden="1" x14ac:dyDescent="0.2"/>
    <row r="183" ht="12.75" hidden="1" x14ac:dyDescent="0.2"/>
    <row r="184" ht="12.75" hidden="1" x14ac:dyDescent="0.2"/>
    <row r="185" ht="12.75" hidden="1" x14ac:dyDescent="0.2"/>
    <row r="186" ht="12.75" hidden="1" x14ac:dyDescent="0.2"/>
    <row r="187" ht="12.75" hidden="1" x14ac:dyDescent="0.2"/>
    <row r="188" ht="12.75" hidden="1" x14ac:dyDescent="0.2"/>
    <row r="189" ht="12.75" hidden="1" x14ac:dyDescent="0.2"/>
    <row r="190" ht="12.75" hidden="1" x14ac:dyDescent="0.2"/>
    <row r="191" ht="12.75" hidden="1" x14ac:dyDescent="0.2"/>
    <row r="192" ht="12.75" hidden="1" x14ac:dyDescent="0.2"/>
    <row r="193" ht="12.75" hidden="1" x14ac:dyDescent="0.2"/>
    <row r="194" ht="12.75" hidden="1" x14ac:dyDescent="0.2"/>
    <row r="195" ht="12.75" hidden="1" x14ac:dyDescent="0.2"/>
    <row r="196" ht="12.75" hidden="1" x14ac:dyDescent="0.2"/>
    <row r="197" ht="12.75" hidden="1" x14ac:dyDescent="0.2"/>
    <row r="198" ht="12.75" hidden="1" x14ac:dyDescent="0.2"/>
    <row r="199" ht="12.75" hidden="1" x14ac:dyDescent="0.2"/>
    <row r="200" ht="12.75" hidden="1" x14ac:dyDescent="0.2"/>
    <row r="201" ht="12.75" hidden="1" x14ac:dyDescent="0.2"/>
    <row r="202" ht="12.75" hidden="1" x14ac:dyDescent="0.2"/>
    <row r="203" ht="12.75" hidden="1" x14ac:dyDescent="0.2"/>
    <row r="204" ht="12.75" hidden="1" x14ac:dyDescent="0.2"/>
    <row r="205" ht="12.75" hidden="1" x14ac:dyDescent="0.2"/>
    <row r="206" ht="12.75" hidden="1" x14ac:dyDescent="0.2"/>
    <row r="207" ht="12.75" hidden="1" x14ac:dyDescent="0.2"/>
    <row r="208" ht="12.75" hidden="1" x14ac:dyDescent="0.2"/>
    <row r="209" ht="12.75" hidden="1" x14ac:dyDescent="0.2"/>
    <row r="210" ht="12.75" hidden="1" x14ac:dyDescent="0.2"/>
    <row r="211" ht="12.75" hidden="1" x14ac:dyDescent="0.2"/>
    <row r="212" ht="12.75" hidden="1" x14ac:dyDescent="0.2"/>
    <row r="213" ht="12.75" hidden="1" x14ac:dyDescent="0.2"/>
    <row r="214" ht="12.75" hidden="1" x14ac:dyDescent="0.2"/>
    <row r="215" ht="12.75" hidden="1" x14ac:dyDescent="0.2"/>
    <row r="216" ht="12.75" hidden="1" x14ac:dyDescent="0.2"/>
    <row r="217" ht="12.75" hidden="1" x14ac:dyDescent="0.2"/>
    <row r="218" ht="12.75" hidden="1" x14ac:dyDescent="0.2"/>
    <row r="219" ht="12.75" hidden="1" x14ac:dyDescent="0.2"/>
    <row r="220" ht="12.75" hidden="1" x14ac:dyDescent="0.2"/>
    <row r="221" ht="12.75" hidden="1" x14ac:dyDescent="0.2"/>
    <row r="222" ht="12.75" hidden="1" x14ac:dyDescent="0.2"/>
    <row r="223" ht="12.75" hidden="1" x14ac:dyDescent="0.2"/>
    <row r="224" ht="12.75" hidden="1" x14ac:dyDescent="0.2"/>
  </sheetData>
  <hyperlinks>
    <hyperlink ref="B6" location="ÍNDICE!A1" display="&lt;&lt; VOLVER"/>
    <hyperlink ref="B144" location="ÍNDICE!A1" display="&lt;&lt; VOLVER"/>
  </hyperlinks>
  <pageMargins left="0.75" right="0.75" top="1" bottom="1" header="0" footer="0"/>
  <pageSetup paperSize="9" scale="71" orientation="portrait" r:id="rId1"/>
  <headerFooter alignWithMargins="0"/>
  <colBreaks count="1" manualBreakCount="1">
    <brk id="11" max="1048575" man="1"/>
  </colBreaks>
  <ignoredErrors>
    <ignoredError sqref="J142:K142 D142:I142"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267"/>
  <sheetViews>
    <sheetView showGridLines="0" tabSelected="1" topLeftCell="A152" zoomScaleNormal="100" zoomScaleSheetLayoutView="100" workbookViewId="0">
      <selection activeCell="E150" sqref="E150:E155"/>
    </sheetView>
  </sheetViews>
  <sheetFormatPr baseColWidth="10" defaultColWidth="0" defaultRowHeight="12" zeroHeight="1" x14ac:dyDescent="0.2"/>
  <cols>
    <col min="1" max="1" width="20.140625" style="1" customWidth="1"/>
    <col min="2" max="2" width="8.140625" style="1" customWidth="1"/>
    <col min="3" max="3" width="10.7109375" style="1" customWidth="1"/>
    <col min="4" max="4" width="9" style="1" bestFit="1" customWidth="1"/>
    <col min="5" max="5" width="11.42578125" style="1" bestFit="1" customWidth="1"/>
    <col min="6" max="6" width="10.85546875" style="1" bestFit="1" customWidth="1"/>
    <col min="7" max="7" width="12.28515625" style="1" bestFit="1" customWidth="1"/>
    <col min="8" max="8" width="10.85546875" style="1" bestFit="1" customWidth="1"/>
    <col min="9" max="9" width="12.5703125" style="1" bestFit="1" customWidth="1"/>
    <col min="10" max="10" width="3.42578125" style="1" customWidth="1"/>
    <col min="11" max="11" width="13" style="1" bestFit="1" customWidth="1"/>
    <col min="12" max="12" width="7.5703125" style="1" customWidth="1"/>
    <col min="13" max="27" width="5.7109375" style="1" customWidth="1"/>
    <col min="28" max="16383" width="5.7109375" style="1" hidden="1"/>
    <col min="16384" max="16384" width="12.28515625" style="1" hidden="1"/>
  </cols>
  <sheetData>
    <row r="1" spans="1:12" ht="30.75" customHeight="1" x14ac:dyDescent="0.2">
      <c r="A1" s="23"/>
      <c r="B1" s="33"/>
      <c r="C1" s="23"/>
      <c r="D1" s="23"/>
      <c r="E1" s="23"/>
      <c r="F1" s="23"/>
      <c r="G1" s="23"/>
      <c r="H1" s="23"/>
      <c r="I1" s="23"/>
      <c r="J1" s="23"/>
      <c r="K1" s="23"/>
      <c r="L1" s="23"/>
    </row>
    <row r="2" spans="1:12" ht="15" x14ac:dyDescent="0.25">
      <c r="A2" s="4"/>
      <c r="B2" s="33"/>
      <c r="C2" s="96" t="s">
        <v>28</v>
      </c>
      <c r="D2" s="24"/>
      <c r="E2" s="24"/>
      <c r="F2" s="4"/>
      <c r="G2" s="4"/>
      <c r="H2" s="4"/>
      <c r="I2" s="4"/>
      <c r="J2" s="4"/>
      <c r="K2" s="4"/>
      <c r="L2" s="33"/>
    </row>
    <row r="3" spans="1:12" ht="15" x14ac:dyDescent="0.25">
      <c r="A3" s="4"/>
      <c r="B3" s="33"/>
      <c r="C3" s="96" t="s">
        <v>91</v>
      </c>
      <c r="D3" s="24"/>
      <c r="E3" s="24"/>
      <c r="F3" s="4"/>
      <c r="G3" s="4"/>
      <c r="H3" s="4"/>
      <c r="I3" s="4"/>
      <c r="J3" s="4"/>
      <c r="K3" s="4"/>
      <c r="L3" s="33"/>
    </row>
    <row r="4" spans="1:12" ht="12.75" x14ac:dyDescent="0.2">
      <c r="A4" s="4"/>
      <c r="B4" s="33"/>
      <c r="C4" s="25"/>
      <c r="D4" s="4"/>
      <c r="E4" s="24"/>
      <c r="F4" s="4"/>
      <c r="G4" s="4"/>
      <c r="H4" s="4"/>
      <c r="I4" s="4"/>
      <c r="J4" s="4"/>
      <c r="K4" s="104"/>
      <c r="L4" s="92"/>
    </row>
    <row r="5" spans="1:12" ht="12.75" x14ac:dyDescent="0.2">
      <c r="A5" s="4"/>
      <c r="B5" s="33"/>
      <c r="C5" s="25"/>
      <c r="D5" s="4"/>
      <c r="E5" s="24"/>
      <c r="F5" s="4"/>
      <c r="G5" s="4"/>
      <c r="H5" s="4"/>
      <c r="I5" s="4"/>
      <c r="J5" s="4"/>
      <c r="K5" s="4"/>
      <c r="L5" s="92"/>
    </row>
    <row r="6" spans="1:12" ht="13.5" thickBot="1" x14ac:dyDescent="0.25">
      <c r="A6" s="4"/>
      <c r="B6" s="33"/>
      <c r="C6" s="32" t="s">
        <v>23</v>
      </c>
      <c r="D6" s="4"/>
      <c r="E6" s="24"/>
      <c r="F6" s="4"/>
      <c r="G6" s="4"/>
      <c r="H6" s="4"/>
      <c r="I6" s="4"/>
      <c r="J6" s="4"/>
      <c r="K6" s="4"/>
      <c r="L6" s="33"/>
    </row>
    <row r="7" spans="1:12" ht="13.5" thickBot="1" x14ac:dyDescent="0.25">
      <c r="A7" s="33"/>
      <c r="B7" s="33"/>
      <c r="C7" s="318" t="s">
        <v>78</v>
      </c>
      <c r="D7" s="319"/>
      <c r="E7" s="319"/>
      <c r="F7" s="319"/>
      <c r="G7" s="319"/>
      <c r="H7" s="320"/>
      <c r="I7" s="4"/>
      <c r="J7" s="4"/>
      <c r="K7" s="33"/>
      <c r="L7" s="33"/>
    </row>
    <row r="8" spans="1:12" ht="41.25" customHeight="1" thickBot="1" x14ac:dyDescent="0.25">
      <c r="A8" s="33"/>
      <c r="B8" s="33"/>
      <c r="C8" s="228" t="s">
        <v>0</v>
      </c>
      <c r="D8" s="228" t="s">
        <v>31</v>
      </c>
      <c r="E8" s="229" t="s">
        <v>25</v>
      </c>
      <c r="F8" s="230" t="s">
        <v>26</v>
      </c>
      <c r="G8" s="230" t="s">
        <v>6</v>
      </c>
      <c r="H8" s="231" t="s">
        <v>535</v>
      </c>
      <c r="I8" s="4"/>
      <c r="J8" s="4"/>
      <c r="K8" s="7"/>
      <c r="L8" s="33"/>
    </row>
    <row r="9" spans="1:12" ht="12.75" x14ac:dyDescent="0.2">
      <c r="A9" s="33"/>
      <c r="B9" s="33"/>
      <c r="C9" s="29">
        <v>2000</v>
      </c>
      <c r="D9" s="35" t="s">
        <v>37</v>
      </c>
      <c r="E9" s="97">
        <v>585489</v>
      </c>
      <c r="F9" s="9"/>
      <c r="G9" s="19">
        <v>3.7810729879300782</v>
      </c>
      <c r="H9" s="163"/>
      <c r="I9" s="4"/>
      <c r="J9" s="4"/>
      <c r="K9" s="8"/>
      <c r="L9" s="33"/>
    </row>
    <row r="10" spans="1:12" ht="12.75" x14ac:dyDescent="0.2">
      <c r="A10" s="33"/>
      <c r="B10" s="33"/>
      <c r="C10" s="29">
        <v>2001</v>
      </c>
      <c r="D10" s="35" t="s">
        <v>37</v>
      </c>
      <c r="E10" s="97">
        <v>698127</v>
      </c>
      <c r="F10" s="12">
        <f t="shared" ref="F10:F21" si="0">+E10/E9-1</f>
        <v>0.19238277747318899</v>
      </c>
      <c r="G10" s="19">
        <v>4.4584172619453453</v>
      </c>
      <c r="H10" s="309">
        <f>+G10-G9</f>
        <v>0.67734427401526709</v>
      </c>
      <c r="I10" s="4"/>
      <c r="J10" s="4"/>
      <c r="K10" s="8"/>
      <c r="L10" s="33"/>
    </row>
    <row r="11" spans="1:12" ht="12.75" x14ac:dyDescent="0.2">
      <c r="A11" s="33"/>
      <c r="B11" s="33"/>
      <c r="C11" s="29">
        <v>2002</v>
      </c>
      <c r="D11" s="35" t="s">
        <v>37</v>
      </c>
      <c r="E11" s="37">
        <v>757760</v>
      </c>
      <c r="F11" s="12">
        <f t="shared" si="0"/>
        <v>8.5418555649616756E-2</v>
      </c>
      <c r="G11" s="19">
        <v>4.7860951606537183</v>
      </c>
      <c r="H11" s="309">
        <f t="shared" ref="H11:H28" si="1">+G11-G10</f>
        <v>0.32767789870837305</v>
      </c>
      <c r="I11" s="4"/>
      <c r="J11" s="4"/>
      <c r="K11" s="8"/>
      <c r="L11" s="33"/>
    </row>
    <row r="12" spans="1:12" ht="12.75" x14ac:dyDescent="0.2">
      <c r="A12" s="33"/>
      <c r="B12" s="33"/>
      <c r="C12" s="29">
        <v>2003</v>
      </c>
      <c r="D12" s="35" t="s">
        <v>37</v>
      </c>
      <c r="E12" s="37">
        <v>836007</v>
      </c>
      <c r="F12" s="12">
        <f t="shared" si="0"/>
        <v>0.1032609269425675</v>
      </c>
      <c r="G12" s="19">
        <v>5.222945268521328</v>
      </c>
      <c r="H12" s="309">
        <f t="shared" si="1"/>
        <v>0.43685010786760969</v>
      </c>
      <c r="I12" s="4"/>
      <c r="J12" s="4"/>
      <c r="K12" s="8"/>
      <c r="L12" s="33"/>
    </row>
    <row r="13" spans="1:12" ht="12.75" x14ac:dyDescent="0.2">
      <c r="A13" s="33"/>
      <c r="B13" s="33"/>
      <c r="C13" s="29">
        <v>2004</v>
      </c>
      <c r="D13" s="35" t="s">
        <v>37</v>
      </c>
      <c r="E13" s="37">
        <v>805315</v>
      </c>
      <c r="F13" s="12">
        <f t="shared" si="0"/>
        <v>-3.6712611258039707E-2</v>
      </c>
      <c r="G13" s="19">
        <v>4.9771240731337425</v>
      </c>
      <c r="H13" s="309">
        <f t="shared" si="1"/>
        <v>-0.24582119538758551</v>
      </c>
      <c r="I13" s="4"/>
      <c r="J13" s="4"/>
      <c r="K13" s="8"/>
      <c r="L13" s="33"/>
    </row>
    <row r="14" spans="1:12" ht="12.75" x14ac:dyDescent="0.2">
      <c r="A14" s="33"/>
      <c r="B14" s="33"/>
      <c r="C14" s="29">
        <v>2005</v>
      </c>
      <c r="D14" s="35" t="s">
        <v>37</v>
      </c>
      <c r="E14" s="37">
        <v>906079</v>
      </c>
      <c r="F14" s="12">
        <f t="shared" si="0"/>
        <v>0.12512370935596628</v>
      </c>
      <c r="G14" s="19">
        <v>5.5417757188145087</v>
      </c>
      <c r="H14" s="309">
        <f t="shared" si="1"/>
        <v>0.5646516456807662</v>
      </c>
      <c r="I14" s="4"/>
      <c r="J14" s="4"/>
      <c r="K14" s="8"/>
      <c r="L14" s="33"/>
    </row>
    <row r="15" spans="1:12" ht="12.75" x14ac:dyDescent="0.2">
      <c r="A15" s="33"/>
      <c r="B15" s="33"/>
      <c r="C15" s="29">
        <v>2006</v>
      </c>
      <c r="D15" s="35" t="s">
        <v>37</v>
      </c>
      <c r="E15" s="97">
        <v>1087738</v>
      </c>
      <c r="F15" s="12">
        <f t="shared" si="0"/>
        <v>0.20048914057162781</v>
      </c>
      <c r="G15" s="19">
        <v>6.5862147596536369</v>
      </c>
      <c r="H15" s="309">
        <f t="shared" si="1"/>
        <v>1.0444390408391282</v>
      </c>
      <c r="I15" s="4"/>
      <c r="J15" s="4"/>
      <c r="K15" s="8"/>
      <c r="L15" s="33"/>
    </row>
    <row r="16" spans="1:12" ht="12.75" x14ac:dyDescent="0.2">
      <c r="A16" s="33"/>
      <c r="B16" s="33"/>
      <c r="C16" s="29">
        <v>2007</v>
      </c>
      <c r="D16" s="35" t="s">
        <v>37</v>
      </c>
      <c r="E16" s="97">
        <v>1331919</v>
      </c>
      <c r="F16" s="12">
        <f t="shared" si="0"/>
        <v>0.22448512417512312</v>
      </c>
      <c r="G16" s="19">
        <v>7.9847549049729407</v>
      </c>
      <c r="H16" s="312">
        <f t="shared" si="1"/>
        <v>1.3985401453193038</v>
      </c>
      <c r="I16" s="4"/>
      <c r="J16" s="4"/>
      <c r="K16" s="8"/>
      <c r="L16" s="33"/>
    </row>
    <row r="17" spans="1:18" ht="12.75" x14ac:dyDescent="0.2">
      <c r="A17" s="33"/>
      <c r="B17" s="33"/>
      <c r="C17" s="29">
        <v>2008</v>
      </c>
      <c r="D17" s="35" t="s">
        <v>37</v>
      </c>
      <c r="E17" s="97">
        <v>1439009</v>
      </c>
      <c r="F17" s="12">
        <f t="shared" si="0"/>
        <v>8.0402787256582453E-2</v>
      </c>
      <c r="G17" s="19">
        <v>8.5420508166333526</v>
      </c>
      <c r="H17" s="312">
        <f t="shared" si="1"/>
        <v>0.55729591166041192</v>
      </c>
      <c r="I17" s="4"/>
      <c r="J17" s="4"/>
      <c r="K17" s="8"/>
      <c r="L17" s="33"/>
    </row>
    <row r="18" spans="1:18" ht="12.75" x14ac:dyDescent="0.2">
      <c r="A18" s="33"/>
      <c r="B18" s="33"/>
      <c r="C18" s="29">
        <v>2009</v>
      </c>
      <c r="D18" s="35" t="s">
        <v>37</v>
      </c>
      <c r="E18" s="97">
        <v>1695034</v>
      </c>
      <c r="F18" s="12">
        <f t="shared" si="0"/>
        <v>0.17791758077955033</v>
      </c>
      <c r="G18" s="19">
        <v>9.9640033351407293</v>
      </c>
      <c r="H18" s="312">
        <f t="shared" si="1"/>
        <v>1.4219525185073767</v>
      </c>
      <c r="I18" s="4"/>
      <c r="J18" s="4"/>
      <c r="K18" s="8"/>
      <c r="L18" s="33"/>
    </row>
    <row r="19" spans="1:18" ht="12.75" x14ac:dyDescent="0.2">
      <c r="A19" s="33"/>
      <c r="B19" s="33"/>
      <c r="C19" s="29">
        <v>2010</v>
      </c>
      <c r="D19" s="35" t="s">
        <v>37</v>
      </c>
      <c r="E19" s="97">
        <f>+E41</f>
        <v>1819564</v>
      </c>
      <c r="F19" s="12">
        <f t="shared" si="0"/>
        <v>7.3467552863246466E-2</v>
      </c>
      <c r="G19" s="19">
        <f>+G41</f>
        <v>10.596520806080466</v>
      </c>
      <c r="H19" s="312">
        <f t="shared" si="1"/>
        <v>0.63251747093973698</v>
      </c>
      <c r="I19" s="4"/>
      <c r="J19" s="4"/>
      <c r="K19" s="8"/>
      <c r="L19" s="33"/>
    </row>
    <row r="20" spans="1:18" ht="12.75" x14ac:dyDescent="0.2">
      <c r="A20" s="33"/>
      <c r="B20" s="33"/>
      <c r="C20" s="29">
        <v>2011</v>
      </c>
      <c r="D20" s="35" t="s">
        <v>37</v>
      </c>
      <c r="E20" s="97">
        <f>+E53</f>
        <v>2025042</v>
      </c>
      <c r="F20" s="12">
        <f t="shared" si="0"/>
        <v>0.11292705285442017</v>
      </c>
      <c r="G20" s="19">
        <f>+G53</f>
        <v>11.688212892642875</v>
      </c>
      <c r="H20" s="312">
        <f t="shared" si="1"/>
        <v>1.0916920865624089</v>
      </c>
      <c r="I20" s="4"/>
      <c r="J20" s="4"/>
      <c r="K20" s="8"/>
      <c r="L20" s="33"/>
    </row>
    <row r="21" spans="1:18" ht="12.75" x14ac:dyDescent="0.2">
      <c r="A21" s="33"/>
      <c r="B21" s="33"/>
      <c r="C21" s="29">
        <v>2012</v>
      </c>
      <c r="D21" s="35" t="s">
        <v>37</v>
      </c>
      <c r="E21" s="97">
        <f>+E65</f>
        <v>2186173</v>
      </c>
      <c r="F21" s="12">
        <f t="shared" si="0"/>
        <v>7.9569213873095013E-2</v>
      </c>
      <c r="G21" s="19">
        <f>+G65</f>
        <v>12.506909077074868</v>
      </c>
      <c r="H21" s="312">
        <f t="shared" si="1"/>
        <v>0.81869618443199244</v>
      </c>
      <c r="I21" s="4"/>
      <c r="J21" s="4"/>
      <c r="K21" s="8"/>
      <c r="L21" s="33"/>
    </row>
    <row r="22" spans="1:18" ht="12.75" x14ac:dyDescent="0.2">
      <c r="A22" s="33"/>
      <c r="B22" s="33"/>
      <c r="C22" s="29">
        <v>2013</v>
      </c>
      <c r="D22" s="35" t="s">
        <v>37</v>
      </c>
      <c r="E22" s="97">
        <f>+E77</f>
        <v>2309572</v>
      </c>
      <c r="F22" s="12">
        <f t="shared" ref="F22:F28" si="2">+E22/E21-1</f>
        <v>5.6445212707320058E-2</v>
      </c>
      <c r="G22" s="19">
        <f>+G77</f>
        <v>13.097333861217775</v>
      </c>
      <c r="H22" s="312">
        <f t="shared" si="1"/>
        <v>0.59042478414290755</v>
      </c>
      <c r="I22" s="4"/>
      <c r="J22" s="4"/>
      <c r="K22" s="8"/>
      <c r="L22" s="33"/>
    </row>
    <row r="23" spans="1:18" ht="12.75" x14ac:dyDescent="0.2">
      <c r="A23" s="33"/>
      <c r="B23" s="33"/>
      <c r="C23" s="29">
        <v>2014</v>
      </c>
      <c r="D23" s="35" t="s">
        <v>37</v>
      </c>
      <c r="E23" s="97">
        <f>+E89</f>
        <v>2501356</v>
      </c>
      <c r="F23" s="12">
        <f t="shared" si="2"/>
        <v>8.3038762160261737E-2</v>
      </c>
      <c r="G23" s="19">
        <f>+G89</f>
        <v>13.964124564928836</v>
      </c>
      <c r="H23" s="312">
        <f t="shared" si="1"/>
        <v>0.86679070371106093</v>
      </c>
      <c r="I23" s="4"/>
      <c r="J23" s="4"/>
      <c r="K23" s="8"/>
      <c r="L23" s="33"/>
    </row>
    <row r="24" spans="1:18" ht="12.75" x14ac:dyDescent="0.2">
      <c r="A24" s="33"/>
      <c r="B24" s="33"/>
      <c r="C24" s="29">
        <v>2015</v>
      </c>
      <c r="D24" s="35" t="s">
        <v>37</v>
      </c>
      <c r="E24" s="97">
        <f>+E101</f>
        <v>2729251</v>
      </c>
      <c r="F24" s="12">
        <f t="shared" si="2"/>
        <v>9.110858270474087E-2</v>
      </c>
      <c r="G24" s="19">
        <f>+G101</f>
        <v>15.079446706475721</v>
      </c>
      <c r="H24" s="312">
        <f t="shared" si="1"/>
        <v>1.1153221415468852</v>
      </c>
      <c r="I24" s="4"/>
      <c r="J24" s="4"/>
      <c r="K24" s="8"/>
      <c r="L24" s="33"/>
    </row>
    <row r="25" spans="1:18" ht="12.75" x14ac:dyDescent="0.2">
      <c r="A25" s="33"/>
      <c r="B25" s="33"/>
      <c r="C25" s="29">
        <v>2016</v>
      </c>
      <c r="D25" s="35" t="s">
        <v>37</v>
      </c>
      <c r="E25" s="97">
        <f>+E113</f>
        <v>2912133</v>
      </c>
      <c r="F25" s="12">
        <f t="shared" si="2"/>
        <v>6.7008127870979983E-2</v>
      </c>
      <c r="G25" s="19">
        <f>+G113</f>
        <v>15.928178354413726</v>
      </c>
      <c r="H25" s="312">
        <f t="shared" si="1"/>
        <v>0.84873164793800449</v>
      </c>
      <c r="I25" s="4"/>
      <c r="J25" s="4"/>
      <c r="K25" s="8"/>
      <c r="L25" s="33"/>
    </row>
    <row r="26" spans="1:18" ht="12.75" x14ac:dyDescent="0.2">
      <c r="A26" s="33"/>
      <c r="B26" s="33"/>
      <c r="C26" s="29">
        <v>2017</v>
      </c>
      <c r="D26" s="35" t="s">
        <v>37</v>
      </c>
      <c r="E26" s="97">
        <f>+E125</f>
        <v>3068528</v>
      </c>
      <c r="F26" s="12">
        <f t="shared" si="2"/>
        <v>5.3704621320523449E-2</v>
      </c>
      <c r="G26" s="19">
        <f>+G125</f>
        <v>16.510512327794999</v>
      </c>
      <c r="H26" s="312">
        <f t="shared" si="1"/>
        <v>0.58233397338127268</v>
      </c>
      <c r="I26" s="4"/>
      <c r="J26" s="4"/>
      <c r="K26" s="8"/>
      <c r="L26" s="33"/>
    </row>
    <row r="27" spans="1:18" ht="13.15" customHeight="1" x14ac:dyDescent="0.2">
      <c r="A27" s="33"/>
      <c r="B27" s="33"/>
      <c r="C27" s="29">
        <v>2018</v>
      </c>
      <c r="D27" s="35" t="s">
        <v>37</v>
      </c>
      <c r="E27" s="97">
        <f>+E137</f>
        <v>3255887</v>
      </c>
      <c r="F27" s="12">
        <f t="shared" si="2"/>
        <v>6.1058266373974712E-2</v>
      </c>
      <c r="G27" s="19">
        <f>+G137</f>
        <v>17.200240864557617</v>
      </c>
      <c r="H27" s="312">
        <f t="shared" si="1"/>
        <v>0.68972853676261892</v>
      </c>
      <c r="I27" s="4"/>
      <c r="J27" s="4"/>
      <c r="K27" s="8"/>
      <c r="L27" s="33"/>
    </row>
    <row r="28" spans="1:18" ht="13.15" customHeight="1" thickBot="1" x14ac:dyDescent="0.25">
      <c r="A28" s="33"/>
      <c r="B28" s="33"/>
      <c r="C28" s="29">
        <v>2019</v>
      </c>
      <c r="D28" s="35" t="s">
        <v>37</v>
      </c>
      <c r="E28" s="97">
        <f>+E149</f>
        <v>3434402</v>
      </c>
      <c r="F28" s="12">
        <f t="shared" si="2"/>
        <v>5.4828377029055408E-2</v>
      </c>
      <c r="G28" s="19">
        <f>+G149</f>
        <v>17.810735940694787</v>
      </c>
      <c r="H28" s="312">
        <f t="shared" si="1"/>
        <v>0.61049507613716969</v>
      </c>
      <c r="I28" s="4"/>
      <c r="J28" s="4"/>
      <c r="K28" s="8"/>
      <c r="L28" s="33"/>
    </row>
    <row r="29" spans="1:18" ht="40.5" customHeight="1" thickBot="1" x14ac:dyDescent="0.25">
      <c r="A29" s="26"/>
      <c r="B29" s="33"/>
      <c r="C29" s="228" t="s">
        <v>0</v>
      </c>
      <c r="D29" s="228" t="s">
        <v>31</v>
      </c>
      <c r="E29" s="232" t="s">
        <v>29</v>
      </c>
      <c r="F29" s="230" t="s">
        <v>46</v>
      </c>
      <c r="G29" s="230" t="s">
        <v>6</v>
      </c>
      <c r="H29" s="231" t="s">
        <v>535</v>
      </c>
      <c r="I29" s="4"/>
      <c r="J29" s="4"/>
      <c r="K29" s="10"/>
      <c r="L29" s="33"/>
    </row>
    <row r="30" spans="1:18" ht="12.75" x14ac:dyDescent="0.2">
      <c r="A30" s="26"/>
      <c r="B30" s="33"/>
      <c r="C30" s="29">
        <v>2010</v>
      </c>
      <c r="D30" s="35" t="s">
        <v>38</v>
      </c>
      <c r="E30" s="97">
        <v>1698908</v>
      </c>
      <c r="F30" s="11">
        <f>+E30/E18-1</f>
        <v>2.2854998778785163E-3</v>
      </c>
      <c r="G30" s="19">
        <v>9.978692077391031</v>
      </c>
      <c r="H30" s="309">
        <f>+G30-G18</f>
        <v>1.4688742250301701E-2</v>
      </c>
      <c r="I30" s="4"/>
      <c r="J30" s="10"/>
      <c r="K30" s="10"/>
      <c r="L30" s="33"/>
      <c r="N30" s="127"/>
      <c r="Q30" s="128"/>
      <c r="R30" s="129"/>
    </row>
    <row r="31" spans="1:18" ht="12.75" x14ac:dyDescent="0.2">
      <c r="A31" s="26"/>
      <c r="B31" s="33"/>
      <c r="C31" s="29"/>
      <c r="D31" s="35" t="s">
        <v>39</v>
      </c>
      <c r="E31" s="97">
        <v>1697983</v>
      </c>
      <c r="F31" s="11">
        <f t="shared" ref="F31:F41" si="3">+E31/E30-1</f>
        <v>-5.4446738728641808E-4</v>
      </c>
      <c r="G31" s="19">
        <v>9.9651913203840454</v>
      </c>
      <c r="H31" s="309">
        <f>+G31-G30</f>
        <v>-1.3500757006985609E-2</v>
      </c>
      <c r="I31" s="4"/>
      <c r="J31" s="10"/>
      <c r="K31" s="10"/>
      <c r="L31" s="33"/>
      <c r="N31" s="127"/>
      <c r="Q31" s="128"/>
      <c r="R31" s="129"/>
    </row>
    <row r="32" spans="1:18" ht="12.75" x14ac:dyDescent="0.2">
      <c r="A32" s="26"/>
      <c r="B32" s="33"/>
      <c r="C32" s="30"/>
      <c r="D32" s="35" t="s">
        <v>40</v>
      </c>
      <c r="E32" s="97">
        <v>1708303</v>
      </c>
      <c r="F32" s="11">
        <f t="shared" si="3"/>
        <v>6.0777993654823614E-3</v>
      </c>
      <c r="G32" s="19">
        <v>10.017654156622806</v>
      </c>
      <c r="H32" s="309">
        <f t="shared" ref="H32:H95" si="4">+G32-G31</f>
        <v>5.2462836238760246E-2</v>
      </c>
      <c r="I32" s="4"/>
      <c r="J32" s="10"/>
      <c r="K32" s="10"/>
      <c r="L32" s="33"/>
      <c r="N32" s="127"/>
      <c r="Q32" s="128"/>
      <c r="R32" s="129"/>
    </row>
    <row r="33" spans="1:18" ht="12.75" x14ac:dyDescent="0.2">
      <c r="A33" s="26"/>
      <c r="B33" s="33"/>
      <c r="C33" s="30"/>
      <c r="D33" s="35" t="s">
        <v>41</v>
      </c>
      <c r="E33" s="97">
        <v>1731518</v>
      </c>
      <c r="F33" s="11">
        <f t="shared" si="3"/>
        <v>1.358950958934102E-2</v>
      </c>
      <c r="G33" s="19">
        <v>10.14558870990234</v>
      </c>
      <c r="H33" s="309">
        <f t="shared" si="4"/>
        <v>0.12793455327953396</v>
      </c>
      <c r="I33" s="4"/>
      <c r="J33" s="10"/>
      <c r="K33" s="10"/>
      <c r="L33" s="33"/>
      <c r="N33" s="127"/>
      <c r="Q33" s="128"/>
      <c r="R33" s="129"/>
    </row>
    <row r="34" spans="1:18" ht="12.75" x14ac:dyDescent="0.2">
      <c r="A34" s="26"/>
      <c r="B34" s="33"/>
      <c r="C34" s="30"/>
      <c r="D34" s="35" t="s">
        <v>42</v>
      </c>
      <c r="E34" s="97">
        <v>1752810</v>
      </c>
      <c r="F34" s="11">
        <f t="shared" si="3"/>
        <v>1.2296724608118481E-2</v>
      </c>
      <c r="G34" s="19">
        <v>10.262023197634559</v>
      </c>
      <c r="H34" s="309">
        <f t="shared" si="4"/>
        <v>0.11643448773221898</v>
      </c>
      <c r="I34" s="4"/>
      <c r="J34" s="10"/>
      <c r="K34" s="10"/>
      <c r="L34" s="33"/>
      <c r="N34" s="127"/>
      <c r="Q34" s="128"/>
      <c r="R34" s="129"/>
    </row>
    <row r="35" spans="1:18" ht="12.75" x14ac:dyDescent="0.2">
      <c r="A35" s="26"/>
      <c r="B35" s="33"/>
      <c r="C35" s="30"/>
      <c r="D35" s="35" t="s">
        <v>43</v>
      </c>
      <c r="E35" s="97">
        <v>1749458</v>
      </c>
      <c r="F35" s="11">
        <f t="shared" si="3"/>
        <v>-1.9123578710755762E-3</v>
      </c>
      <c r="G35" s="19">
        <v>10.234128092592396</v>
      </c>
      <c r="H35" s="309">
        <f t="shared" si="4"/>
        <v>-2.7895105042162527E-2</v>
      </c>
      <c r="I35" s="4"/>
      <c r="J35" s="10"/>
      <c r="K35" s="10"/>
      <c r="L35" s="33"/>
      <c r="N35" s="127"/>
      <c r="Q35" s="128"/>
      <c r="R35" s="129"/>
    </row>
    <row r="36" spans="1:18" ht="12.75" x14ac:dyDescent="0.2">
      <c r="A36" s="26"/>
      <c r="B36" s="33"/>
      <c r="C36" s="30"/>
      <c r="D36" s="35" t="s">
        <v>32</v>
      </c>
      <c r="E36" s="97">
        <v>1770485</v>
      </c>
      <c r="F36" s="11">
        <f t="shared" si="3"/>
        <v>1.201915107421847E-2</v>
      </c>
      <c r="G36" s="19">
        <v>10.34934400497648</v>
      </c>
      <c r="H36" s="309">
        <f t="shared" si="4"/>
        <v>0.11521591238408391</v>
      </c>
      <c r="I36" s="4"/>
      <c r="J36" s="10"/>
      <c r="K36" s="10"/>
      <c r="L36" s="33"/>
      <c r="N36" s="127"/>
      <c r="Q36" s="128"/>
      <c r="R36" s="129"/>
    </row>
    <row r="37" spans="1:18" ht="12.75" x14ac:dyDescent="0.2">
      <c r="A37" s="26"/>
      <c r="B37" s="33"/>
      <c r="C37" s="30"/>
      <c r="D37" s="35" t="s">
        <v>33</v>
      </c>
      <c r="E37" s="97">
        <v>1793594</v>
      </c>
      <c r="F37" s="11">
        <f t="shared" si="3"/>
        <v>1.3052355710440944E-2</v>
      </c>
      <c r="G37" s="19">
        <v>10.476559904575376</v>
      </c>
      <c r="H37" s="309">
        <f t="shared" si="4"/>
        <v>0.12721589959889634</v>
      </c>
      <c r="I37" s="4"/>
      <c r="J37" s="10"/>
      <c r="K37" s="10"/>
      <c r="L37" s="33"/>
      <c r="N37" s="127"/>
      <c r="Q37" s="128"/>
      <c r="R37" s="129"/>
    </row>
    <row r="38" spans="1:18" ht="12.75" x14ac:dyDescent="0.2">
      <c r="A38" s="26"/>
      <c r="B38" s="33"/>
      <c r="C38" s="30"/>
      <c r="D38" s="35" t="s">
        <v>34</v>
      </c>
      <c r="E38" s="97">
        <v>1808189</v>
      </c>
      <c r="F38" s="11">
        <f t="shared" si="3"/>
        <v>8.1372930551730782E-3</v>
      </c>
      <c r="G38" s="19">
        <v>10.553890906013342</v>
      </c>
      <c r="H38" s="309">
        <f t="shared" si="4"/>
        <v>7.7331001437965341E-2</v>
      </c>
      <c r="I38" s="4"/>
      <c r="J38" s="10"/>
      <c r="K38" s="10"/>
      <c r="L38" s="33"/>
      <c r="N38" s="127"/>
      <c r="Q38" s="128"/>
      <c r="R38" s="129"/>
    </row>
    <row r="39" spans="1:18" ht="12.75" x14ac:dyDescent="0.2">
      <c r="A39" s="26"/>
      <c r="B39" s="33"/>
      <c r="C39" s="30"/>
      <c r="D39" s="35" t="s">
        <v>35</v>
      </c>
      <c r="E39" s="97">
        <v>1803662</v>
      </c>
      <c r="F39" s="11">
        <f t="shared" si="3"/>
        <v>-2.5036099655512123E-3</v>
      </c>
      <c r="G39" s="19">
        <v>10.519637614946435</v>
      </c>
      <c r="H39" s="309">
        <f t="shared" si="4"/>
        <v>-3.425329106690711E-2</v>
      </c>
      <c r="I39" s="4"/>
      <c r="J39" s="10"/>
      <c r="K39" s="10"/>
      <c r="L39" s="33"/>
      <c r="N39" s="127"/>
      <c r="Q39" s="128"/>
      <c r="R39" s="129"/>
    </row>
    <row r="40" spans="1:18" ht="12.75" x14ac:dyDescent="0.2">
      <c r="A40" s="26"/>
      <c r="B40" s="33"/>
      <c r="C40" s="30"/>
      <c r="D40" s="35" t="s">
        <v>36</v>
      </c>
      <c r="E40" s="97">
        <v>1816980</v>
      </c>
      <c r="F40" s="11">
        <f t="shared" si="3"/>
        <v>7.3838668220542747E-3</v>
      </c>
      <c r="G40" s="19">
        <v>10.589378184081827</v>
      </c>
      <c r="H40" s="309">
        <f t="shared" si="4"/>
        <v>6.9740569135392505E-2</v>
      </c>
      <c r="I40" s="4"/>
      <c r="J40" s="10"/>
      <c r="K40" s="10"/>
      <c r="L40" s="33"/>
      <c r="N40" s="127"/>
      <c r="Q40" s="128"/>
      <c r="R40" s="129"/>
    </row>
    <row r="41" spans="1:18" ht="13.5" thickBot="1" x14ac:dyDescent="0.25">
      <c r="A41" s="26"/>
      <c r="B41" s="33"/>
      <c r="C41" s="31"/>
      <c r="D41" s="36" t="s">
        <v>37</v>
      </c>
      <c r="E41" s="99">
        <v>1819564</v>
      </c>
      <c r="F41" s="38">
        <f t="shared" si="3"/>
        <v>1.4221400345628687E-3</v>
      </c>
      <c r="G41" s="39">
        <v>10.596520806080466</v>
      </c>
      <c r="H41" s="310">
        <f t="shared" si="4"/>
        <v>7.1426219986392425E-3</v>
      </c>
      <c r="I41" s="4"/>
      <c r="J41" s="10"/>
      <c r="K41" s="10"/>
      <c r="L41" s="33"/>
      <c r="N41" s="127"/>
      <c r="Q41" s="128"/>
      <c r="R41" s="129"/>
    </row>
    <row r="42" spans="1:18" ht="12.75" x14ac:dyDescent="0.2">
      <c r="A42" s="26"/>
      <c r="B42" s="33"/>
      <c r="C42" s="29">
        <v>2011</v>
      </c>
      <c r="D42" s="35" t="s">
        <v>38</v>
      </c>
      <c r="E42" s="97">
        <v>1819146</v>
      </c>
      <c r="F42" s="11">
        <f t="shared" ref="F42:F47" si="5">+E42/E41-1</f>
        <v>-2.2972536277920952E-4</v>
      </c>
      <c r="G42" s="19">
        <v>10.586031920533632</v>
      </c>
      <c r="H42" s="309">
        <f t="shared" si="4"/>
        <v>-1.0488885546834581E-2</v>
      </c>
      <c r="I42" s="4"/>
      <c r="J42" s="10"/>
      <c r="L42" s="114"/>
    </row>
    <row r="43" spans="1:18" ht="12.75" x14ac:dyDescent="0.2">
      <c r="A43" s="26"/>
      <c r="B43" s="33"/>
      <c r="C43" s="30"/>
      <c r="D43" s="35" t="s">
        <v>39</v>
      </c>
      <c r="E43" s="97">
        <v>1823656</v>
      </c>
      <c r="F43" s="11">
        <f t="shared" si="5"/>
        <v>2.4791852880416965E-3</v>
      </c>
      <c r="G43" s="19">
        <v>10.604464813991921</v>
      </c>
      <c r="H43" s="309">
        <f t="shared" si="4"/>
        <v>1.8432893458289357E-2</v>
      </c>
      <c r="I43" s="4"/>
      <c r="J43" s="10"/>
      <c r="K43" s="10"/>
      <c r="L43" s="114"/>
    </row>
    <row r="44" spans="1:18" ht="12.75" x14ac:dyDescent="0.2">
      <c r="A44" s="26"/>
      <c r="B44" s="33"/>
      <c r="C44" s="30"/>
      <c r="D44" s="35" t="s">
        <v>40</v>
      </c>
      <c r="E44" s="97">
        <v>1855054</v>
      </c>
      <c r="F44" s="11">
        <f t="shared" si="5"/>
        <v>1.721706286711977E-2</v>
      </c>
      <c r="G44" s="19">
        <v>10.778989571776423</v>
      </c>
      <c r="H44" s="309">
        <f t="shared" si="4"/>
        <v>0.17452475778450172</v>
      </c>
      <c r="I44" s="4"/>
      <c r="J44" s="10"/>
      <c r="K44" s="10"/>
      <c r="L44" s="114"/>
    </row>
    <row r="45" spans="1:18" ht="12.75" x14ac:dyDescent="0.2">
      <c r="A45" s="26"/>
      <c r="B45" s="33"/>
      <c r="C45" s="29"/>
      <c r="D45" s="35" t="s">
        <v>41</v>
      </c>
      <c r="E45" s="97">
        <v>1879451</v>
      </c>
      <c r="F45" s="11">
        <f t="shared" si="5"/>
        <v>1.315163871240399E-2</v>
      </c>
      <c r="G45" s="19">
        <v>10.912604231659611</v>
      </c>
      <c r="H45" s="309">
        <f t="shared" si="4"/>
        <v>0.13361465988318777</v>
      </c>
      <c r="I45" s="4"/>
      <c r="J45" s="10"/>
      <c r="K45" s="10"/>
      <c r="L45" s="114"/>
    </row>
    <row r="46" spans="1:18" ht="12.75" x14ac:dyDescent="0.2">
      <c r="A46" s="26"/>
      <c r="B46" s="33"/>
      <c r="C46" s="30"/>
      <c r="D46" s="35" t="s">
        <v>42</v>
      </c>
      <c r="E46" s="97">
        <v>1910017</v>
      </c>
      <c r="F46" s="11">
        <f t="shared" si="5"/>
        <v>1.6263259856202694E-2</v>
      </c>
      <c r="G46" s="19">
        <v>11.081811884291337</v>
      </c>
      <c r="H46" s="309">
        <f t="shared" si="4"/>
        <v>0.16920765263172655</v>
      </c>
      <c r="I46" s="4"/>
      <c r="J46" s="10"/>
      <c r="K46" s="10"/>
      <c r="L46" s="114"/>
    </row>
    <row r="47" spans="1:18" ht="12.75" x14ac:dyDescent="0.2">
      <c r="A47" s="26"/>
      <c r="B47" s="33"/>
      <c r="C47" s="30"/>
      <c r="D47" s="35" t="s">
        <v>43</v>
      </c>
      <c r="E47" s="97">
        <v>1932809</v>
      </c>
      <c r="F47" s="11">
        <f t="shared" si="5"/>
        <v>1.1932878084331078E-2</v>
      </c>
      <c r="G47" s="19">
        <v>11.205696743765374</v>
      </c>
      <c r="H47" s="309">
        <f t="shared" si="4"/>
        <v>0.12388485947403716</v>
      </c>
      <c r="I47" s="4"/>
      <c r="J47" s="10"/>
      <c r="K47" s="10"/>
      <c r="L47" s="114"/>
      <c r="M47" s="1" t="s">
        <v>509</v>
      </c>
    </row>
    <row r="48" spans="1:18" ht="12.75" x14ac:dyDescent="0.2">
      <c r="A48" s="26"/>
      <c r="B48" s="33"/>
      <c r="C48" s="29"/>
      <c r="D48" s="35" t="s">
        <v>32</v>
      </c>
      <c r="E48" s="97">
        <v>1953417</v>
      </c>
      <c r="F48" s="11">
        <f t="shared" ref="F48:F53" si="6">+E48/E47-1</f>
        <v>1.0662202007544419E-2</v>
      </c>
      <c r="G48" s="19">
        <v>11.316744327555886</v>
      </c>
      <c r="H48" s="309">
        <f t="shared" si="4"/>
        <v>0.11104758379051205</v>
      </c>
      <c r="I48" s="4"/>
      <c r="J48" s="10"/>
      <c r="K48" s="10"/>
      <c r="L48" s="114"/>
    </row>
    <row r="49" spans="1:12" ht="12.75" x14ac:dyDescent="0.2">
      <c r="A49" s="26"/>
      <c r="B49" s="33"/>
      <c r="C49" s="30"/>
      <c r="D49" s="35" t="s">
        <v>33</v>
      </c>
      <c r="E49" s="97">
        <v>1977708</v>
      </c>
      <c r="F49" s="11">
        <f t="shared" si="6"/>
        <v>1.2435132897891332E-2</v>
      </c>
      <c r="G49" s="19">
        <v>11.448947598762226</v>
      </c>
      <c r="H49" s="309">
        <f t="shared" si="4"/>
        <v>0.13220327120633968</v>
      </c>
      <c r="I49" s="4"/>
      <c r="J49" s="10"/>
      <c r="K49" s="10"/>
      <c r="L49" s="114"/>
    </row>
    <row r="50" spans="1:12" ht="12.75" x14ac:dyDescent="0.2">
      <c r="A50" s="26"/>
      <c r="B50" s="33"/>
      <c r="C50" s="30"/>
      <c r="D50" s="35" t="s">
        <v>34</v>
      </c>
      <c r="E50" s="97">
        <v>1992753</v>
      </c>
      <c r="F50" s="11">
        <f t="shared" si="6"/>
        <v>7.6072908639697179E-3</v>
      </c>
      <c r="G50" s="19">
        <v>11.526925298468578</v>
      </c>
      <c r="H50" s="309">
        <f t="shared" si="4"/>
        <v>7.7977699706352155E-2</v>
      </c>
      <c r="I50" s="4"/>
      <c r="J50" s="10"/>
      <c r="K50" s="10"/>
      <c r="L50" s="114"/>
    </row>
    <row r="51" spans="1:12" ht="12.75" x14ac:dyDescent="0.2">
      <c r="A51" s="26"/>
      <c r="B51" s="33"/>
      <c r="C51" s="29"/>
      <c r="D51" s="35" t="s">
        <v>35</v>
      </c>
      <c r="E51" s="97">
        <v>2005472</v>
      </c>
      <c r="F51" s="11">
        <f t="shared" si="6"/>
        <v>6.3826274505671687E-3</v>
      </c>
      <c r="G51" s="19">
        <v>11.597243751533004</v>
      </c>
      <c r="H51" s="309">
        <f t="shared" si="4"/>
        <v>7.0318453064425412E-2</v>
      </c>
      <c r="I51" s="4"/>
      <c r="J51" s="10"/>
      <c r="K51" s="10"/>
      <c r="L51" s="114"/>
    </row>
    <row r="52" spans="1:12" ht="12.75" x14ac:dyDescent="0.2">
      <c r="A52" s="26"/>
      <c r="B52" s="33"/>
      <c r="C52" s="30"/>
      <c r="D52" s="35" t="s">
        <v>36</v>
      </c>
      <c r="E52" s="97">
        <v>2021209</v>
      </c>
      <c r="F52" s="11">
        <f t="shared" si="6"/>
        <v>7.8470305244850991E-3</v>
      </c>
      <c r="G52" s="19">
        <v>11.674729954854884</v>
      </c>
      <c r="H52" s="309">
        <f t="shared" si="4"/>
        <v>7.7486203321880609E-2</v>
      </c>
      <c r="I52" s="4"/>
      <c r="J52" s="10"/>
      <c r="K52" s="10"/>
      <c r="L52" s="114"/>
    </row>
    <row r="53" spans="1:12" ht="13.5" thickBot="1" x14ac:dyDescent="0.25">
      <c r="A53" s="26"/>
      <c r="B53" s="33"/>
      <c r="C53" s="31"/>
      <c r="D53" s="36" t="s">
        <v>37</v>
      </c>
      <c r="E53" s="99">
        <v>2025042</v>
      </c>
      <c r="F53" s="38">
        <f t="shared" si="6"/>
        <v>1.8963897350545711E-3</v>
      </c>
      <c r="G53" s="39">
        <v>11.688212892642875</v>
      </c>
      <c r="H53" s="310">
        <f t="shared" si="4"/>
        <v>1.3482937787991034E-2</v>
      </c>
      <c r="I53" s="4"/>
      <c r="J53" s="10"/>
      <c r="K53" s="20"/>
      <c r="L53" s="114"/>
    </row>
    <row r="54" spans="1:12" ht="12.75" x14ac:dyDescent="0.2">
      <c r="A54" s="26"/>
      <c r="B54" s="33"/>
      <c r="C54" s="28">
        <v>2012</v>
      </c>
      <c r="D54" s="40" t="s">
        <v>38</v>
      </c>
      <c r="E54" s="98">
        <v>2022882</v>
      </c>
      <c r="F54" s="42">
        <f t="shared" ref="F54:F59" si="7">+E54/E53-1</f>
        <v>-1.0666445436686711E-3</v>
      </c>
      <c r="G54" s="41">
        <v>11.667076322837763</v>
      </c>
      <c r="H54" s="311">
        <f t="shared" si="4"/>
        <v>-2.1136569805111804E-2</v>
      </c>
      <c r="I54" s="4"/>
      <c r="J54" s="10"/>
      <c r="K54" s="20"/>
      <c r="L54" s="114"/>
    </row>
    <row r="55" spans="1:12" ht="12.75" x14ac:dyDescent="0.2">
      <c r="A55" s="26"/>
      <c r="B55" s="33"/>
      <c r="C55" s="30"/>
      <c r="D55" s="35" t="s">
        <v>39</v>
      </c>
      <c r="E55" s="97">
        <v>2029256</v>
      </c>
      <c r="F55" s="11">
        <f t="shared" si="7"/>
        <v>3.150949981264306E-3</v>
      </c>
      <c r="G55" s="19">
        <v>11.695229792458589</v>
      </c>
      <c r="H55" s="309">
        <f t="shared" si="4"/>
        <v>2.8153469620825433E-2</v>
      </c>
      <c r="I55" s="4"/>
      <c r="J55" s="10"/>
      <c r="K55" s="20"/>
      <c r="L55" s="114"/>
    </row>
    <row r="56" spans="1:12" ht="12.75" x14ac:dyDescent="0.2">
      <c r="A56" s="26"/>
      <c r="B56" s="33"/>
      <c r="C56" s="30"/>
      <c r="D56" s="35" t="s">
        <v>40</v>
      </c>
      <c r="E56" s="97">
        <v>2031572</v>
      </c>
      <c r="F56" s="11">
        <f t="shared" si="7"/>
        <v>1.1413049905975026E-3</v>
      </c>
      <c r="G56" s="19">
        <v>11.700006075759237</v>
      </c>
      <c r="H56" s="309">
        <f t="shared" si="4"/>
        <v>4.7762833006483874E-3</v>
      </c>
      <c r="I56" s="4"/>
      <c r="J56" s="10"/>
      <c r="K56" s="20"/>
      <c r="L56" s="114"/>
    </row>
    <row r="57" spans="1:12" ht="12.75" x14ac:dyDescent="0.2">
      <c r="A57" s="26"/>
      <c r="B57" s="33"/>
      <c r="C57" s="29"/>
      <c r="D57" s="35" t="s">
        <v>41</v>
      </c>
      <c r="E57" s="97">
        <v>2070145</v>
      </c>
      <c r="F57" s="11">
        <f t="shared" si="7"/>
        <v>1.8986774773426696E-2</v>
      </c>
      <c r="G57" s="19">
        <v>11.913195270358397</v>
      </c>
      <c r="H57" s="309">
        <f t="shared" si="4"/>
        <v>0.21318919459915975</v>
      </c>
      <c r="I57" s="4"/>
      <c r="J57" s="10"/>
      <c r="K57" s="20"/>
      <c r="L57" s="114"/>
    </row>
    <row r="58" spans="1:12" ht="12.75" x14ac:dyDescent="0.2">
      <c r="A58" s="26"/>
      <c r="B58" s="33"/>
      <c r="C58" s="30"/>
      <c r="D58" s="35" t="s">
        <v>42</v>
      </c>
      <c r="E58" s="97">
        <v>2095838</v>
      </c>
      <c r="F58" s="11">
        <f t="shared" si="7"/>
        <v>1.2411207910556943E-2</v>
      </c>
      <c r="G58" s="19">
        <v>12.055338245093925</v>
      </c>
      <c r="H58" s="309">
        <f t="shared" si="4"/>
        <v>0.14214297473552762</v>
      </c>
      <c r="I58" s="4"/>
      <c r="J58" s="10"/>
      <c r="K58" s="20"/>
      <c r="L58" s="114"/>
    </row>
    <row r="59" spans="1:12" ht="12.75" x14ac:dyDescent="0.2">
      <c r="A59" s="26"/>
      <c r="B59" s="33"/>
      <c r="C59" s="30"/>
      <c r="D59" s="35" t="s">
        <v>43</v>
      </c>
      <c r="E59" s="97">
        <v>2097445</v>
      </c>
      <c r="F59" s="11">
        <f t="shared" si="7"/>
        <v>7.667577360463973E-4</v>
      </c>
      <c r="G59" s="19">
        <v>12.052471379325988</v>
      </c>
      <c r="H59" s="309">
        <f t="shared" si="4"/>
        <v>-2.8668657679364884E-3</v>
      </c>
      <c r="I59" s="4"/>
      <c r="J59" s="10"/>
      <c r="K59" s="20"/>
      <c r="L59" s="114"/>
    </row>
    <row r="60" spans="1:12" ht="12.75" x14ac:dyDescent="0.2">
      <c r="A60" s="26"/>
      <c r="B60" s="33"/>
      <c r="C60" s="30"/>
      <c r="D60" s="35" t="s">
        <v>32</v>
      </c>
      <c r="E60" s="97">
        <v>2123653</v>
      </c>
      <c r="F60" s="11">
        <f t="shared" ref="F60:F68" si="8">+E60/E59-1</f>
        <v>1.2495202496370483E-2</v>
      </c>
      <c r="G60" s="19">
        <v>12.194083381141608</v>
      </c>
      <c r="H60" s="309">
        <f t="shared" si="4"/>
        <v>0.14161200181561995</v>
      </c>
      <c r="I60" s="4"/>
      <c r="J60" s="10"/>
      <c r="K60" s="20"/>
      <c r="L60" s="114"/>
    </row>
    <row r="61" spans="1:12" ht="12.75" x14ac:dyDescent="0.2">
      <c r="A61" s="26"/>
      <c r="B61" s="33"/>
      <c r="C61" s="30"/>
      <c r="D61" s="35" t="s">
        <v>33</v>
      </c>
      <c r="E61" s="97">
        <v>2152841</v>
      </c>
      <c r="F61" s="11">
        <f t="shared" si="8"/>
        <v>1.3744241643997457E-2</v>
      </c>
      <c r="G61" s="19">
        <v>12.35254501615257</v>
      </c>
      <c r="H61" s="309">
        <f t="shared" si="4"/>
        <v>0.158461635010962</v>
      </c>
      <c r="I61" s="4"/>
      <c r="J61" s="10"/>
      <c r="K61" s="20"/>
      <c r="L61" s="114"/>
    </row>
    <row r="62" spans="1:12" ht="12.75" x14ac:dyDescent="0.2">
      <c r="A62" s="26"/>
      <c r="B62" s="33"/>
      <c r="C62" s="29"/>
      <c r="D62" s="35" t="s">
        <v>34</v>
      </c>
      <c r="E62" s="97">
        <v>2158206</v>
      </c>
      <c r="F62" s="11">
        <f t="shared" si="8"/>
        <v>2.4920558462051545E-3</v>
      </c>
      <c r="G62" s="19">
        <v>12.374205552793484</v>
      </c>
      <c r="H62" s="309">
        <f t="shared" si="4"/>
        <v>2.1660536640913719E-2</v>
      </c>
      <c r="I62" s="4"/>
      <c r="J62" s="10"/>
      <c r="K62" s="20"/>
      <c r="L62" s="114"/>
    </row>
    <row r="63" spans="1:12" ht="12.75" x14ac:dyDescent="0.2">
      <c r="A63" s="26"/>
      <c r="B63" s="33"/>
      <c r="C63" s="29"/>
      <c r="D63" s="35" t="s">
        <v>35</v>
      </c>
      <c r="E63" s="97">
        <v>2177284</v>
      </c>
      <c r="F63" s="11">
        <f t="shared" si="8"/>
        <v>8.8397493103067326E-3</v>
      </c>
      <c r="G63" s="19">
        <v>12.47439487453466</v>
      </c>
      <c r="H63" s="309">
        <f t="shared" si="4"/>
        <v>0.10018932174117623</v>
      </c>
      <c r="I63" s="4"/>
      <c r="J63" s="10"/>
      <c r="K63" s="20"/>
      <c r="L63" s="114"/>
    </row>
    <row r="64" spans="1:12" ht="12.75" x14ac:dyDescent="0.2">
      <c r="A64" s="26"/>
      <c r="B64" s="33"/>
      <c r="C64" s="30"/>
      <c r="D64" s="35" t="s">
        <v>36</v>
      </c>
      <c r="E64" s="97">
        <v>2187644</v>
      </c>
      <c r="F64" s="11">
        <f t="shared" si="8"/>
        <v>4.7582217110859748E-3</v>
      </c>
      <c r="G64" s="19">
        <v>12.52453662464926</v>
      </c>
      <c r="H64" s="309">
        <f t="shared" si="4"/>
        <v>5.0141750114599759E-2</v>
      </c>
      <c r="I64" s="4"/>
      <c r="J64" s="10"/>
      <c r="K64" s="20"/>
      <c r="L64" s="114"/>
    </row>
    <row r="65" spans="1:13" ht="13.5" thickBot="1" x14ac:dyDescent="0.25">
      <c r="A65" s="26"/>
      <c r="B65" s="33"/>
      <c r="C65" s="31"/>
      <c r="D65" s="36" t="s">
        <v>37</v>
      </c>
      <c r="E65" s="99">
        <v>2186173</v>
      </c>
      <c r="F65" s="38">
        <f t="shared" si="8"/>
        <v>-6.7241287887787049E-4</v>
      </c>
      <c r="G65" s="39">
        <v>12.506909077074868</v>
      </c>
      <c r="H65" s="310">
        <f t="shared" si="4"/>
        <v>-1.7627547574392111E-2</v>
      </c>
      <c r="I65" s="4"/>
      <c r="J65" s="10"/>
      <c r="K65" s="20"/>
      <c r="L65" s="114"/>
    </row>
    <row r="66" spans="1:13" ht="12.75" x14ac:dyDescent="0.2">
      <c r="A66" s="26"/>
      <c r="B66" s="33"/>
      <c r="C66" s="28">
        <v>2013</v>
      </c>
      <c r="D66" s="40" t="s">
        <v>38</v>
      </c>
      <c r="E66" s="98">
        <v>2189991</v>
      </c>
      <c r="F66" s="42">
        <f t="shared" si="8"/>
        <v>1.7464308634311809E-3</v>
      </c>
      <c r="G66" s="41">
        <v>12.519554550906848</v>
      </c>
      <c r="H66" s="311">
        <f t="shared" si="4"/>
        <v>1.264547383198078E-2</v>
      </c>
      <c r="I66" s="4"/>
      <c r="J66" s="10"/>
      <c r="K66" s="20"/>
      <c r="L66" s="114"/>
    </row>
    <row r="67" spans="1:13" ht="12.75" x14ac:dyDescent="0.2">
      <c r="A67" s="26"/>
      <c r="B67" s="33"/>
      <c r="C67" s="30"/>
      <c r="D67" s="35" t="s">
        <v>39</v>
      </c>
      <c r="E67" s="97">
        <v>2194942</v>
      </c>
      <c r="F67" s="11">
        <f t="shared" si="8"/>
        <v>2.260739884319074E-3</v>
      </c>
      <c r="G67" s="19">
        <v>12.5386537426694</v>
      </c>
      <c r="H67" s="309">
        <f t="shared" si="4"/>
        <v>1.9099191762551371E-2</v>
      </c>
      <c r="I67" s="4"/>
      <c r="J67" s="10"/>
      <c r="K67" s="20"/>
      <c r="L67" s="114"/>
    </row>
    <row r="68" spans="1:13" ht="12.75" x14ac:dyDescent="0.2">
      <c r="A68" s="26"/>
      <c r="B68" s="33"/>
      <c r="C68" s="30"/>
      <c r="D68" s="35" t="s">
        <v>40</v>
      </c>
      <c r="E68" s="97">
        <v>2235805</v>
      </c>
      <c r="F68" s="11">
        <f t="shared" si="8"/>
        <v>1.8616892838170696E-2</v>
      </c>
      <c r="G68" s="19">
        <v>12.762705218801933</v>
      </c>
      <c r="H68" s="309">
        <f t="shared" si="4"/>
        <v>0.22405147613253362</v>
      </c>
      <c r="I68" s="4"/>
      <c r="J68" s="10"/>
      <c r="K68" s="20"/>
      <c r="L68" s="114"/>
    </row>
    <row r="69" spans="1:13" ht="12.75" x14ac:dyDescent="0.2">
      <c r="A69" s="26"/>
      <c r="B69" s="33"/>
      <c r="C69" s="29"/>
      <c r="D69" s="35" t="s">
        <v>41</v>
      </c>
      <c r="E69" s="97">
        <v>2225137</v>
      </c>
      <c r="F69" s="11">
        <f t="shared" ref="F69:F80" si="9">+E69/E68-1</f>
        <v>-4.7714357915829009E-3</v>
      </c>
      <c r="G69" s="19">
        <v>12.692499494113813</v>
      </c>
      <c r="H69" s="309">
        <f t="shared" si="4"/>
        <v>-7.0205724688120696E-2</v>
      </c>
      <c r="I69" s="4"/>
      <c r="J69" s="10"/>
      <c r="K69" s="20"/>
      <c r="L69" s="114"/>
    </row>
    <row r="70" spans="1:13" ht="12.75" x14ac:dyDescent="0.2">
      <c r="A70" s="26"/>
      <c r="B70" s="33"/>
      <c r="C70" s="30"/>
      <c r="D70" s="35" t="s">
        <v>42</v>
      </c>
      <c r="E70" s="97">
        <v>2244527</v>
      </c>
      <c r="F70" s="11">
        <f t="shared" si="9"/>
        <v>8.7140701898356099E-3</v>
      </c>
      <c r="G70" s="19">
        <v>12.793726162121393</v>
      </c>
      <c r="H70" s="309">
        <f t="shared" si="4"/>
        <v>0.1012266680075804</v>
      </c>
      <c r="I70" s="4"/>
      <c r="J70" s="10"/>
      <c r="K70" s="20"/>
      <c r="L70" s="114"/>
    </row>
    <row r="71" spans="1:13" ht="12.75" x14ac:dyDescent="0.2">
      <c r="A71" s="26"/>
      <c r="B71" s="33"/>
      <c r="C71" s="30"/>
      <c r="D71" s="35" t="s">
        <v>43</v>
      </c>
      <c r="E71" s="97">
        <v>2260443</v>
      </c>
      <c r="F71" s="11">
        <f t="shared" si="9"/>
        <v>7.0910263053196587E-3</v>
      </c>
      <c r="G71" s="19">
        <v>12.875017478967559</v>
      </c>
      <c r="H71" s="309">
        <f t="shared" si="4"/>
        <v>8.1291316846165529E-2</v>
      </c>
      <c r="I71" s="4"/>
      <c r="J71" s="10"/>
      <c r="K71" s="20"/>
      <c r="L71" s="114"/>
    </row>
    <row r="72" spans="1:13" ht="12.75" x14ac:dyDescent="0.2">
      <c r="A72" s="26"/>
      <c r="B72" s="33"/>
      <c r="C72" s="29"/>
      <c r="D72" s="35" t="s">
        <v>32</v>
      </c>
      <c r="E72" s="97">
        <v>2283719</v>
      </c>
      <c r="F72" s="11">
        <f t="shared" si="9"/>
        <v>1.0297096631058711E-2</v>
      </c>
      <c r="G72" s="19">
        <v>12.998080038231038</v>
      </c>
      <c r="H72" s="309">
        <f t="shared" si="4"/>
        <v>0.12306255926347909</v>
      </c>
      <c r="I72" s="4"/>
      <c r="J72" s="10"/>
      <c r="K72" s="20"/>
      <c r="L72" s="114"/>
    </row>
    <row r="73" spans="1:13" ht="12.75" x14ac:dyDescent="0.2">
      <c r="A73" s="26"/>
      <c r="B73" s="33"/>
      <c r="C73" s="30"/>
      <c r="D73" s="35" t="s">
        <v>33</v>
      </c>
      <c r="E73" s="97">
        <v>2285037</v>
      </c>
      <c r="F73" s="11">
        <f t="shared" si="9"/>
        <v>5.7712879736948608E-4</v>
      </c>
      <c r="G73" s="19">
        <v>12.996077286221082</v>
      </c>
      <c r="H73" s="309">
        <f t="shared" si="4"/>
        <v>-2.0027520099556995E-3</v>
      </c>
      <c r="I73" s="4"/>
      <c r="J73" s="10"/>
      <c r="K73" s="20"/>
      <c r="L73" s="114"/>
    </row>
    <row r="74" spans="1:13" ht="12.75" x14ac:dyDescent="0.2">
      <c r="A74" s="26"/>
      <c r="B74" s="33"/>
      <c r="C74" s="30"/>
      <c r="D74" s="35" t="s">
        <v>34</v>
      </c>
      <c r="E74" s="97">
        <v>2288676</v>
      </c>
      <c r="F74" s="11">
        <f t="shared" si="9"/>
        <v>1.5925343878457898E-3</v>
      </c>
      <c r="G74" s="19">
        <v>13.00726843518097</v>
      </c>
      <c r="H74" s="309">
        <f t="shared" si="4"/>
        <v>1.1191148959888153E-2</v>
      </c>
      <c r="I74" s="4"/>
      <c r="J74" s="10"/>
      <c r="K74" s="20"/>
      <c r="L74" s="114"/>
    </row>
    <row r="75" spans="1:13" ht="12.75" x14ac:dyDescent="0.2">
      <c r="A75" s="26"/>
      <c r="B75" s="33"/>
      <c r="C75" s="29"/>
      <c r="D75" s="35" t="s">
        <v>35</v>
      </c>
      <c r="E75" s="97">
        <v>2314409</v>
      </c>
      <c r="F75" s="11">
        <f t="shared" si="9"/>
        <v>1.1243618581223469E-2</v>
      </c>
      <c r="G75" s="19">
        <v>13.143918801216859</v>
      </c>
      <c r="H75" s="309">
        <f t="shared" si="4"/>
        <v>0.13665036603588909</v>
      </c>
      <c r="I75" s="4"/>
      <c r="J75" s="10"/>
      <c r="K75" s="20"/>
      <c r="L75" s="114"/>
    </row>
    <row r="76" spans="1:13" ht="12.75" x14ac:dyDescent="0.2">
      <c r="A76" s="26"/>
      <c r="B76" s="33"/>
      <c r="C76" s="30"/>
      <c r="D76" s="35" t="s">
        <v>36</v>
      </c>
      <c r="E76" s="97">
        <v>2313618</v>
      </c>
      <c r="F76" s="11">
        <f t="shared" si="9"/>
        <v>-3.4177191671824758E-4</v>
      </c>
      <c r="G76" s="19">
        <v>13.129845453635074</v>
      </c>
      <c r="H76" s="309">
        <f t="shared" si="4"/>
        <v>-1.4073347581785356E-2</v>
      </c>
      <c r="I76" s="4"/>
      <c r="J76" s="10"/>
      <c r="K76" s="20"/>
      <c r="L76" s="114"/>
    </row>
    <row r="77" spans="1:13" ht="13.5" thickBot="1" x14ac:dyDescent="0.25">
      <c r="A77" s="26"/>
      <c r="B77" s="33"/>
      <c r="C77" s="31"/>
      <c r="D77" s="36" t="s">
        <v>37</v>
      </c>
      <c r="E77" s="99">
        <v>2309572</v>
      </c>
      <c r="F77" s="38">
        <f t="shared" si="9"/>
        <v>-1.748776159244958E-3</v>
      </c>
      <c r="G77" s="39">
        <v>13.097333861217775</v>
      </c>
      <c r="H77" s="310">
        <f t="shared" si="4"/>
        <v>-3.2511592417298729E-2</v>
      </c>
      <c r="I77" s="4"/>
      <c r="J77" s="10"/>
      <c r="K77" s="164"/>
      <c r="L77" s="114"/>
    </row>
    <row r="78" spans="1:13" ht="12.75" x14ac:dyDescent="0.2">
      <c r="A78" s="26"/>
      <c r="B78" s="33"/>
      <c r="C78" s="28">
        <v>2014</v>
      </c>
      <c r="D78" s="40" t="s">
        <v>38</v>
      </c>
      <c r="E78" s="98">
        <v>2308352</v>
      </c>
      <c r="F78" s="42">
        <f t="shared" si="9"/>
        <v>-5.282364005105844E-4</v>
      </c>
      <c r="G78" s="41">
        <v>13.080883886404756</v>
      </c>
      <c r="H78" s="311">
        <f t="shared" si="4"/>
        <v>-1.6449974813019352E-2</v>
      </c>
      <c r="I78" s="4"/>
      <c r="J78" s="10"/>
      <c r="K78" s="164"/>
      <c r="L78" s="114"/>
      <c r="M78" s="127"/>
    </row>
    <row r="79" spans="1:13" ht="12.75" x14ac:dyDescent="0.2">
      <c r="A79" s="26"/>
      <c r="B79" s="33"/>
      <c r="C79" s="30"/>
      <c r="D79" s="35" t="s">
        <v>39</v>
      </c>
      <c r="E79" s="97">
        <v>2287815</v>
      </c>
      <c r="F79" s="11">
        <f t="shared" si="9"/>
        <v>-8.8968233614283854E-3</v>
      </c>
      <c r="G79" s="19">
        <v>12.955072633455812</v>
      </c>
      <c r="H79" s="309">
        <f t="shared" si="4"/>
        <v>-0.12581125294894413</v>
      </c>
      <c r="I79" s="4"/>
      <c r="J79" s="10"/>
      <c r="K79" s="164"/>
      <c r="L79" s="114"/>
      <c r="M79" s="127"/>
    </row>
    <row r="80" spans="1:13" ht="12.75" x14ac:dyDescent="0.2">
      <c r="A80" s="26"/>
      <c r="B80" s="33"/>
      <c r="C80" s="30"/>
      <c r="D80" s="35" t="s">
        <v>40</v>
      </c>
      <c r="E80" s="97">
        <v>2352875</v>
      </c>
      <c r="F80" s="11">
        <f t="shared" si="9"/>
        <v>2.8437614055332183E-2</v>
      </c>
      <c r="G80" s="19">
        <v>13.313796906024388</v>
      </c>
      <c r="H80" s="309">
        <f t="shared" si="4"/>
        <v>0.3587242725685762</v>
      </c>
      <c r="I80" s="4"/>
      <c r="J80" s="10"/>
      <c r="K80" s="164"/>
      <c r="L80" s="114"/>
      <c r="M80" s="127"/>
    </row>
    <row r="81" spans="1:13" ht="12.75" x14ac:dyDescent="0.2">
      <c r="A81" s="26"/>
      <c r="B81" s="33"/>
      <c r="C81" s="29"/>
      <c r="D81" s="35" t="s">
        <v>41</v>
      </c>
      <c r="E81" s="97">
        <v>2375672</v>
      </c>
      <c r="F81" s="11">
        <f>+E81/E80-1</f>
        <v>9.6889975030547415E-3</v>
      </c>
      <c r="G81" s="19">
        <v>13.433027522330557</v>
      </c>
      <c r="H81" s="309">
        <f t="shared" si="4"/>
        <v>0.11923061630616871</v>
      </c>
      <c r="I81" s="4"/>
      <c r="J81" s="10"/>
      <c r="K81" s="164"/>
      <c r="L81" s="114"/>
      <c r="M81" s="127"/>
    </row>
    <row r="82" spans="1:13" ht="12.75" x14ac:dyDescent="0.2">
      <c r="A82" s="26"/>
      <c r="B82" s="33"/>
      <c r="C82" s="30"/>
      <c r="D82" s="35" t="s">
        <v>42</v>
      </c>
      <c r="E82" s="97">
        <v>2391033</v>
      </c>
      <c r="F82" s="11">
        <f>+E82/E81-1</f>
        <v>6.4659599473328999E-3</v>
      </c>
      <c r="G82" s="19">
        <v>13.510069333545722</v>
      </c>
      <c r="H82" s="309">
        <f t="shared" si="4"/>
        <v>7.7041811215165623E-2</v>
      </c>
      <c r="I82" s="4"/>
      <c r="J82" s="10"/>
      <c r="K82" s="164"/>
      <c r="L82" s="114"/>
      <c r="M82" s="127"/>
    </row>
    <row r="83" spans="1:13" ht="12.75" x14ac:dyDescent="0.2">
      <c r="A83" s="26"/>
      <c r="B83" s="33"/>
      <c r="C83" s="30"/>
      <c r="D83" s="35" t="s">
        <v>43</v>
      </c>
      <c r="E83" s="97">
        <v>2428592</v>
      </c>
      <c r="F83" s="11">
        <f>+E83/E82-1</f>
        <v>1.5708273369710923E-2</v>
      </c>
      <c r="G83" s="19">
        <v>13.712333868819622</v>
      </c>
      <c r="H83" s="309">
        <f t="shared" si="4"/>
        <v>0.20226453527389943</v>
      </c>
      <c r="I83" s="4"/>
      <c r="J83" s="10"/>
      <c r="K83" s="164"/>
      <c r="L83" s="114"/>
      <c r="M83" s="127"/>
    </row>
    <row r="84" spans="1:13" ht="12.75" x14ac:dyDescent="0.2">
      <c r="A84" s="26"/>
      <c r="B84" s="33"/>
      <c r="C84" s="29"/>
      <c r="D84" s="35" t="s">
        <v>32</v>
      </c>
      <c r="E84" s="97">
        <v>2447933</v>
      </c>
      <c r="F84" s="11">
        <f t="shared" ref="F84:F92" si="10">+E84/E83-1</f>
        <v>7.9638737177756269E-3</v>
      </c>
      <c r="G84" s="19">
        <v>13.725700818043039</v>
      </c>
      <c r="H84" s="309">
        <f t="shared" si="4"/>
        <v>1.3366949223417635E-2</v>
      </c>
      <c r="I84" s="4"/>
      <c r="J84" s="10"/>
      <c r="K84" s="164"/>
      <c r="L84" s="114"/>
      <c r="M84" s="127"/>
    </row>
    <row r="85" spans="1:13" ht="12.75" x14ac:dyDescent="0.2">
      <c r="A85" s="26"/>
      <c r="B85" s="33"/>
      <c r="C85" s="30"/>
      <c r="D85" s="35" t="s">
        <v>33</v>
      </c>
      <c r="E85" s="97">
        <v>2469314</v>
      </c>
      <c r="F85" s="11">
        <f t="shared" si="10"/>
        <v>8.7343076791726038E-3</v>
      </c>
      <c r="G85" s="19">
        <v>13.833475268552517</v>
      </c>
      <c r="H85" s="309">
        <f t="shared" si="4"/>
        <v>0.10777445050947776</v>
      </c>
      <c r="I85" s="4"/>
      <c r="J85" s="10"/>
      <c r="K85" s="164"/>
      <c r="L85" s="114"/>
      <c r="M85" s="127"/>
    </row>
    <row r="86" spans="1:13" ht="12.75" x14ac:dyDescent="0.2">
      <c r="A86" s="26"/>
      <c r="B86" s="33"/>
      <c r="C86" s="30"/>
      <c r="D86" s="35" t="s">
        <v>34</v>
      </c>
      <c r="E86" s="97">
        <v>2482996</v>
      </c>
      <c r="F86" s="11">
        <f t="shared" si="10"/>
        <v>5.540810119733619E-3</v>
      </c>
      <c r="G86" s="19">
        <v>13.897968068177507</v>
      </c>
      <c r="H86" s="309">
        <f t="shared" si="4"/>
        <v>6.4492799624989772E-2</v>
      </c>
      <c r="I86" s="4"/>
      <c r="J86" s="10"/>
      <c r="K86" s="164"/>
      <c r="L86" s="114"/>
      <c r="M86" s="127"/>
    </row>
    <row r="87" spans="1:13" ht="12.75" x14ac:dyDescent="0.2">
      <c r="A87" s="26"/>
      <c r="B87" s="33"/>
      <c r="C87" s="29"/>
      <c r="D87" s="35" t="s">
        <v>35</v>
      </c>
      <c r="E87" s="97">
        <v>2496297</v>
      </c>
      <c r="F87" s="11">
        <f t="shared" si="10"/>
        <v>5.3568350492712025E-3</v>
      </c>
      <c r="G87" s="19">
        <v>13.960217554394891</v>
      </c>
      <c r="H87" s="309">
        <f t="shared" si="4"/>
        <v>6.2249486217384131E-2</v>
      </c>
      <c r="I87" s="4"/>
      <c r="J87" s="10"/>
      <c r="K87" s="164"/>
      <c r="L87" s="114"/>
      <c r="M87" s="127"/>
    </row>
    <row r="88" spans="1:13" ht="12.75" x14ac:dyDescent="0.2">
      <c r="A88" s="26"/>
      <c r="B88" s="33"/>
      <c r="C88" s="30"/>
      <c r="D88" s="35" t="s">
        <v>36</v>
      </c>
      <c r="E88" s="97">
        <v>2503762</v>
      </c>
      <c r="F88" s="11">
        <f t="shared" si="10"/>
        <v>2.9904294240630236E-3</v>
      </c>
      <c r="G88" s="19">
        <v>13.989749829969128</v>
      </c>
      <c r="H88" s="309">
        <f t="shared" si="4"/>
        <v>2.9532275574236877E-2</v>
      </c>
      <c r="I88" s="4"/>
      <c r="J88" s="10"/>
      <c r="K88" s="164"/>
      <c r="L88" s="114"/>
      <c r="M88" s="127"/>
    </row>
    <row r="89" spans="1:13" ht="13.5" thickBot="1" x14ac:dyDescent="0.25">
      <c r="A89" s="26"/>
      <c r="B89" s="33"/>
      <c r="C89" s="31"/>
      <c r="D89" s="36" t="s">
        <v>37</v>
      </c>
      <c r="E89" s="99">
        <v>2501356</v>
      </c>
      <c r="F89" s="38">
        <f t="shared" si="10"/>
        <v>-9.609539564863212E-4</v>
      </c>
      <c r="G89" s="39">
        <v>13.964124564928836</v>
      </c>
      <c r="H89" s="310">
        <f t="shared" si="4"/>
        <v>-2.5625265040291723E-2</v>
      </c>
      <c r="I89" s="4"/>
      <c r="J89" s="10"/>
      <c r="K89" s="164"/>
      <c r="L89" s="165"/>
      <c r="M89" s="128"/>
    </row>
    <row r="90" spans="1:13" ht="12.75" x14ac:dyDescent="0.2">
      <c r="A90" s="26"/>
      <c r="B90" s="33"/>
      <c r="C90" s="28">
        <v>2015</v>
      </c>
      <c r="D90" s="40" t="s">
        <v>38</v>
      </c>
      <c r="E90" s="98">
        <v>2509751</v>
      </c>
      <c r="F90" s="42">
        <f t="shared" si="10"/>
        <v>3.3561796081804651E-3</v>
      </c>
      <c r="G90" s="41">
        <v>13.998789319252907</v>
      </c>
      <c r="H90" s="311">
        <f t="shared" si="4"/>
        <v>3.4664754324071012E-2</v>
      </c>
      <c r="I90" s="4"/>
      <c r="J90" s="10"/>
      <c r="K90" s="164"/>
      <c r="L90" s="165"/>
      <c r="M90" s="128"/>
    </row>
    <row r="91" spans="1:13" ht="12.75" x14ac:dyDescent="0.2">
      <c r="A91" s="26"/>
      <c r="B91" s="33"/>
      <c r="C91" s="30"/>
      <c r="D91" s="35" t="s">
        <v>39</v>
      </c>
      <c r="E91" s="97">
        <v>2509990</v>
      </c>
      <c r="F91" s="11">
        <f t="shared" si="10"/>
        <v>9.5228570483607555E-5</v>
      </c>
      <c r="G91" s="19">
        <v>13.98794112067595</v>
      </c>
      <c r="H91" s="309">
        <f t="shared" si="4"/>
        <v>-1.0848198576956847E-2</v>
      </c>
      <c r="I91" s="4"/>
      <c r="J91" s="10"/>
      <c r="K91" s="164"/>
      <c r="L91" s="165"/>
      <c r="M91" s="128"/>
    </row>
    <row r="92" spans="1:13" ht="12.75" x14ac:dyDescent="0.2">
      <c r="A92" s="26"/>
      <c r="B92" s="33"/>
      <c r="C92" s="30"/>
      <c r="D92" s="35" t="s">
        <v>40</v>
      </c>
      <c r="E92" s="97">
        <v>2556914</v>
      </c>
      <c r="F92" s="11">
        <f t="shared" si="10"/>
        <v>1.8694895198785755E-2</v>
      </c>
      <c r="G92" s="19">
        <v>14.237056777880591</v>
      </c>
      <c r="H92" s="309">
        <f t="shared" si="4"/>
        <v>0.24911565720464068</v>
      </c>
      <c r="I92" s="4"/>
      <c r="J92" s="10"/>
      <c r="K92" s="164"/>
      <c r="L92" s="165"/>
      <c r="M92" s="128"/>
    </row>
    <row r="93" spans="1:13" ht="12.75" x14ac:dyDescent="0.2">
      <c r="A93" s="26"/>
      <c r="B93" s="33"/>
      <c r="C93" s="29"/>
      <c r="D93" s="35" t="s">
        <v>41</v>
      </c>
      <c r="E93" s="97">
        <v>2589176</v>
      </c>
      <c r="F93" s="11">
        <f t="shared" ref="F93:F104" si="11">+E93/E92-1</f>
        <v>1.2617553816827609E-2</v>
      </c>
      <c r="G93" s="19">
        <v>14.404171663023261</v>
      </c>
      <c r="H93" s="309">
        <f t="shared" si="4"/>
        <v>0.16711488514267003</v>
      </c>
      <c r="I93" s="4"/>
      <c r="J93" s="10"/>
      <c r="K93" s="164"/>
      <c r="L93" s="165"/>
      <c r="M93" s="128"/>
    </row>
    <row r="94" spans="1:13" ht="12.75" x14ac:dyDescent="0.2">
      <c r="A94" s="26"/>
      <c r="B94" s="33"/>
      <c r="C94" s="30"/>
      <c r="D94" s="35" t="s">
        <v>42</v>
      </c>
      <c r="E94" s="97">
        <v>2612968</v>
      </c>
      <c r="F94" s="11">
        <f t="shared" si="11"/>
        <v>9.1890238438792071E-3</v>
      </c>
      <c r="G94" s="19">
        <v>14.523916863759357</v>
      </c>
      <c r="H94" s="309">
        <f t="shared" si="4"/>
        <v>0.11974520073609618</v>
      </c>
      <c r="I94" s="4"/>
      <c r="J94" s="10"/>
      <c r="K94" s="164"/>
      <c r="L94" s="165"/>
      <c r="M94" s="128"/>
    </row>
    <row r="95" spans="1:13" ht="12.75" x14ac:dyDescent="0.2">
      <c r="A95" s="26"/>
      <c r="B95" s="33"/>
      <c r="C95" s="30"/>
      <c r="D95" s="35" t="s">
        <v>43</v>
      </c>
      <c r="E95" s="97">
        <v>2614855</v>
      </c>
      <c r="F95" s="11">
        <f t="shared" si="11"/>
        <v>7.2216728256901952E-4</v>
      </c>
      <c r="G95" s="19">
        <v>14.521803267026003</v>
      </c>
      <c r="H95" s="309">
        <f t="shared" si="4"/>
        <v>-2.113596733353873E-3</v>
      </c>
      <c r="I95" s="4"/>
      <c r="J95" s="10"/>
      <c r="K95" s="164"/>
      <c r="L95" s="165"/>
      <c r="M95" s="128"/>
    </row>
    <row r="96" spans="1:13" ht="12.75" x14ac:dyDescent="0.2">
      <c r="A96" s="26"/>
      <c r="B96" s="33"/>
      <c r="C96" s="29"/>
      <c r="D96" s="35" t="s">
        <v>32</v>
      </c>
      <c r="E96" s="97">
        <v>2657179</v>
      </c>
      <c r="F96" s="11">
        <f t="shared" si="11"/>
        <v>1.6185983544020566E-2</v>
      </c>
      <c r="G96" s="19">
        <v>14.744196749058885</v>
      </c>
      <c r="H96" s="309">
        <f t="shared" ref="H96:H146" si="12">+G96-G95</f>
        <v>0.22239348203288145</v>
      </c>
      <c r="I96" s="4"/>
      <c r="J96" s="10"/>
      <c r="K96" s="164"/>
      <c r="L96" s="165"/>
      <c r="M96" s="128"/>
    </row>
    <row r="97" spans="1:13" ht="12.75" x14ac:dyDescent="0.2">
      <c r="A97" s="26"/>
      <c r="B97" s="33"/>
      <c r="C97" s="30"/>
      <c r="D97" s="35" t="s">
        <v>33</v>
      </c>
      <c r="E97" s="97">
        <v>2679495</v>
      </c>
      <c r="F97" s="11">
        <f t="shared" si="11"/>
        <v>8.3983803876215291E-3</v>
      </c>
      <c r="G97" s="19">
        <v>14.855283516391598</v>
      </c>
      <c r="H97" s="309">
        <f t="shared" si="12"/>
        <v>0.11108676733271317</v>
      </c>
      <c r="I97" s="4"/>
      <c r="J97" s="10"/>
      <c r="K97" s="164"/>
      <c r="L97" s="165"/>
      <c r="M97" s="128"/>
    </row>
    <row r="98" spans="1:13" ht="12.75" x14ac:dyDescent="0.2">
      <c r="A98" s="26"/>
      <c r="B98" s="33"/>
      <c r="C98" s="30"/>
      <c r="D98" s="35" t="s">
        <v>34</v>
      </c>
      <c r="E98" s="97">
        <v>2698253</v>
      </c>
      <c r="F98" s="11">
        <f t="shared" si="11"/>
        <v>7.0005728691413527E-3</v>
      </c>
      <c r="G98" s="19">
        <v>14.946471183344993</v>
      </c>
      <c r="H98" s="309">
        <f t="shared" si="12"/>
        <v>9.1187666953395308E-2</v>
      </c>
      <c r="I98" s="4"/>
      <c r="J98" s="10"/>
      <c r="K98" s="164"/>
      <c r="L98" s="165"/>
      <c r="M98" s="128"/>
    </row>
    <row r="99" spans="1:13" ht="12.75" x14ac:dyDescent="0.2">
      <c r="A99" s="26"/>
      <c r="B99" s="33"/>
      <c r="C99" s="29"/>
      <c r="D99" s="35" t="s">
        <v>35</v>
      </c>
      <c r="E99" s="97">
        <v>2717125</v>
      </c>
      <c r="F99" s="11">
        <f t="shared" si="11"/>
        <v>6.9941551070267227E-3</v>
      </c>
      <c r="G99" s="19">
        <v>15.03813377947424</v>
      </c>
      <c r="H99" s="309">
        <f t="shared" si="12"/>
        <v>9.1662596129246765E-2</v>
      </c>
      <c r="I99" s="4"/>
      <c r="J99" s="10"/>
      <c r="K99" s="164"/>
      <c r="L99" s="165"/>
      <c r="M99" s="128"/>
    </row>
    <row r="100" spans="1:13" ht="12.75" x14ac:dyDescent="0.2">
      <c r="A100" s="26"/>
      <c r="B100" s="33"/>
      <c r="C100" s="30"/>
      <c r="D100" s="35" t="s">
        <v>36</v>
      </c>
      <c r="E100" s="97">
        <v>2727811</v>
      </c>
      <c r="F100" s="11">
        <f t="shared" si="11"/>
        <v>3.9328334176749191E-3</v>
      </c>
      <c r="G100" s="19">
        <v>15.084372372416318</v>
      </c>
      <c r="H100" s="309">
        <f t="shared" si="12"/>
        <v>4.6238592942078327E-2</v>
      </c>
      <c r="I100" s="4"/>
      <c r="J100" s="10"/>
      <c r="K100" s="164"/>
      <c r="L100" s="165"/>
      <c r="M100" s="128"/>
    </row>
    <row r="101" spans="1:13" ht="13.5" thickBot="1" x14ac:dyDescent="0.25">
      <c r="A101" s="26"/>
      <c r="B101" s="33"/>
      <c r="C101" s="31"/>
      <c r="D101" s="36" t="s">
        <v>37</v>
      </c>
      <c r="E101" s="99">
        <v>2729251</v>
      </c>
      <c r="F101" s="38">
        <f t="shared" si="11"/>
        <v>5.2789581096335247E-4</v>
      </c>
      <c r="G101" s="39">
        <v>15.079446706475721</v>
      </c>
      <c r="H101" s="310">
        <f t="shared" si="12"/>
        <v>-4.9256659405969572E-3</v>
      </c>
      <c r="I101" s="4"/>
      <c r="J101" s="10"/>
      <c r="K101" s="164"/>
      <c r="L101" s="165"/>
      <c r="M101" s="128"/>
    </row>
    <row r="102" spans="1:13" ht="12.75" x14ac:dyDescent="0.2">
      <c r="A102" s="26"/>
      <c r="B102" s="33"/>
      <c r="C102" s="28">
        <v>2016</v>
      </c>
      <c r="D102" s="40" t="s">
        <v>38</v>
      </c>
      <c r="E102" s="98">
        <v>2733597</v>
      </c>
      <c r="F102" s="42">
        <f t="shared" si="11"/>
        <v>1.5923782752118587E-3</v>
      </c>
      <c r="G102" s="41">
        <v>15.090571752972961</v>
      </c>
      <c r="H102" s="311">
        <f t="shared" si="12"/>
        <v>1.1125046497239666E-2</v>
      </c>
      <c r="I102" s="4"/>
      <c r="J102" s="10"/>
      <c r="K102" s="164"/>
      <c r="L102" s="165"/>
      <c r="M102" s="128"/>
    </row>
    <row r="103" spans="1:13" ht="12.75" x14ac:dyDescent="0.2">
      <c r="A103" s="26"/>
      <c r="B103" s="33"/>
      <c r="C103" s="30"/>
      <c r="D103" s="35" t="s">
        <v>39</v>
      </c>
      <c r="E103" s="97">
        <v>2736564</v>
      </c>
      <c r="F103" s="11">
        <f t="shared" si="11"/>
        <v>1.0853831051176321E-3</v>
      </c>
      <c r="G103" s="19">
        <v>15.094071677467475</v>
      </c>
      <c r="H103" s="309">
        <f t="shared" si="12"/>
        <v>3.499924494514417E-3</v>
      </c>
      <c r="I103" s="4"/>
      <c r="J103" s="10"/>
      <c r="K103" s="164"/>
      <c r="L103" s="165"/>
      <c r="M103" s="128"/>
    </row>
    <row r="104" spans="1:13" ht="12.75" x14ac:dyDescent="0.2">
      <c r="A104" s="26"/>
      <c r="B104" s="33"/>
      <c r="C104" s="30"/>
      <c r="D104" s="35" t="s">
        <v>40</v>
      </c>
      <c r="E104" s="97">
        <v>2742987</v>
      </c>
      <c r="F104" s="11">
        <f t="shared" si="11"/>
        <v>2.347103886479518E-3</v>
      </c>
      <c r="G104" s="19">
        <v>15.116611668456516</v>
      </c>
      <c r="H104" s="309">
        <f t="shared" si="12"/>
        <v>2.2539990989040248E-2</v>
      </c>
      <c r="I104" s="4"/>
      <c r="J104" s="10"/>
      <c r="K104" s="164"/>
      <c r="L104" s="165"/>
      <c r="M104" s="128"/>
    </row>
    <row r="105" spans="1:13" ht="12.75" x14ac:dyDescent="0.2">
      <c r="A105" s="26"/>
      <c r="B105" s="33"/>
      <c r="C105" s="29"/>
      <c r="D105" s="35" t="s">
        <v>41</v>
      </c>
      <c r="E105" s="97">
        <v>2771112</v>
      </c>
      <c r="F105" s="11">
        <f t="shared" ref="F105:F111" si="13">+E105/E104-1</f>
        <v>1.0253420814608338E-2</v>
      </c>
      <c r="G105" s="19">
        <v>15.258611307561583</v>
      </c>
      <c r="H105" s="309">
        <f t="shared" si="12"/>
        <v>0.14199963910506774</v>
      </c>
      <c r="I105" s="4"/>
      <c r="J105" s="10"/>
      <c r="K105" s="164"/>
      <c r="L105" s="165"/>
      <c r="M105" s="128"/>
    </row>
    <row r="106" spans="1:13" ht="12.75" x14ac:dyDescent="0.2">
      <c r="A106" s="26"/>
      <c r="B106" s="33"/>
      <c r="C106" s="30"/>
      <c r="D106" s="35" t="s">
        <v>42</v>
      </c>
      <c r="E106" s="97">
        <v>2817799</v>
      </c>
      <c r="F106" s="11">
        <f t="shared" si="13"/>
        <v>1.6847749206816642E-2</v>
      </c>
      <c r="G106" s="19">
        <v>15.502490723665343</v>
      </c>
      <c r="H106" s="309">
        <f t="shared" si="12"/>
        <v>0.24387941610375918</v>
      </c>
      <c r="I106" s="4"/>
      <c r="J106" s="10"/>
      <c r="K106" s="164"/>
      <c r="L106" s="165"/>
      <c r="M106" s="128"/>
    </row>
    <row r="107" spans="1:13" ht="12.75" x14ac:dyDescent="0.2">
      <c r="A107" s="26"/>
      <c r="B107" s="33"/>
      <c r="C107" s="30"/>
      <c r="D107" s="35" t="s">
        <v>43</v>
      </c>
      <c r="E107" s="97">
        <v>2830543</v>
      </c>
      <c r="F107" s="11">
        <f t="shared" si="13"/>
        <v>4.5226788709911148E-3</v>
      </c>
      <c r="G107" s="19">
        <v>15.559372520185368</v>
      </c>
      <c r="H107" s="309">
        <f t="shared" si="12"/>
        <v>5.6881796520025674E-2</v>
      </c>
      <c r="I107" s="4"/>
      <c r="J107" s="10"/>
      <c r="K107" s="164"/>
      <c r="L107" s="165"/>
      <c r="M107" s="128"/>
    </row>
    <row r="108" spans="1:13" ht="12.75" x14ac:dyDescent="0.2">
      <c r="A108" s="26"/>
      <c r="B108" s="33"/>
      <c r="C108" s="29"/>
      <c r="D108" s="35" t="s">
        <v>32</v>
      </c>
      <c r="E108" s="97">
        <v>2860355</v>
      </c>
      <c r="F108" s="11">
        <f t="shared" si="13"/>
        <v>1.053225476525177E-2</v>
      </c>
      <c r="G108" s="19">
        <v>15.710147790205529</v>
      </c>
      <c r="H108" s="309">
        <f t="shared" si="12"/>
        <v>0.15077527002016033</v>
      </c>
      <c r="I108" s="4"/>
      <c r="J108" s="10"/>
      <c r="K108" s="164"/>
      <c r="L108" s="165"/>
      <c r="M108" s="128"/>
    </row>
    <row r="109" spans="1:13" ht="12.75" x14ac:dyDescent="0.2">
      <c r="A109" s="26"/>
      <c r="B109" s="33"/>
      <c r="C109" s="30"/>
      <c r="D109" s="35" t="s">
        <v>33</v>
      </c>
      <c r="E109" s="97">
        <v>2860850</v>
      </c>
      <c r="F109" s="11">
        <f t="shared" si="13"/>
        <v>1.7305544241885684E-4</v>
      </c>
      <c r="G109" s="19">
        <v>15.69978605884863</v>
      </c>
      <c r="H109" s="309">
        <f t="shared" si="12"/>
        <v>-1.0361731356898218E-2</v>
      </c>
      <c r="I109" s="4"/>
      <c r="J109" s="10"/>
      <c r="K109" s="164"/>
      <c r="L109" s="165"/>
      <c r="M109" s="128"/>
    </row>
    <row r="110" spans="1:13" ht="12.75" x14ac:dyDescent="0.2">
      <c r="A110" s="26"/>
      <c r="B110" s="33"/>
      <c r="C110" s="30"/>
      <c r="D110" s="35" t="s">
        <v>34</v>
      </c>
      <c r="E110" s="97">
        <v>2889096</v>
      </c>
      <c r="F110" s="11">
        <f t="shared" si="13"/>
        <v>9.8732894069943899E-3</v>
      </c>
      <c r="G110" s="19">
        <v>15.841606960008216</v>
      </c>
      <c r="H110" s="309">
        <f t="shared" si="12"/>
        <v>0.14182090115958523</v>
      </c>
      <c r="I110" s="4"/>
      <c r="J110" s="10"/>
      <c r="K110" s="164"/>
      <c r="L110" s="165"/>
      <c r="M110" s="128"/>
    </row>
    <row r="111" spans="1:13" ht="12.75" x14ac:dyDescent="0.2">
      <c r="A111" s="26"/>
      <c r="B111" s="33"/>
      <c r="C111" s="30"/>
      <c r="D111" s="35" t="s">
        <v>35</v>
      </c>
      <c r="E111" s="97">
        <v>2903487</v>
      </c>
      <c r="F111" s="11">
        <f t="shared" si="13"/>
        <v>4.9811428903712152E-3</v>
      </c>
      <c r="G111" s="19">
        <v>15.907284977441975</v>
      </c>
      <c r="H111" s="309">
        <f t="shared" si="12"/>
        <v>6.567801743375945E-2</v>
      </c>
      <c r="I111" s="4"/>
      <c r="J111" s="10"/>
      <c r="K111" s="164"/>
      <c r="L111" s="165"/>
      <c r="M111" s="128"/>
    </row>
    <row r="112" spans="1:13" ht="12.75" x14ac:dyDescent="0.2">
      <c r="A112" s="26"/>
      <c r="B112" s="33"/>
      <c r="C112" s="29"/>
      <c r="D112" s="35" t="s">
        <v>36</v>
      </c>
      <c r="E112" s="97">
        <v>2913091</v>
      </c>
      <c r="F112" s="11">
        <f>+E112/E111-1</f>
        <v>3.3077468574855828E-3</v>
      </c>
      <c r="G112" s="19">
        <v>15.946649240188199</v>
      </c>
      <c r="H112" s="309">
        <f t="shared" si="12"/>
        <v>3.9364262746223844E-2</v>
      </c>
      <c r="I112" s="4"/>
      <c r="J112" s="10"/>
      <c r="K112" s="164"/>
      <c r="L112" s="165"/>
      <c r="M112" s="128"/>
    </row>
    <row r="113" spans="1:13" ht="13.5" thickBot="1" x14ac:dyDescent="0.25">
      <c r="A113" s="26"/>
      <c r="B113" s="33"/>
      <c r="C113" s="31"/>
      <c r="D113" s="36" t="s">
        <v>37</v>
      </c>
      <c r="E113" s="99">
        <v>2912133</v>
      </c>
      <c r="F113" s="38">
        <f>+E113/E112-1</f>
        <v>-3.2886030680123746E-4</v>
      </c>
      <c r="G113" s="39">
        <v>15.928178354413726</v>
      </c>
      <c r="H113" s="310">
        <f t="shared" si="12"/>
        <v>-1.8470885774473089E-2</v>
      </c>
      <c r="I113" s="4"/>
      <c r="J113" s="10"/>
      <c r="K113" s="164"/>
      <c r="L113" s="165"/>
      <c r="M113" s="128"/>
    </row>
    <row r="114" spans="1:13" ht="12.75" x14ac:dyDescent="0.2">
      <c r="A114" s="26"/>
      <c r="B114" s="33"/>
      <c r="C114" s="28">
        <v>2017</v>
      </c>
      <c r="D114" s="40" t="s">
        <v>38</v>
      </c>
      <c r="E114" s="98">
        <v>2911642</v>
      </c>
      <c r="F114" s="42">
        <f>+E114/E113-1</f>
        <v>-1.6860493665638021E-4</v>
      </c>
      <c r="G114" s="41">
        <v>15.898298876254215</v>
      </c>
      <c r="H114" s="311">
        <f t="shared" si="12"/>
        <v>-2.9879478159511308E-2</v>
      </c>
      <c r="I114" s="4"/>
      <c r="J114" s="10"/>
      <c r="K114" s="164"/>
      <c r="L114" s="165"/>
      <c r="M114" s="128"/>
    </row>
    <row r="115" spans="1:13" ht="12.75" x14ac:dyDescent="0.2">
      <c r="A115" s="26"/>
      <c r="B115" s="33"/>
      <c r="C115" s="30"/>
      <c r="D115" s="35" t="s">
        <v>39</v>
      </c>
      <c r="E115" s="97">
        <v>2929146</v>
      </c>
      <c r="F115" s="11">
        <f>+E115/E114-1</f>
        <v>6.0117280901978987E-3</v>
      </c>
      <c r="G115" s="19">
        <v>15.975553440253126</v>
      </c>
      <c r="H115" s="309">
        <f t="shared" si="12"/>
        <v>7.7254563998911507E-2</v>
      </c>
      <c r="I115" s="4"/>
      <c r="J115" s="10"/>
      <c r="K115" s="164"/>
      <c r="L115" s="165"/>
      <c r="M115" s="128"/>
    </row>
    <row r="116" spans="1:13" ht="12.75" x14ac:dyDescent="0.2">
      <c r="A116" s="26"/>
      <c r="B116" s="33"/>
      <c r="C116" s="30"/>
      <c r="D116" s="35" t="s">
        <v>40</v>
      </c>
      <c r="E116" s="97">
        <v>2950873</v>
      </c>
      <c r="F116" s="11">
        <f>+E116/E115-1</f>
        <v>7.4175203284507774E-3</v>
      </c>
      <c r="G116" s="19">
        <v>16.075637084800441</v>
      </c>
      <c r="H116" s="309">
        <f t="shared" si="12"/>
        <v>0.10008364454731478</v>
      </c>
      <c r="I116" s="4"/>
      <c r="J116" s="10"/>
      <c r="K116" s="164"/>
      <c r="L116" s="165"/>
      <c r="M116" s="128"/>
    </row>
    <row r="117" spans="1:13" ht="12.75" x14ac:dyDescent="0.2">
      <c r="A117" s="26"/>
      <c r="B117" s="33"/>
      <c r="C117" s="29"/>
      <c r="D117" s="35" t="s">
        <v>41</v>
      </c>
      <c r="E117" s="97">
        <v>2974123</v>
      </c>
      <c r="F117" s="11">
        <f t="shared" ref="F117:F128" si="14">+E117/E116-1</f>
        <v>7.8790242751891615E-3</v>
      </c>
      <c r="G117" s="19">
        <v>16.183779403205101</v>
      </c>
      <c r="H117" s="309">
        <f t="shared" si="12"/>
        <v>0.10814231840465993</v>
      </c>
      <c r="I117" s="4"/>
      <c r="J117" s="10"/>
      <c r="K117" s="164"/>
      <c r="L117" s="165"/>
      <c r="M117" s="128"/>
    </row>
    <row r="118" spans="1:13" ht="12.75" x14ac:dyDescent="0.2">
      <c r="A118" s="26"/>
      <c r="B118" s="33"/>
      <c r="C118" s="30"/>
      <c r="D118" s="35" t="s">
        <v>42</v>
      </c>
      <c r="E118" s="97">
        <v>3005028</v>
      </c>
      <c r="F118" s="11">
        <f t="shared" si="14"/>
        <v>1.0391298544142336E-2</v>
      </c>
      <c r="G118" s="19">
        <v>16.333282164345722</v>
      </c>
      <c r="H118" s="309">
        <f t="shared" si="12"/>
        <v>0.14950276114062078</v>
      </c>
      <c r="I118" s="4"/>
      <c r="J118" s="10"/>
      <c r="K118" s="164"/>
      <c r="L118" s="165"/>
      <c r="M118" s="128"/>
    </row>
    <row r="119" spans="1:13" ht="12.75" x14ac:dyDescent="0.2">
      <c r="A119" s="26"/>
      <c r="B119" s="33"/>
      <c r="C119" s="30"/>
      <c r="D119" s="35" t="s">
        <v>43</v>
      </c>
      <c r="E119" s="97">
        <v>3014054</v>
      </c>
      <c r="F119" s="11">
        <f t="shared" si="14"/>
        <v>3.003632578465254E-3</v>
      </c>
      <c r="G119" s="19">
        <v>16.363660251763488</v>
      </c>
      <c r="H119" s="309">
        <f t="shared" si="12"/>
        <v>3.0378087417766153E-2</v>
      </c>
      <c r="I119" s="4"/>
      <c r="J119" s="10"/>
      <c r="K119" s="164"/>
      <c r="L119" s="165"/>
      <c r="M119" s="128"/>
    </row>
    <row r="120" spans="1:13" ht="12.75" x14ac:dyDescent="0.2">
      <c r="A120" s="26"/>
      <c r="B120" s="33"/>
      <c r="C120" s="29"/>
      <c r="D120" s="35" t="s">
        <v>32</v>
      </c>
      <c r="E120" s="97">
        <v>3029340</v>
      </c>
      <c r="F120" s="11">
        <f t="shared" si="14"/>
        <v>5.071574696405623E-3</v>
      </c>
      <c r="G120" s="19">
        <v>16.421967229438394</v>
      </c>
      <c r="H120" s="309">
        <f t="shared" si="12"/>
        <v>5.8306977674906335E-2</v>
      </c>
      <c r="I120" s="4"/>
      <c r="J120" s="10"/>
      <c r="K120" s="164"/>
      <c r="L120" s="165"/>
      <c r="M120" s="128"/>
    </row>
    <row r="121" spans="1:13" ht="12.75" x14ac:dyDescent="0.2">
      <c r="A121" s="26"/>
      <c r="B121" s="33"/>
      <c r="C121" s="30"/>
      <c r="D121" s="35" t="s">
        <v>33</v>
      </c>
      <c r="E121" s="97">
        <v>3049046</v>
      </c>
      <c r="F121" s="11">
        <f t="shared" si="14"/>
        <v>6.505047304033118E-3</v>
      </c>
      <c r="G121" s="19">
        <v>16.504024249922402</v>
      </c>
      <c r="H121" s="309">
        <f t="shared" si="12"/>
        <v>8.2057020484008092E-2</v>
      </c>
      <c r="I121" s="4"/>
      <c r="J121" s="10"/>
      <c r="K121" s="164"/>
      <c r="L121" s="165"/>
      <c r="M121" s="128"/>
    </row>
    <row r="122" spans="1:13" ht="12.75" x14ac:dyDescent="0.2">
      <c r="A122" s="26"/>
      <c r="B122" s="33"/>
      <c r="C122" s="30"/>
      <c r="D122" s="35" t="s">
        <v>34</v>
      </c>
      <c r="E122" s="97">
        <v>3064994</v>
      </c>
      <c r="F122" s="11">
        <f t="shared" si="14"/>
        <v>5.2304884872185209E-3</v>
      </c>
      <c r="G122" s="19">
        <v>16.565524662473056</v>
      </c>
      <c r="H122" s="309">
        <f t="shared" si="12"/>
        <v>6.1500412550653749E-2</v>
      </c>
      <c r="I122" s="4"/>
      <c r="J122" s="10"/>
      <c r="K122" s="164"/>
      <c r="L122" s="165"/>
      <c r="M122" s="128"/>
    </row>
    <row r="123" spans="1:13" ht="12.75" x14ac:dyDescent="0.2">
      <c r="A123" s="26"/>
      <c r="B123" s="33"/>
      <c r="C123" s="29"/>
      <c r="D123" s="35" t="s">
        <v>35</v>
      </c>
      <c r="E123" s="97">
        <v>3070402</v>
      </c>
      <c r="F123" s="11">
        <f t="shared" si="14"/>
        <v>1.7644406481709396E-3</v>
      </c>
      <c r="G123" s="19">
        <v>16.569960357287915</v>
      </c>
      <c r="H123" s="309">
        <f t="shared" si="12"/>
        <v>4.4356948148589481E-3</v>
      </c>
      <c r="I123" s="4"/>
      <c r="J123" s="10"/>
      <c r="K123" s="164"/>
      <c r="L123" s="165"/>
      <c r="M123" s="128"/>
    </row>
    <row r="124" spans="1:13" ht="12.75" x14ac:dyDescent="0.2">
      <c r="A124" s="26"/>
      <c r="B124" s="33"/>
      <c r="C124" s="30"/>
      <c r="D124" s="35" t="s">
        <v>36</v>
      </c>
      <c r="E124" s="97">
        <v>3067472</v>
      </c>
      <c r="F124" s="11">
        <f t="shared" si="14"/>
        <v>-9.5427243728996025E-4</v>
      </c>
      <c r="G124" s="19">
        <v>16.529452472852679</v>
      </c>
      <c r="H124" s="309">
        <f t="shared" si="12"/>
        <v>-4.0507884435236008E-2</v>
      </c>
      <c r="I124" s="4"/>
      <c r="J124" s="10"/>
      <c r="K124" s="164"/>
      <c r="L124" s="165"/>
      <c r="M124" s="128"/>
    </row>
    <row r="125" spans="1:13" ht="13.5" thickBot="1" x14ac:dyDescent="0.25">
      <c r="A125" s="26"/>
      <c r="B125" s="33"/>
      <c r="C125" s="31"/>
      <c r="D125" s="36" t="s">
        <v>37</v>
      </c>
      <c r="E125" s="99">
        <v>3068528</v>
      </c>
      <c r="F125" s="38">
        <f t="shared" si="14"/>
        <v>3.4425742109456259E-4</v>
      </c>
      <c r="G125" s="39">
        <v>16.510512327794999</v>
      </c>
      <c r="H125" s="310">
        <f t="shared" si="12"/>
        <v>-1.8940145057680269E-2</v>
      </c>
      <c r="I125" s="4"/>
      <c r="J125" s="10"/>
      <c r="K125" s="164"/>
      <c r="L125" s="165"/>
      <c r="M125" s="128"/>
    </row>
    <row r="126" spans="1:13" ht="12.75" x14ac:dyDescent="0.2">
      <c r="A126" s="26"/>
      <c r="B126" s="33"/>
      <c r="C126" s="28">
        <v>2018</v>
      </c>
      <c r="D126" s="40" t="s">
        <v>38</v>
      </c>
      <c r="E126" s="98">
        <v>3072250</v>
      </c>
      <c r="F126" s="42">
        <f t="shared" si="14"/>
        <v>1.2129594385321685E-3</v>
      </c>
      <c r="G126" s="41">
        <v>16.505951860349082</v>
      </c>
      <c r="H126" s="311">
        <f t="shared" si="12"/>
        <v>-4.5604674459163164E-3</v>
      </c>
      <c r="I126" s="4"/>
      <c r="J126" s="10"/>
      <c r="K126" s="164"/>
      <c r="L126" s="165"/>
      <c r="M126" s="128"/>
    </row>
    <row r="127" spans="1:13" ht="12.75" x14ac:dyDescent="0.2">
      <c r="A127" s="26"/>
      <c r="B127" s="33"/>
      <c r="C127" s="30"/>
      <c r="D127" s="35" t="s">
        <v>39</v>
      </c>
      <c r="E127" s="97">
        <v>3065382</v>
      </c>
      <c r="F127" s="11">
        <f t="shared" si="14"/>
        <v>-2.2354951582715943E-3</v>
      </c>
      <c r="G127" s="19">
        <v>16.444593668159438</v>
      </c>
      <c r="H127" s="309">
        <f t="shared" si="12"/>
        <v>-6.1358192189644001E-2</v>
      </c>
      <c r="I127" s="4"/>
      <c r="J127" s="10"/>
      <c r="K127" s="164"/>
      <c r="L127" s="165"/>
      <c r="M127" s="128"/>
    </row>
    <row r="128" spans="1:13" ht="12.75" x14ac:dyDescent="0.2">
      <c r="A128" s="26"/>
      <c r="B128" s="33"/>
      <c r="C128" s="30"/>
      <c r="D128" s="35" t="s">
        <v>40</v>
      </c>
      <c r="E128" s="97">
        <v>3098143</v>
      </c>
      <c r="F128" s="11">
        <f t="shared" si="14"/>
        <v>1.0687411878845809E-2</v>
      </c>
      <c r="G128" s="19">
        <v>16.595696510807379</v>
      </c>
      <c r="H128" s="309">
        <f t="shared" si="12"/>
        <v>0.15110284264794061</v>
      </c>
      <c r="I128" s="4"/>
      <c r="J128" s="10"/>
      <c r="K128" s="164"/>
      <c r="L128" s="165"/>
      <c r="M128" s="128"/>
    </row>
    <row r="129" spans="1:13" ht="12.75" x14ac:dyDescent="0.2">
      <c r="A129" s="26"/>
      <c r="B129" s="33"/>
      <c r="C129" s="29"/>
      <c r="D129" s="35" t="s">
        <v>41</v>
      </c>
      <c r="E129" s="97">
        <v>3120296</v>
      </c>
      <c r="F129" s="11">
        <f t="shared" ref="F129:F140" si="15">+E129/E128-1</f>
        <v>7.1504123599201996E-3</v>
      </c>
      <c r="G129" s="19">
        <v>16.689612558426699</v>
      </c>
      <c r="H129" s="309">
        <f t="shared" si="12"/>
        <v>9.3916047619320153E-2</v>
      </c>
      <c r="I129" s="4"/>
      <c r="J129" s="10"/>
      <c r="K129" s="164"/>
      <c r="L129" s="165"/>
      <c r="M129" s="128"/>
    </row>
    <row r="130" spans="1:13" ht="12.75" x14ac:dyDescent="0.2">
      <c r="A130" s="26"/>
      <c r="B130" s="33"/>
      <c r="C130" s="30"/>
      <c r="D130" s="35" t="s">
        <v>42</v>
      </c>
      <c r="E130" s="97">
        <v>3136157</v>
      </c>
      <c r="F130" s="11">
        <f t="shared" si="15"/>
        <v>5.0831715965409252E-3</v>
      </c>
      <c r="G130" s="19">
        <v>16.749646450030905</v>
      </c>
      <c r="H130" s="309">
        <f t="shared" si="12"/>
        <v>6.0033891604206246E-2</v>
      </c>
      <c r="I130" s="4"/>
      <c r="J130" s="10"/>
      <c r="K130" s="164"/>
      <c r="L130" s="165"/>
      <c r="M130" s="128"/>
    </row>
    <row r="131" spans="1:13" ht="12.75" x14ac:dyDescent="0.2">
      <c r="A131" s="26"/>
      <c r="B131" s="33"/>
      <c r="C131" s="30"/>
      <c r="D131" s="35" t="s">
        <v>43</v>
      </c>
      <c r="E131" s="97">
        <v>3155641</v>
      </c>
      <c r="F131" s="11">
        <f t="shared" si="15"/>
        <v>6.2126991729050118E-3</v>
      </c>
      <c r="G131" s="19">
        <v>16.82882429343293</v>
      </c>
      <c r="H131" s="309">
        <f t="shared" si="12"/>
        <v>7.9177843402025161E-2</v>
      </c>
      <c r="I131" s="4"/>
      <c r="J131" s="10"/>
      <c r="K131" s="164"/>
      <c r="L131" s="165"/>
      <c r="M131" s="128"/>
    </row>
    <row r="132" spans="1:13" ht="12.75" x14ac:dyDescent="0.2">
      <c r="A132" s="26"/>
      <c r="B132" s="33"/>
      <c r="C132" s="29"/>
      <c r="D132" s="35" t="s">
        <v>32</v>
      </c>
      <c r="E132" s="97">
        <v>3170207</v>
      </c>
      <c r="F132" s="11">
        <f t="shared" si="15"/>
        <v>4.615860929681137E-3</v>
      </c>
      <c r="G132" s="19">
        <v>16.879812370861934</v>
      </c>
      <c r="H132" s="309">
        <f t="shared" si="12"/>
        <v>5.0988077429003908E-2</v>
      </c>
      <c r="I132" s="4"/>
      <c r="J132" s="10"/>
      <c r="K132" s="164"/>
      <c r="L132" s="165"/>
      <c r="M132" s="128"/>
    </row>
    <row r="133" spans="1:13" ht="12.75" x14ac:dyDescent="0.2">
      <c r="A133" s="26"/>
      <c r="B133" s="33"/>
      <c r="C133" s="30"/>
      <c r="D133" s="35" t="s">
        <v>33</v>
      </c>
      <c r="E133" s="97">
        <v>3197218</v>
      </c>
      <c r="F133" s="11">
        <f t="shared" si="15"/>
        <v>8.5202638187349411E-3</v>
      </c>
      <c r="G133" s="19">
        <v>16.996798835514237</v>
      </c>
      <c r="H133" s="309">
        <f t="shared" si="12"/>
        <v>0.11698646465230311</v>
      </c>
      <c r="I133" s="4"/>
      <c r="J133" s="10"/>
      <c r="K133" s="164"/>
      <c r="L133" s="165"/>
      <c r="M133" s="128"/>
    </row>
    <row r="134" spans="1:13" ht="12.75" x14ac:dyDescent="0.2">
      <c r="A134" s="26"/>
      <c r="B134" s="33"/>
      <c r="C134" s="30"/>
      <c r="D134" s="35" t="s">
        <v>34</v>
      </c>
      <c r="E134" s="97">
        <v>3203646</v>
      </c>
      <c r="F134" s="11">
        <f t="shared" si="15"/>
        <v>2.010497876591355E-3</v>
      </c>
      <c r="G134" s="19">
        <v>17.004167556213186</v>
      </c>
      <c r="H134" s="309">
        <f t="shared" si="12"/>
        <v>7.3687206989490051E-3</v>
      </c>
      <c r="I134" s="4"/>
      <c r="J134" s="10"/>
      <c r="K134" s="164"/>
      <c r="L134" s="165"/>
      <c r="M134" s="128"/>
    </row>
    <row r="135" spans="1:13" ht="12.75" x14ac:dyDescent="0.2">
      <c r="A135" s="26"/>
      <c r="B135" s="33"/>
      <c r="C135" s="29"/>
      <c r="D135" s="35" t="s">
        <v>35</v>
      </c>
      <c r="E135" s="97">
        <v>3226686</v>
      </c>
      <c r="F135" s="11">
        <f t="shared" si="15"/>
        <v>7.1918058362252513E-3</v>
      </c>
      <c r="G135" s="19">
        <v>17.099546995438565</v>
      </c>
      <c r="H135" s="309">
        <f t="shared" si="12"/>
        <v>9.5379439225379059E-2</v>
      </c>
      <c r="I135" s="4"/>
      <c r="J135" s="10"/>
      <c r="K135" s="164"/>
      <c r="L135" s="165"/>
      <c r="M135" s="128"/>
    </row>
    <row r="136" spans="1:13" ht="12.75" x14ac:dyDescent="0.2">
      <c r="A136" s="26"/>
      <c r="B136" s="33"/>
      <c r="C136" s="30"/>
      <c r="D136" s="35" t="s">
        <v>36</v>
      </c>
      <c r="E136" s="97">
        <v>3233736</v>
      </c>
      <c r="F136" s="11">
        <f t="shared" si="15"/>
        <v>2.1849042640034178E-3</v>
      </c>
      <c r="G136" s="19">
        <v>17.110022462265228</v>
      </c>
      <c r="H136" s="309">
        <f t="shared" si="12"/>
        <v>1.0475466826662228E-2</v>
      </c>
      <c r="I136" s="4"/>
      <c r="J136" s="10"/>
      <c r="K136" s="164"/>
      <c r="L136" s="165"/>
      <c r="M136" s="128"/>
    </row>
    <row r="137" spans="1:13" ht="13.5" thickBot="1" x14ac:dyDescent="0.25">
      <c r="A137" s="26"/>
      <c r="B137" s="33"/>
      <c r="C137" s="31"/>
      <c r="D137" s="36" t="s">
        <v>37</v>
      </c>
      <c r="E137" s="99">
        <v>3255887</v>
      </c>
      <c r="F137" s="38">
        <f t="shared" si="15"/>
        <v>6.8499716736307725E-3</v>
      </c>
      <c r="G137" s="39">
        <v>17.200240864557617</v>
      </c>
      <c r="H137" s="310">
        <f t="shared" si="12"/>
        <v>9.0218402292389754E-2</v>
      </c>
      <c r="I137" s="4"/>
      <c r="J137" s="10"/>
      <c r="K137" s="164"/>
      <c r="L137" s="165"/>
      <c r="M137" s="128"/>
    </row>
    <row r="138" spans="1:13" ht="12.75" x14ac:dyDescent="0.2">
      <c r="A138" s="26"/>
      <c r="B138" s="33"/>
      <c r="C138" s="28">
        <v>2019</v>
      </c>
      <c r="D138" s="40" t="s">
        <v>38</v>
      </c>
      <c r="E138" s="98">
        <v>3325466</v>
      </c>
      <c r="F138" s="42">
        <f t="shared" si="15"/>
        <v>2.137021340114087E-2</v>
      </c>
      <c r="G138" s="41">
        <v>17.54033845480906</v>
      </c>
      <c r="H138" s="311">
        <f t="shared" si="12"/>
        <v>0.34009759025144248</v>
      </c>
      <c r="I138" s="4"/>
      <c r="J138" s="10"/>
      <c r="K138" s="164"/>
      <c r="L138" s="165"/>
      <c r="M138" s="128"/>
    </row>
    <row r="139" spans="1:13" ht="12.75" x14ac:dyDescent="0.2">
      <c r="A139" s="26"/>
      <c r="B139" s="33"/>
      <c r="C139" s="30"/>
      <c r="D139" s="35" t="s">
        <v>39</v>
      </c>
      <c r="E139" s="97">
        <v>3331219</v>
      </c>
      <c r="F139" s="11">
        <f t="shared" si="15"/>
        <v>1.7299831061270421E-3</v>
      </c>
      <c r="G139" s="19">
        <v>17.543246138909513</v>
      </c>
      <c r="H139" s="309">
        <f t="shared" si="12"/>
        <v>2.9076841004531673E-3</v>
      </c>
      <c r="I139" s="4"/>
      <c r="J139" s="10"/>
      <c r="K139" s="164"/>
      <c r="L139" s="165"/>
      <c r="M139" s="128"/>
    </row>
    <row r="140" spans="1:13" ht="12.75" x14ac:dyDescent="0.2">
      <c r="A140" s="26"/>
      <c r="B140" s="33"/>
      <c r="C140" s="30"/>
      <c r="D140" s="35" t="s">
        <v>40</v>
      </c>
      <c r="E140" s="97">
        <v>3361981</v>
      </c>
      <c r="F140" s="11">
        <f t="shared" si="15"/>
        <v>9.2344574163392146E-3</v>
      </c>
      <c r="G140" s="19">
        <v>17.677644671366064</v>
      </c>
      <c r="H140" s="309">
        <f t="shared" si="12"/>
        <v>0.13439853245655087</v>
      </c>
      <c r="I140" s="4"/>
      <c r="J140" s="10"/>
      <c r="K140" s="164"/>
      <c r="L140" s="165"/>
      <c r="M140" s="128"/>
    </row>
    <row r="141" spans="1:13" ht="12.75" x14ac:dyDescent="0.2">
      <c r="A141" s="26"/>
      <c r="B141" s="33"/>
      <c r="C141" s="29"/>
      <c r="D141" s="35" t="s">
        <v>41</v>
      </c>
      <c r="E141" s="97">
        <v>3369332</v>
      </c>
      <c r="F141" s="11">
        <f t="shared" ref="F141:F152" si="16">+E141/E140-1</f>
        <v>2.1865084900836163E-3</v>
      </c>
      <c r="G141" s="19">
        <v>17.688718935410968</v>
      </c>
      <c r="H141" s="309">
        <f t="shared" si="12"/>
        <v>1.107426404490397E-2</v>
      </c>
      <c r="I141" s="4"/>
      <c r="J141" s="10"/>
      <c r="K141" s="164"/>
      <c r="L141" s="165"/>
      <c r="M141" s="128"/>
    </row>
    <row r="142" spans="1:13" ht="12.75" x14ac:dyDescent="0.2">
      <c r="A142" s="26"/>
      <c r="B142" s="33"/>
      <c r="C142" s="30"/>
      <c r="D142" s="35" t="s">
        <v>42</v>
      </c>
      <c r="E142" s="97">
        <v>3375904</v>
      </c>
      <c r="F142" s="11">
        <f t="shared" si="16"/>
        <v>1.9505350021904455E-3</v>
      </c>
      <c r="G142" s="19">
        <v>17.695675445234226</v>
      </c>
      <c r="H142" s="309">
        <f t="shared" si="12"/>
        <v>6.9565098232580169E-3</v>
      </c>
      <c r="I142" s="4"/>
      <c r="J142" s="10"/>
      <c r="K142" s="164"/>
      <c r="L142" s="165"/>
      <c r="M142" s="128"/>
    </row>
    <row r="143" spans="1:13" ht="12.75" x14ac:dyDescent="0.2">
      <c r="A143" s="26"/>
      <c r="B143" s="33"/>
      <c r="C143" s="30"/>
      <c r="D143" s="35" t="s">
        <v>43</v>
      </c>
      <c r="E143" s="97">
        <v>3399946</v>
      </c>
      <c r="F143" s="11">
        <f t="shared" si="16"/>
        <v>7.1216480089482115E-3</v>
      </c>
      <c r="G143" s="19">
        <v>17.794041790284858</v>
      </c>
      <c r="H143" s="309">
        <f t="shared" si="12"/>
        <v>9.836634505063202E-2</v>
      </c>
      <c r="I143" s="4"/>
      <c r="J143" s="10"/>
      <c r="K143" s="164"/>
      <c r="L143" s="165"/>
      <c r="M143" s="128"/>
    </row>
    <row r="144" spans="1:13" ht="12.75" x14ac:dyDescent="0.2">
      <c r="A144" s="26"/>
      <c r="B144" s="33"/>
      <c r="C144" s="29"/>
      <c r="D144" s="35" t="s">
        <v>32</v>
      </c>
      <c r="E144" s="97">
        <v>3415503</v>
      </c>
      <c r="F144" s="11">
        <f t="shared" si="16"/>
        <v>4.5756609075555676E-3</v>
      </c>
      <c r="G144" s="313">
        <v>17.848131425605786</v>
      </c>
      <c r="H144" s="309">
        <f t="shared" si="12"/>
        <v>5.4089635320927698E-2</v>
      </c>
      <c r="I144" s="4"/>
      <c r="J144" s="10"/>
      <c r="K144" s="164"/>
      <c r="L144" s="165"/>
      <c r="M144" s="128"/>
    </row>
    <row r="145" spans="1:13" ht="12.75" x14ac:dyDescent="0.2">
      <c r="A145" s="26"/>
      <c r="B145" s="33"/>
      <c r="C145" s="30"/>
      <c r="D145" s="35" t="s">
        <v>33</v>
      </c>
      <c r="E145" s="97">
        <v>3430649</v>
      </c>
      <c r="F145" s="11">
        <f t="shared" si="16"/>
        <v>4.4344859307692275E-3</v>
      </c>
      <c r="G145" s="313">
        <v>17.899911465246234</v>
      </c>
      <c r="H145" s="309">
        <f t="shared" si="12"/>
        <v>5.1780039640448194E-2</v>
      </c>
      <c r="I145" s="4"/>
      <c r="J145" s="10"/>
      <c r="K145" s="164"/>
      <c r="L145" s="165"/>
      <c r="M145" s="128"/>
    </row>
    <row r="146" spans="1:13" ht="12.75" x14ac:dyDescent="0.2">
      <c r="A146" s="26"/>
      <c r="B146" s="33"/>
      <c r="C146" s="30"/>
      <c r="D146" s="35" t="s">
        <v>34</v>
      </c>
      <c r="E146" s="97">
        <v>3431672</v>
      </c>
      <c r="F146" s="11">
        <f t="shared" si="16"/>
        <v>2.9819430667488156E-4</v>
      </c>
      <c r="G146" s="313">
        <v>17.87795716168532</v>
      </c>
      <c r="H146" s="309">
        <f t="shared" si="12"/>
        <v>-2.1954303560914212E-2</v>
      </c>
      <c r="I146" s="4"/>
      <c r="J146" s="10"/>
      <c r="K146" s="164"/>
      <c r="L146" s="165"/>
      <c r="M146" s="128"/>
    </row>
    <row r="147" spans="1:13" ht="12.75" x14ac:dyDescent="0.2">
      <c r="A147" s="26"/>
      <c r="B147" s="33"/>
      <c r="C147" s="29"/>
      <c r="D147" s="35" t="s">
        <v>35</v>
      </c>
      <c r="E147" s="97">
        <v>3433857</v>
      </c>
      <c r="F147" s="11">
        <f t="shared" si="16"/>
        <v>6.3671586328761798E-4</v>
      </c>
      <c r="G147" s="19">
        <v>17.862114133571083</v>
      </c>
      <c r="H147" s="309">
        <f t="shared" ref="H147:H152" si="17">+G147-G146</f>
        <v>-1.5843028114236546E-2</v>
      </c>
      <c r="I147" s="4"/>
      <c r="J147" s="10"/>
      <c r="K147" s="164"/>
      <c r="L147" s="165"/>
      <c r="M147" s="128"/>
    </row>
    <row r="148" spans="1:13" ht="12.75" x14ac:dyDescent="0.2">
      <c r="A148" s="26"/>
      <c r="B148" s="33"/>
      <c r="C148" s="30"/>
      <c r="D148" s="35" t="s">
        <v>36</v>
      </c>
      <c r="E148" s="97">
        <v>3436120</v>
      </c>
      <c r="F148" s="11">
        <f t="shared" si="16"/>
        <v>6.5902569617781737E-4</v>
      </c>
      <c r="G148" s="19">
        <v>17.846724376966453</v>
      </c>
      <c r="H148" s="309">
        <f t="shared" si="17"/>
        <v>-1.5389756604630378E-2</v>
      </c>
      <c r="I148" s="4"/>
      <c r="J148" s="10"/>
      <c r="K148" s="164"/>
      <c r="L148" s="165"/>
      <c r="M148" s="128"/>
    </row>
    <row r="149" spans="1:13" ht="13.5" thickBot="1" x14ac:dyDescent="0.25">
      <c r="A149" s="26"/>
      <c r="B149" s="33"/>
      <c r="C149" s="31"/>
      <c r="D149" s="36" t="s">
        <v>37</v>
      </c>
      <c r="E149" s="99">
        <v>3434402</v>
      </c>
      <c r="F149" s="38">
        <f t="shared" si="16"/>
        <v>-4.9998253844452112E-4</v>
      </c>
      <c r="G149" s="39">
        <v>17.810735940694787</v>
      </c>
      <c r="H149" s="310">
        <f t="shared" si="17"/>
        <v>-3.5988436271665591E-2</v>
      </c>
      <c r="I149" s="4"/>
      <c r="J149" s="10"/>
      <c r="K149" s="164"/>
      <c r="L149" s="165"/>
      <c r="M149" s="128"/>
    </row>
    <row r="150" spans="1:13" ht="12.75" x14ac:dyDescent="0.2">
      <c r="A150" s="26"/>
      <c r="B150" s="33"/>
      <c r="C150" s="28">
        <v>2020</v>
      </c>
      <c r="D150" s="40" t="s">
        <v>38</v>
      </c>
      <c r="E150" s="98">
        <v>3432721</v>
      </c>
      <c r="F150" s="42">
        <f t="shared" si="16"/>
        <v>-4.8945930033816865E-4</v>
      </c>
      <c r="G150" s="41">
        <v>17.775048140352979</v>
      </c>
      <c r="H150" s="311">
        <f t="shared" si="17"/>
        <v>-3.5687800341808185E-2</v>
      </c>
      <c r="I150" s="4"/>
      <c r="J150" s="10"/>
      <c r="K150" s="164"/>
      <c r="L150" s="165"/>
      <c r="M150" s="128"/>
    </row>
    <row r="151" spans="1:13" ht="12.75" x14ac:dyDescent="0.2">
      <c r="A151" s="26"/>
      <c r="B151" s="33"/>
      <c r="C151" s="30"/>
      <c r="D151" s="35" t="s">
        <v>39</v>
      </c>
      <c r="E151" s="97">
        <v>3441647</v>
      </c>
      <c r="F151" s="11">
        <f t="shared" si="16"/>
        <v>2.6002695820603883E-3</v>
      </c>
      <c r="G151" s="19">
        <v>17.794309566158276</v>
      </c>
      <c r="H151" s="309">
        <f t="shared" si="17"/>
        <v>1.9261425805296994E-2</v>
      </c>
      <c r="I151" s="4"/>
      <c r="J151" s="10"/>
      <c r="K151" s="164"/>
      <c r="L151" s="165"/>
      <c r="M151" s="128"/>
    </row>
    <row r="152" spans="1:13" ht="12.75" x14ac:dyDescent="0.2">
      <c r="A152" s="26"/>
      <c r="B152" s="33"/>
      <c r="C152" s="30"/>
      <c r="D152" s="35" t="s">
        <v>40</v>
      </c>
      <c r="E152" s="97">
        <v>3488706</v>
      </c>
      <c r="F152" s="11">
        <f t="shared" si="16"/>
        <v>1.3673395324970805E-2</v>
      </c>
      <c r="G152" s="19">
        <v>18.010373641432164</v>
      </c>
      <c r="H152" s="309">
        <f t="shared" si="17"/>
        <v>0.21606407527388782</v>
      </c>
      <c r="I152" s="4"/>
      <c r="J152" s="10"/>
      <c r="K152" s="164"/>
      <c r="L152" s="165"/>
      <c r="M152" s="128"/>
    </row>
    <row r="153" spans="1:13" ht="12.75" x14ac:dyDescent="0.2">
      <c r="A153" s="26"/>
      <c r="B153" s="33"/>
      <c r="C153" s="29"/>
      <c r="D153" s="35" t="s">
        <v>41</v>
      </c>
      <c r="E153" s="97">
        <v>3532127</v>
      </c>
      <c r="F153" s="11">
        <f t="shared" ref="F153:F155" si="18">+E153/E152-1</f>
        <v>1.2446161986708004E-2</v>
      </c>
      <c r="G153" s="19">
        <v>18.207033225764594</v>
      </c>
      <c r="H153" s="309">
        <f t="shared" ref="H153:H155" si="19">+G153-G152</f>
        <v>0.19665958433242992</v>
      </c>
      <c r="I153" s="4"/>
      <c r="J153" s="10"/>
      <c r="K153" s="164"/>
      <c r="L153" s="165"/>
      <c r="M153" s="128"/>
    </row>
    <row r="154" spans="1:13" ht="12.75" x14ac:dyDescent="0.2">
      <c r="A154" s="26"/>
      <c r="B154" s="33"/>
      <c r="C154" s="30"/>
      <c r="D154" s="35" t="s">
        <v>42</v>
      </c>
      <c r="E154" s="97">
        <v>3560388</v>
      </c>
      <c r="F154" s="11">
        <f t="shared" si="18"/>
        <v>8.0011279322629303E-3</v>
      </c>
      <c r="G154" s="19">
        <v>18.325073037316532</v>
      </c>
      <c r="H154" s="309">
        <f t="shared" si="19"/>
        <v>0.1180398115519381</v>
      </c>
      <c r="I154" s="4"/>
      <c r="J154" s="10"/>
      <c r="K154" s="164"/>
      <c r="L154" s="165"/>
      <c r="M154" s="128"/>
    </row>
    <row r="155" spans="1:13" ht="13.5" thickBot="1" x14ac:dyDescent="0.25">
      <c r="A155" s="26"/>
      <c r="B155" s="33"/>
      <c r="C155" s="31"/>
      <c r="D155" s="36" t="s">
        <v>43</v>
      </c>
      <c r="E155" s="99">
        <v>3586717</v>
      </c>
      <c r="F155" s="38">
        <f t="shared" si="18"/>
        <v>7.3949805470638896E-3</v>
      </c>
      <c r="G155" s="39">
        <v>18.432828955854838</v>
      </c>
      <c r="H155" s="310">
        <f t="shared" si="19"/>
        <v>0.10775591853830591</v>
      </c>
      <c r="I155" s="4"/>
      <c r="J155" s="10"/>
      <c r="K155" s="164"/>
      <c r="L155" s="165"/>
      <c r="M155" s="128"/>
    </row>
    <row r="156" spans="1:13" ht="13.5" thickBot="1" x14ac:dyDescent="0.25">
      <c r="A156" s="26"/>
      <c r="B156" s="33"/>
      <c r="C156" s="9"/>
      <c r="D156" s="119"/>
      <c r="E156" s="130"/>
      <c r="F156" s="11"/>
      <c r="G156" s="19"/>
      <c r="H156" s="11"/>
      <c r="I156" s="4"/>
      <c r="J156" s="10"/>
      <c r="K156" s="20"/>
      <c r="L156" s="114"/>
    </row>
    <row r="157" spans="1:13" ht="13.5" thickBot="1" x14ac:dyDescent="0.25">
      <c r="A157" s="26"/>
      <c r="B157" s="33"/>
      <c r="C157" s="233" t="s">
        <v>538</v>
      </c>
      <c r="D157" s="234"/>
      <c r="E157" s="235">
        <f>+E155/E149-1</f>
        <v>4.4349787823324105E-2</v>
      </c>
      <c r="F157" s="236"/>
      <c r="G157" s="236">
        <f>+G155/G149-1</f>
        <v>3.4927979238559281E-2</v>
      </c>
      <c r="H157" s="237"/>
      <c r="I157" s="4"/>
      <c r="J157" s="10"/>
      <c r="K157" s="20"/>
      <c r="L157" s="114"/>
    </row>
    <row r="158" spans="1:13" ht="13.5" thickBot="1" x14ac:dyDescent="0.25">
      <c r="A158" s="26"/>
      <c r="B158" s="33"/>
      <c r="C158" s="233" t="s">
        <v>539</v>
      </c>
      <c r="D158" s="234"/>
      <c r="E158" s="235">
        <f>+E155/E143-1</f>
        <v>5.4933519532369024E-2</v>
      </c>
      <c r="F158" s="236"/>
      <c r="G158" s="236">
        <f>+G155/G143-1</f>
        <v>3.5898935896550688E-2</v>
      </c>
      <c r="H158" s="237"/>
      <c r="I158" s="4"/>
      <c r="J158" s="10"/>
      <c r="K158" s="20"/>
      <c r="L158" s="114"/>
    </row>
    <row r="159" spans="1:13" ht="12.75" x14ac:dyDescent="0.2">
      <c r="A159" s="26"/>
      <c r="B159" s="33"/>
      <c r="C159" s="9"/>
      <c r="D159" s="119"/>
      <c r="E159" s="130"/>
      <c r="F159" s="11"/>
      <c r="G159" s="19"/>
      <c r="H159" s="11"/>
      <c r="I159" s="4"/>
      <c r="J159" s="10"/>
      <c r="K159" s="20"/>
      <c r="L159" s="114"/>
    </row>
    <row r="160" spans="1:13" ht="12.75" x14ac:dyDescent="0.2">
      <c r="A160" s="33"/>
      <c r="B160" s="33"/>
      <c r="C160" s="32" t="s">
        <v>23</v>
      </c>
      <c r="D160" s="34"/>
      <c r="E160" s="115"/>
      <c r="F160" s="115"/>
      <c r="G160" s="115"/>
      <c r="H160" s="115"/>
      <c r="I160" s="115"/>
      <c r="J160" s="10"/>
      <c r="K160" s="10"/>
      <c r="L160" s="33"/>
    </row>
    <row r="161" spans="1:12" ht="12.75" x14ac:dyDescent="0.2">
      <c r="A161" s="33"/>
      <c r="B161" s="33"/>
      <c r="C161" s="34"/>
      <c r="D161" s="34"/>
      <c r="E161" s="27"/>
      <c r="F161" s="34"/>
      <c r="G161" s="34"/>
      <c r="H161" s="34"/>
      <c r="I161" s="10"/>
      <c r="J161" s="10"/>
      <c r="K161" s="10"/>
      <c r="L161" s="33"/>
    </row>
    <row r="162" spans="1:12" ht="12.75" x14ac:dyDescent="0.2">
      <c r="A162" s="33"/>
      <c r="B162" s="33"/>
      <c r="C162" s="34"/>
      <c r="D162" s="34"/>
      <c r="E162" s="27"/>
      <c r="F162" s="34"/>
      <c r="G162" s="34"/>
      <c r="H162" s="34"/>
      <c r="I162" s="10"/>
      <c r="J162" s="10"/>
      <c r="K162" s="10"/>
      <c r="L162" s="33"/>
    </row>
    <row r="163" spans="1:12" ht="12.75" x14ac:dyDescent="0.2">
      <c r="A163" s="33"/>
      <c r="B163" s="33"/>
      <c r="C163" s="34"/>
      <c r="D163" s="34"/>
      <c r="E163" s="27"/>
      <c r="F163" s="34"/>
      <c r="G163" s="34"/>
      <c r="H163" s="34"/>
      <c r="I163" s="10"/>
      <c r="J163" s="10"/>
      <c r="K163" s="10"/>
      <c r="L163" s="33"/>
    </row>
    <row r="164" spans="1:12" ht="12.75" x14ac:dyDescent="0.2">
      <c r="A164" s="33"/>
      <c r="B164" s="33"/>
      <c r="C164" s="34"/>
      <c r="D164" s="34"/>
      <c r="E164" s="27"/>
      <c r="F164" s="34"/>
      <c r="G164" s="34"/>
      <c r="H164" s="34"/>
      <c r="I164" s="10"/>
      <c r="J164" s="10"/>
      <c r="K164" s="10"/>
      <c r="L164" s="33"/>
    </row>
    <row r="165" spans="1:12" ht="12.75" x14ac:dyDescent="0.2">
      <c r="A165" s="33"/>
      <c r="B165" s="33"/>
      <c r="C165" s="34"/>
      <c r="D165" s="34"/>
      <c r="E165" s="27"/>
      <c r="F165" s="34"/>
      <c r="G165" s="34"/>
      <c r="H165" s="34"/>
      <c r="I165" s="10"/>
      <c r="J165" s="10"/>
      <c r="K165" s="10"/>
      <c r="L165" s="33"/>
    </row>
    <row r="166" spans="1:12" ht="12.75" x14ac:dyDescent="0.2">
      <c r="A166" s="33"/>
      <c r="B166" s="33"/>
      <c r="C166" s="34"/>
      <c r="D166" s="34"/>
      <c r="E166" s="27"/>
      <c r="F166" s="34"/>
      <c r="G166" s="34"/>
      <c r="H166" s="34"/>
      <c r="I166" s="10"/>
      <c r="J166" s="10"/>
      <c r="K166" s="10"/>
      <c r="L166" s="33"/>
    </row>
    <row r="167" spans="1:12" ht="12.75" x14ac:dyDescent="0.2">
      <c r="A167" s="33"/>
      <c r="B167" s="33"/>
      <c r="C167" s="34"/>
      <c r="D167" s="34"/>
      <c r="E167" s="27"/>
      <c r="F167" s="34"/>
      <c r="G167" s="34"/>
      <c r="H167" s="34"/>
      <c r="I167" s="10"/>
      <c r="J167" s="10"/>
      <c r="K167" s="10"/>
      <c r="L167" s="33"/>
    </row>
    <row r="168" spans="1:12" ht="12.75" x14ac:dyDescent="0.2">
      <c r="A168" s="33"/>
      <c r="B168" s="33"/>
      <c r="C168" s="34"/>
      <c r="D168" s="34"/>
      <c r="E168" s="27"/>
      <c r="F168" s="34"/>
      <c r="G168" s="34"/>
      <c r="H168" s="34"/>
      <c r="I168" s="10"/>
      <c r="J168" s="10"/>
      <c r="K168" s="10"/>
      <c r="L168" s="33"/>
    </row>
    <row r="169" spans="1:12" ht="12.75" x14ac:dyDescent="0.2">
      <c r="A169" s="33"/>
      <c r="B169" s="33"/>
      <c r="C169" s="34"/>
      <c r="D169" s="34"/>
      <c r="E169" s="27"/>
      <c r="F169" s="34"/>
      <c r="G169" s="34"/>
      <c r="H169" s="34"/>
      <c r="I169" s="10"/>
      <c r="J169" s="10"/>
      <c r="K169" s="10"/>
      <c r="L169" s="33"/>
    </row>
    <row r="170" spans="1:12" ht="12.75" x14ac:dyDescent="0.2">
      <c r="A170" s="33"/>
      <c r="B170" s="33"/>
      <c r="C170" s="34"/>
      <c r="D170" s="34"/>
      <c r="E170" s="27"/>
      <c r="F170" s="34"/>
      <c r="G170" s="34"/>
      <c r="H170" s="34"/>
      <c r="I170" s="10"/>
      <c r="J170" s="10"/>
      <c r="K170" s="10"/>
      <c r="L170" s="33"/>
    </row>
    <row r="171" spans="1:12" ht="12.75" x14ac:dyDescent="0.2">
      <c r="A171" s="33"/>
      <c r="B171" s="33"/>
      <c r="C171" s="34"/>
      <c r="D171" s="34"/>
      <c r="E171" s="27"/>
      <c r="F171" s="34"/>
      <c r="G171" s="34"/>
      <c r="H171" s="34"/>
      <c r="I171" s="10"/>
      <c r="J171" s="10"/>
      <c r="K171" s="10"/>
      <c r="L171" s="33"/>
    </row>
    <row r="172" spans="1:12" ht="12.75" x14ac:dyDescent="0.2">
      <c r="A172" s="33"/>
      <c r="B172" s="33"/>
      <c r="C172" s="34"/>
      <c r="D172" s="34"/>
      <c r="E172" s="27"/>
      <c r="F172" s="34"/>
      <c r="G172" s="34"/>
      <c r="H172" s="34"/>
      <c r="I172" s="10"/>
      <c r="J172" s="10"/>
      <c r="K172" s="10"/>
      <c r="L172" s="33"/>
    </row>
    <row r="173" spans="1:12" ht="12.75" x14ac:dyDescent="0.2">
      <c r="A173" s="33"/>
      <c r="B173" s="33"/>
      <c r="C173" s="34"/>
      <c r="D173" s="34"/>
      <c r="E173" s="27"/>
      <c r="F173" s="34"/>
      <c r="G173" s="34"/>
      <c r="H173" s="34"/>
      <c r="I173" s="10"/>
      <c r="J173" s="10"/>
      <c r="K173" s="10"/>
      <c r="L173" s="33"/>
    </row>
    <row r="174" spans="1:12" ht="12.75" x14ac:dyDescent="0.2">
      <c r="A174" s="33"/>
      <c r="B174" s="33"/>
      <c r="C174" s="34"/>
      <c r="D174" s="34"/>
      <c r="E174" s="27"/>
      <c r="F174" s="34"/>
      <c r="G174" s="34"/>
      <c r="H174" s="34"/>
      <c r="I174" s="10"/>
      <c r="J174" s="10"/>
      <c r="K174" s="10"/>
      <c r="L174" s="33"/>
    </row>
    <row r="175" spans="1:12" ht="12.75" x14ac:dyDescent="0.2">
      <c r="A175" s="33"/>
      <c r="B175" s="33"/>
      <c r="C175" s="34"/>
      <c r="D175" s="34"/>
      <c r="E175" s="27"/>
      <c r="F175" s="34"/>
      <c r="G175" s="34"/>
      <c r="H175" s="34"/>
      <c r="I175" s="10"/>
      <c r="J175" s="10"/>
      <c r="K175" s="10"/>
      <c r="L175" s="33"/>
    </row>
    <row r="176" spans="1:12" ht="12.75" x14ac:dyDescent="0.2">
      <c r="A176" s="33"/>
      <c r="B176" s="33"/>
      <c r="C176" s="34"/>
      <c r="D176" s="34"/>
      <c r="E176" s="27"/>
      <c r="F176" s="34"/>
      <c r="G176" s="34"/>
      <c r="H176" s="34"/>
      <c r="I176" s="10"/>
      <c r="J176" s="10"/>
      <c r="K176" s="10"/>
      <c r="L176" s="33"/>
    </row>
    <row r="177" spans="1:12" ht="12.75" x14ac:dyDescent="0.2">
      <c r="A177" s="33"/>
      <c r="B177" s="33"/>
      <c r="C177" s="34"/>
      <c r="D177" s="34"/>
      <c r="E177" s="27"/>
      <c r="F177" s="34"/>
      <c r="G177" s="34"/>
      <c r="H177" s="34"/>
      <c r="I177" s="10"/>
      <c r="J177" s="10"/>
      <c r="K177" s="10"/>
      <c r="L177" s="33"/>
    </row>
    <row r="178" spans="1:12" ht="12.75" x14ac:dyDescent="0.2">
      <c r="A178" s="33"/>
      <c r="B178" s="33"/>
      <c r="C178" s="34"/>
      <c r="D178" s="34"/>
      <c r="E178" s="27"/>
      <c r="F178" s="34"/>
      <c r="G178" s="34"/>
      <c r="H178" s="34"/>
      <c r="I178" s="10"/>
      <c r="J178" s="10"/>
      <c r="K178" s="10"/>
      <c r="L178" s="33"/>
    </row>
    <row r="179" spans="1:12" ht="12.75" x14ac:dyDescent="0.2">
      <c r="A179" s="33"/>
      <c r="B179" s="33"/>
      <c r="C179" s="34"/>
      <c r="D179" s="34"/>
      <c r="E179" s="27"/>
      <c r="F179" s="34"/>
      <c r="G179" s="34"/>
      <c r="H179" s="34"/>
      <c r="I179" s="10"/>
      <c r="J179" s="10"/>
      <c r="K179" s="10"/>
      <c r="L179" s="33"/>
    </row>
    <row r="180" spans="1:12" ht="12.75" x14ac:dyDescent="0.2">
      <c r="A180" s="33"/>
      <c r="B180" s="33"/>
      <c r="C180" s="34"/>
      <c r="D180" s="34"/>
      <c r="E180" s="27"/>
      <c r="F180" s="34"/>
      <c r="G180" s="34"/>
      <c r="H180" s="34"/>
      <c r="I180" s="10"/>
      <c r="J180" s="10"/>
      <c r="K180" s="10"/>
      <c r="L180" s="33"/>
    </row>
    <row r="181" spans="1:12" ht="12.75" x14ac:dyDescent="0.2">
      <c r="A181" s="33"/>
      <c r="B181" s="33"/>
      <c r="C181" s="34"/>
      <c r="D181" s="34"/>
      <c r="E181" s="27"/>
      <c r="F181" s="34"/>
      <c r="G181" s="34"/>
      <c r="H181" s="34"/>
      <c r="I181" s="10"/>
      <c r="J181" s="10"/>
      <c r="K181" s="10"/>
      <c r="L181" s="33"/>
    </row>
    <row r="182" spans="1:12" ht="12.75" x14ac:dyDescent="0.2">
      <c r="A182" s="33"/>
      <c r="B182" s="33"/>
      <c r="C182" s="34"/>
      <c r="D182" s="34"/>
      <c r="E182" s="27"/>
      <c r="F182" s="34"/>
      <c r="G182" s="34"/>
      <c r="H182" s="34"/>
      <c r="I182" s="10"/>
      <c r="J182" s="10"/>
      <c r="K182" s="10"/>
      <c r="L182" s="33"/>
    </row>
    <row r="183" spans="1:12" ht="12.75" x14ac:dyDescent="0.2">
      <c r="A183" s="33"/>
      <c r="B183" s="33"/>
      <c r="C183" s="34"/>
      <c r="D183" s="34"/>
      <c r="E183" s="27"/>
      <c r="F183" s="34"/>
      <c r="G183" s="34"/>
      <c r="H183" s="34"/>
      <c r="I183" s="10"/>
      <c r="J183" s="10"/>
      <c r="K183" s="10"/>
      <c r="L183" s="33"/>
    </row>
    <row r="184" spans="1:12" ht="12.75" x14ac:dyDescent="0.2">
      <c r="A184" s="33"/>
      <c r="B184" s="33"/>
      <c r="C184" s="34"/>
      <c r="D184" s="34"/>
      <c r="E184" s="27"/>
      <c r="F184" s="34"/>
      <c r="G184" s="34"/>
      <c r="H184" s="34"/>
      <c r="I184" s="10"/>
      <c r="J184" s="10"/>
      <c r="K184" s="10"/>
      <c r="L184" s="33"/>
    </row>
    <row r="185" spans="1:12" ht="12.75" x14ac:dyDescent="0.2">
      <c r="A185" s="33"/>
      <c r="B185" s="33"/>
      <c r="C185" s="34"/>
      <c r="D185" s="34"/>
      <c r="E185" s="27"/>
      <c r="F185" s="34"/>
      <c r="G185" s="34"/>
      <c r="H185" s="34"/>
      <c r="I185" s="10"/>
      <c r="J185" s="10"/>
      <c r="K185" s="10"/>
      <c r="L185" s="33"/>
    </row>
    <row r="186" spans="1:12" ht="12.75" x14ac:dyDescent="0.2">
      <c r="A186" s="33"/>
      <c r="B186" s="33"/>
      <c r="C186" s="34"/>
      <c r="D186" s="34"/>
      <c r="E186" s="27"/>
      <c r="F186" s="34"/>
      <c r="G186" s="34"/>
      <c r="H186" s="34"/>
      <c r="I186" s="10"/>
      <c r="J186" s="10"/>
      <c r="K186" s="10"/>
      <c r="L186" s="33"/>
    </row>
    <row r="187" spans="1:12" ht="12.75" x14ac:dyDescent="0.2">
      <c r="A187" s="33"/>
      <c r="B187" s="33"/>
      <c r="C187" s="34"/>
      <c r="D187" s="34"/>
      <c r="E187" s="34"/>
      <c r="F187" s="34"/>
      <c r="G187" s="34"/>
      <c r="H187" s="34"/>
      <c r="I187" s="34"/>
      <c r="J187" s="34"/>
      <c r="K187" s="10"/>
      <c r="L187" s="33"/>
    </row>
    <row r="188" spans="1:12" hidden="1" x14ac:dyDescent="0.2"/>
    <row r="189" spans="1:12" hidden="1" x14ac:dyDescent="0.2"/>
    <row r="190" spans="1:12" hidden="1" x14ac:dyDescent="0.2"/>
    <row r="191" spans="1:12" hidden="1" x14ac:dyDescent="0.2"/>
    <row r="192" spans="1:1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x14ac:dyDescent="0.2"/>
  </sheetData>
  <mergeCells count="1">
    <mergeCell ref="C7:H7"/>
  </mergeCells>
  <phoneticPr fontId="0" type="noConversion"/>
  <hyperlinks>
    <hyperlink ref="C6" location="ÍNDICE!A1" display="&lt;&lt; VOLVER"/>
    <hyperlink ref="C160" location="ÍNDICE!A1" display="&lt;&lt; VOLVER"/>
  </hyperlinks>
  <pageMargins left="0.75" right="0.75" top="1" bottom="1" header="0" footer="0"/>
  <pageSetup paperSize="9" scale="61" orientation="portrait" r:id="rId1"/>
  <headerFooter alignWithMargins="0"/>
  <ignoredErrors>
    <ignoredError sqref="F16 F19:F27 G19:G27" formula="1"/>
    <ignoredError sqref="F127:F128 F148:F149 F154:F155"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5"/>
  <sheetViews>
    <sheetView showGridLines="0" topLeftCell="A158" zoomScaleNormal="100" zoomScaleSheetLayoutView="100" workbookViewId="0">
      <selection activeCell="D151" sqref="D151:D156"/>
    </sheetView>
  </sheetViews>
  <sheetFormatPr baseColWidth="10" defaultColWidth="0" defaultRowHeight="12.75" zeroHeight="1" x14ac:dyDescent="0.2"/>
  <cols>
    <col min="1" max="1" width="19.28515625" customWidth="1"/>
    <col min="2" max="2" width="10.140625" customWidth="1"/>
    <col min="3" max="3" width="10.42578125" customWidth="1"/>
    <col min="4" max="12" width="13.42578125" customWidth="1"/>
    <col min="13" max="16384" width="13.42578125" hidden="1"/>
  </cols>
  <sheetData>
    <row r="1" spans="1:15" ht="33.75" customHeight="1" x14ac:dyDescent="0.2">
      <c r="A1" s="3"/>
      <c r="B1" s="3"/>
      <c r="C1" s="3"/>
      <c r="D1" s="3"/>
      <c r="E1" s="3"/>
      <c r="F1" s="3"/>
      <c r="G1" s="3"/>
      <c r="H1" s="3"/>
      <c r="I1" s="3"/>
      <c r="J1" s="3"/>
      <c r="K1" s="3"/>
      <c r="L1" s="3"/>
      <c r="M1" s="3"/>
      <c r="N1" s="3"/>
      <c r="O1" s="3"/>
    </row>
    <row r="2" spans="1:15" s="2" customFormat="1" ht="12.75" customHeight="1" x14ac:dyDescent="0.25">
      <c r="A2" s="4"/>
      <c r="B2" s="96" t="s">
        <v>78</v>
      </c>
      <c r="C2" s="4"/>
      <c r="D2" s="4"/>
      <c r="E2" s="4"/>
      <c r="F2" s="4"/>
      <c r="G2" s="4"/>
      <c r="H2" s="4"/>
      <c r="I2" s="3"/>
      <c r="J2" s="3"/>
      <c r="K2" s="4"/>
      <c r="L2" s="4"/>
      <c r="M2" s="4"/>
      <c r="N2" s="4"/>
      <c r="O2" s="4"/>
    </row>
    <row r="3" spans="1:15" s="2" customFormat="1" ht="15" x14ac:dyDescent="0.25">
      <c r="A3" s="4"/>
      <c r="B3" s="96" t="s">
        <v>4</v>
      </c>
      <c r="C3" s="4"/>
      <c r="D3" s="4"/>
      <c r="E3" s="4"/>
      <c r="F3" s="4"/>
      <c r="G3" s="4"/>
      <c r="H3" s="4"/>
      <c r="I3" s="3"/>
      <c r="J3" s="3"/>
      <c r="K3" s="4"/>
      <c r="L3" s="4"/>
      <c r="M3" s="4"/>
      <c r="N3" s="4"/>
      <c r="O3" s="4"/>
    </row>
    <row r="4" spans="1:15" s="2" customFormat="1" ht="12.75" customHeight="1" x14ac:dyDescent="0.2">
      <c r="A4" s="4"/>
      <c r="B4" s="44"/>
      <c r="C4" s="4"/>
      <c r="D4" s="4"/>
      <c r="E4" s="4"/>
      <c r="F4" s="4"/>
      <c r="G4" s="4"/>
      <c r="H4" s="4"/>
      <c r="I4" s="3"/>
      <c r="J4" s="3"/>
      <c r="K4" s="4"/>
      <c r="L4" s="4"/>
      <c r="M4" s="4"/>
      <c r="N4" s="4"/>
      <c r="O4" s="4"/>
    </row>
    <row r="5" spans="1:15" s="2" customFormat="1" ht="12.75" customHeight="1" x14ac:dyDescent="0.2">
      <c r="A5" s="4"/>
      <c r="B5" s="3"/>
      <c r="C5" s="3"/>
      <c r="D5" s="3"/>
      <c r="E5" s="3"/>
      <c r="F5" s="3"/>
      <c r="G5" s="3"/>
      <c r="H5" s="4"/>
      <c r="I5" s="3"/>
      <c r="J5" s="3"/>
      <c r="K5" s="4"/>
      <c r="L5" s="4"/>
      <c r="M5" s="4"/>
      <c r="N5" s="4"/>
      <c r="O5" s="4"/>
    </row>
    <row r="6" spans="1:15" s="2" customFormat="1" ht="15.75" customHeight="1" thickBot="1" x14ac:dyDescent="0.25">
      <c r="A6" s="4"/>
      <c r="B6" s="32" t="s">
        <v>23</v>
      </c>
      <c r="C6" s="3"/>
      <c r="D6" s="3"/>
      <c r="E6" s="3"/>
      <c r="F6" s="3"/>
      <c r="G6" s="3"/>
      <c r="H6" s="4"/>
      <c r="I6" s="3"/>
      <c r="J6" s="3"/>
      <c r="K6" s="4"/>
      <c r="L6" s="4"/>
      <c r="M6" s="4"/>
      <c r="N6" s="4"/>
      <c r="O6" s="4"/>
    </row>
    <row r="7" spans="1:15" s="2" customFormat="1" ht="13.5" thickBot="1" x14ac:dyDescent="0.25">
      <c r="A7" s="4"/>
      <c r="B7" s="321" t="s">
        <v>89</v>
      </c>
      <c r="C7" s="322"/>
      <c r="D7" s="322"/>
      <c r="E7" s="322"/>
      <c r="F7" s="322"/>
      <c r="G7" s="323"/>
      <c r="H7" s="4"/>
      <c r="I7" s="3"/>
      <c r="J7" s="3"/>
      <c r="K7" s="4"/>
      <c r="L7" s="4"/>
      <c r="M7" s="4"/>
      <c r="N7" s="4"/>
      <c r="O7" s="4"/>
    </row>
    <row r="8" spans="1:15" ht="24.75" thickBot="1" x14ac:dyDescent="0.25">
      <c r="A8" s="3"/>
      <c r="B8" s="228" t="s">
        <v>0</v>
      </c>
      <c r="C8" s="228" t="s">
        <v>31</v>
      </c>
      <c r="D8" s="229" t="s">
        <v>2</v>
      </c>
      <c r="E8" s="228" t="s">
        <v>3</v>
      </c>
      <c r="F8" s="228" t="s">
        <v>27</v>
      </c>
      <c r="G8" s="228" t="s">
        <v>29</v>
      </c>
      <c r="H8" s="6"/>
      <c r="I8" s="3"/>
      <c r="J8" s="3"/>
      <c r="K8" s="6"/>
      <c r="L8" s="6"/>
      <c r="M8" s="7"/>
      <c r="N8" s="3"/>
      <c r="O8" s="3"/>
    </row>
    <row r="9" spans="1:15" x14ac:dyDescent="0.2">
      <c r="A9" s="3"/>
      <c r="B9" s="29">
        <v>2000</v>
      </c>
      <c r="C9" s="35" t="s">
        <v>37</v>
      </c>
      <c r="D9" s="37">
        <v>420477</v>
      </c>
      <c r="E9" s="48">
        <v>99435</v>
      </c>
      <c r="F9" s="54">
        <v>65577</v>
      </c>
      <c r="G9" s="205">
        <f t="shared" ref="G9:G19" si="0">F9+E9+D9</f>
        <v>585489</v>
      </c>
      <c r="H9" s="8"/>
      <c r="I9" s="3"/>
      <c r="J9" s="3"/>
      <c r="K9" s="8"/>
      <c r="L9" s="8"/>
      <c r="M9" s="8"/>
      <c r="N9" s="3"/>
      <c r="O9" s="3"/>
    </row>
    <row r="10" spans="1:15" x14ac:dyDescent="0.2">
      <c r="A10" s="3"/>
      <c r="B10" s="29">
        <v>2001</v>
      </c>
      <c r="C10" s="35" t="s">
        <v>37</v>
      </c>
      <c r="D10" s="37">
        <v>554654.04506809777</v>
      </c>
      <c r="E10" s="48">
        <v>142947.06242022745</v>
      </c>
      <c r="F10" s="54">
        <v>526</v>
      </c>
      <c r="G10" s="205">
        <f t="shared" si="0"/>
        <v>698127.10748832521</v>
      </c>
      <c r="H10" s="8"/>
      <c r="I10" s="3"/>
      <c r="J10" s="3"/>
      <c r="K10" s="8"/>
      <c r="L10" s="8"/>
      <c r="M10" s="8"/>
      <c r="N10" s="3"/>
      <c r="O10" s="3"/>
    </row>
    <row r="11" spans="1:15" x14ac:dyDescent="0.2">
      <c r="A11" s="3"/>
      <c r="B11" s="29">
        <v>2002</v>
      </c>
      <c r="C11" s="35" t="s">
        <v>37</v>
      </c>
      <c r="D11" s="37">
        <v>538551.98550724634</v>
      </c>
      <c r="E11" s="48">
        <v>218707.0144927536</v>
      </c>
      <c r="F11" s="48">
        <v>501</v>
      </c>
      <c r="G11" s="205">
        <f t="shared" si="0"/>
        <v>757760</v>
      </c>
      <c r="H11" s="8"/>
      <c r="I11" s="3"/>
      <c r="J11" s="3"/>
      <c r="K11" s="8"/>
      <c r="L11" s="8"/>
      <c r="M11" s="8"/>
      <c r="N11" s="3"/>
      <c r="O11" s="3"/>
    </row>
    <row r="12" spans="1:15" x14ac:dyDescent="0.2">
      <c r="A12" s="3"/>
      <c r="B12" s="29">
        <v>2003</v>
      </c>
      <c r="C12" s="35" t="s">
        <v>37</v>
      </c>
      <c r="D12" s="37">
        <v>619860</v>
      </c>
      <c r="E12" s="48">
        <v>212603</v>
      </c>
      <c r="F12" s="48">
        <v>3544</v>
      </c>
      <c r="G12" s="205">
        <f t="shared" si="0"/>
        <v>836007</v>
      </c>
      <c r="H12" s="8"/>
      <c r="I12" s="3"/>
      <c r="J12" s="3"/>
      <c r="K12" s="8"/>
      <c r="L12" s="8"/>
      <c r="M12" s="8"/>
      <c r="N12" s="3"/>
      <c r="O12" s="3"/>
    </row>
    <row r="13" spans="1:15" x14ac:dyDescent="0.2">
      <c r="A13" s="3"/>
      <c r="B13" s="29">
        <v>2004</v>
      </c>
      <c r="C13" s="35" t="s">
        <v>37</v>
      </c>
      <c r="D13" s="37">
        <v>669638</v>
      </c>
      <c r="E13" s="48">
        <v>135603</v>
      </c>
      <c r="F13" s="48">
        <v>74</v>
      </c>
      <c r="G13" s="205">
        <f t="shared" si="0"/>
        <v>805315</v>
      </c>
      <c r="H13" s="8"/>
      <c r="I13" s="3"/>
      <c r="J13" s="3"/>
      <c r="K13" s="8"/>
      <c r="L13" s="8"/>
      <c r="M13" s="8"/>
      <c r="N13" s="3"/>
      <c r="O13" s="3"/>
    </row>
    <row r="14" spans="1:15" x14ac:dyDescent="0.2">
      <c r="A14" s="3"/>
      <c r="B14" s="29">
        <v>2005</v>
      </c>
      <c r="C14" s="35" t="s">
        <v>37</v>
      </c>
      <c r="D14" s="37">
        <v>759852</v>
      </c>
      <c r="E14" s="48">
        <v>146119</v>
      </c>
      <c r="F14" s="48">
        <v>108</v>
      </c>
      <c r="G14" s="205">
        <f t="shared" si="0"/>
        <v>906079</v>
      </c>
      <c r="H14" s="8"/>
      <c r="I14" s="3"/>
      <c r="J14" s="3"/>
      <c r="K14" s="8"/>
      <c r="L14" s="8"/>
      <c r="M14" s="8"/>
      <c r="N14" s="3"/>
      <c r="O14" s="3"/>
    </row>
    <row r="15" spans="1:15" x14ac:dyDescent="0.2">
      <c r="A15" s="3"/>
      <c r="B15" s="29">
        <v>2006</v>
      </c>
      <c r="C15" s="35" t="s">
        <v>37</v>
      </c>
      <c r="D15" s="37">
        <v>936624</v>
      </c>
      <c r="E15" s="48">
        <v>146794</v>
      </c>
      <c r="F15" s="48">
        <v>4320</v>
      </c>
      <c r="G15" s="205">
        <f t="shared" si="0"/>
        <v>1087738</v>
      </c>
      <c r="H15" s="8"/>
      <c r="I15" s="3"/>
      <c r="J15" s="3"/>
      <c r="K15" s="8"/>
      <c r="L15" s="8"/>
      <c r="M15" s="8"/>
      <c r="N15" s="3"/>
      <c r="O15" s="3"/>
    </row>
    <row r="16" spans="1:15" x14ac:dyDescent="0.2">
      <c r="A16" s="3"/>
      <c r="B16" s="29">
        <v>2007</v>
      </c>
      <c r="C16" s="35" t="s">
        <v>37</v>
      </c>
      <c r="D16" s="37">
        <v>1161138</v>
      </c>
      <c r="E16" s="48">
        <v>170669</v>
      </c>
      <c r="F16" s="48">
        <v>112</v>
      </c>
      <c r="G16" s="205">
        <f t="shared" si="0"/>
        <v>1331919</v>
      </c>
      <c r="H16" s="8"/>
      <c r="I16" s="3"/>
      <c r="J16" s="3"/>
      <c r="K16" s="9"/>
      <c r="L16" s="9"/>
      <c r="M16" s="9"/>
      <c r="N16" s="3"/>
      <c r="O16" s="3"/>
    </row>
    <row r="17" spans="1:15" x14ac:dyDescent="0.2">
      <c r="A17" s="3"/>
      <c r="B17" s="29">
        <v>2008</v>
      </c>
      <c r="C17" s="35" t="s">
        <v>37</v>
      </c>
      <c r="D17" s="37">
        <v>1278236</v>
      </c>
      <c r="E17" s="48">
        <v>160661</v>
      </c>
      <c r="F17" s="48">
        <v>112</v>
      </c>
      <c r="G17" s="205">
        <f t="shared" si="0"/>
        <v>1439009</v>
      </c>
      <c r="H17" s="8"/>
      <c r="I17" s="3"/>
      <c r="J17" s="3"/>
      <c r="K17" s="9"/>
      <c r="L17" s="9"/>
      <c r="M17" s="9"/>
      <c r="N17" s="3"/>
      <c r="O17" s="3"/>
    </row>
    <row r="18" spans="1:15" x14ac:dyDescent="0.2">
      <c r="A18" s="3"/>
      <c r="B18" s="29">
        <v>2009</v>
      </c>
      <c r="C18" s="35" t="s">
        <v>37</v>
      </c>
      <c r="D18" s="37">
        <v>1512722</v>
      </c>
      <c r="E18" s="48">
        <v>182227</v>
      </c>
      <c r="F18" s="48">
        <v>85</v>
      </c>
      <c r="G18" s="205">
        <f t="shared" si="0"/>
        <v>1695034</v>
      </c>
      <c r="H18" s="8"/>
      <c r="I18" s="3"/>
      <c r="J18" s="3"/>
      <c r="K18" s="9"/>
      <c r="L18" s="9"/>
      <c r="M18" s="9"/>
      <c r="N18" s="3"/>
      <c r="O18" s="3"/>
    </row>
    <row r="19" spans="1:15" x14ac:dyDescent="0.2">
      <c r="A19" s="3"/>
      <c r="B19" s="29">
        <v>2010</v>
      </c>
      <c r="C19" s="35" t="s">
        <v>37</v>
      </c>
      <c r="D19" s="37">
        <f>+D42</f>
        <v>1583735</v>
      </c>
      <c r="E19" s="48">
        <f>+E42</f>
        <v>235829</v>
      </c>
      <c r="F19" s="48">
        <f>+F42</f>
        <v>0</v>
      </c>
      <c r="G19" s="205">
        <f t="shared" si="0"/>
        <v>1819564</v>
      </c>
      <c r="H19" s="8"/>
      <c r="I19" s="3"/>
      <c r="J19" s="3"/>
      <c r="K19" s="9"/>
      <c r="L19" s="9"/>
      <c r="M19" s="9"/>
      <c r="N19" s="3"/>
      <c r="O19" s="3"/>
    </row>
    <row r="20" spans="1:15" x14ac:dyDescent="0.2">
      <c r="A20" s="3"/>
      <c r="B20" s="29">
        <v>2011</v>
      </c>
      <c r="C20" s="35" t="s">
        <v>37</v>
      </c>
      <c r="D20" s="37">
        <f>+D54</f>
        <v>1764714</v>
      </c>
      <c r="E20" s="48">
        <f>+E54</f>
        <v>260328</v>
      </c>
      <c r="F20" s="48">
        <f>+F54</f>
        <v>0</v>
      </c>
      <c r="G20" s="205">
        <f t="shared" ref="G20:G26" si="1">F20+E20+D20</f>
        <v>2025042</v>
      </c>
      <c r="H20" s="8"/>
      <c r="I20" s="3"/>
      <c r="J20" s="3"/>
      <c r="K20" s="9"/>
      <c r="L20" s="9"/>
      <c r="M20" s="9"/>
      <c r="N20" s="3"/>
      <c r="O20" s="3"/>
    </row>
    <row r="21" spans="1:15" x14ac:dyDescent="0.2">
      <c r="A21" s="3"/>
      <c r="B21" s="29">
        <v>2012</v>
      </c>
      <c r="C21" s="35" t="s">
        <v>37</v>
      </c>
      <c r="D21" s="37">
        <f>+D66</f>
        <v>1895100</v>
      </c>
      <c r="E21" s="48">
        <f>+E66</f>
        <v>291073</v>
      </c>
      <c r="F21" s="48">
        <f>+F66</f>
        <v>0</v>
      </c>
      <c r="G21" s="205">
        <f t="shared" si="1"/>
        <v>2186173</v>
      </c>
      <c r="H21" s="8"/>
      <c r="I21" s="3"/>
      <c r="J21" s="3"/>
      <c r="K21" s="9"/>
      <c r="L21" s="9"/>
      <c r="M21" s="9"/>
      <c r="N21" s="3"/>
      <c r="O21" s="3"/>
    </row>
    <row r="22" spans="1:15" x14ac:dyDescent="0.2">
      <c r="A22" s="3"/>
      <c r="B22" s="29">
        <v>2013</v>
      </c>
      <c r="C22" s="35" t="s">
        <v>37</v>
      </c>
      <c r="D22" s="37">
        <f>+D78</f>
        <v>2020643</v>
      </c>
      <c r="E22" s="48">
        <f>+E78</f>
        <v>288929</v>
      </c>
      <c r="F22" s="48">
        <f>+F78</f>
        <v>0</v>
      </c>
      <c r="G22" s="205">
        <f t="shared" si="1"/>
        <v>2309572</v>
      </c>
      <c r="H22" s="8"/>
      <c r="I22" s="3"/>
      <c r="J22" s="3"/>
      <c r="K22" s="9"/>
      <c r="L22" s="9"/>
      <c r="M22" s="9"/>
      <c r="N22" s="3"/>
      <c r="O22" s="3"/>
    </row>
    <row r="23" spans="1:15" x14ac:dyDescent="0.2">
      <c r="A23" s="3"/>
      <c r="B23" s="29">
        <v>2014</v>
      </c>
      <c r="C23" s="35" t="s">
        <v>37</v>
      </c>
      <c r="D23" s="37">
        <f>+D90</f>
        <v>2182172</v>
      </c>
      <c r="E23" s="48">
        <f>+E90</f>
        <v>319184</v>
      </c>
      <c r="F23" s="48">
        <f>+F90</f>
        <v>0</v>
      </c>
      <c r="G23" s="205">
        <f t="shared" si="1"/>
        <v>2501356</v>
      </c>
      <c r="H23" s="8"/>
      <c r="I23" s="3"/>
      <c r="J23" s="3"/>
      <c r="K23" s="9"/>
      <c r="L23" s="9"/>
      <c r="M23" s="9"/>
      <c r="N23" s="3"/>
      <c r="O23" s="3"/>
    </row>
    <row r="24" spans="1:15" x14ac:dyDescent="0.2">
      <c r="A24" s="3"/>
      <c r="B24" s="29">
        <v>2015</v>
      </c>
      <c r="C24" s="35" t="s">
        <v>37</v>
      </c>
      <c r="D24" s="48">
        <f>+D102</f>
        <v>2381713</v>
      </c>
      <c r="E24" s="48">
        <f>+E102</f>
        <v>347538</v>
      </c>
      <c r="F24" s="48">
        <f>+F102</f>
        <v>0</v>
      </c>
      <c r="G24" s="205">
        <f t="shared" si="1"/>
        <v>2729251</v>
      </c>
      <c r="H24" s="8"/>
      <c r="I24" s="3"/>
      <c r="J24" s="3"/>
      <c r="K24" s="9"/>
      <c r="L24" s="9"/>
      <c r="M24" s="9"/>
      <c r="N24" s="3"/>
      <c r="O24" s="3"/>
    </row>
    <row r="25" spans="1:15" x14ac:dyDescent="0.2">
      <c r="A25" s="3"/>
      <c r="B25" s="29">
        <v>2016</v>
      </c>
      <c r="C25" s="35" t="s">
        <v>37</v>
      </c>
      <c r="D25" s="48">
        <f>+D114</f>
        <v>2576737</v>
      </c>
      <c r="E25" s="48">
        <f>+E114</f>
        <v>335396</v>
      </c>
      <c r="F25" s="48">
        <f>+F114</f>
        <v>0</v>
      </c>
      <c r="G25" s="205">
        <f t="shared" si="1"/>
        <v>2912133</v>
      </c>
      <c r="H25" s="8"/>
      <c r="I25" s="3"/>
      <c r="J25" s="3"/>
      <c r="K25" s="9"/>
      <c r="L25" s="9"/>
      <c r="M25" s="9"/>
      <c r="N25" s="3"/>
      <c r="O25" s="3"/>
    </row>
    <row r="26" spans="1:15" ht="13.15" customHeight="1" x14ac:dyDescent="0.2">
      <c r="A26" s="3"/>
      <c r="B26" s="29">
        <v>2017</v>
      </c>
      <c r="C26" s="35" t="s">
        <v>37</v>
      </c>
      <c r="D26" s="48">
        <f>+D126</f>
        <v>2714470</v>
      </c>
      <c r="E26" s="48">
        <f>+E126</f>
        <v>354058</v>
      </c>
      <c r="F26" s="48">
        <f>+F126</f>
        <v>0</v>
      </c>
      <c r="G26" s="205">
        <f t="shared" si="1"/>
        <v>3068528</v>
      </c>
      <c r="H26" s="8"/>
      <c r="I26" s="3"/>
      <c r="J26" s="3"/>
      <c r="K26" s="9"/>
      <c r="L26" s="9"/>
      <c r="M26" s="9"/>
      <c r="N26" s="3"/>
      <c r="O26" s="3"/>
    </row>
    <row r="27" spans="1:15" ht="13.15" customHeight="1" x14ac:dyDescent="0.2">
      <c r="A27" s="3"/>
      <c r="B27" s="29">
        <v>2018</v>
      </c>
      <c r="C27" s="35" t="s">
        <v>37</v>
      </c>
      <c r="D27" s="48">
        <f>+D138</f>
        <v>2851707</v>
      </c>
      <c r="E27" s="48">
        <f>+E138</f>
        <v>404180</v>
      </c>
      <c r="F27" s="48">
        <f>+F138</f>
        <v>0</v>
      </c>
      <c r="G27" s="205">
        <f>F27+E27+D27</f>
        <v>3255887</v>
      </c>
      <c r="H27" s="8"/>
      <c r="I27" s="3"/>
      <c r="J27" s="3"/>
      <c r="K27" s="9"/>
      <c r="L27" s="9"/>
      <c r="M27" s="9"/>
      <c r="N27" s="3"/>
      <c r="O27" s="3"/>
    </row>
    <row r="28" spans="1:15" ht="13.15" customHeight="1" thickBot="1" x14ac:dyDescent="0.25">
      <c r="A28" s="3"/>
      <c r="B28" s="43">
        <v>2019</v>
      </c>
      <c r="C28" s="36" t="s">
        <v>536</v>
      </c>
      <c r="D28" s="49">
        <f>+D150</f>
        <v>3033188</v>
      </c>
      <c r="E28" s="49">
        <f t="shared" ref="E28:F28" si="2">+E150</f>
        <v>401214</v>
      </c>
      <c r="F28" s="49">
        <f t="shared" si="2"/>
        <v>0</v>
      </c>
      <c r="G28" s="206">
        <f t="shared" ref="G28" si="3">F28+E28+D28</f>
        <v>3434402</v>
      </c>
      <c r="H28" s="8"/>
      <c r="I28" s="3"/>
      <c r="J28" s="3"/>
      <c r="K28" s="9"/>
      <c r="L28" s="9"/>
      <c r="M28" s="9"/>
      <c r="N28" s="3"/>
      <c r="O28" s="3"/>
    </row>
    <row r="29" spans="1:15" ht="13.15" customHeight="1" thickBot="1" x14ac:dyDescent="0.25">
      <c r="A29" s="3"/>
      <c r="B29" s="321" t="s">
        <v>89</v>
      </c>
      <c r="C29" s="322"/>
      <c r="D29" s="322"/>
      <c r="E29" s="322"/>
      <c r="F29" s="322"/>
      <c r="G29" s="323"/>
      <c r="H29" s="8"/>
      <c r="I29" s="3"/>
      <c r="J29" s="3"/>
      <c r="K29" s="10"/>
      <c r="L29" s="10"/>
      <c r="M29" s="8"/>
      <c r="N29" s="3"/>
      <c r="O29" s="3"/>
    </row>
    <row r="30" spans="1:15" ht="24.75" thickBot="1" x14ac:dyDescent="0.25">
      <c r="A30" s="3"/>
      <c r="B30" s="228" t="s">
        <v>0</v>
      </c>
      <c r="C30" s="228" t="s">
        <v>31</v>
      </c>
      <c r="D30" s="229" t="s">
        <v>2</v>
      </c>
      <c r="E30" s="228" t="s">
        <v>3</v>
      </c>
      <c r="F30" s="228" t="s">
        <v>27</v>
      </c>
      <c r="G30" s="228" t="s">
        <v>29</v>
      </c>
      <c r="H30" s="8"/>
      <c r="I30" s="3"/>
      <c r="J30" s="3"/>
      <c r="K30" s="10"/>
      <c r="L30" s="10"/>
      <c r="M30" s="8"/>
      <c r="N30" s="3"/>
      <c r="O30" s="3"/>
    </row>
    <row r="31" spans="1:15" x14ac:dyDescent="0.2">
      <c r="A31" s="3"/>
      <c r="B31" s="29">
        <v>2010</v>
      </c>
      <c r="C31" s="35" t="s">
        <v>38</v>
      </c>
      <c r="D31" s="97">
        <v>1517672</v>
      </c>
      <c r="E31" s="48">
        <v>181233</v>
      </c>
      <c r="F31" s="48">
        <v>3</v>
      </c>
      <c r="G31" s="205">
        <f t="shared" ref="G31:G58" si="4">F31+E31+D31</f>
        <v>1698908</v>
      </c>
      <c r="H31" s="8"/>
      <c r="I31" s="47"/>
      <c r="J31" s="3"/>
      <c r="K31" s="10"/>
      <c r="L31" s="10"/>
      <c r="M31" s="8"/>
      <c r="N31" s="3"/>
      <c r="O31" s="3"/>
    </row>
    <row r="32" spans="1:15" x14ac:dyDescent="0.2">
      <c r="A32" s="3"/>
      <c r="B32" s="45"/>
      <c r="C32" s="35" t="s">
        <v>39</v>
      </c>
      <c r="D32" s="97">
        <v>1517165</v>
      </c>
      <c r="E32" s="48">
        <v>180805</v>
      </c>
      <c r="F32" s="48">
        <v>13</v>
      </c>
      <c r="G32" s="205">
        <f t="shared" si="4"/>
        <v>1697983</v>
      </c>
      <c r="H32" s="8"/>
      <c r="I32" s="47"/>
      <c r="J32" s="3"/>
      <c r="K32" s="10"/>
      <c r="L32" s="10"/>
      <c r="M32" s="8"/>
      <c r="N32" s="3"/>
      <c r="O32" s="3"/>
    </row>
    <row r="33" spans="1:15" x14ac:dyDescent="0.2">
      <c r="A33" s="3"/>
      <c r="B33" s="45"/>
      <c r="C33" s="35" t="s">
        <v>40</v>
      </c>
      <c r="D33" s="97">
        <v>1528089</v>
      </c>
      <c r="E33" s="48">
        <v>180199</v>
      </c>
      <c r="F33" s="48">
        <v>15</v>
      </c>
      <c r="G33" s="205">
        <f t="shared" si="4"/>
        <v>1708303</v>
      </c>
      <c r="H33" s="8"/>
      <c r="I33" s="47"/>
      <c r="J33" s="3"/>
      <c r="K33" s="10"/>
      <c r="L33" s="10"/>
      <c r="M33" s="8"/>
      <c r="N33" s="3"/>
      <c r="O33" s="3"/>
    </row>
    <row r="34" spans="1:15" x14ac:dyDescent="0.2">
      <c r="A34" s="3"/>
      <c r="B34" s="45"/>
      <c r="C34" s="35" t="s">
        <v>41</v>
      </c>
      <c r="D34" s="97">
        <v>1501233</v>
      </c>
      <c r="E34" s="48">
        <v>230277</v>
      </c>
      <c r="F34" s="48">
        <v>8</v>
      </c>
      <c r="G34" s="205">
        <f t="shared" si="4"/>
        <v>1731518</v>
      </c>
      <c r="H34" s="8"/>
      <c r="I34" s="47"/>
      <c r="J34" s="3"/>
      <c r="K34" s="10"/>
      <c r="L34" s="10"/>
      <c r="M34" s="8"/>
      <c r="N34" s="3"/>
      <c r="O34" s="3"/>
    </row>
    <row r="35" spans="1:15" x14ac:dyDescent="0.2">
      <c r="A35" s="3"/>
      <c r="B35" s="45"/>
      <c r="C35" s="35" t="s">
        <v>42</v>
      </c>
      <c r="D35" s="97">
        <v>1521950</v>
      </c>
      <c r="E35" s="48">
        <v>230738</v>
      </c>
      <c r="F35" s="48">
        <v>122</v>
      </c>
      <c r="G35" s="205">
        <f t="shared" si="4"/>
        <v>1752810</v>
      </c>
      <c r="H35" s="8"/>
      <c r="I35" s="47"/>
      <c r="J35" s="3"/>
      <c r="K35" s="10"/>
      <c r="L35" s="10"/>
      <c r="M35" s="8"/>
      <c r="N35" s="3"/>
      <c r="O35" s="3"/>
    </row>
    <row r="36" spans="1:15" x14ac:dyDescent="0.2">
      <c r="A36" s="3"/>
      <c r="B36" s="45"/>
      <c r="C36" s="35" t="s">
        <v>43</v>
      </c>
      <c r="D36" s="97">
        <v>1518619</v>
      </c>
      <c r="E36" s="48">
        <v>230722</v>
      </c>
      <c r="F36" s="48">
        <v>117</v>
      </c>
      <c r="G36" s="205">
        <f t="shared" si="4"/>
        <v>1749458</v>
      </c>
      <c r="H36" s="8"/>
      <c r="I36" s="47"/>
      <c r="J36" s="3"/>
      <c r="K36" s="10"/>
      <c r="L36" s="10"/>
      <c r="M36" s="8"/>
      <c r="N36" s="3"/>
      <c r="O36" s="3"/>
    </row>
    <row r="37" spans="1:15" x14ac:dyDescent="0.2">
      <c r="A37" s="3"/>
      <c r="B37" s="45"/>
      <c r="C37" s="35" t="s">
        <v>32</v>
      </c>
      <c r="D37" s="97">
        <v>1538473</v>
      </c>
      <c r="E37" s="48">
        <v>231969</v>
      </c>
      <c r="F37" s="48">
        <v>43</v>
      </c>
      <c r="G37" s="205">
        <f t="shared" si="4"/>
        <v>1770485</v>
      </c>
      <c r="H37" s="8"/>
      <c r="I37" s="47"/>
      <c r="J37" s="3"/>
      <c r="K37" s="10"/>
      <c r="L37" s="10"/>
      <c r="M37" s="8"/>
      <c r="N37" s="3"/>
      <c r="O37" s="3"/>
    </row>
    <row r="38" spans="1:15" x14ac:dyDescent="0.2">
      <c r="A38" s="3"/>
      <c r="B38" s="45"/>
      <c r="C38" s="35" t="s">
        <v>33</v>
      </c>
      <c r="D38" s="97">
        <v>1560309</v>
      </c>
      <c r="E38" s="48">
        <v>233235</v>
      </c>
      <c r="F38" s="48">
        <v>50</v>
      </c>
      <c r="G38" s="205">
        <f t="shared" si="4"/>
        <v>1793594</v>
      </c>
      <c r="H38" s="8"/>
      <c r="I38" s="47"/>
      <c r="J38" s="3"/>
      <c r="K38" s="10"/>
      <c r="L38" s="10"/>
      <c r="M38" s="8"/>
      <c r="N38" s="3"/>
      <c r="O38" s="3"/>
    </row>
    <row r="39" spans="1:15" x14ac:dyDescent="0.2">
      <c r="A39" s="3"/>
      <c r="B39" s="45"/>
      <c r="C39" s="35" t="s">
        <v>34</v>
      </c>
      <c r="D39" s="97">
        <v>1574574</v>
      </c>
      <c r="E39" s="48">
        <v>233615</v>
      </c>
      <c r="F39" s="48"/>
      <c r="G39" s="205">
        <f t="shared" si="4"/>
        <v>1808189</v>
      </c>
      <c r="H39" s="8"/>
      <c r="I39" s="47"/>
      <c r="J39" s="3"/>
      <c r="K39" s="10"/>
      <c r="L39" s="10"/>
      <c r="M39" s="8"/>
      <c r="N39" s="3"/>
      <c r="O39" s="3"/>
    </row>
    <row r="40" spans="1:15" x14ac:dyDescent="0.2">
      <c r="A40" s="3"/>
      <c r="B40" s="45"/>
      <c r="C40" s="35" t="s">
        <v>35</v>
      </c>
      <c r="D40" s="97">
        <v>1568847</v>
      </c>
      <c r="E40" s="48">
        <v>234815</v>
      </c>
      <c r="F40" s="48"/>
      <c r="G40" s="205">
        <f t="shared" si="4"/>
        <v>1803662</v>
      </c>
      <c r="H40" s="8"/>
      <c r="I40" s="47"/>
      <c r="J40" s="3"/>
      <c r="K40" s="10"/>
      <c r="L40" s="10"/>
      <c r="M40" s="8"/>
      <c r="N40" s="3"/>
      <c r="O40" s="3"/>
    </row>
    <row r="41" spans="1:15" x14ac:dyDescent="0.2">
      <c r="A41" s="3"/>
      <c r="B41" s="45"/>
      <c r="C41" s="35" t="s">
        <v>36</v>
      </c>
      <c r="D41" s="97">
        <v>1581281</v>
      </c>
      <c r="E41" s="48">
        <v>235699</v>
      </c>
      <c r="F41" s="48"/>
      <c r="G41" s="205">
        <f t="shared" si="4"/>
        <v>1816980</v>
      </c>
      <c r="H41" s="8"/>
      <c r="I41" s="47"/>
      <c r="J41" s="3"/>
      <c r="K41" s="10"/>
      <c r="L41" s="10"/>
      <c r="M41" s="8"/>
      <c r="N41" s="3"/>
      <c r="O41" s="3"/>
    </row>
    <row r="42" spans="1:15" ht="13.5" thickBot="1" x14ac:dyDescent="0.25">
      <c r="A42" s="3"/>
      <c r="B42" s="46"/>
      <c r="C42" s="36" t="s">
        <v>37</v>
      </c>
      <c r="D42" s="99">
        <v>1583735</v>
      </c>
      <c r="E42" s="49">
        <v>235829</v>
      </c>
      <c r="F42" s="49"/>
      <c r="G42" s="206">
        <f t="shared" si="4"/>
        <v>1819564</v>
      </c>
      <c r="H42" s="8"/>
      <c r="I42" s="47"/>
      <c r="J42" s="3"/>
      <c r="K42" s="10"/>
      <c r="L42" s="10"/>
      <c r="M42" s="8"/>
      <c r="N42" s="3"/>
      <c r="O42" s="3"/>
    </row>
    <row r="43" spans="1:15" x14ac:dyDescent="0.2">
      <c r="A43" s="3"/>
      <c r="B43" s="29">
        <v>2011</v>
      </c>
      <c r="C43" s="35" t="s">
        <v>38</v>
      </c>
      <c r="D43" s="97">
        <v>1585560</v>
      </c>
      <c r="E43" s="48">
        <v>233586</v>
      </c>
      <c r="F43" s="48"/>
      <c r="G43" s="205">
        <f t="shared" si="4"/>
        <v>1819146</v>
      </c>
      <c r="H43" s="8"/>
      <c r="I43" s="47"/>
      <c r="J43" s="3"/>
      <c r="K43" s="10"/>
      <c r="L43" s="10"/>
      <c r="M43" s="8"/>
      <c r="N43" s="3"/>
      <c r="O43" s="3"/>
    </row>
    <row r="44" spans="1:15" x14ac:dyDescent="0.2">
      <c r="A44" s="3"/>
      <c r="B44" s="45"/>
      <c r="C44" s="35" t="s">
        <v>39</v>
      </c>
      <c r="D44" s="97">
        <v>1580390</v>
      </c>
      <c r="E44" s="48">
        <v>243266</v>
      </c>
      <c r="F44" s="48"/>
      <c r="G44" s="205">
        <f t="shared" si="4"/>
        <v>1823656</v>
      </c>
      <c r="H44" s="8"/>
      <c r="I44" s="47"/>
      <c r="J44" s="3"/>
      <c r="K44" s="10"/>
      <c r="L44" s="10"/>
      <c r="M44" s="8"/>
      <c r="N44" s="3"/>
      <c r="O44" s="3"/>
    </row>
    <row r="45" spans="1:15" x14ac:dyDescent="0.2">
      <c r="A45" s="3"/>
      <c r="B45" s="45"/>
      <c r="C45" s="35" t="s">
        <v>40</v>
      </c>
      <c r="D45" s="97">
        <v>1610695</v>
      </c>
      <c r="E45" s="48">
        <v>244359</v>
      </c>
      <c r="F45" s="48"/>
      <c r="G45" s="205">
        <f t="shared" si="4"/>
        <v>1855054</v>
      </c>
      <c r="H45" s="8"/>
      <c r="I45" s="47"/>
      <c r="J45" s="3"/>
      <c r="K45" s="10"/>
      <c r="L45" s="10"/>
      <c r="M45" s="8"/>
      <c r="N45" s="3"/>
      <c r="O45" s="3"/>
    </row>
    <row r="46" spans="1:15" x14ac:dyDescent="0.2">
      <c r="A46" s="3"/>
      <c r="B46" s="29"/>
      <c r="C46" s="35" t="s">
        <v>41</v>
      </c>
      <c r="D46" s="97">
        <v>1633824</v>
      </c>
      <c r="E46" s="48">
        <v>245627</v>
      </c>
      <c r="F46" s="48"/>
      <c r="G46" s="205">
        <f t="shared" si="4"/>
        <v>1879451</v>
      </c>
      <c r="H46" s="8"/>
      <c r="I46" s="47"/>
      <c r="J46" s="3"/>
      <c r="K46" s="10"/>
      <c r="L46" s="10"/>
      <c r="M46" s="8"/>
      <c r="N46" s="3"/>
      <c r="O46" s="3"/>
    </row>
    <row r="47" spans="1:15" x14ac:dyDescent="0.2">
      <c r="A47" s="3"/>
      <c r="B47" s="45"/>
      <c r="C47" s="35" t="s">
        <v>42</v>
      </c>
      <c r="D47" s="97">
        <v>1663006</v>
      </c>
      <c r="E47" s="48">
        <v>247011</v>
      </c>
      <c r="F47" s="48"/>
      <c r="G47" s="205">
        <f t="shared" si="4"/>
        <v>1910017</v>
      </c>
      <c r="H47" s="8"/>
      <c r="I47" s="47"/>
      <c r="J47" s="3"/>
      <c r="K47" s="10"/>
      <c r="L47" s="10"/>
      <c r="M47" s="8"/>
      <c r="N47" s="3"/>
      <c r="O47" s="3"/>
    </row>
    <row r="48" spans="1:15" x14ac:dyDescent="0.2">
      <c r="A48" s="3"/>
      <c r="B48" s="45"/>
      <c r="C48" s="35" t="s">
        <v>43</v>
      </c>
      <c r="D48" s="97">
        <v>1683317</v>
      </c>
      <c r="E48" s="48">
        <v>249492</v>
      </c>
      <c r="F48" s="48"/>
      <c r="G48" s="205">
        <f t="shared" si="4"/>
        <v>1932809</v>
      </c>
      <c r="H48" s="8"/>
      <c r="I48" s="47"/>
      <c r="J48" s="3"/>
      <c r="K48" s="10"/>
      <c r="L48" s="10"/>
      <c r="M48" s="8"/>
      <c r="N48" s="3"/>
      <c r="O48" s="3"/>
    </row>
    <row r="49" spans="1:15" x14ac:dyDescent="0.2">
      <c r="A49" s="3"/>
      <c r="B49" s="29"/>
      <c r="C49" s="35" t="s">
        <v>32</v>
      </c>
      <c r="D49" s="97">
        <v>1702517</v>
      </c>
      <c r="E49" s="48">
        <v>250900</v>
      </c>
      <c r="F49" s="48"/>
      <c r="G49" s="205">
        <f t="shared" si="4"/>
        <v>1953417</v>
      </c>
      <c r="H49" s="8"/>
      <c r="I49" s="47"/>
      <c r="J49" s="3"/>
      <c r="K49" s="10"/>
      <c r="L49" s="10"/>
      <c r="M49" s="8"/>
      <c r="N49" s="3"/>
      <c r="O49" s="3"/>
    </row>
    <row r="50" spans="1:15" x14ac:dyDescent="0.2">
      <c r="A50" s="3"/>
      <c r="B50" s="45"/>
      <c r="C50" s="35" t="s">
        <v>33</v>
      </c>
      <c r="D50" s="97">
        <v>1725364</v>
      </c>
      <c r="E50" s="48">
        <v>252344</v>
      </c>
      <c r="F50" s="48"/>
      <c r="G50" s="205">
        <f t="shared" si="4"/>
        <v>1977708</v>
      </c>
      <c r="H50" s="8"/>
      <c r="I50" s="47"/>
      <c r="J50" s="3"/>
      <c r="K50" s="10"/>
      <c r="L50" s="10"/>
      <c r="M50" s="8"/>
      <c r="N50" s="3"/>
      <c r="O50" s="3"/>
    </row>
    <row r="51" spans="1:15" x14ac:dyDescent="0.2">
      <c r="A51" s="3"/>
      <c r="B51" s="45"/>
      <c r="C51" s="35" t="s">
        <v>34</v>
      </c>
      <c r="D51" s="97">
        <v>1738106</v>
      </c>
      <c r="E51" s="48">
        <v>254647</v>
      </c>
      <c r="F51" s="48"/>
      <c r="G51" s="205">
        <f t="shared" si="4"/>
        <v>1992753</v>
      </c>
      <c r="H51" s="8"/>
      <c r="I51" s="47"/>
      <c r="J51" s="3"/>
      <c r="K51" s="10"/>
      <c r="L51" s="10"/>
      <c r="M51" s="8"/>
      <c r="N51" s="3"/>
      <c r="O51" s="3"/>
    </row>
    <row r="52" spans="1:15" x14ac:dyDescent="0.2">
      <c r="A52" s="3"/>
      <c r="B52" s="29"/>
      <c r="C52" s="35" t="s">
        <v>35</v>
      </c>
      <c r="D52" s="97">
        <v>1749748</v>
      </c>
      <c r="E52" s="48">
        <v>255724</v>
      </c>
      <c r="F52" s="48"/>
      <c r="G52" s="205">
        <f t="shared" si="4"/>
        <v>2005472</v>
      </c>
      <c r="H52" s="8"/>
      <c r="I52" s="47"/>
      <c r="J52" s="3"/>
      <c r="K52" s="10"/>
      <c r="L52" s="10"/>
      <c r="M52" s="8"/>
      <c r="N52" s="3"/>
      <c r="O52" s="3"/>
    </row>
    <row r="53" spans="1:15" x14ac:dyDescent="0.2">
      <c r="A53" s="3"/>
      <c r="B53" s="45"/>
      <c r="C53" s="35" t="s">
        <v>36</v>
      </c>
      <c r="D53" s="97">
        <v>1761720</v>
      </c>
      <c r="E53" s="48">
        <v>259489</v>
      </c>
      <c r="F53" s="48"/>
      <c r="G53" s="205">
        <f t="shared" si="4"/>
        <v>2021209</v>
      </c>
      <c r="H53" s="8"/>
      <c r="I53" s="47"/>
      <c r="J53" s="3"/>
      <c r="K53" s="10"/>
      <c r="L53" s="10"/>
      <c r="M53" s="8"/>
      <c r="N53" s="3"/>
      <c r="O53" s="3"/>
    </row>
    <row r="54" spans="1:15" ht="13.5" thickBot="1" x14ac:dyDescent="0.25">
      <c r="A54" s="3"/>
      <c r="B54" s="46"/>
      <c r="C54" s="36" t="s">
        <v>37</v>
      </c>
      <c r="D54" s="99">
        <v>1764714</v>
      </c>
      <c r="E54" s="49">
        <v>260328</v>
      </c>
      <c r="F54" s="49"/>
      <c r="G54" s="206">
        <f t="shared" si="4"/>
        <v>2025042</v>
      </c>
      <c r="H54" s="8"/>
      <c r="I54" s="47"/>
      <c r="J54" s="3"/>
      <c r="K54" s="10"/>
      <c r="L54" s="10"/>
      <c r="M54" s="8"/>
      <c r="N54" s="3"/>
      <c r="O54" s="3"/>
    </row>
    <row r="55" spans="1:15" x14ac:dyDescent="0.2">
      <c r="A55" s="3"/>
      <c r="B55" s="28">
        <v>2012</v>
      </c>
      <c r="C55" s="40" t="s">
        <v>38</v>
      </c>
      <c r="D55" s="98">
        <v>1754418</v>
      </c>
      <c r="E55" s="51">
        <v>268464</v>
      </c>
      <c r="F55" s="51"/>
      <c r="G55" s="207">
        <f t="shared" si="4"/>
        <v>2022882</v>
      </c>
      <c r="H55" s="8"/>
      <c r="I55" s="47"/>
      <c r="J55" s="3"/>
      <c r="K55" s="10"/>
      <c r="L55" s="10"/>
      <c r="M55" s="8"/>
      <c r="N55" s="3"/>
      <c r="O55" s="3"/>
    </row>
    <row r="56" spans="1:15" x14ac:dyDescent="0.2">
      <c r="A56" s="3"/>
      <c r="B56" s="45"/>
      <c r="C56" s="35" t="s">
        <v>39</v>
      </c>
      <c r="D56" s="97">
        <v>1758186</v>
      </c>
      <c r="E56" s="48">
        <v>271070</v>
      </c>
      <c r="F56" s="48"/>
      <c r="G56" s="205">
        <f t="shared" si="4"/>
        <v>2029256</v>
      </c>
      <c r="H56" s="8"/>
      <c r="I56" s="47"/>
      <c r="J56" s="3"/>
      <c r="K56" s="10"/>
      <c r="L56" s="10"/>
      <c r="M56" s="8"/>
      <c r="N56" s="3"/>
      <c r="O56" s="3"/>
    </row>
    <row r="57" spans="1:15" x14ac:dyDescent="0.2">
      <c r="A57" s="3"/>
      <c r="B57" s="45"/>
      <c r="C57" s="35" t="s">
        <v>40</v>
      </c>
      <c r="D57" s="97">
        <v>1758162</v>
      </c>
      <c r="E57" s="48">
        <v>273300</v>
      </c>
      <c r="F57" s="48">
        <v>110</v>
      </c>
      <c r="G57" s="205">
        <f t="shared" si="4"/>
        <v>2031572</v>
      </c>
      <c r="H57" s="8"/>
      <c r="I57" s="47"/>
      <c r="J57" s="3"/>
      <c r="K57" s="10"/>
      <c r="L57" s="10"/>
      <c r="M57" s="8"/>
      <c r="N57" s="3"/>
      <c r="O57" s="3"/>
    </row>
    <row r="58" spans="1:15" x14ac:dyDescent="0.2">
      <c r="A58" s="3"/>
      <c r="B58" s="29"/>
      <c r="C58" s="35" t="s">
        <v>41</v>
      </c>
      <c r="D58" s="97">
        <v>1794756</v>
      </c>
      <c r="E58" s="48">
        <v>275281</v>
      </c>
      <c r="F58" s="48">
        <v>108</v>
      </c>
      <c r="G58" s="205">
        <f t="shared" si="4"/>
        <v>2070145</v>
      </c>
      <c r="H58" s="8"/>
      <c r="I58" s="47"/>
      <c r="J58" s="3"/>
      <c r="K58" s="10"/>
      <c r="L58" s="10"/>
      <c r="M58" s="8"/>
      <c r="N58" s="3"/>
      <c r="O58" s="3"/>
    </row>
    <row r="59" spans="1:15" x14ac:dyDescent="0.2">
      <c r="A59" s="3"/>
      <c r="B59" s="45"/>
      <c r="C59" s="35" t="s">
        <v>42</v>
      </c>
      <c r="D59" s="97">
        <v>1818233</v>
      </c>
      <c r="E59" s="48">
        <v>277495</v>
      </c>
      <c r="F59" s="48">
        <v>110</v>
      </c>
      <c r="G59" s="205">
        <f t="shared" ref="G59:G84" si="5">F59+E59+D59</f>
        <v>2095838</v>
      </c>
      <c r="H59" s="8"/>
      <c r="I59" s="47"/>
      <c r="J59" s="3"/>
      <c r="K59" s="10"/>
      <c r="L59" s="10"/>
      <c r="M59" s="8"/>
      <c r="N59" s="3"/>
      <c r="O59" s="3"/>
    </row>
    <row r="60" spans="1:15" x14ac:dyDescent="0.2">
      <c r="A60" s="3"/>
      <c r="B60" s="45"/>
      <c r="C60" s="35" t="s">
        <v>43</v>
      </c>
      <c r="D60" s="97">
        <v>1817955</v>
      </c>
      <c r="E60" s="48">
        <v>279380</v>
      </c>
      <c r="F60" s="48">
        <v>110</v>
      </c>
      <c r="G60" s="205">
        <f t="shared" si="5"/>
        <v>2097445</v>
      </c>
      <c r="H60" s="8"/>
      <c r="I60" s="47"/>
      <c r="J60" s="3"/>
      <c r="K60" s="10"/>
      <c r="L60" s="10"/>
      <c r="M60" s="8"/>
      <c r="N60" s="3"/>
      <c r="O60" s="3"/>
    </row>
    <row r="61" spans="1:15" x14ac:dyDescent="0.2">
      <c r="A61" s="3"/>
      <c r="B61" s="45"/>
      <c r="C61" s="35" t="s">
        <v>32</v>
      </c>
      <c r="D61" s="97">
        <v>1841428</v>
      </c>
      <c r="E61" s="48">
        <v>282225</v>
      </c>
      <c r="F61" s="48"/>
      <c r="G61" s="205">
        <f t="shared" si="5"/>
        <v>2123653</v>
      </c>
      <c r="H61" s="8"/>
      <c r="I61" s="47"/>
      <c r="J61" s="3"/>
      <c r="K61" s="10"/>
      <c r="L61" s="10"/>
      <c r="M61" s="8"/>
      <c r="N61" s="3"/>
      <c r="O61" s="3"/>
    </row>
    <row r="62" spans="1:15" x14ac:dyDescent="0.2">
      <c r="A62" s="3"/>
      <c r="B62" s="45"/>
      <c r="C62" s="35" t="s">
        <v>33</v>
      </c>
      <c r="D62" s="97">
        <v>1867314</v>
      </c>
      <c r="E62" s="48">
        <v>285527</v>
      </c>
      <c r="F62" s="48"/>
      <c r="G62" s="205">
        <f t="shared" si="5"/>
        <v>2152841</v>
      </c>
      <c r="H62" s="8"/>
      <c r="I62" s="47"/>
      <c r="J62" s="3"/>
      <c r="K62" s="10"/>
      <c r="L62" s="10"/>
      <c r="M62" s="8"/>
      <c r="N62" s="3"/>
      <c r="O62" s="3"/>
    </row>
    <row r="63" spans="1:15" x14ac:dyDescent="0.2">
      <c r="A63" s="3"/>
      <c r="B63" s="29"/>
      <c r="C63" s="35" t="s">
        <v>34</v>
      </c>
      <c r="D63" s="97">
        <v>1871390</v>
      </c>
      <c r="E63" s="48">
        <v>286816</v>
      </c>
      <c r="F63" s="48"/>
      <c r="G63" s="205">
        <f t="shared" si="5"/>
        <v>2158206</v>
      </c>
      <c r="H63" s="8"/>
      <c r="I63" s="47"/>
      <c r="J63" s="3"/>
      <c r="K63" s="10"/>
      <c r="L63" s="10"/>
      <c r="M63" s="8"/>
      <c r="N63" s="3"/>
      <c r="O63" s="3"/>
    </row>
    <row r="64" spans="1:15" x14ac:dyDescent="0.2">
      <c r="A64" s="3"/>
      <c r="B64" s="29"/>
      <c r="C64" s="35" t="s">
        <v>35</v>
      </c>
      <c r="D64" s="97">
        <v>1888278</v>
      </c>
      <c r="E64" s="48">
        <v>289006</v>
      </c>
      <c r="F64" s="48"/>
      <c r="G64" s="205">
        <f t="shared" si="5"/>
        <v>2177284</v>
      </c>
      <c r="H64" s="8"/>
      <c r="I64" s="47"/>
      <c r="J64" s="3"/>
      <c r="K64" s="10"/>
      <c r="L64" s="10"/>
      <c r="M64" s="8"/>
      <c r="N64" s="3"/>
      <c r="O64" s="3"/>
    </row>
    <row r="65" spans="1:15" x14ac:dyDescent="0.2">
      <c r="A65" s="3"/>
      <c r="B65" s="45"/>
      <c r="C65" s="35" t="s">
        <v>36</v>
      </c>
      <c r="D65" s="97">
        <v>1897060</v>
      </c>
      <c r="E65" s="48">
        <v>290584</v>
      </c>
      <c r="F65" s="48"/>
      <c r="G65" s="205">
        <f t="shared" si="5"/>
        <v>2187644</v>
      </c>
      <c r="H65" s="8"/>
      <c r="I65" s="47"/>
      <c r="J65" s="3"/>
      <c r="K65" s="10"/>
      <c r="L65" s="10"/>
      <c r="M65" s="8"/>
      <c r="N65" s="3"/>
      <c r="O65" s="3"/>
    </row>
    <row r="66" spans="1:15" ht="13.5" thickBot="1" x14ac:dyDescent="0.25">
      <c r="A66" s="3"/>
      <c r="B66" s="46"/>
      <c r="C66" s="36" t="s">
        <v>37</v>
      </c>
      <c r="D66" s="99">
        <v>1895100</v>
      </c>
      <c r="E66" s="49">
        <v>291073</v>
      </c>
      <c r="F66" s="49"/>
      <c r="G66" s="206">
        <f t="shared" si="5"/>
        <v>2186173</v>
      </c>
      <c r="H66" s="8"/>
      <c r="I66" s="47"/>
      <c r="J66" s="3"/>
      <c r="K66" s="10"/>
      <c r="L66" s="10"/>
      <c r="M66" s="8"/>
      <c r="N66" s="3"/>
      <c r="O66" s="3"/>
    </row>
    <row r="67" spans="1:15" x14ac:dyDescent="0.2">
      <c r="A67" s="3"/>
      <c r="B67" s="28">
        <v>2013</v>
      </c>
      <c r="C67" s="40" t="s">
        <v>38</v>
      </c>
      <c r="D67" s="98">
        <v>1899109</v>
      </c>
      <c r="E67" s="51">
        <v>290882</v>
      </c>
      <c r="F67" s="51"/>
      <c r="G67" s="207">
        <f t="shared" si="5"/>
        <v>2189991</v>
      </c>
      <c r="H67" s="8"/>
      <c r="I67" s="47"/>
      <c r="J67" s="3"/>
      <c r="K67" s="10"/>
      <c r="L67" s="10"/>
      <c r="M67" s="8"/>
      <c r="N67" s="3"/>
      <c r="O67" s="3"/>
    </row>
    <row r="68" spans="1:15" x14ac:dyDescent="0.2">
      <c r="A68" s="3"/>
      <c r="B68" s="45"/>
      <c r="C68" s="35" t="s">
        <v>39</v>
      </c>
      <c r="D68" s="97">
        <v>1904128</v>
      </c>
      <c r="E68" s="48">
        <v>290814</v>
      </c>
      <c r="F68" s="48"/>
      <c r="G68" s="205">
        <f t="shared" si="5"/>
        <v>2194942</v>
      </c>
      <c r="H68" s="8"/>
      <c r="I68" s="47"/>
      <c r="J68" s="3"/>
      <c r="K68" s="10"/>
      <c r="L68" s="10"/>
      <c r="M68" s="8"/>
      <c r="N68" s="3"/>
      <c r="O68" s="3"/>
    </row>
    <row r="69" spans="1:15" x14ac:dyDescent="0.2">
      <c r="A69" s="3"/>
      <c r="B69" s="45"/>
      <c r="C69" s="35" t="s">
        <v>40</v>
      </c>
      <c r="D69" s="97">
        <v>1951509</v>
      </c>
      <c r="E69" s="48">
        <v>284296</v>
      </c>
      <c r="F69" s="48"/>
      <c r="G69" s="205">
        <f t="shared" si="5"/>
        <v>2235805</v>
      </c>
      <c r="H69" s="8"/>
      <c r="I69" s="47"/>
      <c r="J69" s="3"/>
      <c r="K69" s="10"/>
      <c r="L69" s="10"/>
      <c r="M69" s="8"/>
      <c r="N69" s="3"/>
      <c r="O69" s="3"/>
    </row>
    <row r="70" spans="1:15" x14ac:dyDescent="0.2">
      <c r="A70" s="3"/>
      <c r="B70" s="29"/>
      <c r="C70" s="35" t="s">
        <v>41</v>
      </c>
      <c r="D70" s="97">
        <v>1945187</v>
      </c>
      <c r="E70" s="48">
        <v>279950</v>
      </c>
      <c r="F70" s="48"/>
      <c r="G70" s="205">
        <f t="shared" si="5"/>
        <v>2225137</v>
      </c>
      <c r="H70" s="8"/>
      <c r="I70" s="47"/>
      <c r="J70" s="3"/>
      <c r="K70" s="10"/>
      <c r="L70" s="10"/>
      <c r="M70" s="8"/>
      <c r="N70" s="3"/>
      <c r="O70" s="3"/>
    </row>
    <row r="71" spans="1:15" x14ac:dyDescent="0.2">
      <c r="A71" s="3"/>
      <c r="B71" s="45"/>
      <c r="C71" s="35" t="s">
        <v>42</v>
      </c>
      <c r="D71" s="97">
        <v>1966003</v>
      </c>
      <c r="E71" s="48">
        <v>278524</v>
      </c>
      <c r="F71" s="48"/>
      <c r="G71" s="205">
        <f t="shared" si="5"/>
        <v>2244527</v>
      </c>
      <c r="H71" s="8"/>
      <c r="I71" s="47"/>
      <c r="J71" s="3"/>
      <c r="K71" s="10"/>
      <c r="L71" s="10"/>
      <c r="M71" s="8"/>
      <c r="N71" s="3"/>
      <c r="O71" s="3"/>
    </row>
    <row r="72" spans="1:15" x14ac:dyDescent="0.2">
      <c r="A72" s="3"/>
      <c r="B72" s="45"/>
      <c r="C72" s="35" t="s">
        <v>43</v>
      </c>
      <c r="D72" s="97">
        <v>1979743</v>
      </c>
      <c r="E72" s="48">
        <v>280700</v>
      </c>
      <c r="F72" s="48"/>
      <c r="G72" s="205">
        <f t="shared" si="5"/>
        <v>2260443</v>
      </c>
      <c r="H72" s="8"/>
      <c r="I72" s="47"/>
      <c r="J72" s="3"/>
      <c r="K72" s="10"/>
      <c r="L72" s="10"/>
      <c r="M72" s="8"/>
      <c r="N72" s="3"/>
      <c r="O72" s="3"/>
    </row>
    <row r="73" spans="1:15" x14ac:dyDescent="0.2">
      <c r="A73" s="3"/>
      <c r="B73" s="29"/>
      <c r="C73" s="35" t="s">
        <v>32</v>
      </c>
      <c r="D73" s="97">
        <v>1999773</v>
      </c>
      <c r="E73" s="48">
        <v>283946</v>
      </c>
      <c r="F73" s="48"/>
      <c r="G73" s="205">
        <f t="shared" si="5"/>
        <v>2283719</v>
      </c>
      <c r="H73" s="8"/>
      <c r="I73" s="47"/>
      <c r="J73" s="3"/>
      <c r="K73" s="10"/>
      <c r="L73" s="10"/>
      <c r="M73" s="8"/>
      <c r="N73" s="3"/>
      <c r="O73" s="3"/>
    </row>
    <row r="74" spans="1:15" x14ac:dyDescent="0.2">
      <c r="A74" s="3"/>
      <c r="B74" s="45"/>
      <c r="C74" s="35" t="s">
        <v>33</v>
      </c>
      <c r="D74" s="97">
        <v>1998972</v>
      </c>
      <c r="E74" s="48">
        <v>286065</v>
      </c>
      <c r="F74" s="48"/>
      <c r="G74" s="205">
        <f t="shared" si="5"/>
        <v>2285037</v>
      </c>
      <c r="H74" s="8"/>
      <c r="I74" s="47"/>
      <c r="J74" s="3"/>
      <c r="K74" s="10"/>
      <c r="L74" s="10"/>
      <c r="M74" s="8"/>
      <c r="N74" s="3"/>
      <c r="O74" s="3"/>
    </row>
    <row r="75" spans="1:15" x14ac:dyDescent="0.2">
      <c r="A75" s="3"/>
      <c r="B75" s="45"/>
      <c r="C75" s="35" t="s">
        <v>34</v>
      </c>
      <c r="D75" s="97">
        <v>2001975</v>
      </c>
      <c r="E75" s="48">
        <v>286701</v>
      </c>
      <c r="F75" s="48"/>
      <c r="G75" s="205">
        <f t="shared" si="5"/>
        <v>2288676</v>
      </c>
      <c r="H75" s="8"/>
      <c r="I75" s="47"/>
      <c r="J75" s="3"/>
      <c r="K75" s="10"/>
      <c r="L75" s="10"/>
      <c r="M75" s="8"/>
      <c r="N75" s="3"/>
      <c r="O75" s="3"/>
    </row>
    <row r="76" spans="1:15" x14ac:dyDescent="0.2">
      <c r="A76" s="3"/>
      <c r="B76" s="29"/>
      <c r="C76" s="35" t="s">
        <v>35</v>
      </c>
      <c r="D76" s="97">
        <v>2024685</v>
      </c>
      <c r="E76" s="48">
        <v>289724</v>
      </c>
      <c r="F76" s="48"/>
      <c r="G76" s="205">
        <f t="shared" si="5"/>
        <v>2314409</v>
      </c>
      <c r="H76" s="8"/>
      <c r="I76" s="47"/>
      <c r="J76" s="3"/>
      <c r="K76" s="10"/>
      <c r="L76" s="10"/>
      <c r="M76" s="8"/>
      <c r="N76" s="3"/>
      <c r="O76" s="3"/>
    </row>
    <row r="77" spans="1:15" x14ac:dyDescent="0.2">
      <c r="A77" s="3"/>
      <c r="B77" s="45"/>
      <c r="C77" s="35" t="s">
        <v>36</v>
      </c>
      <c r="D77" s="97">
        <v>2023106</v>
      </c>
      <c r="E77" s="48">
        <v>290512</v>
      </c>
      <c r="F77" s="48"/>
      <c r="G77" s="205">
        <f t="shared" si="5"/>
        <v>2313618</v>
      </c>
      <c r="H77" s="8"/>
      <c r="I77" s="47"/>
      <c r="J77" s="3"/>
      <c r="K77" s="10"/>
      <c r="L77" s="10"/>
      <c r="M77" s="8"/>
      <c r="N77" s="3"/>
      <c r="O77" s="3"/>
    </row>
    <row r="78" spans="1:15" ht="13.5" thickBot="1" x14ac:dyDescent="0.25">
      <c r="A78" s="3"/>
      <c r="B78" s="46"/>
      <c r="C78" s="36" t="s">
        <v>37</v>
      </c>
      <c r="D78" s="99">
        <v>2020643</v>
      </c>
      <c r="E78" s="49">
        <v>288929</v>
      </c>
      <c r="F78" s="49"/>
      <c r="G78" s="206">
        <f t="shared" si="5"/>
        <v>2309572</v>
      </c>
      <c r="H78" s="8"/>
      <c r="I78" s="47"/>
      <c r="J78" s="3"/>
      <c r="K78" s="10"/>
      <c r="L78" s="10"/>
      <c r="M78" s="8"/>
      <c r="N78" s="3"/>
      <c r="O78" s="3"/>
    </row>
    <row r="79" spans="1:15" x14ac:dyDescent="0.2">
      <c r="A79" s="3"/>
      <c r="B79" s="28">
        <v>2014</v>
      </c>
      <c r="C79" s="40" t="s">
        <v>38</v>
      </c>
      <c r="D79" s="98">
        <v>2018992</v>
      </c>
      <c r="E79" s="51">
        <v>289360</v>
      </c>
      <c r="F79" s="51"/>
      <c r="G79" s="207">
        <f t="shared" si="5"/>
        <v>2308352</v>
      </c>
      <c r="H79" s="8"/>
      <c r="I79" s="47"/>
      <c r="J79" s="3"/>
      <c r="K79" s="10"/>
      <c r="L79" s="10"/>
      <c r="M79" s="8"/>
      <c r="N79" s="3"/>
      <c r="O79" s="3"/>
    </row>
    <row r="80" spans="1:15" x14ac:dyDescent="0.2">
      <c r="A80" s="3"/>
      <c r="B80" s="45"/>
      <c r="C80" s="35" t="s">
        <v>39</v>
      </c>
      <c r="D80" s="97">
        <v>2000668</v>
      </c>
      <c r="E80" s="48">
        <v>287147</v>
      </c>
      <c r="F80" s="48"/>
      <c r="G80" s="205">
        <f t="shared" si="5"/>
        <v>2287815</v>
      </c>
      <c r="H80" s="8"/>
      <c r="I80" s="47"/>
      <c r="J80" s="3"/>
      <c r="K80" s="10"/>
      <c r="L80" s="10"/>
      <c r="M80" s="8"/>
      <c r="N80" s="3"/>
      <c r="O80" s="3"/>
    </row>
    <row r="81" spans="1:15" x14ac:dyDescent="0.2">
      <c r="A81" s="3"/>
      <c r="B81" s="45"/>
      <c r="C81" s="35" t="s">
        <v>40</v>
      </c>
      <c r="D81" s="97">
        <v>2056652</v>
      </c>
      <c r="E81" s="48">
        <v>296223</v>
      </c>
      <c r="F81" s="48"/>
      <c r="G81" s="205">
        <f t="shared" si="5"/>
        <v>2352875</v>
      </c>
      <c r="H81" s="8"/>
      <c r="I81" s="47"/>
      <c r="J81" s="3"/>
      <c r="K81" s="10"/>
      <c r="L81" s="10"/>
      <c r="M81" s="8"/>
      <c r="N81" s="3"/>
      <c r="O81" s="3"/>
    </row>
    <row r="82" spans="1:15" x14ac:dyDescent="0.2">
      <c r="A82" s="3"/>
      <c r="B82" s="29"/>
      <c r="C82" s="35" t="s">
        <v>41</v>
      </c>
      <c r="D82" s="97">
        <v>2076717</v>
      </c>
      <c r="E82" s="48">
        <v>298955</v>
      </c>
      <c r="F82" s="48"/>
      <c r="G82" s="205">
        <f t="shared" si="5"/>
        <v>2375672</v>
      </c>
      <c r="H82" s="8"/>
      <c r="I82" s="47"/>
      <c r="J82" s="3"/>
      <c r="K82" s="10"/>
      <c r="L82" s="10"/>
      <c r="M82" s="8"/>
      <c r="N82" s="3"/>
      <c r="O82" s="3"/>
    </row>
    <row r="83" spans="1:15" x14ac:dyDescent="0.2">
      <c r="A83" s="3"/>
      <c r="B83" s="45"/>
      <c r="C83" s="35" t="s">
        <v>42</v>
      </c>
      <c r="D83" s="97">
        <v>2088952</v>
      </c>
      <c r="E83" s="48">
        <v>302081</v>
      </c>
      <c r="F83" s="48"/>
      <c r="G83" s="205">
        <f t="shared" si="5"/>
        <v>2391033</v>
      </c>
      <c r="H83" s="8"/>
      <c r="I83" s="47"/>
      <c r="J83" s="3"/>
      <c r="K83" s="10"/>
      <c r="L83" s="10"/>
      <c r="M83" s="8"/>
      <c r="N83" s="3"/>
      <c r="O83" s="3"/>
    </row>
    <row r="84" spans="1:15" x14ac:dyDescent="0.2">
      <c r="A84" s="3"/>
      <c r="B84" s="45"/>
      <c r="C84" s="35" t="s">
        <v>43</v>
      </c>
      <c r="D84" s="97">
        <v>2117989</v>
      </c>
      <c r="E84" s="48">
        <v>310603</v>
      </c>
      <c r="F84" s="48"/>
      <c r="G84" s="205">
        <f t="shared" si="5"/>
        <v>2428592</v>
      </c>
      <c r="H84" s="8"/>
      <c r="I84" s="47"/>
      <c r="J84" s="3"/>
      <c r="K84" s="10"/>
      <c r="L84" s="10"/>
      <c r="M84" s="8"/>
      <c r="N84" s="3"/>
      <c r="O84" s="3"/>
    </row>
    <row r="85" spans="1:15" x14ac:dyDescent="0.2">
      <c r="A85" s="3"/>
      <c r="B85" s="29"/>
      <c r="C85" s="35" t="s">
        <v>32</v>
      </c>
      <c r="D85" s="97">
        <v>2134536</v>
      </c>
      <c r="E85" s="48">
        <v>313397</v>
      </c>
      <c r="F85" s="48"/>
      <c r="G85" s="205">
        <f t="shared" ref="G85:G93" si="6">F85+E85+D85</f>
        <v>2447933</v>
      </c>
      <c r="H85" s="8"/>
      <c r="I85" s="47"/>
      <c r="J85" s="3"/>
      <c r="K85" s="10"/>
      <c r="L85" s="10"/>
      <c r="M85" s="8"/>
      <c r="N85" s="3"/>
      <c r="O85" s="3"/>
    </row>
    <row r="86" spans="1:15" x14ac:dyDescent="0.2">
      <c r="A86" s="3"/>
      <c r="B86" s="45"/>
      <c r="C86" s="35" t="s">
        <v>33</v>
      </c>
      <c r="D86" s="97">
        <v>2152141</v>
      </c>
      <c r="E86" s="48">
        <v>317173</v>
      </c>
      <c r="F86" s="48"/>
      <c r="G86" s="205">
        <f t="shared" si="6"/>
        <v>2469314</v>
      </c>
      <c r="H86" s="8"/>
      <c r="I86" s="47"/>
      <c r="J86" s="3"/>
      <c r="K86" s="10"/>
      <c r="L86" s="10"/>
      <c r="M86" s="8"/>
      <c r="N86" s="3"/>
      <c r="O86" s="3"/>
    </row>
    <row r="87" spans="1:15" x14ac:dyDescent="0.2">
      <c r="A87" s="3"/>
      <c r="B87" s="45"/>
      <c r="C87" s="35" t="s">
        <v>34</v>
      </c>
      <c r="D87" s="97">
        <v>2163546</v>
      </c>
      <c r="E87" s="48">
        <v>319450</v>
      </c>
      <c r="F87" s="48"/>
      <c r="G87" s="205">
        <f t="shared" si="6"/>
        <v>2482996</v>
      </c>
      <c r="H87" s="8"/>
      <c r="I87" s="47"/>
      <c r="J87" s="3"/>
      <c r="K87" s="10"/>
      <c r="L87" s="10"/>
      <c r="M87" s="8"/>
      <c r="N87" s="3"/>
      <c r="O87" s="3"/>
    </row>
    <row r="88" spans="1:15" x14ac:dyDescent="0.2">
      <c r="A88" s="3"/>
      <c r="B88" s="29"/>
      <c r="C88" s="35" t="s">
        <v>35</v>
      </c>
      <c r="D88" s="97">
        <v>2180451</v>
      </c>
      <c r="E88" s="48">
        <v>315846</v>
      </c>
      <c r="F88" s="48"/>
      <c r="G88" s="205">
        <f t="shared" si="6"/>
        <v>2496297</v>
      </c>
      <c r="H88" s="8"/>
      <c r="I88" s="47"/>
      <c r="J88" s="3"/>
      <c r="K88" s="10"/>
      <c r="L88" s="10"/>
      <c r="M88" s="8"/>
      <c r="N88" s="3"/>
      <c r="O88" s="3"/>
    </row>
    <row r="89" spans="1:15" x14ac:dyDescent="0.2">
      <c r="A89" s="3"/>
      <c r="B89" s="45"/>
      <c r="C89" s="35" t="s">
        <v>36</v>
      </c>
      <c r="D89" s="97">
        <v>2185018</v>
      </c>
      <c r="E89" s="48">
        <v>318744</v>
      </c>
      <c r="F89" s="48"/>
      <c r="G89" s="205">
        <f t="shared" si="6"/>
        <v>2503762</v>
      </c>
      <c r="H89" s="8"/>
      <c r="I89" s="47"/>
      <c r="J89" s="3"/>
      <c r="K89" s="10"/>
      <c r="L89" s="10"/>
      <c r="M89" s="8"/>
      <c r="N89" s="3"/>
      <c r="O89" s="3"/>
    </row>
    <row r="90" spans="1:15" ht="13.5" thickBot="1" x14ac:dyDescent="0.25">
      <c r="A90" s="3"/>
      <c r="B90" s="46"/>
      <c r="C90" s="36" t="s">
        <v>37</v>
      </c>
      <c r="D90" s="99">
        <v>2182172</v>
      </c>
      <c r="E90" s="49">
        <v>319184</v>
      </c>
      <c r="F90" s="49"/>
      <c r="G90" s="206">
        <f t="shared" si="6"/>
        <v>2501356</v>
      </c>
      <c r="H90" s="8"/>
      <c r="I90" s="47"/>
      <c r="J90" s="3"/>
      <c r="K90" s="10"/>
      <c r="L90" s="10"/>
      <c r="M90" s="8"/>
      <c r="N90" s="3"/>
      <c r="O90" s="3"/>
    </row>
    <row r="91" spans="1:15" x14ac:dyDescent="0.2">
      <c r="A91" s="3"/>
      <c r="B91" s="28">
        <v>2015</v>
      </c>
      <c r="C91" s="40" t="s">
        <v>38</v>
      </c>
      <c r="D91" s="98">
        <v>2189053</v>
      </c>
      <c r="E91" s="51">
        <v>320698</v>
      </c>
      <c r="F91" s="51"/>
      <c r="G91" s="207">
        <f t="shared" si="6"/>
        <v>2509751</v>
      </c>
      <c r="H91" s="8"/>
      <c r="I91" s="47"/>
      <c r="J91" s="3"/>
      <c r="K91" s="10"/>
      <c r="L91" s="10"/>
      <c r="M91" s="8"/>
      <c r="N91" s="3"/>
      <c r="O91" s="3"/>
    </row>
    <row r="92" spans="1:15" x14ac:dyDescent="0.2">
      <c r="A92" s="3"/>
      <c r="B92" s="45"/>
      <c r="C92" s="35" t="s">
        <v>39</v>
      </c>
      <c r="D92" s="97">
        <v>2174670</v>
      </c>
      <c r="E92" s="48">
        <v>335320</v>
      </c>
      <c r="F92" s="48"/>
      <c r="G92" s="205">
        <f t="shared" si="6"/>
        <v>2509990</v>
      </c>
      <c r="H92" s="8"/>
      <c r="I92" s="47"/>
      <c r="J92" s="3"/>
      <c r="K92" s="10"/>
      <c r="L92" s="10"/>
      <c r="M92" s="8"/>
      <c r="N92" s="3"/>
      <c r="O92" s="3"/>
    </row>
    <row r="93" spans="1:15" x14ac:dyDescent="0.2">
      <c r="A93" s="3"/>
      <c r="B93" s="45"/>
      <c r="C93" s="35" t="s">
        <v>40</v>
      </c>
      <c r="D93" s="97">
        <v>2216501</v>
      </c>
      <c r="E93" s="48">
        <v>340413</v>
      </c>
      <c r="F93" s="48"/>
      <c r="G93" s="205">
        <f t="shared" si="6"/>
        <v>2556914</v>
      </c>
      <c r="H93" s="8"/>
      <c r="I93" s="47"/>
      <c r="J93" s="3"/>
      <c r="K93" s="10"/>
      <c r="L93" s="10"/>
      <c r="M93" s="8"/>
      <c r="N93" s="3"/>
      <c r="O93" s="3"/>
    </row>
    <row r="94" spans="1:15" x14ac:dyDescent="0.2">
      <c r="A94" s="3"/>
      <c r="B94" s="29"/>
      <c r="C94" s="35" t="s">
        <v>41</v>
      </c>
      <c r="D94" s="97">
        <v>2248512</v>
      </c>
      <c r="E94" s="48">
        <v>340664</v>
      </c>
      <c r="F94" s="48"/>
      <c r="G94" s="205">
        <f t="shared" ref="G94:G105" si="7">F94+E94+D94</f>
        <v>2589176</v>
      </c>
      <c r="H94" s="8"/>
      <c r="I94" s="47"/>
      <c r="J94" s="3"/>
      <c r="K94" s="10"/>
      <c r="L94" s="10"/>
      <c r="M94" s="8"/>
      <c r="N94" s="3"/>
      <c r="O94" s="3"/>
    </row>
    <row r="95" spans="1:15" x14ac:dyDescent="0.2">
      <c r="A95" s="3"/>
      <c r="B95" s="45"/>
      <c r="C95" s="35" t="s">
        <v>42</v>
      </c>
      <c r="D95" s="97">
        <v>2269245</v>
      </c>
      <c r="E95" s="48">
        <v>343723</v>
      </c>
      <c r="F95" s="48"/>
      <c r="G95" s="205">
        <f t="shared" si="7"/>
        <v>2612968</v>
      </c>
      <c r="H95" s="8"/>
      <c r="I95" s="47"/>
      <c r="J95" s="3"/>
      <c r="K95" s="10"/>
      <c r="L95" s="10"/>
      <c r="M95" s="8"/>
      <c r="N95" s="3"/>
      <c r="O95" s="3"/>
    </row>
    <row r="96" spans="1:15" x14ac:dyDescent="0.2">
      <c r="A96" s="3"/>
      <c r="B96" s="45"/>
      <c r="C96" s="35" t="s">
        <v>43</v>
      </c>
      <c r="D96" s="97">
        <v>2272989</v>
      </c>
      <c r="E96" s="48">
        <v>341866</v>
      </c>
      <c r="F96" s="48"/>
      <c r="G96" s="205">
        <f t="shared" si="7"/>
        <v>2614855</v>
      </c>
      <c r="H96" s="8"/>
      <c r="I96" s="47"/>
      <c r="J96" s="3"/>
      <c r="K96" s="10"/>
      <c r="L96" s="10"/>
      <c r="M96" s="8"/>
      <c r="N96" s="3"/>
      <c r="O96" s="3"/>
    </row>
    <row r="97" spans="1:15" x14ac:dyDescent="0.2">
      <c r="A97" s="3"/>
      <c r="B97" s="29"/>
      <c r="C97" s="35" t="s">
        <v>32</v>
      </c>
      <c r="D97" s="97">
        <v>2309042</v>
      </c>
      <c r="E97" s="48">
        <v>348137</v>
      </c>
      <c r="F97" s="48"/>
      <c r="G97" s="205">
        <f t="shared" si="7"/>
        <v>2657179</v>
      </c>
      <c r="H97" s="8"/>
      <c r="I97" s="47"/>
      <c r="J97" s="3"/>
      <c r="K97" s="10"/>
      <c r="L97" s="10"/>
      <c r="M97" s="8"/>
      <c r="N97" s="3"/>
      <c r="O97" s="3"/>
    </row>
    <row r="98" spans="1:15" x14ac:dyDescent="0.2">
      <c r="A98" s="3"/>
      <c r="B98" s="45"/>
      <c r="C98" s="35" t="s">
        <v>33</v>
      </c>
      <c r="D98" s="97">
        <v>2339397</v>
      </c>
      <c r="E98" s="48">
        <v>340098</v>
      </c>
      <c r="F98" s="48"/>
      <c r="G98" s="205">
        <f t="shared" si="7"/>
        <v>2679495</v>
      </c>
      <c r="H98" s="8"/>
      <c r="I98" s="47"/>
      <c r="J98" s="3"/>
      <c r="K98" s="10"/>
      <c r="L98" s="10"/>
      <c r="M98" s="8"/>
      <c r="N98" s="3"/>
      <c r="O98" s="3"/>
    </row>
    <row r="99" spans="1:15" x14ac:dyDescent="0.2">
      <c r="A99" s="3"/>
      <c r="B99" s="45"/>
      <c r="C99" s="35" t="s">
        <v>34</v>
      </c>
      <c r="D99" s="97">
        <v>2351532</v>
      </c>
      <c r="E99" s="48">
        <v>346721</v>
      </c>
      <c r="F99" s="48"/>
      <c r="G99" s="205">
        <f t="shared" si="7"/>
        <v>2698253</v>
      </c>
      <c r="H99" s="8"/>
      <c r="I99" s="47"/>
      <c r="J99" s="3"/>
      <c r="K99" s="10"/>
      <c r="L99" s="10"/>
      <c r="M99" s="8"/>
      <c r="N99" s="3"/>
      <c r="O99" s="3"/>
    </row>
    <row r="100" spans="1:15" x14ac:dyDescent="0.2">
      <c r="A100" s="3"/>
      <c r="B100" s="29"/>
      <c r="C100" s="35" t="s">
        <v>35</v>
      </c>
      <c r="D100" s="97">
        <v>2369533</v>
      </c>
      <c r="E100" s="48">
        <v>347592</v>
      </c>
      <c r="F100" s="48"/>
      <c r="G100" s="205">
        <f t="shared" si="7"/>
        <v>2717125</v>
      </c>
      <c r="H100" s="8"/>
      <c r="I100" s="47"/>
      <c r="J100" s="3"/>
      <c r="K100" s="10"/>
      <c r="L100" s="10"/>
      <c r="M100" s="8"/>
      <c r="N100" s="3"/>
      <c r="O100" s="3"/>
    </row>
    <row r="101" spans="1:15" x14ac:dyDescent="0.2">
      <c r="A101" s="3"/>
      <c r="B101" s="45"/>
      <c r="C101" s="35" t="s">
        <v>36</v>
      </c>
      <c r="D101" s="97">
        <v>2380818</v>
      </c>
      <c r="E101" s="48">
        <v>346993</v>
      </c>
      <c r="F101" s="48"/>
      <c r="G101" s="205">
        <f t="shared" si="7"/>
        <v>2727811</v>
      </c>
      <c r="H101" s="8"/>
      <c r="I101" s="47"/>
      <c r="J101" s="3"/>
      <c r="K101" s="10"/>
      <c r="L101" s="10"/>
      <c r="M101" s="8"/>
      <c r="N101" s="3"/>
      <c r="O101" s="3"/>
    </row>
    <row r="102" spans="1:15" ht="13.5" thickBot="1" x14ac:dyDescent="0.25">
      <c r="A102" s="3"/>
      <c r="B102" s="46"/>
      <c r="C102" s="36" t="s">
        <v>37</v>
      </c>
      <c r="D102" s="99">
        <v>2381713</v>
      </c>
      <c r="E102" s="49">
        <v>347538</v>
      </c>
      <c r="F102" s="49"/>
      <c r="G102" s="206">
        <f t="shared" si="7"/>
        <v>2729251</v>
      </c>
      <c r="H102" s="8"/>
      <c r="I102" s="47"/>
      <c r="J102" s="3"/>
      <c r="K102" s="10"/>
      <c r="L102" s="10"/>
      <c r="M102" s="8"/>
      <c r="N102" s="3"/>
      <c r="O102" s="3"/>
    </row>
    <row r="103" spans="1:15" x14ac:dyDescent="0.2">
      <c r="A103" s="3"/>
      <c r="B103" s="28">
        <v>2016</v>
      </c>
      <c r="C103" s="40" t="s">
        <v>38</v>
      </c>
      <c r="D103" s="98">
        <v>2389689</v>
      </c>
      <c r="E103" s="51">
        <v>343908</v>
      </c>
      <c r="F103" s="51"/>
      <c r="G103" s="207">
        <f t="shared" si="7"/>
        <v>2733597</v>
      </c>
      <c r="H103" s="8"/>
      <c r="I103" s="47"/>
      <c r="J103" s="3"/>
      <c r="K103" s="10"/>
      <c r="L103" s="10"/>
      <c r="M103" s="8"/>
      <c r="N103" s="3"/>
      <c r="O103" s="3"/>
    </row>
    <row r="104" spans="1:15" x14ac:dyDescent="0.2">
      <c r="A104" s="3"/>
      <c r="B104" s="45"/>
      <c r="C104" s="35" t="s">
        <v>39</v>
      </c>
      <c r="D104" s="97">
        <v>2392920</v>
      </c>
      <c r="E104" s="48">
        <v>343644</v>
      </c>
      <c r="F104" s="48"/>
      <c r="G104" s="205">
        <f t="shared" si="7"/>
        <v>2736564</v>
      </c>
      <c r="H104" s="8"/>
      <c r="I104" s="47"/>
      <c r="J104" s="3"/>
      <c r="K104" s="10"/>
      <c r="L104" s="10"/>
      <c r="M104" s="8"/>
      <c r="N104" s="3"/>
      <c r="O104" s="3"/>
    </row>
    <row r="105" spans="1:15" x14ac:dyDescent="0.2">
      <c r="A105" s="3"/>
      <c r="B105" s="45"/>
      <c r="C105" s="35" t="s">
        <v>40</v>
      </c>
      <c r="D105" s="97">
        <v>2404202</v>
      </c>
      <c r="E105" s="48">
        <v>338785</v>
      </c>
      <c r="F105" s="48"/>
      <c r="G105" s="205">
        <f t="shared" si="7"/>
        <v>2742987</v>
      </c>
      <c r="H105" s="8"/>
      <c r="I105" s="47"/>
      <c r="J105" s="3"/>
      <c r="K105" s="10"/>
      <c r="L105" s="10"/>
      <c r="M105" s="8"/>
      <c r="N105" s="3"/>
      <c r="O105" s="3"/>
    </row>
    <row r="106" spans="1:15" x14ac:dyDescent="0.2">
      <c r="A106" s="3"/>
      <c r="B106" s="29"/>
      <c r="C106" s="35" t="s">
        <v>41</v>
      </c>
      <c r="D106" s="97">
        <v>2433154</v>
      </c>
      <c r="E106" s="48">
        <v>337958</v>
      </c>
      <c r="F106" s="48"/>
      <c r="G106" s="205">
        <f>F106+E106+D106</f>
        <v>2771112</v>
      </c>
      <c r="H106" s="8"/>
      <c r="I106" s="47"/>
      <c r="J106" s="3"/>
      <c r="K106" s="10"/>
      <c r="L106" s="10"/>
      <c r="M106" s="8"/>
      <c r="N106" s="3"/>
      <c r="O106" s="3"/>
    </row>
    <row r="107" spans="1:15" x14ac:dyDescent="0.2">
      <c r="A107" s="3"/>
      <c r="B107" s="45"/>
      <c r="C107" s="35" t="s">
        <v>42</v>
      </c>
      <c r="D107" s="97">
        <v>2476671</v>
      </c>
      <c r="E107" s="48">
        <v>341128</v>
      </c>
      <c r="F107" s="48"/>
      <c r="G107" s="205">
        <f>F107+E107+D107</f>
        <v>2817799</v>
      </c>
      <c r="H107" s="8"/>
      <c r="I107" s="47"/>
      <c r="J107" s="3"/>
      <c r="K107" s="10"/>
      <c r="L107" s="10"/>
      <c r="M107" s="8"/>
      <c r="N107" s="3"/>
      <c r="O107" s="3"/>
    </row>
    <row r="108" spans="1:15" x14ac:dyDescent="0.2">
      <c r="A108" s="3"/>
      <c r="B108" s="45"/>
      <c r="C108" s="35" t="s">
        <v>43</v>
      </c>
      <c r="D108" s="97">
        <v>2490564</v>
      </c>
      <c r="E108" s="48">
        <v>339979</v>
      </c>
      <c r="F108" s="48"/>
      <c r="G108" s="205">
        <f>F108+E108+D108</f>
        <v>2830543</v>
      </c>
      <c r="H108" s="8"/>
      <c r="I108" s="47"/>
      <c r="J108" s="3"/>
      <c r="K108" s="10"/>
      <c r="L108" s="10"/>
      <c r="M108" s="8"/>
      <c r="N108" s="3"/>
      <c r="O108" s="3"/>
    </row>
    <row r="109" spans="1:15" x14ac:dyDescent="0.2">
      <c r="A109" s="3"/>
      <c r="B109" s="45"/>
      <c r="C109" s="35" t="s">
        <v>32</v>
      </c>
      <c r="D109" s="97">
        <v>2519149</v>
      </c>
      <c r="E109" s="48">
        <v>341206</v>
      </c>
      <c r="F109" s="48"/>
      <c r="G109" s="205">
        <f>F109+E109+D109</f>
        <v>2860355</v>
      </c>
      <c r="H109" s="8"/>
      <c r="I109" s="47"/>
      <c r="J109" s="3"/>
      <c r="K109" s="10"/>
      <c r="L109" s="10"/>
      <c r="M109" s="8"/>
      <c r="N109" s="3"/>
      <c r="O109" s="3"/>
    </row>
    <row r="110" spans="1:15" x14ac:dyDescent="0.2">
      <c r="A110" s="3"/>
      <c r="B110" s="45"/>
      <c r="C110" s="35" t="s">
        <v>33</v>
      </c>
      <c r="D110" s="97">
        <v>2523362</v>
      </c>
      <c r="E110" s="48">
        <v>337488</v>
      </c>
      <c r="F110" s="48"/>
      <c r="G110" s="205">
        <f>F110+E110+D110</f>
        <v>2860850</v>
      </c>
      <c r="H110" s="8"/>
      <c r="I110" s="47"/>
      <c r="J110" s="3"/>
      <c r="K110" s="10"/>
      <c r="L110" s="10"/>
      <c r="M110" s="8"/>
      <c r="N110" s="3"/>
      <c r="O110" s="3"/>
    </row>
    <row r="111" spans="1:15" x14ac:dyDescent="0.2">
      <c r="A111" s="3"/>
      <c r="B111" s="29"/>
      <c r="C111" s="35" t="s">
        <v>34</v>
      </c>
      <c r="D111" s="97">
        <v>2549588</v>
      </c>
      <c r="E111" s="48">
        <v>339508</v>
      </c>
      <c r="F111" s="48"/>
      <c r="G111" s="205">
        <f t="shared" ref="G111:G117" si="8">F111+E111+D111</f>
        <v>2889096</v>
      </c>
      <c r="H111" s="8"/>
      <c r="I111" s="47"/>
      <c r="J111" s="3"/>
      <c r="K111" s="10"/>
      <c r="L111" s="10"/>
      <c r="M111" s="8"/>
      <c r="N111" s="3"/>
      <c r="O111" s="3"/>
    </row>
    <row r="112" spans="1:15" x14ac:dyDescent="0.2">
      <c r="A112" s="3"/>
      <c r="B112" s="45"/>
      <c r="C112" s="35" t="s">
        <v>35</v>
      </c>
      <c r="D112" s="97">
        <v>2564789</v>
      </c>
      <c r="E112" s="48">
        <v>338698</v>
      </c>
      <c r="F112" s="48"/>
      <c r="G112" s="205">
        <f t="shared" si="8"/>
        <v>2903487</v>
      </c>
      <c r="H112" s="8"/>
      <c r="I112" s="47"/>
      <c r="J112" s="3"/>
      <c r="K112" s="10"/>
      <c r="L112" s="10"/>
      <c r="M112" s="8"/>
      <c r="N112" s="3"/>
      <c r="O112" s="3"/>
    </row>
    <row r="113" spans="1:15" x14ac:dyDescent="0.2">
      <c r="A113" s="3"/>
      <c r="B113" s="29"/>
      <c r="C113" s="35" t="s">
        <v>36</v>
      </c>
      <c r="D113" s="97">
        <v>2574044</v>
      </c>
      <c r="E113" s="48">
        <v>339047</v>
      </c>
      <c r="F113" s="48"/>
      <c r="G113" s="205">
        <f t="shared" si="8"/>
        <v>2913091</v>
      </c>
      <c r="H113" s="8"/>
      <c r="I113" s="47"/>
      <c r="J113" s="3"/>
      <c r="K113" s="10"/>
      <c r="L113" s="10"/>
      <c r="M113" s="8"/>
      <c r="N113" s="3"/>
      <c r="O113" s="3"/>
    </row>
    <row r="114" spans="1:15" ht="13.5" thickBot="1" x14ac:dyDescent="0.25">
      <c r="A114" s="3"/>
      <c r="B114" s="46"/>
      <c r="C114" s="36" t="s">
        <v>37</v>
      </c>
      <c r="D114" s="99">
        <v>2576737</v>
      </c>
      <c r="E114" s="49">
        <v>335396</v>
      </c>
      <c r="F114" s="49"/>
      <c r="G114" s="206">
        <f t="shared" si="8"/>
        <v>2912133</v>
      </c>
      <c r="H114" s="8"/>
      <c r="I114" s="47"/>
      <c r="J114" s="3"/>
      <c r="K114" s="10"/>
      <c r="L114" s="10"/>
      <c r="M114" s="8"/>
      <c r="N114" s="3"/>
      <c r="O114" s="3"/>
    </row>
    <row r="115" spans="1:15" x14ac:dyDescent="0.2">
      <c r="A115" s="3"/>
      <c r="B115" s="28">
        <v>2017</v>
      </c>
      <c r="C115" s="40" t="s">
        <v>38</v>
      </c>
      <c r="D115" s="98">
        <v>2577396</v>
      </c>
      <c r="E115" s="51">
        <v>333985</v>
      </c>
      <c r="F115" s="51">
        <v>261</v>
      </c>
      <c r="G115" s="207">
        <f t="shared" si="8"/>
        <v>2911642</v>
      </c>
      <c r="H115" s="8"/>
      <c r="I115" s="47"/>
      <c r="J115" s="3"/>
      <c r="K115" s="10"/>
      <c r="L115" s="10"/>
      <c r="M115" s="8"/>
      <c r="N115" s="3"/>
      <c r="O115" s="3"/>
    </row>
    <row r="116" spans="1:15" x14ac:dyDescent="0.2">
      <c r="A116" s="3"/>
      <c r="B116" s="45"/>
      <c r="C116" s="35" t="s">
        <v>39</v>
      </c>
      <c r="D116" s="97">
        <v>2594211</v>
      </c>
      <c r="E116" s="48">
        <v>334674</v>
      </c>
      <c r="F116" s="48">
        <v>261</v>
      </c>
      <c r="G116" s="205">
        <f t="shared" si="8"/>
        <v>2929146</v>
      </c>
      <c r="H116" s="8"/>
      <c r="I116" s="47"/>
      <c r="J116" s="3"/>
      <c r="K116" s="10"/>
      <c r="L116" s="10"/>
      <c r="M116" s="8"/>
      <c r="N116" s="3"/>
      <c r="O116" s="3"/>
    </row>
    <row r="117" spans="1:15" x14ac:dyDescent="0.2">
      <c r="A117" s="3"/>
      <c r="B117" s="45"/>
      <c r="C117" s="35" t="s">
        <v>40</v>
      </c>
      <c r="D117" s="97">
        <v>2616842</v>
      </c>
      <c r="E117" s="48">
        <v>334031</v>
      </c>
      <c r="F117" s="48"/>
      <c r="G117" s="205">
        <f t="shared" si="8"/>
        <v>2950873</v>
      </c>
      <c r="H117" s="8"/>
      <c r="I117" s="47"/>
      <c r="J117" s="3"/>
      <c r="K117" s="10"/>
      <c r="L117" s="10"/>
      <c r="M117" s="8"/>
      <c r="N117" s="3"/>
      <c r="O117" s="3"/>
    </row>
    <row r="118" spans="1:15" x14ac:dyDescent="0.2">
      <c r="A118" s="3"/>
      <c r="B118" s="29"/>
      <c r="C118" s="35" t="s">
        <v>41</v>
      </c>
      <c r="D118" s="97">
        <v>2633509</v>
      </c>
      <c r="E118" s="48">
        <v>340614</v>
      </c>
      <c r="F118" s="48"/>
      <c r="G118" s="205">
        <f t="shared" ref="G118:G129" si="9">F118+E118+D118</f>
        <v>2974123</v>
      </c>
      <c r="H118" s="8"/>
      <c r="I118" s="47"/>
      <c r="J118" s="3"/>
      <c r="K118" s="10"/>
      <c r="L118" s="10"/>
      <c r="M118" s="8"/>
      <c r="N118" s="3"/>
      <c r="O118" s="3"/>
    </row>
    <row r="119" spans="1:15" x14ac:dyDescent="0.2">
      <c r="A119" s="3"/>
      <c r="B119" s="45"/>
      <c r="C119" s="35" t="s">
        <v>42</v>
      </c>
      <c r="D119" s="97">
        <v>2657385</v>
      </c>
      <c r="E119" s="48">
        <v>347643</v>
      </c>
      <c r="F119" s="48"/>
      <c r="G119" s="205">
        <f t="shared" si="9"/>
        <v>3005028</v>
      </c>
      <c r="H119" s="8"/>
      <c r="I119" s="47"/>
      <c r="J119" s="3"/>
      <c r="K119" s="10"/>
      <c r="L119" s="10"/>
      <c r="M119" s="8"/>
      <c r="N119" s="3"/>
      <c r="O119" s="3"/>
    </row>
    <row r="120" spans="1:15" x14ac:dyDescent="0.2">
      <c r="A120" s="3"/>
      <c r="B120" s="45"/>
      <c r="C120" s="35" t="s">
        <v>43</v>
      </c>
      <c r="D120" s="97">
        <v>2669025</v>
      </c>
      <c r="E120" s="48">
        <v>345029</v>
      </c>
      <c r="F120" s="48"/>
      <c r="G120" s="205">
        <f t="shared" si="9"/>
        <v>3014054</v>
      </c>
      <c r="H120" s="8"/>
      <c r="I120" s="47"/>
      <c r="J120" s="3"/>
      <c r="K120" s="10"/>
      <c r="L120" s="10"/>
      <c r="M120" s="8"/>
      <c r="N120" s="3"/>
      <c r="O120" s="3"/>
    </row>
    <row r="121" spans="1:15" x14ac:dyDescent="0.2">
      <c r="A121" s="3"/>
      <c r="B121" s="29"/>
      <c r="C121" s="35" t="s">
        <v>32</v>
      </c>
      <c r="D121" s="97">
        <v>2681769</v>
      </c>
      <c r="E121" s="48">
        <v>347571</v>
      </c>
      <c r="F121" s="48"/>
      <c r="G121" s="205">
        <f t="shared" si="9"/>
        <v>3029340</v>
      </c>
      <c r="H121" s="8"/>
      <c r="I121" s="47"/>
      <c r="J121" s="3"/>
      <c r="K121" s="10"/>
      <c r="L121" s="10"/>
      <c r="M121" s="8"/>
      <c r="N121" s="3"/>
      <c r="O121" s="3"/>
    </row>
    <row r="122" spans="1:15" x14ac:dyDescent="0.2">
      <c r="A122" s="3"/>
      <c r="B122" s="45"/>
      <c r="C122" s="35" t="s">
        <v>33</v>
      </c>
      <c r="D122" s="97">
        <v>2700082</v>
      </c>
      <c r="E122" s="48">
        <v>348964</v>
      </c>
      <c r="F122" s="48"/>
      <c r="G122" s="205">
        <f t="shared" si="9"/>
        <v>3049046</v>
      </c>
      <c r="H122" s="8"/>
      <c r="I122" s="47"/>
      <c r="J122" s="3"/>
      <c r="K122" s="10"/>
      <c r="L122" s="10"/>
      <c r="M122" s="8"/>
      <c r="N122" s="3"/>
      <c r="O122" s="3"/>
    </row>
    <row r="123" spans="1:15" x14ac:dyDescent="0.2">
      <c r="A123" s="3"/>
      <c r="B123" s="45"/>
      <c r="C123" s="35" t="s">
        <v>34</v>
      </c>
      <c r="D123" s="97">
        <v>2715144</v>
      </c>
      <c r="E123" s="48">
        <v>349850</v>
      </c>
      <c r="F123" s="48"/>
      <c r="G123" s="205">
        <f t="shared" si="9"/>
        <v>3064994</v>
      </c>
      <c r="H123" s="8"/>
      <c r="I123" s="47"/>
      <c r="J123" s="3"/>
      <c r="K123" s="10"/>
      <c r="L123" s="10"/>
      <c r="M123" s="8"/>
      <c r="N123" s="3"/>
      <c r="O123" s="3"/>
    </row>
    <row r="124" spans="1:15" x14ac:dyDescent="0.2">
      <c r="A124" s="3"/>
      <c r="B124" s="29"/>
      <c r="C124" s="35" t="s">
        <v>35</v>
      </c>
      <c r="D124" s="97">
        <v>2715649</v>
      </c>
      <c r="E124" s="48">
        <v>354753</v>
      </c>
      <c r="F124" s="48"/>
      <c r="G124" s="205">
        <f t="shared" si="9"/>
        <v>3070402</v>
      </c>
      <c r="H124" s="8"/>
      <c r="I124" s="47"/>
      <c r="J124" s="3"/>
      <c r="K124" s="10"/>
      <c r="L124" s="10"/>
      <c r="M124" s="8"/>
      <c r="N124" s="3"/>
      <c r="O124" s="3"/>
    </row>
    <row r="125" spans="1:15" x14ac:dyDescent="0.2">
      <c r="A125" s="3"/>
      <c r="B125" s="45"/>
      <c r="C125" s="35" t="s">
        <v>36</v>
      </c>
      <c r="D125" s="97">
        <v>2713702</v>
      </c>
      <c r="E125" s="48">
        <v>353770</v>
      </c>
      <c r="F125" s="48"/>
      <c r="G125" s="205">
        <f t="shared" si="9"/>
        <v>3067472</v>
      </c>
      <c r="H125" s="8"/>
      <c r="I125" s="47"/>
      <c r="J125" s="3"/>
      <c r="K125" s="10"/>
      <c r="L125" s="10"/>
      <c r="M125" s="8"/>
      <c r="N125" s="3"/>
      <c r="O125" s="3"/>
    </row>
    <row r="126" spans="1:15" ht="13.5" thickBot="1" x14ac:dyDescent="0.25">
      <c r="A126" s="3"/>
      <c r="B126" s="46"/>
      <c r="C126" s="36" t="s">
        <v>37</v>
      </c>
      <c r="D126" s="99">
        <v>2714470</v>
      </c>
      <c r="E126" s="49">
        <v>354058</v>
      </c>
      <c r="F126" s="49"/>
      <c r="G126" s="206">
        <f t="shared" si="9"/>
        <v>3068528</v>
      </c>
      <c r="H126" s="8"/>
      <c r="I126" s="47"/>
      <c r="J126" s="3"/>
      <c r="K126" s="10"/>
      <c r="L126" s="10"/>
      <c r="M126" s="8"/>
      <c r="N126" s="3"/>
      <c r="O126" s="3"/>
    </row>
    <row r="127" spans="1:15" x14ac:dyDescent="0.2">
      <c r="A127" s="3"/>
      <c r="B127" s="28">
        <v>2018</v>
      </c>
      <c r="C127" s="40" t="s">
        <v>38</v>
      </c>
      <c r="D127" s="98">
        <v>2715878</v>
      </c>
      <c r="E127" s="51">
        <v>356372</v>
      </c>
      <c r="F127" s="51"/>
      <c r="G127" s="207">
        <f t="shared" si="9"/>
        <v>3072250</v>
      </c>
      <c r="H127" s="8"/>
      <c r="I127" s="47"/>
      <c r="J127" s="3"/>
      <c r="K127" s="10"/>
      <c r="L127" s="10"/>
      <c r="M127" s="8"/>
      <c r="N127" s="3"/>
      <c r="O127" s="3"/>
    </row>
    <row r="128" spans="1:15" x14ac:dyDescent="0.2">
      <c r="A128" s="3"/>
      <c r="B128" s="45"/>
      <c r="C128" s="35" t="s">
        <v>39</v>
      </c>
      <c r="D128" s="97">
        <v>2709394</v>
      </c>
      <c r="E128" s="48">
        <v>355988</v>
      </c>
      <c r="F128" s="48"/>
      <c r="G128" s="205">
        <f t="shared" si="9"/>
        <v>3065382</v>
      </c>
      <c r="H128" s="8"/>
      <c r="I128" s="47"/>
      <c r="J128" s="3"/>
      <c r="K128" s="10"/>
      <c r="L128" s="10"/>
      <c r="M128" s="8"/>
      <c r="N128" s="3"/>
      <c r="O128" s="3"/>
    </row>
    <row r="129" spans="1:15" x14ac:dyDescent="0.2">
      <c r="A129" s="3"/>
      <c r="B129" s="45"/>
      <c r="C129" s="35" t="s">
        <v>40</v>
      </c>
      <c r="D129" s="97">
        <v>2736887</v>
      </c>
      <c r="E129" s="48">
        <v>361256</v>
      </c>
      <c r="F129" s="48"/>
      <c r="G129" s="205">
        <f t="shared" si="9"/>
        <v>3098143</v>
      </c>
      <c r="H129" s="8"/>
      <c r="I129" s="47"/>
      <c r="J129" s="3"/>
      <c r="K129" s="10"/>
      <c r="L129" s="10"/>
      <c r="M129" s="8"/>
      <c r="N129" s="3"/>
      <c r="O129" s="3"/>
    </row>
    <row r="130" spans="1:15" x14ac:dyDescent="0.2">
      <c r="A130" s="3"/>
      <c r="B130" s="29"/>
      <c r="C130" s="35" t="s">
        <v>41</v>
      </c>
      <c r="D130" s="97">
        <v>2753815</v>
      </c>
      <c r="E130" s="48">
        <v>366481</v>
      </c>
      <c r="F130" s="48"/>
      <c r="G130" s="205">
        <f t="shared" ref="G130:G141" si="10">F130+E130+D130</f>
        <v>3120296</v>
      </c>
      <c r="H130" s="8"/>
      <c r="I130" s="47"/>
      <c r="J130" s="3"/>
      <c r="K130" s="10"/>
      <c r="L130" s="10"/>
      <c r="M130" s="8"/>
      <c r="N130" s="3"/>
      <c r="O130" s="3"/>
    </row>
    <row r="131" spans="1:15" x14ac:dyDescent="0.2">
      <c r="A131" s="3"/>
      <c r="B131" s="45"/>
      <c r="C131" s="35" t="s">
        <v>42</v>
      </c>
      <c r="D131" s="97">
        <v>2766345</v>
      </c>
      <c r="E131" s="48">
        <v>369812</v>
      </c>
      <c r="F131" s="48"/>
      <c r="G131" s="205">
        <f t="shared" si="10"/>
        <v>3136157</v>
      </c>
      <c r="H131" s="8"/>
      <c r="I131" s="47"/>
      <c r="J131" s="3"/>
      <c r="K131" s="10"/>
      <c r="L131" s="10"/>
      <c r="M131" s="8"/>
      <c r="N131" s="3"/>
      <c r="O131" s="3"/>
    </row>
    <row r="132" spans="1:15" x14ac:dyDescent="0.2">
      <c r="A132" s="3"/>
      <c r="B132" s="45"/>
      <c r="C132" s="35" t="s">
        <v>43</v>
      </c>
      <c r="D132" s="97">
        <v>2781609</v>
      </c>
      <c r="E132" s="48">
        <v>374032</v>
      </c>
      <c r="F132" s="48"/>
      <c r="G132" s="205">
        <f t="shared" si="10"/>
        <v>3155641</v>
      </c>
      <c r="H132" s="8"/>
      <c r="I132" s="47"/>
      <c r="J132" s="3"/>
      <c r="K132" s="10"/>
      <c r="L132" s="10"/>
      <c r="M132" s="8"/>
      <c r="N132" s="3"/>
      <c r="O132" s="3"/>
    </row>
    <row r="133" spans="1:15" x14ac:dyDescent="0.2">
      <c r="A133" s="3"/>
      <c r="B133" s="29"/>
      <c r="C133" s="35" t="s">
        <v>32</v>
      </c>
      <c r="D133" s="97">
        <v>2794209</v>
      </c>
      <c r="E133" s="48">
        <v>375998</v>
      </c>
      <c r="F133" s="48"/>
      <c r="G133" s="205">
        <f t="shared" si="10"/>
        <v>3170207</v>
      </c>
      <c r="H133" s="8"/>
      <c r="I133" s="47"/>
      <c r="J133" s="3"/>
      <c r="K133" s="10"/>
      <c r="L133" s="10"/>
      <c r="M133" s="8"/>
      <c r="N133" s="3"/>
      <c r="O133" s="3"/>
    </row>
    <row r="134" spans="1:15" x14ac:dyDescent="0.2">
      <c r="A134" s="3"/>
      <c r="B134" s="45"/>
      <c r="C134" s="35" t="s">
        <v>33</v>
      </c>
      <c r="D134" s="97">
        <v>2818634</v>
      </c>
      <c r="E134" s="48">
        <v>378584</v>
      </c>
      <c r="F134" s="48"/>
      <c r="G134" s="205">
        <f t="shared" si="10"/>
        <v>3197218</v>
      </c>
      <c r="H134" s="8"/>
      <c r="I134" s="47"/>
      <c r="J134" s="3"/>
      <c r="K134" s="10"/>
      <c r="L134" s="10"/>
      <c r="M134" s="8"/>
      <c r="N134" s="3"/>
      <c r="O134" s="3"/>
    </row>
    <row r="135" spans="1:15" x14ac:dyDescent="0.2">
      <c r="A135" s="3"/>
      <c r="B135" s="45"/>
      <c r="C135" s="35" t="s">
        <v>34</v>
      </c>
      <c r="D135" s="97">
        <v>2833720</v>
      </c>
      <c r="E135" s="48">
        <v>369926</v>
      </c>
      <c r="F135" s="48"/>
      <c r="G135" s="205">
        <f t="shared" si="10"/>
        <v>3203646</v>
      </c>
      <c r="H135" s="8"/>
      <c r="I135" s="47"/>
      <c r="J135" s="3"/>
      <c r="K135" s="10"/>
      <c r="L135" s="10"/>
      <c r="M135" s="8"/>
      <c r="N135" s="3"/>
      <c r="O135" s="3"/>
    </row>
    <row r="136" spans="1:15" x14ac:dyDescent="0.2">
      <c r="A136" s="3"/>
      <c r="B136" s="29"/>
      <c r="C136" s="35" t="s">
        <v>35</v>
      </c>
      <c r="D136" s="97">
        <v>2821488</v>
      </c>
      <c r="E136" s="48">
        <v>405198</v>
      </c>
      <c r="F136" s="48"/>
      <c r="G136" s="205">
        <f t="shared" si="10"/>
        <v>3226686</v>
      </c>
      <c r="H136" s="8"/>
      <c r="I136" s="47"/>
      <c r="J136" s="3"/>
      <c r="K136" s="10"/>
      <c r="L136" s="10"/>
      <c r="M136" s="8"/>
      <c r="N136" s="3"/>
      <c r="O136" s="3"/>
    </row>
    <row r="137" spans="1:15" x14ac:dyDescent="0.2">
      <c r="A137" s="3"/>
      <c r="B137" s="45"/>
      <c r="C137" s="35" t="s">
        <v>36</v>
      </c>
      <c r="D137" s="97">
        <v>2832278</v>
      </c>
      <c r="E137" s="48">
        <v>401458</v>
      </c>
      <c r="F137" s="48"/>
      <c r="G137" s="205">
        <f t="shared" si="10"/>
        <v>3233736</v>
      </c>
      <c r="H137" s="8"/>
      <c r="I137" s="47"/>
      <c r="J137" s="3"/>
      <c r="K137" s="10"/>
      <c r="L137" s="10"/>
      <c r="M137" s="8"/>
      <c r="N137" s="3"/>
      <c r="O137" s="3"/>
    </row>
    <row r="138" spans="1:15" ht="13.5" thickBot="1" x14ac:dyDescent="0.25">
      <c r="A138" s="3"/>
      <c r="B138" s="46"/>
      <c r="C138" s="36" t="s">
        <v>37</v>
      </c>
      <c r="D138" s="99">
        <v>2851707</v>
      </c>
      <c r="E138" s="49">
        <v>404180</v>
      </c>
      <c r="F138" s="49"/>
      <c r="G138" s="206">
        <f t="shared" si="10"/>
        <v>3255887</v>
      </c>
      <c r="H138" s="8"/>
      <c r="I138" s="47"/>
      <c r="J138" s="3"/>
      <c r="K138" s="10"/>
      <c r="L138" s="10"/>
      <c r="M138" s="8"/>
      <c r="N138" s="3"/>
      <c r="O138" s="3"/>
    </row>
    <row r="139" spans="1:15" x14ac:dyDescent="0.2">
      <c r="A139" s="3"/>
      <c r="B139" s="28">
        <v>2019</v>
      </c>
      <c r="C139" s="40" t="s">
        <v>38</v>
      </c>
      <c r="D139" s="98">
        <v>2922170</v>
      </c>
      <c r="E139" s="51">
        <v>403296</v>
      </c>
      <c r="F139" s="51"/>
      <c r="G139" s="207">
        <f t="shared" si="10"/>
        <v>3325466</v>
      </c>
      <c r="H139" s="8"/>
      <c r="I139" s="47"/>
      <c r="J139" s="3"/>
      <c r="K139" s="10"/>
      <c r="L139" s="10"/>
      <c r="M139" s="8"/>
      <c r="N139" s="3"/>
      <c r="O139" s="3"/>
    </row>
    <row r="140" spans="1:15" x14ac:dyDescent="0.2">
      <c r="A140" s="3"/>
      <c r="B140" s="45"/>
      <c r="C140" s="35" t="s">
        <v>39</v>
      </c>
      <c r="D140" s="97">
        <v>2930211</v>
      </c>
      <c r="E140" s="48">
        <v>401008</v>
      </c>
      <c r="F140" s="48"/>
      <c r="G140" s="205">
        <f t="shared" si="10"/>
        <v>3331219</v>
      </c>
      <c r="H140" s="8"/>
      <c r="I140" s="47"/>
      <c r="J140" s="3"/>
      <c r="K140" s="10"/>
      <c r="L140" s="10"/>
      <c r="M140" s="8"/>
      <c r="N140" s="3"/>
      <c r="O140" s="3"/>
    </row>
    <row r="141" spans="1:15" x14ac:dyDescent="0.2">
      <c r="A141" s="3"/>
      <c r="B141" s="45"/>
      <c r="C141" s="35" t="s">
        <v>40</v>
      </c>
      <c r="D141" s="97">
        <v>2956761</v>
      </c>
      <c r="E141" s="48">
        <v>405220</v>
      </c>
      <c r="F141" s="48"/>
      <c r="G141" s="205">
        <f t="shared" si="10"/>
        <v>3361981</v>
      </c>
      <c r="H141" s="8"/>
      <c r="I141" s="47"/>
      <c r="J141" s="3"/>
      <c r="K141" s="10"/>
      <c r="L141" s="10"/>
      <c r="M141" s="8"/>
      <c r="N141" s="3"/>
      <c r="O141" s="3"/>
    </row>
    <row r="142" spans="1:15" x14ac:dyDescent="0.2">
      <c r="A142" s="3"/>
      <c r="B142" s="29"/>
      <c r="C142" s="35" t="s">
        <v>41</v>
      </c>
      <c r="D142" s="97">
        <v>2964080</v>
      </c>
      <c r="E142" s="48">
        <v>405252</v>
      </c>
      <c r="F142" s="48"/>
      <c r="G142" s="205">
        <f t="shared" ref="G142:G153" si="11">F142+E142+D142</f>
        <v>3369332</v>
      </c>
      <c r="H142" s="8"/>
      <c r="I142" s="47"/>
      <c r="J142" s="3"/>
      <c r="K142" s="10"/>
      <c r="L142" s="10"/>
      <c r="M142" s="8"/>
      <c r="N142" s="3"/>
      <c r="O142" s="3"/>
    </row>
    <row r="143" spans="1:15" x14ac:dyDescent="0.2">
      <c r="A143" s="3"/>
      <c r="B143" s="45"/>
      <c r="C143" s="35" t="s">
        <v>42</v>
      </c>
      <c r="D143" s="97">
        <v>2972189</v>
      </c>
      <c r="E143" s="48">
        <v>403715</v>
      </c>
      <c r="F143" s="48"/>
      <c r="G143" s="205">
        <f t="shared" si="11"/>
        <v>3375904</v>
      </c>
      <c r="H143" s="8"/>
      <c r="I143" s="47"/>
      <c r="J143" s="3"/>
      <c r="K143" s="10"/>
      <c r="L143" s="10"/>
      <c r="M143" s="8"/>
      <c r="N143" s="3"/>
      <c r="O143" s="3"/>
    </row>
    <row r="144" spans="1:15" x14ac:dyDescent="0.2">
      <c r="A144" s="3"/>
      <c r="B144" s="45"/>
      <c r="C144" s="35" t="s">
        <v>43</v>
      </c>
      <c r="D144" s="97">
        <v>2993251</v>
      </c>
      <c r="E144" s="48">
        <v>406695</v>
      </c>
      <c r="F144" s="48"/>
      <c r="G144" s="205">
        <f t="shared" si="11"/>
        <v>3399946</v>
      </c>
      <c r="H144" s="8"/>
      <c r="I144" s="47"/>
      <c r="J144" s="3"/>
      <c r="K144" s="10"/>
      <c r="L144" s="10"/>
      <c r="M144" s="8"/>
      <c r="N144" s="3"/>
      <c r="O144" s="3"/>
    </row>
    <row r="145" spans="1:15" x14ac:dyDescent="0.2">
      <c r="A145" s="3"/>
      <c r="B145" s="29"/>
      <c r="C145" s="35" t="s">
        <v>32</v>
      </c>
      <c r="D145" s="97">
        <v>3007920</v>
      </c>
      <c r="E145" s="48">
        <v>407583</v>
      </c>
      <c r="F145" s="48"/>
      <c r="G145" s="205">
        <f t="shared" si="11"/>
        <v>3415503</v>
      </c>
      <c r="H145" s="8"/>
      <c r="I145" s="47"/>
      <c r="J145" s="3"/>
      <c r="K145" s="10"/>
      <c r="L145" s="10"/>
      <c r="M145" s="8"/>
      <c r="N145" s="3"/>
      <c r="O145" s="3"/>
    </row>
    <row r="146" spans="1:15" x14ac:dyDescent="0.2">
      <c r="A146" s="3"/>
      <c r="B146" s="45"/>
      <c r="C146" s="35" t="s">
        <v>33</v>
      </c>
      <c r="D146" s="97">
        <v>3021599</v>
      </c>
      <c r="E146" s="48">
        <v>409050</v>
      </c>
      <c r="F146" s="48"/>
      <c r="G146" s="205">
        <f t="shared" si="11"/>
        <v>3430649</v>
      </c>
      <c r="H146" s="8"/>
      <c r="I146" s="47"/>
      <c r="J146" s="3"/>
      <c r="K146" s="10"/>
      <c r="L146" s="10"/>
      <c r="M146" s="8"/>
      <c r="N146" s="3"/>
      <c r="O146" s="3"/>
    </row>
    <row r="147" spans="1:15" x14ac:dyDescent="0.2">
      <c r="A147" s="3"/>
      <c r="B147" s="45"/>
      <c r="C147" s="35" t="s">
        <v>34</v>
      </c>
      <c r="D147" s="97">
        <v>3028136</v>
      </c>
      <c r="E147" s="48">
        <v>403536</v>
      </c>
      <c r="F147" s="48"/>
      <c r="G147" s="205">
        <f t="shared" si="11"/>
        <v>3431672</v>
      </c>
      <c r="H147" s="8"/>
      <c r="I147" s="47"/>
      <c r="J147" s="3"/>
      <c r="K147" s="10"/>
      <c r="L147" s="10"/>
      <c r="M147" s="8"/>
      <c r="N147" s="3"/>
      <c r="O147" s="3"/>
    </row>
    <row r="148" spans="1:15" x14ac:dyDescent="0.2">
      <c r="A148" s="3"/>
      <c r="B148" s="29"/>
      <c r="C148" s="35" t="s">
        <v>35</v>
      </c>
      <c r="D148" s="97">
        <v>3031219</v>
      </c>
      <c r="E148" s="48">
        <v>402638</v>
      </c>
      <c r="F148" s="48"/>
      <c r="G148" s="205">
        <f t="shared" si="11"/>
        <v>3433857</v>
      </c>
      <c r="H148" s="8"/>
      <c r="I148" s="47"/>
      <c r="J148" s="3"/>
      <c r="K148" s="10"/>
      <c r="L148" s="10"/>
      <c r="M148" s="8"/>
      <c r="N148" s="3"/>
      <c r="O148" s="3"/>
    </row>
    <row r="149" spans="1:15" x14ac:dyDescent="0.2">
      <c r="A149" s="3"/>
      <c r="B149" s="45"/>
      <c r="C149" s="35" t="s">
        <v>36</v>
      </c>
      <c r="D149" s="97">
        <v>3034728</v>
      </c>
      <c r="E149" s="48">
        <v>401392</v>
      </c>
      <c r="F149" s="48"/>
      <c r="G149" s="205">
        <f t="shared" si="11"/>
        <v>3436120</v>
      </c>
      <c r="H149" s="8"/>
      <c r="I149" s="47"/>
      <c r="J149" s="3"/>
      <c r="K149" s="10"/>
      <c r="L149" s="10"/>
      <c r="M149" s="8"/>
      <c r="N149" s="3"/>
      <c r="O149" s="3"/>
    </row>
    <row r="150" spans="1:15" ht="13.5" thickBot="1" x14ac:dyDescent="0.25">
      <c r="A150" s="3"/>
      <c r="B150" s="46"/>
      <c r="C150" s="36" t="s">
        <v>37</v>
      </c>
      <c r="D150" s="99">
        <v>3033188</v>
      </c>
      <c r="E150" s="49">
        <v>401214</v>
      </c>
      <c r="F150" s="49"/>
      <c r="G150" s="206">
        <f t="shared" si="11"/>
        <v>3434402</v>
      </c>
      <c r="H150" s="8"/>
      <c r="I150" s="47"/>
      <c r="J150" s="3"/>
      <c r="K150" s="10"/>
      <c r="L150" s="10"/>
      <c r="M150" s="8"/>
      <c r="N150" s="3"/>
      <c r="O150" s="3"/>
    </row>
    <row r="151" spans="1:15" x14ac:dyDescent="0.2">
      <c r="A151" s="3"/>
      <c r="B151" s="28">
        <v>2020</v>
      </c>
      <c r="C151" s="40" t="s">
        <v>38</v>
      </c>
      <c r="D151" s="98">
        <v>3038653</v>
      </c>
      <c r="E151" s="51">
        <v>394068</v>
      </c>
      <c r="F151" s="51"/>
      <c r="G151" s="207">
        <f t="shared" si="11"/>
        <v>3432721</v>
      </c>
      <c r="H151" s="8"/>
      <c r="I151" s="47"/>
      <c r="J151" s="3"/>
      <c r="K151" s="10"/>
      <c r="L151" s="10"/>
      <c r="M151" s="8"/>
      <c r="N151" s="3"/>
      <c r="O151" s="3"/>
    </row>
    <row r="152" spans="1:15" x14ac:dyDescent="0.2">
      <c r="A152" s="3"/>
      <c r="B152" s="45"/>
      <c r="C152" s="35" t="s">
        <v>39</v>
      </c>
      <c r="D152" s="97">
        <v>3051122</v>
      </c>
      <c r="E152" s="48">
        <v>390525</v>
      </c>
      <c r="F152" s="48"/>
      <c r="G152" s="205">
        <f t="shared" si="11"/>
        <v>3441647</v>
      </c>
      <c r="H152" s="8"/>
      <c r="I152" s="47"/>
      <c r="J152" s="3"/>
      <c r="K152" s="10"/>
      <c r="L152" s="10"/>
      <c r="M152" s="8"/>
      <c r="N152" s="3"/>
      <c r="O152" s="3"/>
    </row>
    <row r="153" spans="1:15" x14ac:dyDescent="0.2">
      <c r="A153" s="3"/>
      <c r="B153" s="45"/>
      <c r="C153" s="35" t="s">
        <v>40</v>
      </c>
      <c r="D153" s="97">
        <v>3097465</v>
      </c>
      <c r="E153" s="48">
        <v>391241</v>
      </c>
      <c r="F153" s="48"/>
      <c r="G153" s="205">
        <f t="shared" si="11"/>
        <v>3488706</v>
      </c>
      <c r="H153" s="8"/>
      <c r="I153" s="47"/>
      <c r="J153" s="3"/>
      <c r="K153" s="10"/>
      <c r="L153" s="10"/>
      <c r="M153" s="8"/>
      <c r="N153" s="3"/>
      <c r="O153" s="3"/>
    </row>
    <row r="154" spans="1:15" x14ac:dyDescent="0.2">
      <c r="A154" s="3"/>
      <c r="B154" s="29"/>
      <c r="C154" s="35" t="s">
        <v>41</v>
      </c>
      <c r="D154" s="97">
        <v>3147642</v>
      </c>
      <c r="E154" s="48">
        <v>384485</v>
      </c>
      <c r="F154" s="48"/>
      <c r="G154" s="205">
        <f t="shared" ref="G154:G156" si="12">F154+E154+D154</f>
        <v>3532127</v>
      </c>
      <c r="H154" s="8"/>
      <c r="I154" s="47"/>
      <c r="J154" s="3"/>
      <c r="K154" s="10"/>
      <c r="L154" s="10"/>
      <c r="M154" s="8"/>
      <c r="N154" s="3"/>
      <c r="O154" s="3"/>
    </row>
    <row r="155" spans="1:15" x14ac:dyDescent="0.2">
      <c r="A155" s="3"/>
      <c r="B155" s="45"/>
      <c r="C155" s="35" t="s">
        <v>42</v>
      </c>
      <c r="D155" s="97">
        <v>3181117</v>
      </c>
      <c r="E155" s="48">
        <v>379271</v>
      </c>
      <c r="F155" s="48"/>
      <c r="G155" s="205">
        <f t="shared" si="12"/>
        <v>3560388</v>
      </c>
      <c r="H155" s="8"/>
      <c r="I155" s="47"/>
      <c r="J155" s="3"/>
      <c r="K155" s="10"/>
      <c r="L155" s="10"/>
      <c r="M155" s="8"/>
      <c r="N155" s="3"/>
      <c r="O155" s="3"/>
    </row>
    <row r="156" spans="1:15" ht="13.5" thickBot="1" x14ac:dyDescent="0.25">
      <c r="A156" s="3"/>
      <c r="B156" s="46"/>
      <c r="C156" s="36" t="s">
        <v>43</v>
      </c>
      <c r="D156" s="99">
        <v>3213143</v>
      </c>
      <c r="E156" s="49">
        <v>373574</v>
      </c>
      <c r="F156" s="49"/>
      <c r="G156" s="206">
        <f t="shared" si="12"/>
        <v>3586717</v>
      </c>
      <c r="H156" s="8"/>
      <c r="I156" s="47"/>
      <c r="J156" s="3"/>
      <c r="K156" s="10"/>
      <c r="L156" s="10"/>
      <c r="M156" s="8"/>
      <c r="N156" s="3"/>
      <c r="O156" s="3"/>
    </row>
    <row r="157" spans="1:15" ht="13.5" thickBot="1" x14ac:dyDescent="0.25">
      <c r="A157" s="3"/>
      <c r="B157" s="21"/>
      <c r="C157" s="119"/>
      <c r="D157" s="13"/>
      <c r="E157" s="120"/>
      <c r="F157" s="120"/>
      <c r="G157" s="121"/>
      <c r="H157" s="8"/>
      <c r="I157" s="47"/>
      <c r="J157" s="3"/>
      <c r="K157" s="10"/>
      <c r="L157" s="10"/>
      <c r="M157" s="8"/>
      <c r="N157" s="3"/>
      <c r="O157" s="3"/>
    </row>
    <row r="158" spans="1:15" ht="13.5" thickBot="1" x14ac:dyDescent="0.25">
      <c r="A158" s="3"/>
      <c r="B158" s="233" t="s">
        <v>538</v>
      </c>
      <c r="C158" s="238"/>
      <c r="D158" s="236">
        <f>+D156/D150-1</f>
        <v>5.9328666736120583E-2</v>
      </c>
      <c r="E158" s="236">
        <f>+E156/E150-1</f>
        <v>-6.8890916069728414E-2</v>
      </c>
      <c r="F158" s="236"/>
      <c r="G158" s="237">
        <f>+G156/G150-1</f>
        <v>4.4349787823324105E-2</v>
      </c>
      <c r="H158" s="8"/>
      <c r="I158" s="47"/>
      <c r="J158" s="3"/>
      <c r="K158" s="10"/>
      <c r="L158" s="10"/>
      <c r="M158" s="8"/>
      <c r="N158" s="3"/>
      <c r="O158" s="3"/>
    </row>
    <row r="159" spans="1:15" ht="13.5" thickBot="1" x14ac:dyDescent="0.25">
      <c r="A159" s="3"/>
      <c r="B159" s="233" t="s">
        <v>539</v>
      </c>
      <c r="C159" s="238"/>
      <c r="D159" s="236">
        <f>+D156/D144-1</f>
        <v>7.346259969511415E-2</v>
      </c>
      <c r="E159" s="236">
        <f>+E156/E144-1</f>
        <v>-8.1439407910104622E-2</v>
      </c>
      <c r="F159" s="236"/>
      <c r="G159" s="237">
        <f>+G156/G144-1</f>
        <v>5.4933519532369024E-2</v>
      </c>
      <c r="H159" s="8"/>
      <c r="I159" s="47"/>
      <c r="J159" s="3"/>
      <c r="K159" s="10"/>
      <c r="L159" s="10"/>
      <c r="M159" s="8"/>
      <c r="N159" s="3"/>
      <c r="O159" s="3"/>
    </row>
    <row r="160" spans="1:15" ht="13.5" thickBot="1" x14ac:dyDescent="0.25">
      <c r="A160" s="3"/>
      <c r="B160" s="233" t="s">
        <v>540</v>
      </c>
      <c r="C160" s="238"/>
      <c r="D160" s="236">
        <f>+D156/$G$156</f>
        <v>0.89584514195014553</v>
      </c>
      <c r="E160" s="236">
        <f>+E156/$G$156</f>
        <v>0.1041548580498545</v>
      </c>
      <c r="F160" s="236"/>
      <c r="G160" s="237">
        <f>+G156/$G$156</f>
        <v>1</v>
      </c>
      <c r="H160" s="8"/>
      <c r="I160" s="47"/>
      <c r="J160" s="3"/>
      <c r="K160" s="10"/>
      <c r="L160" s="10"/>
      <c r="M160" s="8"/>
      <c r="N160" s="3"/>
      <c r="O160" s="3"/>
    </row>
    <row r="161" spans="1:15" x14ac:dyDescent="0.2">
      <c r="A161" s="3"/>
      <c r="B161" s="21"/>
      <c r="C161" s="119"/>
      <c r="D161" s="11"/>
      <c r="E161" s="11"/>
      <c r="F161" s="120"/>
      <c r="G161" s="121"/>
      <c r="H161" s="8"/>
      <c r="I161" s="47"/>
      <c r="J161" s="3"/>
      <c r="K161" s="10"/>
      <c r="L161" s="10"/>
      <c r="M161" s="8"/>
      <c r="N161" s="3"/>
      <c r="O161" s="3"/>
    </row>
    <row r="162" spans="1:15" x14ac:dyDescent="0.2">
      <c r="A162" s="3"/>
      <c r="B162" s="32" t="s">
        <v>23</v>
      </c>
      <c r="C162" s="21"/>
      <c r="D162" s="106"/>
      <c r="E162" s="106"/>
      <c r="F162" s="21"/>
      <c r="G162" s="21"/>
      <c r="H162" s="8"/>
      <c r="I162" s="3"/>
      <c r="J162" s="3"/>
      <c r="K162" s="10"/>
      <c r="L162" s="10"/>
      <c r="M162" s="8"/>
      <c r="N162" s="3"/>
      <c r="O162" s="3"/>
    </row>
    <row r="163" spans="1:15" x14ac:dyDescent="0.2">
      <c r="A163" s="3"/>
      <c r="B163" s="21"/>
      <c r="C163" s="21"/>
      <c r="D163" s="290"/>
      <c r="E163" s="21"/>
      <c r="F163" s="21"/>
      <c r="G163" s="21"/>
      <c r="H163" s="10"/>
      <c r="I163" s="3"/>
      <c r="J163" s="3"/>
      <c r="K163" s="10"/>
      <c r="L163" s="10"/>
      <c r="M163" s="8"/>
      <c r="N163" s="3"/>
      <c r="O163" s="3"/>
    </row>
    <row r="164" spans="1:15" x14ac:dyDescent="0.2">
      <c r="A164" s="3"/>
      <c r="B164" s="21"/>
      <c r="C164" s="21"/>
      <c r="D164" s="21"/>
      <c r="E164" s="21"/>
      <c r="F164" s="21"/>
      <c r="G164" s="21"/>
      <c r="H164" s="10"/>
      <c r="I164" s="3"/>
      <c r="J164" s="3"/>
      <c r="K164" s="10"/>
      <c r="L164" s="10"/>
      <c r="M164" s="8"/>
      <c r="N164" s="3"/>
      <c r="O164" s="3"/>
    </row>
    <row r="165" spans="1:15" x14ac:dyDescent="0.2">
      <c r="A165" s="3"/>
      <c r="B165" s="21"/>
      <c r="C165" s="21"/>
      <c r="D165" s="21"/>
      <c r="E165" s="21"/>
      <c r="F165" s="21"/>
      <c r="G165" s="21"/>
      <c r="H165" s="10"/>
      <c r="I165" s="3"/>
      <c r="J165" s="3"/>
      <c r="K165" s="10"/>
      <c r="L165" s="10"/>
      <c r="M165" s="8"/>
      <c r="N165" s="3"/>
      <c r="O165" s="3"/>
    </row>
    <row r="166" spans="1:15" x14ac:dyDescent="0.2">
      <c r="A166" s="3"/>
      <c r="B166" s="21"/>
      <c r="C166" s="21"/>
      <c r="D166" s="21"/>
      <c r="E166" s="21"/>
      <c r="F166" s="21"/>
      <c r="G166" s="21"/>
      <c r="H166" s="10"/>
      <c r="I166" s="3"/>
      <c r="J166" s="3"/>
      <c r="K166" s="10"/>
      <c r="L166" s="10"/>
      <c r="M166" s="8"/>
      <c r="N166" s="3"/>
      <c r="O166" s="3"/>
    </row>
    <row r="167" spans="1:15" x14ac:dyDescent="0.2">
      <c r="A167" s="3"/>
      <c r="B167" s="21"/>
      <c r="C167" s="21"/>
      <c r="D167" s="21"/>
      <c r="E167" s="21"/>
      <c r="F167" s="21"/>
      <c r="G167" s="21"/>
      <c r="H167" s="10"/>
      <c r="I167" s="3"/>
      <c r="J167" s="3"/>
      <c r="K167" s="10"/>
      <c r="L167" s="10"/>
      <c r="M167" s="8"/>
      <c r="N167" s="3"/>
      <c r="O167" s="3"/>
    </row>
    <row r="168" spans="1:15" x14ac:dyDescent="0.2">
      <c r="A168" s="3"/>
      <c r="B168" s="21"/>
      <c r="C168" s="21"/>
      <c r="D168" s="21"/>
      <c r="E168" s="21"/>
      <c r="F168" s="21"/>
      <c r="G168" s="21"/>
      <c r="H168" s="10"/>
      <c r="I168" s="3"/>
      <c r="J168" s="3"/>
      <c r="K168" s="10"/>
      <c r="L168" s="10"/>
      <c r="M168" s="8"/>
      <c r="N168" s="3"/>
      <c r="O168" s="3"/>
    </row>
    <row r="169" spans="1:15" x14ac:dyDescent="0.2">
      <c r="A169" s="3"/>
      <c r="B169" s="21"/>
      <c r="C169" s="21"/>
      <c r="D169" s="21"/>
      <c r="E169" s="21"/>
      <c r="F169" s="21"/>
      <c r="G169" s="21"/>
      <c r="H169" s="10"/>
      <c r="I169" s="3"/>
      <c r="J169" s="3"/>
      <c r="K169" s="10"/>
      <c r="L169" s="10"/>
      <c r="M169" s="8"/>
      <c r="N169" s="3"/>
      <c r="O169" s="3"/>
    </row>
    <row r="170" spans="1:15" x14ac:dyDescent="0.2">
      <c r="A170" s="3"/>
      <c r="B170" s="21"/>
      <c r="C170" s="21"/>
      <c r="D170" s="21"/>
      <c r="E170" s="21"/>
      <c r="F170" s="21"/>
      <c r="G170" s="21"/>
      <c r="H170" s="10"/>
      <c r="I170" s="3"/>
      <c r="J170" s="3"/>
      <c r="K170" s="10"/>
      <c r="L170" s="10"/>
      <c r="M170" s="8"/>
      <c r="N170" s="3"/>
      <c r="O170" s="3"/>
    </row>
    <row r="171" spans="1:15" x14ac:dyDescent="0.2">
      <c r="A171" s="3"/>
      <c r="B171" s="21"/>
      <c r="C171" s="21"/>
      <c r="D171" s="21"/>
      <c r="E171" s="21"/>
      <c r="F171" s="21"/>
      <c r="G171" s="21"/>
      <c r="H171" s="10"/>
      <c r="I171" s="3"/>
      <c r="J171" s="3"/>
      <c r="K171" s="10"/>
      <c r="L171" s="10"/>
      <c r="M171" s="8"/>
      <c r="N171" s="3"/>
      <c r="O171" s="3"/>
    </row>
    <row r="172" spans="1:15" x14ac:dyDescent="0.2">
      <c r="A172" s="3"/>
      <c r="B172" s="21"/>
      <c r="C172" s="21"/>
      <c r="D172" s="21"/>
      <c r="E172" s="21"/>
      <c r="F172" s="21"/>
      <c r="G172" s="21"/>
      <c r="H172" s="10"/>
      <c r="I172" s="3"/>
      <c r="J172" s="3"/>
      <c r="K172" s="10"/>
      <c r="L172" s="10"/>
      <c r="M172" s="8"/>
      <c r="N172" s="3"/>
      <c r="O172" s="3"/>
    </row>
    <row r="173" spans="1:15" x14ac:dyDescent="0.2">
      <c r="A173" s="3"/>
      <c r="B173" s="21"/>
      <c r="C173" s="21"/>
      <c r="D173" s="21"/>
      <c r="E173" s="21"/>
      <c r="F173" s="21"/>
      <c r="G173" s="21"/>
      <c r="H173" s="10"/>
      <c r="I173" s="3"/>
      <c r="J173" s="3"/>
      <c r="K173" s="10"/>
      <c r="L173" s="10"/>
      <c r="M173" s="8"/>
      <c r="N173" s="3"/>
      <c r="O173" s="3"/>
    </row>
    <row r="174" spans="1:15" x14ac:dyDescent="0.2">
      <c r="A174" s="3"/>
      <c r="B174" s="21"/>
      <c r="C174" s="21"/>
      <c r="D174" s="21"/>
      <c r="E174" s="21"/>
      <c r="F174" s="21"/>
      <c r="G174" s="21"/>
      <c r="H174" s="10"/>
      <c r="I174" s="3"/>
      <c r="J174" s="3"/>
      <c r="K174" s="10"/>
      <c r="L174" s="10"/>
      <c r="M174" s="8"/>
      <c r="N174" s="3"/>
      <c r="O174" s="3"/>
    </row>
    <row r="175" spans="1:15" x14ac:dyDescent="0.2">
      <c r="A175" s="3"/>
      <c r="B175" s="21"/>
      <c r="C175" s="21"/>
      <c r="D175" s="21"/>
      <c r="E175" s="21"/>
      <c r="F175" s="21"/>
      <c r="G175" s="21"/>
      <c r="H175" s="10"/>
      <c r="I175" s="3"/>
      <c r="J175" s="3"/>
      <c r="K175" s="10"/>
      <c r="L175" s="10"/>
      <c r="M175" s="8"/>
      <c r="N175" s="3"/>
      <c r="O175" s="3"/>
    </row>
    <row r="176" spans="1:15" x14ac:dyDescent="0.2">
      <c r="A176" s="3"/>
      <c r="B176" s="21"/>
      <c r="C176" s="21"/>
      <c r="D176" s="21"/>
      <c r="E176" s="21"/>
      <c r="F176" s="21"/>
      <c r="G176" s="21"/>
      <c r="H176" s="10"/>
      <c r="I176" s="3"/>
      <c r="J176" s="3"/>
      <c r="K176" s="10"/>
      <c r="L176" s="10"/>
      <c r="M176" s="8"/>
      <c r="N176" s="3"/>
      <c r="O176" s="3"/>
    </row>
    <row r="177" spans="1:15" x14ac:dyDescent="0.2">
      <c r="A177" s="3"/>
      <c r="B177" s="21"/>
      <c r="C177" s="21"/>
      <c r="D177" s="21"/>
      <c r="E177" s="21"/>
      <c r="F177" s="21"/>
      <c r="G177" s="21"/>
      <c r="H177" s="10"/>
      <c r="I177" s="3"/>
      <c r="J177" s="3"/>
      <c r="K177" s="10"/>
      <c r="L177" s="10"/>
      <c r="M177" s="8"/>
      <c r="N177" s="3"/>
      <c r="O177" s="3"/>
    </row>
    <row r="178" spans="1:15" x14ac:dyDescent="0.2">
      <c r="A178" s="3"/>
      <c r="B178" s="21"/>
      <c r="C178" s="21"/>
      <c r="D178" s="21"/>
      <c r="E178" s="21"/>
      <c r="F178" s="21"/>
      <c r="G178" s="21"/>
      <c r="H178" s="10"/>
      <c r="I178" s="3"/>
      <c r="J178" s="3"/>
      <c r="K178" s="10"/>
      <c r="L178" s="10"/>
      <c r="M178" s="8"/>
      <c r="N178" s="3"/>
      <c r="O178" s="3"/>
    </row>
    <row r="179" spans="1:15" x14ac:dyDescent="0.2">
      <c r="A179" s="3"/>
      <c r="B179" s="21"/>
      <c r="C179" s="21"/>
      <c r="D179" s="21"/>
      <c r="E179" s="21"/>
      <c r="F179" s="21"/>
      <c r="G179" s="21"/>
      <c r="H179" s="10"/>
      <c r="I179" s="3"/>
      <c r="J179" s="3"/>
      <c r="K179" s="10"/>
      <c r="L179" s="10"/>
      <c r="M179" s="8"/>
      <c r="N179" s="3"/>
      <c r="O179" s="3"/>
    </row>
    <row r="180" spans="1:15" x14ac:dyDescent="0.2">
      <c r="A180" s="3"/>
      <c r="B180" s="21"/>
      <c r="C180" s="21"/>
      <c r="D180" s="21"/>
      <c r="E180" s="21"/>
      <c r="F180" s="21"/>
      <c r="G180" s="21"/>
      <c r="H180" s="10"/>
      <c r="I180" s="3"/>
      <c r="J180" s="3"/>
      <c r="K180" s="10"/>
      <c r="L180" s="10"/>
      <c r="M180" s="8"/>
      <c r="N180" s="3"/>
      <c r="O180" s="3"/>
    </row>
    <row r="181" spans="1:15" x14ac:dyDescent="0.2">
      <c r="A181" s="3"/>
      <c r="B181" s="21"/>
      <c r="C181" s="21"/>
      <c r="D181" s="21"/>
      <c r="E181" s="21"/>
      <c r="F181" s="21"/>
      <c r="G181" s="21"/>
      <c r="H181" s="10"/>
      <c r="I181" s="3"/>
      <c r="J181" s="3"/>
      <c r="K181" s="10"/>
      <c r="L181" s="10"/>
      <c r="M181" s="8"/>
      <c r="N181" s="3"/>
      <c r="O181" s="3"/>
    </row>
    <row r="182" spans="1:15" x14ac:dyDescent="0.2">
      <c r="A182" s="3"/>
      <c r="B182" s="21"/>
      <c r="C182" s="21"/>
      <c r="D182" s="21"/>
      <c r="E182" s="21"/>
      <c r="F182" s="21"/>
      <c r="G182" s="21"/>
      <c r="H182" s="10"/>
      <c r="I182" s="3"/>
      <c r="J182" s="3"/>
      <c r="K182" s="10"/>
      <c r="L182" s="10"/>
      <c r="M182" s="8"/>
      <c r="N182" s="3"/>
      <c r="O182" s="3"/>
    </row>
    <row r="183" spans="1:15" x14ac:dyDescent="0.2">
      <c r="A183" s="3"/>
      <c r="B183" s="21"/>
      <c r="C183" s="21"/>
      <c r="D183" s="21"/>
      <c r="E183" s="21"/>
      <c r="F183" s="21"/>
      <c r="G183" s="21"/>
      <c r="H183" s="10"/>
      <c r="I183" s="3"/>
      <c r="J183" s="3"/>
      <c r="K183" s="10"/>
      <c r="L183" s="10"/>
      <c r="M183" s="8"/>
      <c r="N183" s="3"/>
      <c r="O183" s="3"/>
    </row>
    <row r="184" spans="1:15" x14ac:dyDescent="0.2">
      <c r="A184" s="3"/>
      <c r="B184" s="3"/>
      <c r="C184" s="3"/>
      <c r="D184" s="3"/>
      <c r="E184" s="3"/>
      <c r="F184" s="3"/>
      <c r="G184" s="3"/>
      <c r="H184" s="3"/>
      <c r="I184" s="3"/>
      <c r="J184" s="3"/>
    </row>
    <row r="185" spans="1:15" x14ac:dyDescent="0.2">
      <c r="A185" s="3"/>
      <c r="B185" s="3"/>
      <c r="C185" s="3"/>
      <c r="D185" s="3"/>
      <c r="E185" s="3"/>
      <c r="F185" s="3"/>
      <c r="G185" s="3"/>
      <c r="H185" s="3"/>
      <c r="I185" s="3"/>
      <c r="J185" s="3"/>
    </row>
    <row r="186" spans="1:15" x14ac:dyDescent="0.2">
      <c r="A186" s="3"/>
      <c r="B186" s="3"/>
      <c r="C186" s="3"/>
      <c r="D186" s="3"/>
      <c r="E186" s="3"/>
      <c r="F186" s="3"/>
      <c r="G186" s="3"/>
      <c r="H186" s="3"/>
      <c r="I186" s="3"/>
      <c r="J186" s="3"/>
    </row>
    <row r="187" spans="1:15" x14ac:dyDescent="0.2">
      <c r="A187" s="3"/>
      <c r="B187" s="3"/>
      <c r="C187" s="3"/>
      <c r="D187" s="3"/>
      <c r="E187" s="3"/>
      <c r="F187" s="3"/>
      <c r="G187" s="3"/>
      <c r="H187" s="3"/>
      <c r="I187" s="3"/>
      <c r="J187" s="3"/>
    </row>
    <row r="188" spans="1:15" hidden="1" x14ac:dyDescent="0.2"/>
    <row r="189" spans="1:15" hidden="1" x14ac:dyDescent="0.2"/>
    <row r="190" spans="1:15" hidden="1" x14ac:dyDescent="0.2"/>
    <row r="191" spans="1:15" hidden="1" x14ac:dyDescent="0.2"/>
    <row r="192" spans="1:15"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x14ac:dyDescent="0.2"/>
  </sheetData>
  <mergeCells count="2">
    <mergeCell ref="B7:G7"/>
    <mergeCell ref="B29:G29"/>
  </mergeCells>
  <phoneticPr fontId="0" type="noConversion"/>
  <hyperlinks>
    <hyperlink ref="B6" location="ÍNDICE!A1" display="&lt;&lt; VOLVER"/>
    <hyperlink ref="B162" location="ÍNDICE!A1" display="&lt;&lt; VOLVER"/>
  </hyperlinks>
  <pageMargins left="0.75" right="0.75" top="1" bottom="1" header="0" footer="0"/>
  <pageSetup paperSize="9" scale="55" orientation="portrait" r:id="rId1"/>
  <headerFooter alignWithMargins="0"/>
  <ignoredErrors>
    <ignoredError sqref="F160"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42"/>
  <sheetViews>
    <sheetView showGridLines="0" topLeftCell="A142" zoomScaleNormal="100" zoomScaleSheetLayoutView="100" workbookViewId="0">
      <selection activeCell="Q151" sqref="Q151"/>
    </sheetView>
  </sheetViews>
  <sheetFormatPr baseColWidth="10" defaultColWidth="0" defaultRowHeight="12.75" zeroHeight="1" x14ac:dyDescent="0.2"/>
  <cols>
    <col min="1" max="1" width="20.42578125" customWidth="1"/>
    <col min="2" max="2" width="10.140625" customWidth="1"/>
    <col min="3" max="3" width="10.28515625" customWidth="1"/>
    <col min="4" max="20" width="12.7109375" customWidth="1"/>
    <col min="21" max="21" width="17" customWidth="1"/>
    <col min="22" max="16384" width="17" hidden="1"/>
  </cols>
  <sheetData>
    <row r="1" spans="1:41" ht="33.7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s="2" customFormat="1" ht="15" x14ac:dyDescent="0.25">
      <c r="A2" s="4"/>
      <c r="B2" s="96" t="s">
        <v>78</v>
      </c>
      <c r="C2" s="7"/>
      <c r="D2" s="6"/>
      <c r="E2" s="6"/>
      <c r="F2" s="6"/>
      <c r="G2" s="4"/>
      <c r="H2" s="4"/>
      <c r="I2" s="4"/>
      <c r="J2" s="4"/>
      <c r="K2" s="4"/>
      <c r="L2" s="4"/>
      <c r="M2" s="4"/>
      <c r="N2" s="24"/>
      <c r="O2" s="4"/>
      <c r="P2" s="4"/>
      <c r="Q2" s="4"/>
      <c r="R2" s="4"/>
      <c r="S2" s="4"/>
      <c r="T2" s="4"/>
      <c r="U2" s="4"/>
      <c r="V2" s="4"/>
      <c r="W2" s="4"/>
      <c r="X2" s="4"/>
      <c r="Y2" s="4"/>
      <c r="Z2" s="4"/>
      <c r="AA2" s="4"/>
      <c r="AB2" s="4"/>
      <c r="AC2" s="4"/>
      <c r="AD2" s="4"/>
      <c r="AE2" s="4"/>
      <c r="AF2" s="4"/>
      <c r="AG2" s="4"/>
      <c r="AH2" s="4"/>
      <c r="AI2" s="4"/>
      <c r="AJ2" s="4"/>
      <c r="AK2" s="4"/>
      <c r="AL2" s="4"/>
      <c r="AM2" s="4"/>
      <c r="AN2" s="4"/>
      <c r="AO2" s="4"/>
    </row>
    <row r="3" spans="1:41" s="2" customFormat="1" ht="15" x14ac:dyDescent="0.25">
      <c r="A3" s="4"/>
      <c r="B3" s="96" t="s">
        <v>79</v>
      </c>
      <c r="C3" s="3"/>
      <c r="D3" s="3"/>
      <c r="E3" s="3"/>
      <c r="F3" s="3"/>
      <c r="G3" s="4"/>
      <c r="H3" s="4"/>
      <c r="I3" s="4"/>
      <c r="J3" s="4"/>
      <c r="K3" s="4"/>
      <c r="L3" s="4"/>
      <c r="M3" s="4"/>
      <c r="N3" s="24"/>
      <c r="O3" s="4"/>
      <c r="P3" s="4"/>
      <c r="Q3" s="4"/>
      <c r="R3" s="4"/>
      <c r="S3" s="4"/>
      <c r="T3" s="4"/>
      <c r="U3" s="4"/>
      <c r="V3" s="4"/>
      <c r="W3" s="4"/>
      <c r="X3" s="4"/>
      <c r="Y3" s="4"/>
      <c r="Z3" s="4"/>
      <c r="AA3" s="4"/>
      <c r="AB3" s="4"/>
      <c r="AC3" s="4"/>
      <c r="AD3" s="4"/>
      <c r="AE3" s="4"/>
      <c r="AF3" s="4"/>
      <c r="AG3" s="4"/>
      <c r="AH3" s="4"/>
      <c r="AI3" s="4"/>
      <c r="AJ3" s="4"/>
      <c r="AK3" s="4"/>
      <c r="AL3" s="4"/>
      <c r="AM3" s="4"/>
      <c r="AN3" s="4"/>
      <c r="AO3" s="4"/>
    </row>
    <row r="4" spans="1:41" s="2" customFormat="1" ht="10.5" customHeight="1" x14ac:dyDescent="0.2">
      <c r="A4" s="4"/>
      <c r="B4" s="44"/>
      <c r="C4" s="3"/>
      <c r="D4" s="3"/>
      <c r="E4" s="3"/>
      <c r="F4" s="3"/>
      <c r="G4" s="4"/>
      <c r="H4" s="4"/>
      <c r="I4" s="4"/>
      <c r="J4" s="4"/>
      <c r="K4" s="4"/>
      <c r="L4" s="4"/>
      <c r="M4" s="4"/>
      <c r="N4" s="24"/>
      <c r="O4" s="4"/>
      <c r="P4" s="4"/>
      <c r="Q4" s="4"/>
      <c r="R4" s="4"/>
      <c r="S4" s="4"/>
      <c r="T4" s="4"/>
      <c r="U4" s="4"/>
      <c r="V4" s="4"/>
      <c r="W4" s="4"/>
      <c r="X4" s="4"/>
      <c r="Y4" s="4"/>
      <c r="Z4" s="4"/>
      <c r="AA4" s="4"/>
      <c r="AB4" s="4"/>
      <c r="AC4" s="4"/>
      <c r="AD4" s="4"/>
      <c r="AE4" s="4"/>
      <c r="AF4" s="4"/>
      <c r="AG4" s="4"/>
      <c r="AH4" s="4"/>
      <c r="AI4" s="4"/>
      <c r="AJ4" s="4"/>
      <c r="AK4" s="4"/>
      <c r="AL4" s="4"/>
      <c r="AM4" s="4"/>
      <c r="AN4" s="4"/>
      <c r="AO4" s="4"/>
    </row>
    <row r="5" spans="1:41" s="2" customFormat="1" ht="10.5" customHeight="1" x14ac:dyDescent="0.2">
      <c r="A5" s="4"/>
      <c r="B5" s="4"/>
      <c r="C5" s="4"/>
      <c r="D5" s="4"/>
      <c r="E5" s="4"/>
      <c r="F5" s="4"/>
      <c r="G5" s="4"/>
      <c r="H5" s="4"/>
      <c r="I5" s="4"/>
      <c r="J5" s="4"/>
      <c r="K5" s="4"/>
      <c r="L5" s="4"/>
      <c r="M5" s="4"/>
      <c r="N5" s="2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4.25" customHeight="1" thickBot="1" x14ac:dyDescent="0.25">
      <c r="A6" s="3"/>
      <c r="B6" s="32" t="s">
        <v>23</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5"/>
      <c r="AI6" s="3"/>
      <c r="AJ6" s="3"/>
      <c r="AK6" s="3"/>
      <c r="AL6" s="3"/>
      <c r="AM6" s="3"/>
      <c r="AN6" s="3"/>
      <c r="AO6" s="3"/>
    </row>
    <row r="7" spans="1:41" ht="13.5" thickBot="1" x14ac:dyDescent="0.25">
      <c r="A7" s="3"/>
      <c r="B7" s="239" t="s">
        <v>0</v>
      </c>
      <c r="C7" s="239" t="s">
        <v>31</v>
      </c>
      <c r="D7" s="240" t="s">
        <v>8</v>
      </c>
      <c r="E7" s="241" t="s">
        <v>9</v>
      </c>
      <c r="F7" s="241" t="s">
        <v>10</v>
      </c>
      <c r="G7" s="241" t="s">
        <v>11</v>
      </c>
      <c r="H7" s="241" t="s">
        <v>24</v>
      </c>
      <c r="I7" s="241" t="s">
        <v>7</v>
      </c>
      <c r="J7" s="241" t="s">
        <v>12</v>
      </c>
      <c r="K7" s="241" t="s">
        <v>13</v>
      </c>
      <c r="L7" s="241" t="s">
        <v>14</v>
      </c>
      <c r="M7" s="241" t="s">
        <v>15</v>
      </c>
      <c r="N7" s="241" t="s">
        <v>16</v>
      </c>
      <c r="O7" s="241" t="s">
        <v>17</v>
      </c>
      <c r="P7" s="242" t="s">
        <v>1</v>
      </c>
      <c r="Q7" s="239" t="s">
        <v>18</v>
      </c>
      <c r="R7" s="6"/>
      <c r="S7" s="6"/>
      <c r="T7" s="6"/>
      <c r="U7" s="6"/>
      <c r="V7" s="9"/>
      <c r="W7" s="9"/>
      <c r="X7" s="9"/>
      <c r="Y7" s="9"/>
      <c r="Z7" s="9"/>
      <c r="AA7" s="9"/>
      <c r="AB7" s="9"/>
      <c r="AC7" s="9"/>
      <c r="AD7" s="9"/>
      <c r="AE7" s="9"/>
      <c r="AF7" s="9"/>
      <c r="AG7" s="9"/>
      <c r="AH7" s="9"/>
      <c r="AI7" s="9"/>
      <c r="AJ7" s="9"/>
      <c r="AK7" s="9"/>
      <c r="AL7" s="9"/>
      <c r="AM7" s="9"/>
      <c r="AN7" s="3"/>
      <c r="AO7" s="3"/>
    </row>
    <row r="8" spans="1:41" x14ac:dyDescent="0.2">
      <c r="A8" s="3"/>
      <c r="B8" s="40">
        <v>2000</v>
      </c>
      <c r="C8" s="40" t="s">
        <v>37</v>
      </c>
      <c r="D8" s="196">
        <v>13028.222001997628</v>
      </c>
      <c r="E8" s="201">
        <v>18222.254666333727</v>
      </c>
      <c r="F8" s="201">
        <v>6215.7602505075565</v>
      </c>
      <c r="G8" s="201">
        <v>12461.542343287314</v>
      </c>
      <c r="H8" s="201">
        <v>58595.780900805294</v>
      </c>
      <c r="I8" s="201">
        <v>14439.052625007804</v>
      </c>
      <c r="J8" s="201">
        <v>12529.336334977215</v>
      </c>
      <c r="K8" s="201">
        <v>41391.24260253449</v>
      </c>
      <c r="L8" s="201">
        <v>15292.677648417504</v>
      </c>
      <c r="M8" s="201">
        <v>19503.78715899869</v>
      </c>
      <c r="N8" s="201">
        <v>1347.6023784256195</v>
      </c>
      <c r="O8" s="201">
        <v>7753.0543885386105</v>
      </c>
      <c r="P8" s="201">
        <v>364708.68670016853</v>
      </c>
      <c r="Q8" s="202">
        <f>SUM(D8:P8)</f>
        <v>585489</v>
      </c>
      <c r="R8" s="10"/>
      <c r="S8" s="10"/>
      <c r="T8" s="10"/>
      <c r="U8" s="10"/>
      <c r="V8" s="10"/>
      <c r="W8" s="10"/>
      <c r="X8" s="10"/>
      <c r="Y8" s="10"/>
      <c r="Z8" s="10"/>
      <c r="AA8" s="10"/>
      <c r="AB8" s="10"/>
      <c r="AC8" s="10"/>
      <c r="AD8" s="10"/>
      <c r="AE8" s="10"/>
      <c r="AF8" s="10"/>
      <c r="AG8" s="10"/>
      <c r="AH8" s="10"/>
      <c r="AI8" s="10"/>
      <c r="AJ8" s="10"/>
      <c r="AK8" s="10"/>
      <c r="AL8" s="10"/>
      <c r="AM8" s="8"/>
      <c r="AN8" s="3"/>
      <c r="AO8" s="3"/>
    </row>
    <row r="9" spans="1:41" x14ac:dyDescent="0.2">
      <c r="A9" s="3"/>
      <c r="B9" s="35">
        <v>2001</v>
      </c>
      <c r="C9" s="35" t="s">
        <v>37</v>
      </c>
      <c r="D9" s="190">
        <v>17274.309360220825</v>
      </c>
      <c r="E9" s="203">
        <v>24916.63204964434</v>
      </c>
      <c r="F9" s="203">
        <v>8077.7639160733543</v>
      </c>
      <c r="G9" s="203">
        <v>16279.129330733762</v>
      </c>
      <c r="H9" s="203">
        <v>72973.89693710627</v>
      </c>
      <c r="I9" s="203">
        <v>18835.192950095072</v>
      </c>
      <c r="J9" s="203">
        <v>16750.660303482891</v>
      </c>
      <c r="K9" s="203">
        <v>49130.373352485774</v>
      </c>
      <c r="L9" s="203">
        <v>19101.038043753182</v>
      </c>
      <c r="M9" s="203">
        <v>25379.522477144721</v>
      </c>
      <c r="N9" s="203">
        <v>1272.5821219334084</v>
      </c>
      <c r="O9" s="203">
        <v>9819.1179490537434</v>
      </c>
      <c r="P9" s="203">
        <v>418316.88869659783</v>
      </c>
      <c r="Q9" s="204">
        <f t="shared" ref="Q9:Q14" si="0">SUM(D9:P9)</f>
        <v>698127.1074883251</v>
      </c>
      <c r="R9" s="10"/>
      <c r="S9" s="10"/>
      <c r="T9" s="10"/>
      <c r="U9" s="10"/>
      <c r="V9" s="10"/>
      <c r="W9" s="10"/>
      <c r="X9" s="10"/>
      <c r="Y9" s="10"/>
      <c r="Z9" s="10"/>
      <c r="AA9" s="10"/>
      <c r="AB9" s="10"/>
      <c r="AC9" s="10"/>
      <c r="AD9" s="10"/>
      <c r="AE9" s="10"/>
      <c r="AF9" s="10"/>
      <c r="AG9" s="10"/>
      <c r="AH9" s="10"/>
      <c r="AI9" s="10"/>
      <c r="AJ9" s="10"/>
      <c r="AK9" s="10"/>
      <c r="AL9" s="10"/>
      <c r="AM9" s="8"/>
      <c r="AN9" s="3"/>
      <c r="AO9" s="3"/>
    </row>
    <row r="10" spans="1:41" ht="13.5" customHeight="1" x14ac:dyDescent="0.2">
      <c r="A10" s="3"/>
      <c r="B10" s="29">
        <v>2002</v>
      </c>
      <c r="C10" s="35" t="s">
        <v>37</v>
      </c>
      <c r="D10" s="190">
        <v>19502.737429677501</v>
      </c>
      <c r="E10" s="203">
        <v>28953.531752503928</v>
      </c>
      <c r="F10" s="203">
        <v>9270.7184871121881</v>
      </c>
      <c r="G10" s="203">
        <v>18296.779191062655</v>
      </c>
      <c r="H10" s="203">
        <v>78891.173948309864</v>
      </c>
      <c r="I10" s="203">
        <v>20513.803364217827</v>
      </c>
      <c r="J10" s="203">
        <v>18846.621092304922</v>
      </c>
      <c r="K10" s="203">
        <v>57648.231297352031</v>
      </c>
      <c r="L10" s="203">
        <v>21766.520802947263</v>
      </c>
      <c r="M10" s="203">
        <v>26666.3801657562</v>
      </c>
      <c r="N10" s="203">
        <v>2147.4712716252052</v>
      </c>
      <c r="O10" s="203">
        <v>11353.435720687115</v>
      </c>
      <c r="P10" s="203">
        <v>443902.32154665422</v>
      </c>
      <c r="Q10" s="204">
        <f t="shared" si="0"/>
        <v>757759.7260702108</v>
      </c>
      <c r="R10" s="10"/>
      <c r="S10" s="10"/>
      <c r="T10" s="10"/>
      <c r="U10" s="10"/>
      <c r="V10" s="10"/>
      <c r="W10" s="10"/>
      <c r="X10" s="10"/>
      <c r="Y10" s="10"/>
      <c r="Z10" s="10"/>
      <c r="AA10" s="10"/>
      <c r="AB10" s="10"/>
      <c r="AC10" s="10"/>
      <c r="AD10" s="10"/>
      <c r="AE10" s="10"/>
      <c r="AF10" s="10"/>
      <c r="AG10" s="10"/>
      <c r="AH10" s="10"/>
      <c r="AI10" s="10"/>
      <c r="AJ10" s="10"/>
      <c r="AK10" s="10"/>
      <c r="AL10" s="10"/>
      <c r="AM10" s="8"/>
      <c r="AN10" s="3"/>
      <c r="AO10" s="3"/>
    </row>
    <row r="11" spans="1:41" x14ac:dyDescent="0.2">
      <c r="A11" s="3"/>
      <c r="B11" s="29">
        <v>2003</v>
      </c>
      <c r="C11" s="35" t="s">
        <v>37</v>
      </c>
      <c r="D11" s="190">
        <v>21911.393979125558</v>
      </c>
      <c r="E11" s="203">
        <v>35312.538414771348</v>
      </c>
      <c r="F11" s="203">
        <v>9869</v>
      </c>
      <c r="G11" s="203">
        <v>20382</v>
      </c>
      <c r="H11" s="203">
        <v>85511.15689150829</v>
      </c>
      <c r="I11" s="203">
        <v>24251.585276248832</v>
      </c>
      <c r="J11" s="203">
        <v>20710.499790130507</v>
      </c>
      <c r="K11" s="203">
        <v>62055.821074358711</v>
      </c>
      <c r="L11" s="203">
        <v>22405.534591684842</v>
      </c>
      <c r="M11" s="203">
        <v>27541.807129937341</v>
      </c>
      <c r="N11" s="203">
        <v>2371.5487589573167</v>
      </c>
      <c r="O11" s="203">
        <v>11416.654851230658</v>
      </c>
      <c r="P11" s="203">
        <v>492267.52313757053</v>
      </c>
      <c r="Q11" s="204">
        <f t="shared" si="0"/>
        <v>836007.0638955239</v>
      </c>
      <c r="R11" s="10"/>
      <c r="S11" s="10"/>
      <c r="T11" s="10"/>
      <c r="U11" s="10"/>
      <c r="V11" s="10"/>
      <c r="W11" s="10"/>
      <c r="X11" s="10"/>
      <c r="Y11" s="10"/>
      <c r="Z11" s="10"/>
      <c r="AA11" s="10"/>
      <c r="AB11" s="10"/>
      <c r="AC11" s="10"/>
      <c r="AD11" s="10"/>
      <c r="AE11" s="10"/>
      <c r="AF11" s="10"/>
      <c r="AG11" s="10"/>
      <c r="AH11" s="10"/>
      <c r="AI11" s="10"/>
      <c r="AJ11" s="10"/>
      <c r="AK11" s="10"/>
      <c r="AL11" s="10"/>
      <c r="AM11" s="8"/>
      <c r="AN11" s="3"/>
      <c r="AO11" s="3"/>
    </row>
    <row r="12" spans="1:41" x14ac:dyDescent="0.2">
      <c r="A12" s="3"/>
      <c r="B12" s="29">
        <v>2004</v>
      </c>
      <c r="C12" s="35" t="s">
        <v>37</v>
      </c>
      <c r="D12" s="190">
        <v>23276.831252682132</v>
      </c>
      <c r="E12" s="203">
        <v>36123.881830081416</v>
      </c>
      <c r="F12" s="203">
        <v>9298.6989083704138</v>
      </c>
      <c r="G12" s="203">
        <v>20516.042563730643</v>
      </c>
      <c r="H12" s="203">
        <v>84164.711064751638</v>
      </c>
      <c r="I12" s="203">
        <v>23802.113286907654</v>
      </c>
      <c r="J12" s="203">
        <v>18507.304918081554</v>
      </c>
      <c r="K12" s="203">
        <v>63352.629624262991</v>
      </c>
      <c r="L12" s="203">
        <v>22998.670904964678</v>
      </c>
      <c r="M12" s="203">
        <v>33882.7717767059</v>
      </c>
      <c r="N12" s="203">
        <v>2649.1364666656527</v>
      </c>
      <c r="O12" s="203">
        <v>10361.66486632516</v>
      </c>
      <c r="P12" s="203">
        <v>456381.17172069219</v>
      </c>
      <c r="Q12" s="204">
        <f t="shared" si="0"/>
        <v>805315.62918422208</v>
      </c>
      <c r="R12" s="10"/>
      <c r="S12" s="10"/>
      <c r="T12" s="10"/>
      <c r="U12" s="10"/>
      <c r="V12" s="10"/>
      <c r="W12" s="10"/>
      <c r="X12" s="10"/>
      <c r="Y12" s="10"/>
      <c r="Z12" s="10"/>
      <c r="AA12" s="10"/>
      <c r="AB12" s="10"/>
      <c r="AC12" s="10"/>
      <c r="AD12" s="10"/>
      <c r="AE12" s="10"/>
      <c r="AF12" s="10"/>
      <c r="AG12" s="10"/>
      <c r="AH12" s="10"/>
      <c r="AI12" s="10"/>
      <c r="AJ12" s="10"/>
      <c r="AK12" s="10"/>
      <c r="AL12" s="10"/>
      <c r="AM12" s="8"/>
      <c r="AN12" s="3"/>
      <c r="AO12" s="3"/>
    </row>
    <row r="13" spans="1:41" x14ac:dyDescent="0.2">
      <c r="A13" s="3"/>
      <c r="B13" s="29">
        <v>2005</v>
      </c>
      <c r="C13" s="35" t="s">
        <v>37</v>
      </c>
      <c r="D13" s="190">
        <v>28805.691949347871</v>
      </c>
      <c r="E13" s="203">
        <v>42514.837699591837</v>
      </c>
      <c r="F13" s="203">
        <v>8313.1481228951234</v>
      </c>
      <c r="G13" s="203">
        <v>23496.682628448485</v>
      </c>
      <c r="H13" s="203">
        <v>92088.685661859301</v>
      </c>
      <c r="I13" s="203">
        <v>26633.624365053813</v>
      </c>
      <c r="J13" s="203">
        <v>20083.498160270727</v>
      </c>
      <c r="K13" s="203">
        <v>69265.433298978023</v>
      </c>
      <c r="L13" s="203">
        <v>26069.005124415871</v>
      </c>
      <c r="M13" s="203">
        <v>37139.632305918953</v>
      </c>
      <c r="N13" s="203">
        <v>2825.6448344355749</v>
      </c>
      <c r="O13" s="203">
        <v>7866.8333843863711</v>
      </c>
      <c r="P13" s="203">
        <v>520976.28246439807</v>
      </c>
      <c r="Q13" s="204">
        <f t="shared" si="0"/>
        <v>906079</v>
      </c>
      <c r="R13" s="10"/>
      <c r="S13" s="10"/>
      <c r="T13" s="10"/>
      <c r="U13" s="10"/>
      <c r="V13" s="10"/>
      <c r="W13" s="10"/>
      <c r="X13" s="10"/>
      <c r="Y13" s="10"/>
      <c r="Z13" s="10"/>
      <c r="AA13" s="10"/>
      <c r="AB13" s="10"/>
      <c r="AC13" s="10"/>
      <c r="AD13" s="10"/>
      <c r="AE13" s="10"/>
      <c r="AF13" s="10"/>
      <c r="AG13" s="10"/>
      <c r="AH13" s="10"/>
      <c r="AI13" s="10"/>
      <c r="AJ13" s="10"/>
      <c r="AK13" s="10"/>
      <c r="AL13" s="10"/>
      <c r="AM13" s="8"/>
      <c r="AN13" s="3"/>
      <c r="AO13" s="3"/>
    </row>
    <row r="14" spans="1:41" ht="13.5" thickBot="1" x14ac:dyDescent="0.25">
      <c r="A14" s="3"/>
      <c r="B14" s="43">
        <v>2006</v>
      </c>
      <c r="C14" s="36" t="s">
        <v>37</v>
      </c>
      <c r="D14" s="193">
        <v>39950</v>
      </c>
      <c r="E14" s="199">
        <v>57437</v>
      </c>
      <c r="F14" s="199">
        <v>15774</v>
      </c>
      <c r="G14" s="199">
        <v>31111</v>
      </c>
      <c r="H14" s="199">
        <v>92332</v>
      </c>
      <c r="I14" s="199">
        <v>35565</v>
      </c>
      <c r="J14" s="199">
        <v>29955</v>
      </c>
      <c r="K14" s="199">
        <v>75968</v>
      </c>
      <c r="L14" s="199">
        <v>34912</v>
      </c>
      <c r="M14" s="199">
        <v>46014</v>
      </c>
      <c r="N14" s="199">
        <v>2730</v>
      </c>
      <c r="O14" s="199">
        <v>10366</v>
      </c>
      <c r="P14" s="199">
        <v>615624</v>
      </c>
      <c r="Q14" s="200">
        <f t="shared" si="0"/>
        <v>1087738</v>
      </c>
      <c r="R14" s="10"/>
      <c r="S14" s="10"/>
      <c r="T14" s="10"/>
      <c r="U14" s="10"/>
      <c r="V14" s="10"/>
      <c r="W14" s="10"/>
      <c r="X14" s="10"/>
      <c r="Y14" s="10"/>
      <c r="Z14" s="10"/>
      <c r="AA14" s="10"/>
      <c r="AB14" s="10"/>
      <c r="AC14" s="8"/>
      <c r="AD14" s="3"/>
      <c r="AE14" s="3"/>
    </row>
    <row r="15" spans="1:41" x14ac:dyDescent="0.2">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8"/>
      <c r="AD15" s="3"/>
      <c r="AE15" s="3"/>
    </row>
    <row r="16" spans="1:41" ht="13.5" thickBo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8"/>
      <c r="AD16" s="3"/>
      <c r="AE16" s="3"/>
    </row>
    <row r="17" spans="1:31" ht="13.5" thickBot="1" x14ac:dyDescent="0.25">
      <c r="A17" s="3"/>
      <c r="B17" s="239" t="s">
        <v>0</v>
      </c>
      <c r="C17" s="239" t="s">
        <v>31</v>
      </c>
      <c r="D17" s="240" t="s">
        <v>8</v>
      </c>
      <c r="E17" s="241" t="s">
        <v>9</v>
      </c>
      <c r="F17" s="241" t="s">
        <v>10</v>
      </c>
      <c r="G17" s="241" t="s">
        <v>11</v>
      </c>
      <c r="H17" s="241" t="s">
        <v>24</v>
      </c>
      <c r="I17" s="241" t="s">
        <v>7</v>
      </c>
      <c r="J17" s="241" t="s">
        <v>12</v>
      </c>
      <c r="K17" s="241" t="s">
        <v>13</v>
      </c>
      <c r="L17" s="241" t="s">
        <v>14</v>
      </c>
      <c r="M17" s="241" t="s">
        <v>15</v>
      </c>
      <c r="N17" s="241" t="s">
        <v>16</v>
      </c>
      <c r="O17" s="241" t="s">
        <v>17</v>
      </c>
      <c r="P17" s="241" t="s">
        <v>1</v>
      </c>
      <c r="Q17" s="241" t="s">
        <v>44</v>
      </c>
      <c r="R17" s="241" t="s">
        <v>45</v>
      </c>
      <c r="S17" s="307" t="s">
        <v>531</v>
      </c>
      <c r="T17" s="239" t="s">
        <v>18</v>
      </c>
      <c r="U17" s="10"/>
      <c r="V17" s="10"/>
      <c r="W17" s="10"/>
      <c r="X17" s="10"/>
      <c r="Y17" s="10"/>
      <c r="Z17" s="10"/>
      <c r="AA17" s="10"/>
      <c r="AB17" s="10"/>
      <c r="AC17" s="8"/>
      <c r="AD17" s="3"/>
      <c r="AE17" s="3"/>
    </row>
    <row r="18" spans="1:31" x14ac:dyDescent="0.2">
      <c r="A18" s="3"/>
      <c r="B18" s="28">
        <v>2007</v>
      </c>
      <c r="C18" s="40" t="s">
        <v>37</v>
      </c>
      <c r="D18" s="201">
        <v>28340</v>
      </c>
      <c r="E18" s="201">
        <v>63317</v>
      </c>
      <c r="F18" s="201">
        <v>16634</v>
      </c>
      <c r="G18" s="201">
        <v>35154</v>
      </c>
      <c r="H18" s="201">
        <v>143489</v>
      </c>
      <c r="I18" s="201">
        <v>36139</v>
      </c>
      <c r="J18" s="201">
        <v>36033</v>
      </c>
      <c r="K18" s="201">
        <v>114324</v>
      </c>
      <c r="L18" s="201">
        <v>38388</v>
      </c>
      <c r="M18" s="201">
        <v>44577</v>
      </c>
      <c r="N18" s="201">
        <v>3466</v>
      </c>
      <c r="O18" s="201">
        <v>10315</v>
      </c>
      <c r="P18" s="201">
        <v>727150</v>
      </c>
      <c r="Q18" s="201">
        <v>18639</v>
      </c>
      <c r="R18" s="201">
        <v>15954</v>
      </c>
      <c r="S18" s="201"/>
      <c r="T18" s="202">
        <f t="shared" ref="T18:T32" si="1">SUM(D18:R18)</f>
        <v>1331919</v>
      </c>
      <c r="U18" s="10"/>
      <c r="V18" s="10"/>
      <c r="W18" s="10"/>
      <c r="X18" s="10"/>
      <c r="Y18" s="10"/>
      <c r="Z18" s="10"/>
      <c r="AA18" s="10"/>
      <c r="AB18" s="10"/>
      <c r="AC18" s="8"/>
      <c r="AD18" s="3"/>
      <c r="AE18" s="3"/>
    </row>
    <row r="19" spans="1:31" x14ac:dyDescent="0.2">
      <c r="A19" s="3"/>
      <c r="B19" s="29">
        <v>2008</v>
      </c>
      <c r="C19" s="35" t="s">
        <v>37</v>
      </c>
      <c r="D19" s="203">
        <v>30493</v>
      </c>
      <c r="E19" s="203">
        <v>70838</v>
      </c>
      <c r="F19" s="203">
        <v>19015</v>
      </c>
      <c r="G19" s="203">
        <v>38678</v>
      </c>
      <c r="H19" s="203">
        <v>155862</v>
      </c>
      <c r="I19" s="203">
        <v>38539</v>
      </c>
      <c r="J19" s="203">
        <v>39942</v>
      </c>
      <c r="K19" s="203">
        <v>127148</v>
      </c>
      <c r="L19" s="203">
        <v>42913</v>
      </c>
      <c r="M19" s="203">
        <v>51546</v>
      </c>
      <c r="N19" s="203">
        <v>5621</v>
      </c>
      <c r="O19" s="203">
        <v>12259</v>
      </c>
      <c r="P19" s="203">
        <v>765930</v>
      </c>
      <c r="Q19" s="203">
        <v>21915</v>
      </c>
      <c r="R19" s="203">
        <v>18310</v>
      </c>
      <c r="S19" s="203"/>
      <c r="T19" s="204">
        <f t="shared" si="1"/>
        <v>1439009</v>
      </c>
      <c r="U19" s="10"/>
      <c r="V19" s="10"/>
      <c r="W19" s="10"/>
      <c r="X19" s="10"/>
      <c r="Y19" s="10"/>
      <c r="Z19" s="10"/>
      <c r="AA19" s="10"/>
      <c r="AB19" s="10"/>
      <c r="AC19" s="8"/>
      <c r="AD19" s="3"/>
      <c r="AE19" s="3"/>
    </row>
    <row r="20" spans="1:31" ht="13.5" thickBot="1" x14ac:dyDescent="0.25">
      <c r="A20" s="3"/>
      <c r="B20" s="43">
        <v>2009</v>
      </c>
      <c r="C20" s="36" t="s">
        <v>37</v>
      </c>
      <c r="D20" s="199">
        <v>34076</v>
      </c>
      <c r="E20" s="199">
        <v>77264</v>
      </c>
      <c r="F20" s="199">
        <v>22286</v>
      </c>
      <c r="G20" s="199">
        <v>51643</v>
      </c>
      <c r="H20" s="199">
        <v>184722</v>
      </c>
      <c r="I20" s="199">
        <v>46474</v>
      </c>
      <c r="J20" s="199">
        <v>44882</v>
      </c>
      <c r="K20" s="199">
        <v>150841</v>
      </c>
      <c r="L20" s="199">
        <v>50994</v>
      </c>
      <c r="M20" s="199">
        <v>56884</v>
      </c>
      <c r="N20" s="199">
        <v>6521</v>
      </c>
      <c r="O20" s="199">
        <v>14724</v>
      </c>
      <c r="P20" s="199">
        <v>906965</v>
      </c>
      <c r="Q20" s="199">
        <v>25631</v>
      </c>
      <c r="R20" s="199">
        <v>21127</v>
      </c>
      <c r="S20" s="199"/>
      <c r="T20" s="200">
        <f t="shared" si="1"/>
        <v>1695034</v>
      </c>
      <c r="U20" s="10"/>
      <c r="V20" s="10"/>
      <c r="W20" s="10"/>
      <c r="X20" s="10"/>
      <c r="Y20" s="10"/>
      <c r="Z20" s="10"/>
      <c r="AA20" s="10"/>
      <c r="AB20" s="10"/>
      <c r="AC20" s="8"/>
      <c r="AD20" s="3"/>
      <c r="AE20" s="3"/>
    </row>
    <row r="21" spans="1:31" x14ac:dyDescent="0.2">
      <c r="A21" s="3"/>
      <c r="B21" s="28">
        <v>2010</v>
      </c>
      <c r="C21" s="40" t="s">
        <v>38</v>
      </c>
      <c r="D21" s="201">
        <v>34185</v>
      </c>
      <c r="E21" s="201">
        <v>77709</v>
      </c>
      <c r="F21" s="201">
        <v>22376</v>
      </c>
      <c r="G21" s="201">
        <v>52350</v>
      </c>
      <c r="H21" s="201">
        <v>185471</v>
      </c>
      <c r="I21" s="201">
        <v>46686</v>
      </c>
      <c r="J21" s="201">
        <v>44815</v>
      </c>
      <c r="K21" s="201">
        <v>151607</v>
      </c>
      <c r="L21" s="201">
        <v>51113</v>
      </c>
      <c r="M21" s="201">
        <v>56758</v>
      </c>
      <c r="N21" s="201">
        <v>6371</v>
      </c>
      <c r="O21" s="201">
        <v>14729</v>
      </c>
      <c r="P21" s="201">
        <v>907691</v>
      </c>
      <c r="Q21" s="201">
        <v>25728</v>
      </c>
      <c r="R21" s="201">
        <v>21319</v>
      </c>
      <c r="S21" s="201"/>
      <c r="T21" s="202">
        <f t="shared" si="1"/>
        <v>1698908</v>
      </c>
      <c r="U21" s="10"/>
      <c r="V21" s="10"/>
      <c r="W21" s="10"/>
      <c r="X21" s="10"/>
      <c r="Y21" s="10"/>
      <c r="Z21" s="10"/>
      <c r="AA21" s="10"/>
      <c r="AB21" s="10"/>
      <c r="AC21" s="8"/>
      <c r="AD21" s="3"/>
      <c r="AE21" s="3"/>
    </row>
    <row r="22" spans="1:31" x14ac:dyDescent="0.2">
      <c r="A22" s="3"/>
      <c r="B22" s="45"/>
      <c r="C22" s="35" t="s">
        <v>39</v>
      </c>
      <c r="D22" s="203">
        <v>34164</v>
      </c>
      <c r="E22" s="203">
        <v>77729</v>
      </c>
      <c r="F22" s="203">
        <v>22439</v>
      </c>
      <c r="G22" s="203">
        <v>52823</v>
      </c>
      <c r="H22" s="203">
        <v>185947</v>
      </c>
      <c r="I22" s="203">
        <v>46878</v>
      </c>
      <c r="J22" s="203">
        <v>44914</v>
      </c>
      <c r="K22" s="203">
        <v>151624</v>
      </c>
      <c r="L22" s="203">
        <v>50986</v>
      </c>
      <c r="M22" s="203">
        <v>56369</v>
      </c>
      <c r="N22" s="203">
        <v>6417</v>
      </c>
      <c r="O22" s="203">
        <v>14788</v>
      </c>
      <c r="P22" s="203">
        <v>905731</v>
      </c>
      <c r="Q22" s="203">
        <v>25802</v>
      </c>
      <c r="R22" s="203">
        <v>21372</v>
      </c>
      <c r="S22" s="203"/>
      <c r="T22" s="204">
        <f t="shared" si="1"/>
        <v>1697983</v>
      </c>
      <c r="U22" s="10"/>
      <c r="V22" s="10"/>
      <c r="W22" s="10"/>
      <c r="X22" s="10"/>
      <c r="Y22" s="10"/>
      <c r="Z22" s="10"/>
      <c r="AA22" s="10"/>
      <c r="AB22" s="10"/>
      <c r="AC22" s="8"/>
      <c r="AD22" s="3"/>
      <c r="AE22" s="3"/>
    </row>
    <row r="23" spans="1:31" x14ac:dyDescent="0.2">
      <c r="A23" s="3"/>
      <c r="B23" s="45"/>
      <c r="C23" s="35" t="s">
        <v>40</v>
      </c>
      <c r="D23" s="203">
        <v>34319</v>
      </c>
      <c r="E23" s="203">
        <v>78309</v>
      </c>
      <c r="F23" s="203">
        <v>22585</v>
      </c>
      <c r="G23" s="203">
        <v>53505</v>
      </c>
      <c r="H23" s="203">
        <v>187456</v>
      </c>
      <c r="I23" s="203">
        <v>46463</v>
      </c>
      <c r="J23" s="203">
        <v>43636</v>
      </c>
      <c r="K23" s="203">
        <v>155881</v>
      </c>
      <c r="L23" s="203">
        <v>51644</v>
      </c>
      <c r="M23" s="203">
        <v>57345</v>
      </c>
      <c r="N23" s="203">
        <v>6577</v>
      </c>
      <c r="O23" s="203">
        <v>15110</v>
      </c>
      <c r="P23" s="203">
        <v>907752</v>
      </c>
      <c r="Q23" s="203">
        <v>26366</v>
      </c>
      <c r="R23" s="203">
        <v>21355</v>
      </c>
      <c r="S23" s="203"/>
      <c r="T23" s="204">
        <f t="shared" si="1"/>
        <v>1708303</v>
      </c>
      <c r="U23" s="10"/>
      <c r="V23" s="10"/>
      <c r="W23" s="10"/>
      <c r="X23" s="10"/>
      <c r="Y23" s="10"/>
      <c r="Z23" s="10"/>
      <c r="AA23" s="10"/>
      <c r="AB23" s="10"/>
      <c r="AC23" s="8"/>
      <c r="AD23" s="3"/>
      <c r="AE23" s="3"/>
    </row>
    <row r="24" spans="1:31" x14ac:dyDescent="0.2">
      <c r="A24" s="3"/>
      <c r="B24" s="45"/>
      <c r="C24" s="35" t="s">
        <v>41</v>
      </c>
      <c r="D24" s="203">
        <v>34677</v>
      </c>
      <c r="E24" s="203">
        <v>78861</v>
      </c>
      <c r="F24" s="203">
        <v>22639</v>
      </c>
      <c r="G24" s="203">
        <v>54599</v>
      </c>
      <c r="H24" s="203">
        <v>190860</v>
      </c>
      <c r="I24" s="203">
        <v>47009</v>
      </c>
      <c r="J24" s="203">
        <v>44191</v>
      </c>
      <c r="K24" s="203">
        <v>157491</v>
      </c>
      <c r="L24" s="203">
        <v>52286</v>
      </c>
      <c r="M24" s="203">
        <v>58001</v>
      </c>
      <c r="N24" s="203">
        <v>6625</v>
      </c>
      <c r="O24" s="203">
        <v>15414</v>
      </c>
      <c r="P24" s="203">
        <v>920280</v>
      </c>
      <c r="Q24" s="203">
        <v>26794</v>
      </c>
      <c r="R24" s="203">
        <v>21791</v>
      </c>
      <c r="S24" s="203"/>
      <c r="T24" s="204">
        <f t="shared" si="1"/>
        <v>1731518</v>
      </c>
      <c r="U24" s="10"/>
      <c r="V24" s="10"/>
      <c r="W24" s="10"/>
      <c r="X24" s="10"/>
      <c r="Y24" s="10"/>
      <c r="Z24" s="10"/>
      <c r="AA24" s="10"/>
      <c r="AB24" s="10"/>
      <c r="AC24" s="8"/>
      <c r="AD24" s="3"/>
      <c r="AE24" s="3"/>
    </row>
    <row r="25" spans="1:31" x14ac:dyDescent="0.2">
      <c r="A25" s="3"/>
      <c r="B25" s="45"/>
      <c r="C25" s="35" t="s">
        <v>42</v>
      </c>
      <c r="D25" s="203">
        <v>34876</v>
      </c>
      <c r="E25" s="203">
        <v>79427</v>
      </c>
      <c r="F25" s="203">
        <v>22899</v>
      </c>
      <c r="G25" s="203">
        <v>55719</v>
      </c>
      <c r="H25" s="203">
        <v>193254</v>
      </c>
      <c r="I25" s="203">
        <v>47119</v>
      </c>
      <c r="J25" s="203">
        <v>44376</v>
      </c>
      <c r="K25" s="203">
        <v>161099</v>
      </c>
      <c r="L25" s="203">
        <v>52780</v>
      </c>
      <c r="M25" s="203">
        <v>58229</v>
      </c>
      <c r="N25" s="203">
        <v>6663</v>
      </c>
      <c r="O25" s="203">
        <v>15752</v>
      </c>
      <c r="P25" s="203">
        <v>931739</v>
      </c>
      <c r="Q25" s="203">
        <v>27035</v>
      </c>
      <c r="R25" s="203">
        <v>21843</v>
      </c>
      <c r="S25" s="203"/>
      <c r="T25" s="204">
        <f t="shared" si="1"/>
        <v>1752810</v>
      </c>
      <c r="U25" s="10"/>
      <c r="V25" s="10"/>
      <c r="W25" s="10"/>
      <c r="X25" s="10"/>
      <c r="Y25" s="10"/>
      <c r="Z25" s="10"/>
      <c r="AA25" s="10"/>
      <c r="AB25" s="10"/>
      <c r="AC25" s="8"/>
      <c r="AD25" s="3"/>
      <c r="AE25" s="3"/>
    </row>
    <row r="26" spans="1:31" x14ac:dyDescent="0.2">
      <c r="A26" s="3"/>
      <c r="B26" s="45"/>
      <c r="C26" s="35" t="s">
        <v>43</v>
      </c>
      <c r="D26" s="203">
        <v>35192</v>
      </c>
      <c r="E26" s="203">
        <v>79991</v>
      </c>
      <c r="F26" s="203">
        <v>23248</v>
      </c>
      <c r="G26" s="203">
        <v>54897</v>
      </c>
      <c r="H26" s="203">
        <v>193903</v>
      </c>
      <c r="I26" s="203">
        <v>46679</v>
      </c>
      <c r="J26" s="203">
        <v>43433</v>
      </c>
      <c r="K26" s="203">
        <v>158771</v>
      </c>
      <c r="L26" s="203">
        <v>52837</v>
      </c>
      <c r="M26" s="203">
        <v>58521</v>
      </c>
      <c r="N26" s="203">
        <v>6785</v>
      </c>
      <c r="O26" s="203">
        <v>16063</v>
      </c>
      <c r="P26" s="203">
        <v>929858</v>
      </c>
      <c r="Q26" s="203">
        <v>27206</v>
      </c>
      <c r="R26" s="203">
        <v>22074</v>
      </c>
      <c r="S26" s="203"/>
      <c r="T26" s="204">
        <f t="shared" si="1"/>
        <v>1749458</v>
      </c>
      <c r="U26" s="10"/>
      <c r="V26" s="10"/>
      <c r="W26" s="10"/>
      <c r="X26" s="10"/>
      <c r="Y26" s="10"/>
      <c r="Z26" s="10"/>
      <c r="AA26" s="10"/>
      <c r="AB26" s="10"/>
      <c r="AC26" s="8"/>
      <c r="AD26" s="3"/>
      <c r="AE26" s="3"/>
    </row>
    <row r="27" spans="1:31" x14ac:dyDescent="0.2">
      <c r="A27" s="3"/>
      <c r="B27" s="45"/>
      <c r="C27" s="35" t="s">
        <v>32</v>
      </c>
      <c r="D27" s="203">
        <v>35255</v>
      </c>
      <c r="E27" s="203">
        <v>80344</v>
      </c>
      <c r="F27" s="203">
        <v>23547</v>
      </c>
      <c r="G27" s="203">
        <v>55907</v>
      </c>
      <c r="H27" s="203">
        <v>193722</v>
      </c>
      <c r="I27" s="203">
        <v>47353</v>
      </c>
      <c r="J27" s="203">
        <v>44413</v>
      </c>
      <c r="K27" s="203">
        <v>162495</v>
      </c>
      <c r="L27" s="203">
        <v>53265</v>
      </c>
      <c r="M27" s="203">
        <v>58907</v>
      </c>
      <c r="N27" s="203">
        <v>6824</v>
      </c>
      <c r="O27" s="203">
        <v>16242</v>
      </c>
      <c r="P27" s="203">
        <v>942902</v>
      </c>
      <c r="Q27" s="203">
        <v>27171</v>
      </c>
      <c r="R27" s="203">
        <v>22138</v>
      </c>
      <c r="S27" s="203"/>
      <c r="T27" s="204">
        <f t="shared" si="1"/>
        <v>1770485</v>
      </c>
      <c r="U27" s="10"/>
      <c r="V27" s="10"/>
      <c r="W27" s="10"/>
      <c r="X27" s="10"/>
      <c r="Y27" s="10"/>
      <c r="Z27" s="10"/>
      <c r="AA27" s="10"/>
      <c r="AB27" s="10"/>
      <c r="AC27" s="8"/>
      <c r="AD27" s="3"/>
      <c r="AE27" s="3"/>
    </row>
    <row r="28" spans="1:31" x14ac:dyDescent="0.2">
      <c r="A28" s="3"/>
      <c r="B28" s="45"/>
      <c r="C28" s="35" t="s">
        <v>33</v>
      </c>
      <c r="D28" s="203">
        <v>35435</v>
      </c>
      <c r="E28" s="203">
        <v>81070</v>
      </c>
      <c r="F28" s="203">
        <v>23710</v>
      </c>
      <c r="G28" s="203">
        <v>56641</v>
      </c>
      <c r="H28" s="203">
        <v>197864</v>
      </c>
      <c r="I28" s="203">
        <v>47933</v>
      </c>
      <c r="J28" s="203">
        <v>45171</v>
      </c>
      <c r="K28" s="203">
        <v>165332</v>
      </c>
      <c r="L28" s="203">
        <v>53521</v>
      </c>
      <c r="M28" s="203">
        <v>59397</v>
      </c>
      <c r="N28" s="203">
        <v>6928</v>
      </c>
      <c r="O28" s="203">
        <v>16375</v>
      </c>
      <c r="P28" s="203">
        <v>954277</v>
      </c>
      <c r="Q28" s="203">
        <v>27600</v>
      </c>
      <c r="R28" s="203">
        <v>22340</v>
      </c>
      <c r="S28" s="203"/>
      <c r="T28" s="204">
        <f t="shared" si="1"/>
        <v>1793594</v>
      </c>
      <c r="U28" s="10"/>
      <c r="V28" s="10"/>
      <c r="W28" s="10"/>
      <c r="X28" s="10"/>
      <c r="Y28" s="10"/>
      <c r="Z28" s="10"/>
      <c r="AA28" s="10"/>
      <c r="AB28" s="10"/>
      <c r="AC28" s="8"/>
      <c r="AD28" s="3"/>
      <c r="AE28" s="3"/>
    </row>
    <row r="29" spans="1:31" x14ac:dyDescent="0.2">
      <c r="A29" s="3"/>
      <c r="B29" s="45"/>
      <c r="C29" s="35" t="s">
        <v>34</v>
      </c>
      <c r="D29" s="203">
        <v>35457</v>
      </c>
      <c r="E29" s="203">
        <v>81737</v>
      </c>
      <c r="F29" s="203">
        <v>23870</v>
      </c>
      <c r="G29" s="203">
        <v>57042</v>
      </c>
      <c r="H29" s="203">
        <v>199058</v>
      </c>
      <c r="I29" s="203">
        <v>48236</v>
      </c>
      <c r="J29" s="203">
        <v>45631</v>
      </c>
      <c r="K29" s="203">
        <v>167179</v>
      </c>
      <c r="L29" s="203">
        <v>53636</v>
      </c>
      <c r="M29" s="203">
        <v>59510</v>
      </c>
      <c r="N29" s="203">
        <v>6931</v>
      </c>
      <c r="O29" s="203">
        <v>16425</v>
      </c>
      <c r="P29" s="203">
        <v>963269</v>
      </c>
      <c r="Q29" s="203">
        <v>27739</v>
      </c>
      <c r="R29" s="203">
        <v>22469</v>
      </c>
      <c r="S29" s="203"/>
      <c r="T29" s="204">
        <f t="shared" si="1"/>
        <v>1808189</v>
      </c>
      <c r="U29" s="10"/>
      <c r="V29" s="10"/>
      <c r="W29" s="10"/>
      <c r="X29" s="10"/>
      <c r="Y29" s="10"/>
      <c r="Z29" s="10"/>
      <c r="AA29" s="10"/>
      <c r="AB29" s="10"/>
      <c r="AC29" s="8"/>
      <c r="AD29" s="3"/>
      <c r="AE29" s="3"/>
    </row>
    <row r="30" spans="1:31" x14ac:dyDescent="0.2">
      <c r="A30" s="3"/>
      <c r="B30" s="45"/>
      <c r="C30" s="35" t="s">
        <v>35</v>
      </c>
      <c r="D30" s="203">
        <v>35552</v>
      </c>
      <c r="E30" s="203">
        <v>82723</v>
      </c>
      <c r="F30" s="203">
        <v>23931</v>
      </c>
      <c r="G30" s="203">
        <v>55779</v>
      </c>
      <c r="H30" s="203">
        <v>199476</v>
      </c>
      <c r="I30" s="203">
        <v>47622</v>
      </c>
      <c r="J30" s="203">
        <v>44839</v>
      </c>
      <c r="K30" s="203">
        <v>167536</v>
      </c>
      <c r="L30" s="203">
        <v>54237</v>
      </c>
      <c r="M30" s="203">
        <v>60194</v>
      </c>
      <c r="N30" s="203">
        <v>6955</v>
      </c>
      <c r="O30" s="203">
        <v>16486</v>
      </c>
      <c r="P30" s="203">
        <v>957657</v>
      </c>
      <c r="Q30" s="203">
        <v>28109</v>
      </c>
      <c r="R30" s="203">
        <v>22566</v>
      </c>
      <c r="S30" s="203"/>
      <c r="T30" s="204">
        <f t="shared" si="1"/>
        <v>1803662</v>
      </c>
      <c r="U30" s="10"/>
      <c r="V30" s="10"/>
      <c r="W30" s="10"/>
      <c r="X30" s="10"/>
      <c r="Y30" s="10"/>
      <c r="Z30" s="10"/>
      <c r="AA30" s="10"/>
      <c r="AB30" s="10"/>
      <c r="AC30" s="8"/>
      <c r="AD30" s="3"/>
      <c r="AE30" s="3"/>
    </row>
    <row r="31" spans="1:31" x14ac:dyDescent="0.2">
      <c r="A31" s="3"/>
      <c r="B31" s="45"/>
      <c r="C31" s="35" t="s">
        <v>36</v>
      </c>
      <c r="D31" s="203">
        <v>35676</v>
      </c>
      <c r="E31" s="203">
        <v>83327</v>
      </c>
      <c r="F31" s="203">
        <v>23897</v>
      </c>
      <c r="G31" s="203">
        <v>56278</v>
      </c>
      <c r="H31" s="203">
        <v>200001</v>
      </c>
      <c r="I31" s="203">
        <v>47857</v>
      </c>
      <c r="J31" s="203">
        <v>46111</v>
      </c>
      <c r="K31" s="203">
        <v>169974</v>
      </c>
      <c r="L31" s="203">
        <v>54180</v>
      </c>
      <c r="M31" s="203">
        <v>60459</v>
      </c>
      <c r="N31" s="203">
        <v>7045</v>
      </c>
      <c r="O31" s="203">
        <v>16434</v>
      </c>
      <c r="P31" s="203">
        <v>964717</v>
      </c>
      <c r="Q31" s="203">
        <v>28360</v>
      </c>
      <c r="R31" s="203">
        <v>22664</v>
      </c>
      <c r="S31" s="203"/>
      <c r="T31" s="204">
        <f t="shared" si="1"/>
        <v>1816980</v>
      </c>
      <c r="U31" s="10"/>
      <c r="V31" s="10"/>
      <c r="W31" s="10"/>
      <c r="X31" s="10"/>
      <c r="Y31" s="10"/>
      <c r="Z31" s="10"/>
      <c r="AA31" s="10"/>
      <c r="AB31" s="10"/>
      <c r="AC31" s="8"/>
      <c r="AD31" s="3"/>
      <c r="AE31" s="3"/>
    </row>
    <row r="32" spans="1:31" ht="13.5" thickBot="1" x14ac:dyDescent="0.25">
      <c r="A32" s="3"/>
      <c r="B32" s="46"/>
      <c r="C32" s="36" t="s">
        <v>37</v>
      </c>
      <c r="D32" s="199">
        <v>35773</v>
      </c>
      <c r="E32" s="199">
        <v>84090</v>
      </c>
      <c r="F32" s="199">
        <v>23784</v>
      </c>
      <c r="G32" s="199">
        <v>56199</v>
      </c>
      <c r="H32" s="199">
        <v>199962</v>
      </c>
      <c r="I32" s="199">
        <v>47685</v>
      </c>
      <c r="J32" s="199">
        <v>46114</v>
      </c>
      <c r="K32" s="199">
        <v>169530</v>
      </c>
      <c r="L32" s="199">
        <v>55177</v>
      </c>
      <c r="M32" s="199">
        <v>60910</v>
      </c>
      <c r="N32" s="199">
        <v>7069</v>
      </c>
      <c r="O32" s="199">
        <v>16236</v>
      </c>
      <c r="P32" s="199">
        <v>965878</v>
      </c>
      <c r="Q32" s="199">
        <v>28493</v>
      </c>
      <c r="R32" s="199">
        <v>22664</v>
      </c>
      <c r="S32" s="199"/>
      <c r="T32" s="200">
        <f t="shared" si="1"/>
        <v>1819564</v>
      </c>
      <c r="U32" s="10"/>
      <c r="V32" s="10"/>
      <c r="W32" s="10"/>
      <c r="X32" s="10"/>
      <c r="Y32" s="10"/>
      <c r="Z32" s="10"/>
      <c r="AA32" s="10"/>
      <c r="AB32" s="10"/>
      <c r="AC32" s="8"/>
      <c r="AD32" s="3"/>
      <c r="AE32" s="3"/>
    </row>
    <row r="33" spans="1:31" x14ac:dyDescent="0.2">
      <c r="A33" s="3"/>
      <c r="B33" s="29">
        <v>2011</v>
      </c>
      <c r="C33" s="35" t="s">
        <v>38</v>
      </c>
      <c r="D33" s="203">
        <v>35691</v>
      </c>
      <c r="E33" s="203">
        <v>83751</v>
      </c>
      <c r="F33" s="203">
        <v>23547</v>
      </c>
      <c r="G33" s="203">
        <v>56580</v>
      </c>
      <c r="H33" s="203">
        <v>199609</v>
      </c>
      <c r="I33" s="203">
        <v>47824</v>
      </c>
      <c r="J33" s="203">
        <v>45900</v>
      </c>
      <c r="K33" s="203">
        <v>170010</v>
      </c>
      <c r="L33" s="203">
        <v>55003</v>
      </c>
      <c r="M33" s="203">
        <v>60990</v>
      </c>
      <c r="N33" s="203">
        <v>6993</v>
      </c>
      <c r="O33" s="203">
        <v>16017</v>
      </c>
      <c r="P33" s="203">
        <v>965970</v>
      </c>
      <c r="Q33" s="203">
        <v>28614</v>
      </c>
      <c r="R33" s="203">
        <v>22647</v>
      </c>
      <c r="S33" s="203"/>
      <c r="T33" s="204">
        <f t="shared" ref="T33:T38" si="2">SUM(D33:R33)</f>
        <v>1819146</v>
      </c>
      <c r="U33" s="10"/>
      <c r="V33" s="10"/>
      <c r="W33" s="10"/>
      <c r="X33" s="10"/>
      <c r="Y33" s="10"/>
      <c r="Z33" s="10"/>
      <c r="AA33" s="10"/>
      <c r="AB33" s="10"/>
      <c r="AC33" s="8"/>
      <c r="AD33" s="3"/>
      <c r="AE33" s="3"/>
    </row>
    <row r="34" spans="1:31" x14ac:dyDescent="0.2">
      <c r="A34" s="3"/>
      <c r="B34" s="45"/>
      <c r="C34" s="35" t="s">
        <v>39</v>
      </c>
      <c r="D34" s="203">
        <v>35843</v>
      </c>
      <c r="E34" s="203">
        <v>84320</v>
      </c>
      <c r="F34" s="203">
        <v>23559</v>
      </c>
      <c r="G34" s="203">
        <v>56691</v>
      </c>
      <c r="H34" s="203">
        <v>199874</v>
      </c>
      <c r="I34" s="203">
        <v>47808</v>
      </c>
      <c r="J34" s="203">
        <v>46301</v>
      </c>
      <c r="K34" s="203">
        <v>170870</v>
      </c>
      <c r="L34" s="203">
        <v>55020</v>
      </c>
      <c r="M34" s="203">
        <v>60820</v>
      </c>
      <c r="N34" s="203">
        <v>7016</v>
      </c>
      <c r="O34" s="203">
        <v>15941</v>
      </c>
      <c r="P34" s="203">
        <v>968287</v>
      </c>
      <c r="Q34" s="203">
        <v>28575</v>
      </c>
      <c r="R34" s="203">
        <v>22731</v>
      </c>
      <c r="S34" s="203"/>
      <c r="T34" s="204">
        <f t="shared" si="2"/>
        <v>1823656</v>
      </c>
      <c r="U34" s="10"/>
      <c r="V34" s="10"/>
      <c r="W34" s="10"/>
      <c r="X34" s="10"/>
      <c r="Y34" s="10"/>
      <c r="Z34" s="10"/>
      <c r="AA34" s="10"/>
      <c r="AB34" s="10"/>
      <c r="AC34" s="8"/>
      <c r="AD34" s="3"/>
      <c r="AE34" s="3"/>
    </row>
    <row r="35" spans="1:31" x14ac:dyDescent="0.2">
      <c r="A35" s="3"/>
      <c r="B35" s="45"/>
      <c r="C35" s="35" t="s">
        <v>40</v>
      </c>
      <c r="D35" s="203">
        <v>36169</v>
      </c>
      <c r="E35" s="203">
        <v>85844</v>
      </c>
      <c r="F35" s="203">
        <v>23938</v>
      </c>
      <c r="G35" s="203">
        <v>57508</v>
      </c>
      <c r="H35" s="203">
        <v>204108</v>
      </c>
      <c r="I35" s="203">
        <v>48374</v>
      </c>
      <c r="J35" s="203">
        <v>47800</v>
      </c>
      <c r="K35" s="203">
        <v>174936</v>
      </c>
      <c r="L35" s="203">
        <v>56013</v>
      </c>
      <c r="M35" s="203">
        <v>61879</v>
      </c>
      <c r="N35" s="203">
        <v>7185</v>
      </c>
      <c r="O35" s="203">
        <v>16176</v>
      </c>
      <c r="P35" s="203">
        <v>982446</v>
      </c>
      <c r="Q35" s="203">
        <v>29462</v>
      </c>
      <c r="R35" s="203">
        <v>23216</v>
      </c>
      <c r="S35" s="203"/>
      <c r="T35" s="204">
        <f t="shared" si="2"/>
        <v>1855054</v>
      </c>
      <c r="U35" s="10"/>
      <c r="V35" s="10"/>
      <c r="W35" s="10"/>
      <c r="X35" s="10"/>
      <c r="Y35" s="10"/>
      <c r="Z35" s="10"/>
      <c r="AA35" s="10"/>
      <c r="AB35" s="10"/>
      <c r="AC35" s="8"/>
      <c r="AD35" s="3"/>
      <c r="AE35" s="3"/>
    </row>
    <row r="36" spans="1:31" x14ac:dyDescent="0.2">
      <c r="A36" s="3"/>
      <c r="B36" s="29"/>
      <c r="C36" s="35" t="s">
        <v>41</v>
      </c>
      <c r="D36" s="203">
        <v>36397</v>
      </c>
      <c r="E36" s="203">
        <v>87101</v>
      </c>
      <c r="F36" s="203">
        <v>24525</v>
      </c>
      <c r="G36" s="203">
        <v>58309</v>
      </c>
      <c r="H36" s="203">
        <v>206342</v>
      </c>
      <c r="I36" s="203">
        <v>48764</v>
      </c>
      <c r="J36" s="203">
        <v>48987</v>
      </c>
      <c r="K36" s="203">
        <v>177851</v>
      </c>
      <c r="L36" s="203">
        <v>56857</v>
      </c>
      <c r="M36" s="203">
        <v>62803</v>
      </c>
      <c r="N36" s="203">
        <v>7256</v>
      </c>
      <c r="O36" s="203">
        <v>16407</v>
      </c>
      <c r="P36" s="203">
        <v>994120</v>
      </c>
      <c r="Q36" s="203">
        <v>30206</v>
      </c>
      <c r="R36" s="203">
        <v>23526</v>
      </c>
      <c r="S36" s="203"/>
      <c r="T36" s="204">
        <f t="shared" si="2"/>
        <v>1879451</v>
      </c>
      <c r="U36" s="10"/>
      <c r="V36" s="10"/>
      <c r="W36" s="10"/>
      <c r="X36" s="10"/>
      <c r="Y36" s="10"/>
      <c r="Z36" s="10"/>
      <c r="AA36" s="10"/>
      <c r="AB36" s="10"/>
      <c r="AC36" s="8"/>
      <c r="AD36" s="3"/>
      <c r="AE36" s="3"/>
    </row>
    <row r="37" spans="1:31" x14ac:dyDescent="0.2">
      <c r="A37" s="3"/>
      <c r="B37" s="45"/>
      <c r="C37" s="35" t="s">
        <v>42</v>
      </c>
      <c r="D37" s="203">
        <v>36966</v>
      </c>
      <c r="E37" s="203">
        <v>88006</v>
      </c>
      <c r="F37" s="203">
        <v>25503</v>
      </c>
      <c r="G37" s="203">
        <v>58934</v>
      </c>
      <c r="H37" s="203">
        <v>209621</v>
      </c>
      <c r="I37" s="203">
        <v>49510</v>
      </c>
      <c r="J37" s="203">
        <v>50496</v>
      </c>
      <c r="K37" s="203">
        <v>181336</v>
      </c>
      <c r="L37" s="203">
        <v>57956</v>
      </c>
      <c r="M37" s="203">
        <v>63587</v>
      </c>
      <c r="N37" s="203">
        <v>7342</v>
      </c>
      <c r="O37" s="203">
        <v>16770</v>
      </c>
      <c r="P37" s="203">
        <v>1009047</v>
      </c>
      <c r="Q37" s="203">
        <v>30801</v>
      </c>
      <c r="R37" s="203">
        <v>24142</v>
      </c>
      <c r="S37" s="203"/>
      <c r="T37" s="204">
        <f t="shared" si="2"/>
        <v>1910017</v>
      </c>
      <c r="U37" s="10"/>
      <c r="V37" s="10"/>
      <c r="W37" s="10"/>
      <c r="X37" s="10"/>
      <c r="Y37" s="10"/>
      <c r="Z37" s="10"/>
      <c r="AA37" s="10"/>
      <c r="AB37" s="10"/>
      <c r="AC37" s="8"/>
      <c r="AD37" s="3"/>
      <c r="AE37" s="3"/>
    </row>
    <row r="38" spans="1:31" x14ac:dyDescent="0.2">
      <c r="A38" s="3"/>
      <c r="B38" s="45"/>
      <c r="C38" s="35" t="s">
        <v>43</v>
      </c>
      <c r="D38" s="203">
        <v>37154</v>
      </c>
      <c r="E38" s="203">
        <v>88512</v>
      </c>
      <c r="F38" s="203">
        <v>26313</v>
      </c>
      <c r="G38" s="203">
        <v>59271</v>
      </c>
      <c r="H38" s="203">
        <v>211771</v>
      </c>
      <c r="I38" s="203">
        <v>49911</v>
      </c>
      <c r="J38" s="203">
        <v>51827</v>
      </c>
      <c r="K38" s="203">
        <v>183898</v>
      </c>
      <c r="L38" s="203">
        <v>58991</v>
      </c>
      <c r="M38" s="203">
        <v>64167</v>
      </c>
      <c r="N38" s="203">
        <v>7480</v>
      </c>
      <c r="O38" s="203">
        <v>17372</v>
      </c>
      <c r="P38" s="203">
        <v>1020757</v>
      </c>
      <c r="Q38" s="203">
        <v>30982</v>
      </c>
      <c r="R38" s="203">
        <v>24403</v>
      </c>
      <c r="S38" s="203"/>
      <c r="T38" s="204">
        <f t="shared" si="2"/>
        <v>1932809</v>
      </c>
      <c r="U38" s="10"/>
      <c r="V38" s="10"/>
      <c r="W38" s="10"/>
      <c r="X38" s="10"/>
      <c r="Y38" s="10"/>
      <c r="Z38" s="10"/>
      <c r="AA38" s="10"/>
      <c r="AB38" s="10"/>
      <c r="AC38" s="8"/>
      <c r="AD38" s="3"/>
      <c r="AE38" s="3"/>
    </row>
    <row r="39" spans="1:31" x14ac:dyDescent="0.2">
      <c r="A39" s="3"/>
      <c r="B39" s="29"/>
      <c r="C39" s="35" t="s">
        <v>32</v>
      </c>
      <c r="D39" s="203">
        <v>37431</v>
      </c>
      <c r="E39" s="203">
        <v>88807</v>
      </c>
      <c r="F39" s="203">
        <v>26880</v>
      </c>
      <c r="G39" s="203">
        <v>60073</v>
      </c>
      <c r="H39" s="203">
        <v>214066</v>
      </c>
      <c r="I39" s="203">
        <v>50391</v>
      </c>
      <c r="J39" s="203">
        <v>53134</v>
      </c>
      <c r="K39" s="203">
        <v>186248</v>
      </c>
      <c r="L39" s="203">
        <v>60017</v>
      </c>
      <c r="M39" s="203">
        <v>65034</v>
      </c>
      <c r="N39" s="203">
        <v>7607</v>
      </c>
      <c r="O39" s="203">
        <v>17635</v>
      </c>
      <c r="P39" s="203">
        <v>1030108</v>
      </c>
      <c r="Q39" s="203">
        <v>31345</v>
      </c>
      <c r="R39" s="203">
        <v>24641</v>
      </c>
      <c r="S39" s="203"/>
      <c r="T39" s="204">
        <f t="shared" ref="T39:T44" si="3">SUM(D39:R39)</f>
        <v>1953417</v>
      </c>
      <c r="U39" s="10"/>
      <c r="V39" s="10"/>
      <c r="W39" s="10"/>
      <c r="X39" s="10"/>
      <c r="Y39" s="10"/>
      <c r="Z39" s="10"/>
      <c r="AA39" s="10"/>
      <c r="AB39" s="10"/>
      <c r="AC39" s="8"/>
      <c r="AD39" s="3"/>
      <c r="AE39" s="3"/>
    </row>
    <row r="40" spans="1:31" x14ac:dyDescent="0.2">
      <c r="A40" s="3"/>
      <c r="B40" s="45"/>
      <c r="C40" s="35" t="s">
        <v>33</v>
      </c>
      <c r="D40" s="203">
        <v>37529</v>
      </c>
      <c r="E40" s="203">
        <v>89348</v>
      </c>
      <c r="F40" s="203">
        <v>27548</v>
      </c>
      <c r="G40" s="203">
        <v>61014</v>
      </c>
      <c r="H40" s="203">
        <v>215494</v>
      </c>
      <c r="I40" s="203">
        <v>51165</v>
      </c>
      <c r="J40" s="203">
        <v>54803</v>
      </c>
      <c r="K40" s="203">
        <v>189076</v>
      </c>
      <c r="L40" s="203">
        <v>60956</v>
      </c>
      <c r="M40" s="203">
        <v>66089</v>
      </c>
      <c r="N40" s="203">
        <v>7782</v>
      </c>
      <c r="O40" s="203">
        <v>17917</v>
      </c>
      <c r="P40" s="203">
        <v>1042133</v>
      </c>
      <c r="Q40" s="203">
        <v>31933</v>
      </c>
      <c r="R40" s="203">
        <v>24921</v>
      </c>
      <c r="S40" s="203"/>
      <c r="T40" s="204">
        <f t="shared" si="3"/>
        <v>1977708</v>
      </c>
      <c r="U40" s="10"/>
      <c r="V40" s="10"/>
      <c r="W40" s="10"/>
      <c r="X40" s="10"/>
      <c r="Y40" s="10"/>
      <c r="Z40" s="10"/>
      <c r="AA40" s="10"/>
      <c r="AB40" s="10"/>
      <c r="AC40" s="8"/>
      <c r="AD40" s="3"/>
      <c r="AE40" s="3"/>
    </row>
    <row r="41" spans="1:31" x14ac:dyDescent="0.2">
      <c r="A41" s="3"/>
      <c r="B41" s="45"/>
      <c r="C41" s="35" t="s">
        <v>34</v>
      </c>
      <c r="D41" s="203">
        <v>37536</v>
      </c>
      <c r="E41" s="203">
        <v>89852</v>
      </c>
      <c r="F41" s="203">
        <v>27998</v>
      </c>
      <c r="G41" s="203">
        <v>61541</v>
      </c>
      <c r="H41" s="203">
        <v>216153</v>
      </c>
      <c r="I41" s="203">
        <v>51501</v>
      </c>
      <c r="J41" s="203">
        <v>55732</v>
      </c>
      <c r="K41" s="203">
        <v>190853</v>
      </c>
      <c r="L41" s="203">
        <v>61627</v>
      </c>
      <c r="M41" s="203">
        <v>67266</v>
      </c>
      <c r="N41" s="203">
        <v>7800</v>
      </c>
      <c r="O41" s="203">
        <v>18027</v>
      </c>
      <c r="P41" s="203">
        <v>1049187</v>
      </c>
      <c r="Q41" s="203">
        <v>32605</v>
      </c>
      <c r="R41" s="203">
        <v>25075</v>
      </c>
      <c r="S41" s="203"/>
      <c r="T41" s="204">
        <f t="shared" si="3"/>
        <v>1992753</v>
      </c>
      <c r="U41" s="10"/>
      <c r="V41" s="10"/>
      <c r="W41" s="10"/>
      <c r="X41" s="10"/>
      <c r="Y41" s="10"/>
      <c r="Z41" s="10"/>
      <c r="AA41" s="10"/>
      <c r="AB41" s="10"/>
      <c r="AC41" s="8"/>
      <c r="AD41" s="3"/>
      <c r="AE41" s="3"/>
    </row>
    <row r="42" spans="1:31" x14ac:dyDescent="0.2">
      <c r="A42" s="3"/>
      <c r="B42" s="29"/>
      <c r="C42" s="35" t="s">
        <v>35</v>
      </c>
      <c r="D42" s="203">
        <v>37560</v>
      </c>
      <c r="E42" s="203">
        <v>90191</v>
      </c>
      <c r="F42" s="203">
        <v>28322</v>
      </c>
      <c r="G42" s="203">
        <v>61895</v>
      </c>
      <c r="H42" s="203">
        <v>216969</v>
      </c>
      <c r="I42" s="203">
        <v>52021</v>
      </c>
      <c r="J42" s="203">
        <v>56691</v>
      </c>
      <c r="K42" s="203">
        <v>191361</v>
      </c>
      <c r="L42" s="203">
        <v>62152</v>
      </c>
      <c r="M42" s="203">
        <v>68349</v>
      </c>
      <c r="N42" s="203">
        <v>7755</v>
      </c>
      <c r="O42" s="203">
        <v>18202</v>
      </c>
      <c r="P42" s="203">
        <v>1055633</v>
      </c>
      <c r="Q42" s="203">
        <v>33064</v>
      </c>
      <c r="R42" s="203">
        <v>25307</v>
      </c>
      <c r="S42" s="203"/>
      <c r="T42" s="204">
        <f t="shared" si="3"/>
        <v>2005472</v>
      </c>
      <c r="U42" s="10"/>
      <c r="V42" s="10"/>
      <c r="W42" s="10"/>
      <c r="X42" s="10"/>
      <c r="Y42" s="10"/>
      <c r="Z42" s="10"/>
      <c r="AA42" s="10"/>
      <c r="AB42" s="10"/>
      <c r="AC42" s="8"/>
      <c r="AD42" s="3"/>
      <c r="AE42" s="3"/>
    </row>
    <row r="43" spans="1:31" x14ac:dyDescent="0.2">
      <c r="A43" s="3"/>
      <c r="B43" s="45"/>
      <c r="C43" s="35" t="s">
        <v>36</v>
      </c>
      <c r="D43" s="203">
        <v>37804</v>
      </c>
      <c r="E43" s="203">
        <v>90864</v>
      </c>
      <c r="F43" s="203">
        <v>28628</v>
      </c>
      <c r="G43" s="203">
        <v>62326</v>
      </c>
      <c r="H43" s="203">
        <v>218454</v>
      </c>
      <c r="I43" s="203">
        <v>52616</v>
      </c>
      <c r="J43" s="203">
        <v>57613</v>
      </c>
      <c r="K43" s="203">
        <v>194006</v>
      </c>
      <c r="L43" s="203">
        <v>62657</v>
      </c>
      <c r="M43" s="203">
        <v>69193</v>
      </c>
      <c r="N43" s="203">
        <v>7873</v>
      </c>
      <c r="O43" s="203">
        <v>18380</v>
      </c>
      <c r="P43" s="203">
        <v>1061735</v>
      </c>
      <c r="Q43" s="203">
        <v>33500</v>
      </c>
      <c r="R43" s="203">
        <v>25560</v>
      </c>
      <c r="S43" s="203"/>
      <c r="T43" s="204">
        <f t="shared" si="3"/>
        <v>2021209</v>
      </c>
      <c r="U43" s="10"/>
      <c r="V43" s="10"/>
      <c r="W43" s="10"/>
      <c r="X43" s="10"/>
      <c r="Y43" s="10"/>
      <c r="Z43" s="10"/>
      <c r="AA43" s="10"/>
      <c r="AB43" s="10"/>
      <c r="AC43" s="8"/>
      <c r="AD43" s="3"/>
      <c r="AE43" s="3"/>
    </row>
    <row r="44" spans="1:31" ht="13.5" thickBot="1" x14ac:dyDescent="0.25">
      <c r="A44" s="3"/>
      <c r="B44" s="46"/>
      <c r="C44" s="36" t="s">
        <v>37</v>
      </c>
      <c r="D44" s="199">
        <v>37748</v>
      </c>
      <c r="E44" s="199">
        <v>91137</v>
      </c>
      <c r="F44" s="199">
        <v>28779</v>
      </c>
      <c r="G44" s="199">
        <v>62113</v>
      </c>
      <c r="H44" s="199">
        <v>219256</v>
      </c>
      <c r="I44" s="199">
        <v>52699</v>
      </c>
      <c r="J44" s="199">
        <v>58145</v>
      </c>
      <c r="K44" s="199">
        <v>195214</v>
      </c>
      <c r="L44" s="199">
        <v>62720</v>
      </c>
      <c r="M44" s="199">
        <v>69776</v>
      </c>
      <c r="N44" s="199">
        <v>7877</v>
      </c>
      <c r="O44" s="199">
        <v>18291</v>
      </c>
      <c r="P44" s="199">
        <v>1061594</v>
      </c>
      <c r="Q44" s="199">
        <v>33765</v>
      </c>
      <c r="R44" s="199">
        <v>25928</v>
      </c>
      <c r="S44" s="199"/>
      <c r="T44" s="200">
        <f t="shared" si="3"/>
        <v>2025042</v>
      </c>
      <c r="U44" s="10"/>
      <c r="V44" s="10"/>
      <c r="W44" s="10"/>
      <c r="X44" s="10"/>
      <c r="Y44" s="10"/>
      <c r="Z44" s="10"/>
      <c r="AA44" s="10"/>
      <c r="AB44" s="10"/>
      <c r="AC44" s="8"/>
      <c r="AD44" s="3"/>
      <c r="AE44" s="3"/>
    </row>
    <row r="45" spans="1:31" x14ac:dyDescent="0.2">
      <c r="A45" s="3"/>
      <c r="B45" s="28">
        <v>2012</v>
      </c>
      <c r="C45" s="40" t="s">
        <v>38</v>
      </c>
      <c r="D45" s="201">
        <v>37868</v>
      </c>
      <c r="E45" s="201">
        <v>91658</v>
      </c>
      <c r="F45" s="201">
        <v>28226</v>
      </c>
      <c r="G45" s="201">
        <v>62740</v>
      </c>
      <c r="H45" s="201">
        <v>217349</v>
      </c>
      <c r="I45" s="201">
        <v>52671</v>
      </c>
      <c r="J45" s="201">
        <v>57695</v>
      </c>
      <c r="K45" s="201">
        <v>194631</v>
      </c>
      <c r="L45" s="201">
        <v>62197</v>
      </c>
      <c r="M45" s="201">
        <v>70059</v>
      </c>
      <c r="N45" s="201">
        <v>7946</v>
      </c>
      <c r="O45" s="201">
        <v>16915</v>
      </c>
      <c r="P45" s="201">
        <v>1063908</v>
      </c>
      <c r="Q45" s="201">
        <v>33623</v>
      </c>
      <c r="R45" s="201">
        <v>25396</v>
      </c>
      <c r="S45" s="201"/>
      <c r="T45" s="202">
        <f t="shared" ref="T45:T50" si="4">SUM(D45:R45)</f>
        <v>2022882</v>
      </c>
      <c r="U45" s="10"/>
      <c r="V45" s="10"/>
      <c r="W45" s="10"/>
      <c r="X45" s="10"/>
      <c r="Y45" s="10"/>
      <c r="Z45" s="10"/>
      <c r="AA45" s="10"/>
      <c r="AB45" s="10"/>
      <c r="AC45" s="8"/>
      <c r="AD45" s="3"/>
      <c r="AE45" s="3"/>
    </row>
    <row r="46" spans="1:31" x14ac:dyDescent="0.2">
      <c r="A46" s="3"/>
      <c r="B46" s="45"/>
      <c r="C46" s="35" t="s">
        <v>39</v>
      </c>
      <c r="D46" s="203">
        <v>37977</v>
      </c>
      <c r="E46" s="203">
        <v>92248</v>
      </c>
      <c r="F46" s="203">
        <v>28161</v>
      </c>
      <c r="G46" s="203">
        <v>62336</v>
      </c>
      <c r="H46" s="203">
        <v>218564</v>
      </c>
      <c r="I46" s="203">
        <v>53306</v>
      </c>
      <c r="J46" s="203">
        <v>58767</v>
      </c>
      <c r="K46" s="203">
        <v>195580</v>
      </c>
      <c r="L46" s="203">
        <v>63301</v>
      </c>
      <c r="M46" s="203">
        <v>70499</v>
      </c>
      <c r="N46" s="203">
        <v>7986</v>
      </c>
      <c r="O46" s="203">
        <v>16637</v>
      </c>
      <c r="P46" s="203">
        <v>1064308</v>
      </c>
      <c r="Q46" s="203">
        <v>34028</v>
      </c>
      <c r="R46" s="203">
        <v>25558</v>
      </c>
      <c r="S46" s="203"/>
      <c r="T46" s="204">
        <f t="shared" si="4"/>
        <v>2029256</v>
      </c>
      <c r="U46" s="10"/>
      <c r="V46" s="10"/>
      <c r="W46" s="10"/>
      <c r="X46" s="10"/>
      <c r="Y46" s="10"/>
      <c r="Z46" s="10"/>
      <c r="AA46" s="10"/>
      <c r="AB46" s="10"/>
      <c r="AC46" s="8"/>
      <c r="AD46" s="3"/>
      <c r="AE46" s="3"/>
    </row>
    <row r="47" spans="1:31" x14ac:dyDescent="0.2">
      <c r="A47" s="3"/>
      <c r="B47" s="45"/>
      <c r="C47" s="35" t="s">
        <v>40</v>
      </c>
      <c r="D47" s="203">
        <v>37682</v>
      </c>
      <c r="E47" s="203">
        <v>91199</v>
      </c>
      <c r="F47" s="203">
        <v>27784</v>
      </c>
      <c r="G47" s="203">
        <v>62351</v>
      </c>
      <c r="H47" s="203">
        <v>217133</v>
      </c>
      <c r="I47" s="203">
        <v>53257</v>
      </c>
      <c r="J47" s="203">
        <v>59059</v>
      </c>
      <c r="K47" s="203">
        <v>195571</v>
      </c>
      <c r="L47" s="203">
        <v>63928</v>
      </c>
      <c r="M47" s="203">
        <v>71610</v>
      </c>
      <c r="N47" s="203">
        <v>8060</v>
      </c>
      <c r="O47" s="203">
        <v>17037</v>
      </c>
      <c r="P47" s="203">
        <v>1066958</v>
      </c>
      <c r="Q47" s="203">
        <v>34583</v>
      </c>
      <c r="R47" s="203">
        <v>25360</v>
      </c>
      <c r="S47" s="203"/>
      <c r="T47" s="204">
        <f t="shared" si="4"/>
        <v>2031572</v>
      </c>
      <c r="U47" s="10"/>
      <c r="V47" s="10"/>
      <c r="W47" s="10"/>
      <c r="X47" s="10"/>
      <c r="Y47" s="10"/>
      <c r="Z47" s="10"/>
      <c r="AA47" s="10"/>
      <c r="AB47" s="10"/>
      <c r="AC47" s="8"/>
      <c r="AD47" s="3"/>
      <c r="AE47" s="3"/>
    </row>
    <row r="48" spans="1:31" x14ac:dyDescent="0.2">
      <c r="A48" s="3"/>
      <c r="B48" s="29"/>
      <c r="C48" s="35" t="s">
        <v>41</v>
      </c>
      <c r="D48" s="203">
        <v>38267</v>
      </c>
      <c r="E48" s="203">
        <v>93727</v>
      </c>
      <c r="F48" s="203">
        <v>28498</v>
      </c>
      <c r="G48" s="203">
        <v>63472</v>
      </c>
      <c r="H48" s="203">
        <v>223119</v>
      </c>
      <c r="I48" s="203">
        <v>54148</v>
      </c>
      <c r="J48" s="203">
        <v>60944</v>
      </c>
      <c r="K48" s="203">
        <v>199165</v>
      </c>
      <c r="L48" s="203">
        <v>64683</v>
      </c>
      <c r="M48" s="203">
        <v>73040</v>
      </c>
      <c r="N48" s="203">
        <v>8111</v>
      </c>
      <c r="O48" s="203">
        <v>17081</v>
      </c>
      <c r="P48" s="203">
        <v>1084652</v>
      </c>
      <c r="Q48" s="203">
        <v>35053</v>
      </c>
      <c r="R48" s="203">
        <v>26185</v>
      </c>
      <c r="S48" s="203"/>
      <c r="T48" s="204">
        <f t="shared" si="4"/>
        <v>2070145</v>
      </c>
      <c r="U48" s="10"/>
      <c r="V48" s="10"/>
      <c r="W48" s="10"/>
      <c r="X48" s="10"/>
      <c r="Y48" s="10"/>
      <c r="Z48" s="10"/>
      <c r="AA48" s="10"/>
      <c r="AB48" s="10"/>
      <c r="AC48" s="8"/>
      <c r="AD48" s="3"/>
      <c r="AE48" s="3"/>
    </row>
    <row r="49" spans="1:31" x14ac:dyDescent="0.2">
      <c r="A49" s="3"/>
      <c r="B49" s="45"/>
      <c r="C49" s="35" t="s">
        <v>42</v>
      </c>
      <c r="D49" s="203">
        <v>38668</v>
      </c>
      <c r="E49" s="203">
        <v>94868</v>
      </c>
      <c r="F49" s="203">
        <v>28912</v>
      </c>
      <c r="G49" s="203">
        <v>64427</v>
      </c>
      <c r="H49" s="203">
        <v>226007</v>
      </c>
      <c r="I49" s="203">
        <v>55124</v>
      </c>
      <c r="J49" s="203">
        <v>61579</v>
      </c>
      <c r="K49" s="203">
        <v>201032</v>
      </c>
      <c r="L49" s="203">
        <v>65349</v>
      </c>
      <c r="M49" s="203">
        <v>73796</v>
      </c>
      <c r="N49" s="203">
        <v>8172</v>
      </c>
      <c r="O49" s="203">
        <v>17197</v>
      </c>
      <c r="P49" s="203">
        <v>1098941</v>
      </c>
      <c r="Q49" s="203">
        <v>35187</v>
      </c>
      <c r="R49" s="203">
        <v>26579</v>
      </c>
      <c r="S49" s="203"/>
      <c r="T49" s="204">
        <f t="shared" si="4"/>
        <v>2095838</v>
      </c>
      <c r="U49" s="10"/>
      <c r="V49" s="10"/>
      <c r="W49" s="10"/>
      <c r="X49" s="10"/>
      <c r="Y49" s="10"/>
      <c r="Z49" s="10"/>
      <c r="AA49" s="10"/>
      <c r="AB49" s="10"/>
      <c r="AC49" s="8"/>
      <c r="AD49" s="3"/>
      <c r="AE49" s="3"/>
    </row>
    <row r="50" spans="1:31" x14ac:dyDescent="0.2">
      <c r="A50" s="3"/>
      <c r="B50" s="45"/>
      <c r="C50" s="35" t="s">
        <v>43</v>
      </c>
      <c r="D50" s="203">
        <v>38597</v>
      </c>
      <c r="E50" s="203">
        <v>94360</v>
      </c>
      <c r="F50" s="203">
        <v>29137</v>
      </c>
      <c r="G50" s="203">
        <v>64041</v>
      </c>
      <c r="H50" s="203">
        <v>226957</v>
      </c>
      <c r="I50" s="203">
        <v>54907</v>
      </c>
      <c r="J50" s="203">
        <v>62499</v>
      </c>
      <c r="K50" s="203">
        <v>201473</v>
      </c>
      <c r="L50" s="203">
        <v>65872</v>
      </c>
      <c r="M50" s="203">
        <v>74354</v>
      </c>
      <c r="N50" s="203">
        <v>8339</v>
      </c>
      <c r="O50" s="203">
        <v>17695</v>
      </c>
      <c r="P50" s="203">
        <v>1097189</v>
      </c>
      <c r="Q50" s="203">
        <v>35448</v>
      </c>
      <c r="R50" s="203">
        <v>26577</v>
      </c>
      <c r="S50" s="203"/>
      <c r="T50" s="204">
        <f t="shared" si="4"/>
        <v>2097445</v>
      </c>
      <c r="U50" s="10"/>
      <c r="V50" s="10"/>
      <c r="W50" s="10"/>
      <c r="X50" s="10"/>
      <c r="Y50" s="10"/>
      <c r="Z50" s="10"/>
      <c r="AA50" s="10"/>
      <c r="AB50" s="10"/>
      <c r="AC50" s="8"/>
      <c r="AD50" s="3"/>
      <c r="AE50" s="3"/>
    </row>
    <row r="51" spans="1:31" x14ac:dyDescent="0.2">
      <c r="A51" s="3"/>
      <c r="B51" s="45"/>
      <c r="C51" s="35" t="s">
        <v>32</v>
      </c>
      <c r="D51" s="203">
        <v>38992</v>
      </c>
      <c r="E51" s="203">
        <v>95072</v>
      </c>
      <c r="F51" s="203">
        <v>29385</v>
      </c>
      <c r="G51" s="203">
        <v>64688</v>
      </c>
      <c r="H51" s="203">
        <v>229335</v>
      </c>
      <c r="I51" s="203">
        <v>55871</v>
      </c>
      <c r="J51" s="203">
        <v>63561</v>
      </c>
      <c r="K51" s="203">
        <v>205042</v>
      </c>
      <c r="L51" s="203">
        <v>66690</v>
      </c>
      <c r="M51" s="203">
        <v>75293</v>
      </c>
      <c r="N51" s="203">
        <v>8346</v>
      </c>
      <c r="O51" s="203">
        <v>18419</v>
      </c>
      <c r="P51" s="203">
        <v>1110291</v>
      </c>
      <c r="Q51" s="203">
        <v>35758</v>
      </c>
      <c r="R51" s="203">
        <v>26910</v>
      </c>
      <c r="S51" s="203"/>
      <c r="T51" s="204">
        <f t="shared" ref="T51:T59" si="5">SUM(D51:R51)</f>
        <v>2123653</v>
      </c>
      <c r="U51" s="10"/>
      <c r="V51" s="10"/>
      <c r="W51" s="10"/>
      <c r="X51" s="10"/>
      <c r="Y51" s="10"/>
      <c r="Z51" s="10"/>
      <c r="AA51" s="10"/>
      <c r="AB51" s="10"/>
      <c r="AC51" s="8"/>
      <c r="AD51" s="3"/>
      <c r="AE51" s="3"/>
    </row>
    <row r="52" spans="1:31" x14ac:dyDescent="0.2">
      <c r="A52" s="3"/>
      <c r="B52" s="45"/>
      <c r="C52" s="35" t="s">
        <v>33</v>
      </c>
      <c r="D52" s="203">
        <v>39254</v>
      </c>
      <c r="E52" s="203">
        <v>96373</v>
      </c>
      <c r="F52" s="203">
        <v>29421</v>
      </c>
      <c r="G52" s="203">
        <v>66205</v>
      </c>
      <c r="H52" s="203">
        <v>233637</v>
      </c>
      <c r="I52" s="203">
        <v>56785</v>
      </c>
      <c r="J52" s="203">
        <v>63585</v>
      </c>
      <c r="K52" s="203">
        <v>207262</v>
      </c>
      <c r="L52" s="203">
        <v>67087</v>
      </c>
      <c r="M52" s="203">
        <v>75561</v>
      </c>
      <c r="N52" s="203">
        <v>8471</v>
      </c>
      <c r="O52" s="203">
        <v>19675</v>
      </c>
      <c r="P52" s="203">
        <v>1126424</v>
      </c>
      <c r="Q52" s="203">
        <v>35943</v>
      </c>
      <c r="R52" s="203">
        <v>27158</v>
      </c>
      <c r="S52" s="203"/>
      <c r="T52" s="204">
        <f t="shared" si="5"/>
        <v>2152841</v>
      </c>
      <c r="U52" s="10"/>
      <c r="V52" s="10"/>
      <c r="W52" s="10"/>
      <c r="X52" s="10"/>
      <c r="Y52" s="10"/>
      <c r="Z52" s="10"/>
      <c r="AA52" s="10"/>
      <c r="AB52" s="10"/>
      <c r="AC52" s="8"/>
      <c r="AD52" s="3"/>
      <c r="AE52" s="3"/>
    </row>
    <row r="53" spans="1:31" x14ac:dyDescent="0.2">
      <c r="A53" s="3"/>
      <c r="B53" s="29"/>
      <c r="C53" s="35" t="s">
        <v>34</v>
      </c>
      <c r="D53" s="203">
        <v>39333</v>
      </c>
      <c r="E53" s="203">
        <v>96332</v>
      </c>
      <c r="F53" s="203">
        <v>29475</v>
      </c>
      <c r="G53" s="203">
        <v>66279</v>
      </c>
      <c r="H53" s="203">
        <v>234689</v>
      </c>
      <c r="I53" s="203">
        <v>57241</v>
      </c>
      <c r="J53" s="203">
        <v>63813</v>
      </c>
      <c r="K53" s="203">
        <v>207761</v>
      </c>
      <c r="L53" s="203">
        <v>67258</v>
      </c>
      <c r="M53" s="203">
        <v>75856</v>
      </c>
      <c r="N53" s="203">
        <v>8479</v>
      </c>
      <c r="O53" s="203">
        <v>19636</v>
      </c>
      <c r="P53" s="203">
        <v>1128833</v>
      </c>
      <c r="Q53" s="203">
        <v>36153</v>
      </c>
      <c r="R53" s="203">
        <v>27068</v>
      </c>
      <c r="S53" s="203"/>
      <c r="T53" s="204">
        <f t="shared" si="5"/>
        <v>2158206</v>
      </c>
      <c r="U53" s="10"/>
      <c r="V53" s="10"/>
      <c r="W53" s="10"/>
      <c r="X53" s="10"/>
      <c r="Y53" s="10"/>
      <c r="Z53" s="10"/>
      <c r="AA53" s="10"/>
      <c r="AB53" s="10"/>
      <c r="AC53" s="8"/>
      <c r="AD53" s="3"/>
      <c r="AE53" s="3"/>
    </row>
    <row r="54" spans="1:31" x14ac:dyDescent="0.2">
      <c r="A54" s="3"/>
      <c r="B54" s="29"/>
      <c r="C54" s="35" t="s">
        <v>35</v>
      </c>
      <c r="D54" s="203">
        <v>39788</v>
      </c>
      <c r="E54" s="203">
        <v>97395</v>
      </c>
      <c r="F54" s="203">
        <v>29952</v>
      </c>
      <c r="G54" s="203">
        <v>66579</v>
      </c>
      <c r="H54" s="203">
        <v>237239</v>
      </c>
      <c r="I54" s="203">
        <v>58070</v>
      </c>
      <c r="J54" s="203">
        <v>65296</v>
      </c>
      <c r="K54" s="203">
        <v>209163</v>
      </c>
      <c r="L54" s="203">
        <v>67667</v>
      </c>
      <c r="M54" s="203">
        <v>76619</v>
      </c>
      <c r="N54" s="203">
        <v>8556</v>
      </c>
      <c r="O54" s="203">
        <v>21445</v>
      </c>
      <c r="P54" s="203">
        <v>1135604</v>
      </c>
      <c r="Q54" s="203">
        <v>36456</v>
      </c>
      <c r="R54" s="203">
        <v>27455</v>
      </c>
      <c r="S54" s="203"/>
      <c r="T54" s="204">
        <f t="shared" si="5"/>
        <v>2177284</v>
      </c>
      <c r="U54" s="10"/>
      <c r="V54" s="10"/>
      <c r="W54" s="10"/>
      <c r="X54" s="10"/>
      <c r="Y54" s="10"/>
      <c r="Z54" s="10"/>
      <c r="AA54" s="10"/>
      <c r="AB54" s="10"/>
      <c r="AC54" s="8"/>
      <c r="AD54" s="3"/>
      <c r="AE54" s="3"/>
    </row>
    <row r="55" spans="1:31" x14ac:dyDescent="0.2">
      <c r="A55" s="3"/>
      <c r="B55" s="45"/>
      <c r="C55" s="35" t="s">
        <v>36</v>
      </c>
      <c r="D55" s="203">
        <v>40033</v>
      </c>
      <c r="E55" s="203">
        <v>97858</v>
      </c>
      <c r="F55" s="203">
        <v>30141</v>
      </c>
      <c r="G55" s="203">
        <v>66994</v>
      </c>
      <c r="H55" s="203">
        <v>238613</v>
      </c>
      <c r="I55" s="203">
        <v>58647</v>
      </c>
      <c r="J55" s="203">
        <v>65681</v>
      </c>
      <c r="K55" s="203">
        <v>210240</v>
      </c>
      <c r="L55" s="203">
        <v>67845</v>
      </c>
      <c r="M55" s="203">
        <v>76986</v>
      </c>
      <c r="N55" s="203">
        <v>8585</v>
      </c>
      <c r="O55" s="203">
        <v>21586</v>
      </c>
      <c r="P55" s="203">
        <v>1140238</v>
      </c>
      <c r="Q55" s="203">
        <v>36699</v>
      </c>
      <c r="R55" s="203">
        <v>27498</v>
      </c>
      <c r="S55" s="203"/>
      <c r="T55" s="204">
        <f t="shared" si="5"/>
        <v>2187644</v>
      </c>
      <c r="U55" s="10"/>
      <c r="V55" s="10"/>
      <c r="W55" s="10"/>
      <c r="X55" s="10"/>
      <c r="Y55" s="10"/>
      <c r="Z55" s="10"/>
      <c r="AA55" s="10"/>
      <c r="AB55" s="10"/>
      <c r="AC55" s="8"/>
      <c r="AD55" s="3"/>
      <c r="AE55" s="3"/>
    </row>
    <row r="56" spans="1:31" ht="13.5" thickBot="1" x14ac:dyDescent="0.25">
      <c r="A56" s="3"/>
      <c r="B56" s="46"/>
      <c r="C56" s="36" t="s">
        <v>37</v>
      </c>
      <c r="D56" s="199">
        <v>40171</v>
      </c>
      <c r="E56" s="199">
        <v>97804</v>
      </c>
      <c r="F56" s="199">
        <v>30108</v>
      </c>
      <c r="G56" s="199">
        <v>67177</v>
      </c>
      <c r="H56" s="199">
        <v>237624</v>
      </c>
      <c r="I56" s="199">
        <v>58789</v>
      </c>
      <c r="J56" s="199">
        <v>65565</v>
      </c>
      <c r="K56" s="199">
        <v>210433</v>
      </c>
      <c r="L56" s="199">
        <v>67621</v>
      </c>
      <c r="M56" s="199">
        <v>77202</v>
      </c>
      <c r="N56" s="199">
        <v>8663</v>
      </c>
      <c r="O56" s="199">
        <v>21623</v>
      </c>
      <c r="P56" s="199">
        <v>1139079</v>
      </c>
      <c r="Q56" s="199">
        <v>36780</v>
      </c>
      <c r="R56" s="199">
        <v>27534</v>
      </c>
      <c r="S56" s="199"/>
      <c r="T56" s="200">
        <f t="shared" si="5"/>
        <v>2186173</v>
      </c>
      <c r="U56" s="10"/>
      <c r="V56" s="10"/>
      <c r="W56" s="10"/>
      <c r="X56" s="10"/>
      <c r="Y56" s="10"/>
      <c r="Z56" s="10"/>
      <c r="AA56" s="10"/>
      <c r="AB56" s="10"/>
      <c r="AC56" s="8"/>
      <c r="AD56" s="3"/>
      <c r="AE56" s="3"/>
    </row>
    <row r="57" spans="1:31" x14ac:dyDescent="0.2">
      <c r="A57" s="3"/>
      <c r="B57" s="28">
        <v>2013</v>
      </c>
      <c r="C57" s="40" t="s">
        <v>38</v>
      </c>
      <c r="D57" s="201">
        <v>40244</v>
      </c>
      <c r="E57" s="201">
        <v>97801</v>
      </c>
      <c r="F57" s="201">
        <v>30144</v>
      </c>
      <c r="G57" s="201">
        <v>67481</v>
      </c>
      <c r="H57" s="201">
        <v>238256</v>
      </c>
      <c r="I57" s="201">
        <v>59646</v>
      </c>
      <c r="J57" s="201">
        <v>65399</v>
      </c>
      <c r="K57" s="201">
        <v>210708</v>
      </c>
      <c r="L57" s="201">
        <v>67813</v>
      </c>
      <c r="M57" s="201">
        <v>77426</v>
      </c>
      <c r="N57" s="201">
        <v>8623</v>
      </c>
      <c r="O57" s="201">
        <v>21487</v>
      </c>
      <c r="P57" s="201">
        <v>1140482</v>
      </c>
      <c r="Q57" s="201">
        <v>36984</v>
      </c>
      <c r="R57" s="201">
        <v>27497</v>
      </c>
      <c r="S57" s="201"/>
      <c r="T57" s="202">
        <f t="shared" si="5"/>
        <v>2189991</v>
      </c>
      <c r="U57" s="10"/>
      <c r="V57" s="10"/>
      <c r="W57" s="10"/>
      <c r="X57" s="10"/>
      <c r="Y57" s="10"/>
      <c r="Z57" s="10"/>
      <c r="AA57" s="10"/>
      <c r="AB57" s="10"/>
      <c r="AC57" s="8"/>
      <c r="AD57" s="3"/>
      <c r="AE57" s="3"/>
    </row>
    <row r="58" spans="1:31" x14ac:dyDescent="0.2">
      <c r="A58" s="3"/>
      <c r="B58" s="45"/>
      <c r="C58" s="35" t="s">
        <v>39</v>
      </c>
      <c r="D58" s="203">
        <v>40369</v>
      </c>
      <c r="E58" s="203">
        <v>97751</v>
      </c>
      <c r="F58" s="203">
        <v>30047</v>
      </c>
      <c r="G58" s="203">
        <v>67695</v>
      </c>
      <c r="H58" s="203">
        <v>238604</v>
      </c>
      <c r="I58" s="203">
        <v>60031</v>
      </c>
      <c r="J58" s="203">
        <v>65006</v>
      </c>
      <c r="K58" s="203">
        <v>212234</v>
      </c>
      <c r="L58" s="203">
        <v>68004</v>
      </c>
      <c r="M58" s="203">
        <v>77931</v>
      </c>
      <c r="N58" s="203">
        <v>8775</v>
      </c>
      <c r="O58" s="203">
        <v>21491</v>
      </c>
      <c r="P58" s="203">
        <v>1142213</v>
      </c>
      <c r="Q58" s="203">
        <v>37146</v>
      </c>
      <c r="R58" s="203">
        <v>27645</v>
      </c>
      <c r="S58" s="203"/>
      <c r="T58" s="204">
        <f t="shared" si="5"/>
        <v>2194942</v>
      </c>
      <c r="U58" s="10"/>
      <c r="V58" s="10"/>
      <c r="W58" s="10"/>
      <c r="X58" s="10"/>
      <c r="Y58" s="10"/>
      <c r="Z58" s="10"/>
      <c r="AA58" s="10"/>
      <c r="AB58" s="10"/>
      <c r="AC58" s="8"/>
      <c r="AD58" s="3"/>
      <c r="AE58" s="3"/>
    </row>
    <row r="59" spans="1:31" x14ac:dyDescent="0.2">
      <c r="A59" s="3"/>
      <c r="B59" s="45"/>
      <c r="C59" s="35" t="s">
        <v>40</v>
      </c>
      <c r="D59" s="203">
        <v>41603</v>
      </c>
      <c r="E59" s="203">
        <v>99652</v>
      </c>
      <c r="F59" s="203">
        <v>32043</v>
      </c>
      <c r="G59" s="203">
        <v>70209</v>
      </c>
      <c r="H59" s="203">
        <v>247891</v>
      </c>
      <c r="I59" s="203">
        <v>60800</v>
      </c>
      <c r="J59" s="203">
        <v>68412</v>
      </c>
      <c r="K59" s="203">
        <v>216751</v>
      </c>
      <c r="L59" s="203">
        <v>70727</v>
      </c>
      <c r="M59" s="203">
        <v>79409</v>
      </c>
      <c r="N59" s="203">
        <v>8879</v>
      </c>
      <c r="O59" s="203">
        <v>25415</v>
      </c>
      <c r="P59" s="203">
        <v>1147646</v>
      </c>
      <c r="Q59" s="203">
        <v>38314</v>
      </c>
      <c r="R59" s="203">
        <v>28054</v>
      </c>
      <c r="S59" s="203"/>
      <c r="T59" s="204">
        <f t="shared" si="5"/>
        <v>2235805</v>
      </c>
      <c r="U59" s="10"/>
      <c r="V59" s="10"/>
      <c r="W59" s="10"/>
      <c r="X59" s="10"/>
      <c r="Y59" s="10"/>
      <c r="Z59" s="10"/>
      <c r="AA59" s="10"/>
      <c r="AB59" s="10"/>
      <c r="AC59" s="8"/>
      <c r="AD59" s="3"/>
      <c r="AE59" s="3"/>
    </row>
    <row r="60" spans="1:31" x14ac:dyDescent="0.2">
      <c r="A60" s="3"/>
      <c r="B60" s="29"/>
      <c r="C60" s="35" t="s">
        <v>41</v>
      </c>
      <c r="D60" s="203">
        <v>41556</v>
      </c>
      <c r="E60" s="203">
        <v>99810</v>
      </c>
      <c r="F60" s="203">
        <v>31756</v>
      </c>
      <c r="G60" s="203">
        <v>69763</v>
      </c>
      <c r="H60" s="203">
        <v>247265</v>
      </c>
      <c r="I60" s="203">
        <v>60458</v>
      </c>
      <c r="J60" s="203">
        <v>68634</v>
      </c>
      <c r="K60" s="203">
        <v>217167</v>
      </c>
      <c r="L60" s="203">
        <v>70341</v>
      </c>
      <c r="M60" s="203">
        <v>80268</v>
      </c>
      <c r="N60" s="203">
        <v>9052</v>
      </c>
      <c r="O60" s="203">
        <v>25297</v>
      </c>
      <c r="P60" s="203">
        <v>1136826</v>
      </c>
      <c r="Q60" s="203">
        <v>38782</v>
      </c>
      <c r="R60" s="203">
        <v>28162</v>
      </c>
      <c r="S60" s="203"/>
      <c r="T60" s="204">
        <f t="shared" ref="T60:T71" si="6">SUM(D60:R60)</f>
        <v>2225137</v>
      </c>
      <c r="U60" s="10"/>
      <c r="V60" s="10"/>
      <c r="W60" s="10"/>
      <c r="X60" s="10"/>
      <c r="Y60" s="10"/>
      <c r="Z60" s="10"/>
      <c r="AA60" s="10"/>
      <c r="AB60" s="10"/>
      <c r="AC60" s="8"/>
      <c r="AD60" s="3"/>
      <c r="AE60" s="3"/>
    </row>
    <row r="61" spans="1:31" x14ac:dyDescent="0.2">
      <c r="A61" s="3"/>
      <c r="B61" s="45"/>
      <c r="C61" s="35" t="s">
        <v>42</v>
      </c>
      <c r="D61" s="203">
        <v>41821</v>
      </c>
      <c r="E61" s="203">
        <v>100522</v>
      </c>
      <c r="F61" s="203">
        <v>31768</v>
      </c>
      <c r="G61" s="203">
        <v>70462</v>
      </c>
      <c r="H61" s="203">
        <v>249029</v>
      </c>
      <c r="I61" s="203">
        <v>60457</v>
      </c>
      <c r="J61" s="203">
        <v>68318</v>
      </c>
      <c r="K61" s="203">
        <v>219258</v>
      </c>
      <c r="L61" s="203">
        <v>71010</v>
      </c>
      <c r="M61" s="203">
        <v>80954</v>
      </c>
      <c r="N61" s="203">
        <v>9188</v>
      </c>
      <c r="O61" s="203">
        <v>24622</v>
      </c>
      <c r="P61" s="203">
        <v>1149445</v>
      </c>
      <c r="Q61" s="203">
        <v>39341</v>
      </c>
      <c r="R61" s="203">
        <v>28332</v>
      </c>
      <c r="S61" s="203"/>
      <c r="T61" s="204">
        <f t="shared" si="6"/>
        <v>2244527</v>
      </c>
      <c r="U61" s="10"/>
      <c r="V61" s="10"/>
      <c r="W61" s="10"/>
      <c r="X61" s="10"/>
      <c r="Y61" s="10"/>
      <c r="Z61" s="10"/>
      <c r="AA61" s="10"/>
      <c r="AB61" s="10"/>
      <c r="AC61" s="8"/>
      <c r="AD61" s="3"/>
      <c r="AE61" s="3"/>
    </row>
    <row r="62" spans="1:31" x14ac:dyDescent="0.2">
      <c r="A62" s="3"/>
      <c r="B62" s="45"/>
      <c r="C62" s="35" t="s">
        <v>43</v>
      </c>
      <c r="D62" s="203">
        <v>42229</v>
      </c>
      <c r="E62" s="203">
        <v>101013</v>
      </c>
      <c r="F62" s="203">
        <v>32255</v>
      </c>
      <c r="G62" s="203">
        <v>70143</v>
      </c>
      <c r="H62" s="203">
        <v>251160</v>
      </c>
      <c r="I62" s="203">
        <v>61004</v>
      </c>
      <c r="J62" s="203">
        <v>69609</v>
      </c>
      <c r="K62" s="203">
        <v>222264</v>
      </c>
      <c r="L62" s="203">
        <v>71679</v>
      </c>
      <c r="M62" s="203">
        <v>81863</v>
      </c>
      <c r="N62" s="203">
        <v>9289</v>
      </c>
      <c r="O62" s="203">
        <v>25005</v>
      </c>
      <c r="P62" s="203">
        <v>1154410</v>
      </c>
      <c r="Q62" s="203">
        <v>39877</v>
      </c>
      <c r="R62" s="203">
        <v>28643</v>
      </c>
      <c r="S62" s="203"/>
      <c r="T62" s="204">
        <f t="shared" si="6"/>
        <v>2260443</v>
      </c>
      <c r="U62" s="10"/>
      <c r="V62" s="10"/>
      <c r="W62" s="10"/>
      <c r="X62" s="10"/>
      <c r="Y62" s="10"/>
      <c r="Z62" s="10"/>
      <c r="AA62" s="10"/>
      <c r="AB62" s="10"/>
      <c r="AC62" s="8"/>
      <c r="AD62" s="3"/>
      <c r="AE62" s="3"/>
    </row>
    <row r="63" spans="1:31" x14ac:dyDescent="0.2">
      <c r="A63" s="3"/>
      <c r="B63" s="29"/>
      <c r="C63" s="35" t="s">
        <v>32</v>
      </c>
      <c r="D63" s="203">
        <v>42794</v>
      </c>
      <c r="E63" s="203">
        <v>101963</v>
      </c>
      <c r="F63" s="203">
        <v>32631</v>
      </c>
      <c r="G63" s="203">
        <v>70752</v>
      </c>
      <c r="H63" s="203">
        <v>253783</v>
      </c>
      <c r="I63" s="203">
        <v>61911</v>
      </c>
      <c r="J63" s="203">
        <v>69890</v>
      </c>
      <c r="K63" s="203">
        <v>224617</v>
      </c>
      <c r="L63" s="203">
        <v>72108</v>
      </c>
      <c r="M63" s="203">
        <v>82076</v>
      </c>
      <c r="N63" s="203">
        <v>9452</v>
      </c>
      <c r="O63" s="203">
        <v>24915</v>
      </c>
      <c r="P63" s="203">
        <v>1167833</v>
      </c>
      <c r="Q63" s="203">
        <v>39978</v>
      </c>
      <c r="R63" s="203">
        <v>29016</v>
      </c>
      <c r="S63" s="203"/>
      <c r="T63" s="204">
        <f t="shared" si="6"/>
        <v>2283719</v>
      </c>
      <c r="U63" s="10"/>
      <c r="V63" s="10"/>
      <c r="W63" s="10"/>
      <c r="X63" s="10"/>
      <c r="Y63" s="10"/>
      <c r="Z63" s="10"/>
      <c r="AA63" s="10"/>
      <c r="AB63" s="10"/>
      <c r="AC63" s="8"/>
      <c r="AD63" s="3"/>
      <c r="AE63" s="3"/>
    </row>
    <row r="64" spans="1:31" x14ac:dyDescent="0.2">
      <c r="A64" s="3"/>
      <c r="B64" s="45"/>
      <c r="C64" s="35" t="s">
        <v>33</v>
      </c>
      <c r="D64" s="203">
        <v>42874</v>
      </c>
      <c r="E64" s="203">
        <v>102466</v>
      </c>
      <c r="F64" s="203">
        <v>32652</v>
      </c>
      <c r="G64" s="203">
        <v>70204</v>
      </c>
      <c r="H64" s="203">
        <v>253983</v>
      </c>
      <c r="I64" s="203">
        <v>61710</v>
      </c>
      <c r="J64" s="203">
        <v>69662</v>
      </c>
      <c r="K64" s="203">
        <v>225203</v>
      </c>
      <c r="L64" s="203">
        <v>72532</v>
      </c>
      <c r="M64" s="203">
        <v>82669</v>
      </c>
      <c r="N64" s="203">
        <v>9559</v>
      </c>
      <c r="O64" s="203">
        <v>24343</v>
      </c>
      <c r="P64" s="203">
        <v>1167859</v>
      </c>
      <c r="Q64" s="203">
        <v>40223</v>
      </c>
      <c r="R64" s="203">
        <v>29098</v>
      </c>
      <c r="S64" s="203"/>
      <c r="T64" s="204">
        <f t="shared" si="6"/>
        <v>2285037</v>
      </c>
      <c r="U64" s="10"/>
      <c r="V64" s="10"/>
      <c r="W64" s="10"/>
      <c r="X64" s="10"/>
      <c r="Y64" s="10"/>
      <c r="Z64" s="10"/>
      <c r="AA64" s="10"/>
      <c r="AB64" s="10"/>
      <c r="AC64" s="8"/>
      <c r="AD64" s="3"/>
      <c r="AE64" s="3"/>
    </row>
    <row r="65" spans="1:31" x14ac:dyDescent="0.2">
      <c r="A65" s="3"/>
      <c r="B65" s="45"/>
      <c r="C65" s="35" t="s">
        <v>34</v>
      </c>
      <c r="D65" s="203">
        <v>43061</v>
      </c>
      <c r="E65" s="203">
        <v>102776</v>
      </c>
      <c r="F65" s="203">
        <v>32569</v>
      </c>
      <c r="G65" s="203">
        <v>70587</v>
      </c>
      <c r="H65" s="203">
        <v>254425</v>
      </c>
      <c r="I65" s="203">
        <v>61790</v>
      </c>
      <c r="J65" s="203">
        <v>69703</v>
      </c>
      <c r="K65" s="203">
        <v>225253</v>
      </c>
      <c r="L65" s="203">
        <v>72676</v>
      </c>
      <c r="M65" s="203">
        <v>82841</v>
      </c>
      <c r="N65" s="203">
        <v>9631</v>
      </c>
      <c r="O65" s="203">
        <v>24659</v>
      </c>
      <c r="P65" s="203">
        <v>1169110</v>
      </c>
      <c r="Q65" s="203">
        <v>40356</v>
      </c>
      <c r="R65" s="203">
        <v>29239</v>
      </c>
      <c r="S65" s="203"/>
      <c r="T65" s="204">
        <f t="shared" si="6"/>
        <v>2288676</v>
      </c>
      <c r="U65" s="10"/>
      <c r="V65" s="10"/>
      <c r="W65" s="10"/>
      <c r="X65" s="10"/>
      <c r="Y65" s="10"/>
      <c r="Z65" s="10"/>
      <c r="AA65" s="10"/>
      <c r="AB65" s="10"/>
      <c r="AC65" s="8"/>
      <c r="AD65" s="3"/>
      <c r="AE65" s="3"/>
    </row>
    <row r="66" spans="1:31" x14ac:dyDescent="0.2">
      <c r="A66" s="3"/>
      <c r="B66" s="29"/>
      <c r="C66" s="35" t="s">
        <v>35</v>
      </c>
      <c r="D66" s="203">
        <v>43952</v>
      </c>
      <c r="E66" s="203">
        <v>104123</v>
      </c>
      <c r="F66" s="203">
        <v>33264</v>
      </c>
      <c r="G66" s="203">
        <v>71463</v>
      </c>
      <c r="H66" s="203">
        <v>257018</v>
      </c>
      <c r="I66" s="203">
        <v>62430</v>
      </c>
      <c r="J66" s="203">
        <v>70735</v>
      </c>
      <c r="K66" s="203">
        <v>227553</v>
      </c>
      <c r="L66" s="203">
        <v>73511</v>
      </c>
      <c r="M66" s="203">
        <v>83936</v>
      </c>
      <c r="N66" s="203">
        <v>9730</v>
      </c>
      <c r="O66" s="203">
        <v>25501</v>
      </c>
      <c r="P66" s="203">
        <v>1180618</v>
      </c>
      <c r="Q66" s="203">
        <v>40845</v>
      </c>
      <c r="R66" s="203">
        <v>29730</v>
      </c>
      <c r="S66" s="203"/>
      <c r="T66" s="204">
        <f t="shared" si="6"/>
        <v>2314409</v>
      </c>
      <c r="U66" s="10"/>
      <c r="V66" s="10"/>
      <c r="W66" s="10"/>
      <c r="X66" s="10"/>
      <c r="Y66" s="10"/>
      <c r="Z66" s="10"/>
      <c r="AA66" s="10"/>
      <c r="AB66" s="10"/>
      <c r="AC66" s="8"/>
      <c r="AD66" s="3"/>
      <c r="AE66" s="3"/>
    </row>
    <row r="67" spans="1:31" x14ac:dyDescent="0.2">
      <c r="A67" s="3"/>
      <c r="B67" s="45"/>
      <c r="C67" s="35" t="s">
        <v>36</v>
      </c>
      <c r="D67" s="203">
        <v>43273</v>
      </c>
      <c r="E67" s="203">
        <v>104516</v>
      </c>
      <c r="F67" s="203">
        <v>33316</v>
      </c>
      <c r="G67" s="203">
        <v>71772</v>
      </c>
      <c r="H67" s="203">
        <v>255823</v>
      </c>
      <c r="I67" s="203">
        <v>62111</v>
      </c>
      <c r="J67" s="203">
        <v>70557</v>
      </c>
      <c r="K67" s="203">
        <v>227055</v>
      </c>
      <c r="L67" s="203">
        <v>73226</v>
      </c>
      <c r="M67" s="203">
        <v>84141</v>
      </c>
      <c r="N67" s="203">
        <v>9818</v>
      </c>
      <c r="O67" s="203">
        <v>25554</v>
      </c>
      <c r="P67" s="203">
        <v>1181774</v>
      </c>
      <c r="Q67" s="203">
        <v>40956</v>
      </c>
      <c r="R67" s="203">
        <v>29726</v>
      </c>
      <c r="S67" s="203"/>
      <c r="T67" s="204">
        <f t="shared" si="6"/>
        <v>2313618</v>
      </c>
      <c r="U67" s="10"/>
      <c r="V67" s="10"/>
      <c r="W67" s="10"/>
      <c r="X67" s="10"/>
      <c r="Y67" s="10"/>
      <c r="Z67" s="10"/>
      <c r="AA67" s="10"/>
      <c r="AB67" s="10"/>
      <c r="AC67" s="8"/>
      <c r="AD67" s="3"/>
      <c r="AE67" s="3"/>
    </row>
    <row r="68" spans="1:31" ht="13.5" thickBot="1" x14ac:dyDescent="0.25">
      <c r="A68" s="3"/>
      <c r="B68" s="46"/>
      <c r="C68" s="36" t="s">
        <v>37</v>
      </c>
      <c r="D68" s="199">
        <v>42645</v>
      </c>
      <c r="E68" s="199">
        <v>104007</v>
      </c>
      <c r="F68" s="199">
        <v>33232</v>
      </c>
      <c r="G68" s="199">
        <v>72271</v>
      </c>
      <c r="H68" s="199">
        <v>254908</v>
      </c>
      <c r="I68" s="199">
        <v>61828</v>
      </c>
      <c r="J68" s="199">
        <v>69736</v>
      </c>
      <c r="K68" s="199">
        <v>226493</v>
      </c>
      <c r="L68" s="199">
        <v>75135</v>
      </c>
      <c r="M68" s="199">
        <v>84126</v>
      </c>
      <c r="N68" s="199">
        <v>9923</v>
      </c>
      <c r="O68" s="199">
        <v>25224</v>
      </c>
      <c r="P68" s="199">
        <v>1179399</v>
      </c>
      <c r="Q68" s="199">
        <v>40941</v>
      </c>
      <c r="R68" s="199">
        <v>29704</v>
      </c>
      <c r="S68" s="199"/>
      <c r="T68" s="200">
        <f t="shared" si="6"/>
        <v>2309572</v>
      </c>
      <c r="U68" s="10"/>
      <c r="V68" s="10"/>
      <c r="W68" s="10"/>
      <c r="X68" s="10"/>
      <c r="Y68" s="10"/>
      <c r="Z68" s="10"/>
      <c r="AA68" s="10"/>
      <c r="AB68" s="10"/>
      <c r="AC68" s="8"/>
      <c r="AD68" s="3"/>
      <c r="AE68" s="3"/>
    </row>
    <row r="69" spans="1:31" x14ac:dyDescent="0.2">
      <c r="A69" s="3"/>
      <c r="B69" s="28">
        <v>2014</v>
      </c>
      <c r="C69" s="40" t="s">
        <v>38</v>
      </c>
      <c r="D69" s="201">
        <v>42831</v>
      </c>
      <c r="E69" s="201">
        <v>104232</v>
      </c>
      <c r="F69" s="201">
        <v>33201</v>
      </c>
      <c r="G69" s="201">
        <v>72538</v>
      </c>
      <c r="H69" s="201">
        <v>254866</v>
      </c>
      <c r="I69" s="201">
        <v>62025</v>
      </c>
      <c r="J69" s="201">
        <v>69715</v>
      </c>
      <c r="K69" s="201">
        <v>226647</v>
      </c>
      <c r="L69" s="201">
        <v>74915</v>
      </c>
      <c r="M69" s="201">
        <v>84390</v>
      </c>
      <c r="N69" s="201">
        <v>9982</v>
      </c>
      <c r="O69" s="201">
        <v>25192</v>
      </c>
      <c r="P69" s="201">
        <v>1176885</v>
      </c>
      <c r="Q69" s="201">
        <v>41138</v>
      </c>
      <c r="R69" s="201">
        <v>29795</v>
      </c>
      <c r="S69" s="201"/>
      <c r="T69" s="202">
        <f t="shared" si="6"/>
        <v>2308352</v>
      </c>
      <c r="U69" s="10"/>
      <c r="V69" s="10"/>
      <c r="W69" s="10"/>
      <c r="X69" s="10"/>
      <c r="Y69" s="10"/>
      <c r="Z69" s="10"/>
      <c r="AA69" s="10"/>
      <c r="AB69" s="10"/>
      <c r="AC69" s="8"/>
      <c r="AD69" s="3"/>
      <c r="AE69" s="3"/>
    </row>
    <row r="70" spans="1:31" x14ac:dyDescent="0.2">
      <c r="A70" s="3"/>
      <c r="B70" s="45"/>
      <c r="C70" s="35" t="s">
        <v>39</v>
      </c>
      <c r="D70" s="203">
        <v>42280</v>
      </c>
      <c r="E70" s="203">
        <v>103398</v>
      </c>
      <c r="F70" s="203">
        <v>32664</v>
      </c>
      <c r="G70" s="203">
        <v>71641</v>
      </c>
      <c r="H70" s="203">
        <v>253137</v>
      </c>
      <c r="I70" s="203">
        <v>61571</v>
      </c>
      <c r="J70" s="203">
        <v>69099</v>
      </c>
      <c r="K70" s="203">
        <v>225742</v>
      </c>
      <c r="L70" s="203">
        <v>74096</v>
      </c>
      <c r="M70" s="203">
        <v>84622</v>
      </c>
      <c r="N70" s="203">
        <v>10103</v>
      </c>
      <c r="O70" s="203">
        <v>24903</v>
      </c>
      <c r="P70" s="203">
        <v>1163846</v>
      </c>
      <c r="Q70" s="203">
        <v>41261</v>
      </c>
      <c r="R70" s="203">
        <v>29452</v>
      </c>
      <c r="S70" s="203"/>
      <c r="T70" s="204">
        <f t="shared" si="6"/>
        <v>2287815</v>
      </c>
      <c r="U70" s="10"/>
      <c r="V70" s="10"/>
      <c r="W70" s="10"/>
      <c r="X70" s="10"/>
      <c r="Y70" s="10"/>
      <c r="Z70" s="10"/>
      <c r="AA70" s="10"/>
      <c r="AB70" s="10"/>
      <c r="AC70" s="8"/>
      <c r="AD70" s="3"/>
      <c r="AE70" s="3"/>
    </row>
    <row r="71" spans="1:31" x14ac:dyDescent="0.2">
      <c r="A71" s="3"/>
      <c r="B71" s="45"/>
      <c r="C71" s="35" t="s">
        <v>40</v>
      </c>
      <c r="D71" s="203">
        <v>43700</v>
      </c>
      <c r="E71" s="203">
        <v>106137</v>
      </c>
      <c r="F71" s="203">
        <v>33595</v>
      </c>
      <c r="G71" s="203">
        <v>74176</v>
      </c>
      <c r="H71" s="203">
        <v>261456</v>
      </c>
      <c r="I71" s="203">
        <v>63391</v>
      </c>
      <c r="J71" s="203">
        <v>70970</v>
      </c>
      <c r="K71" s="203">
        <v>232387</v>
      </c>
      <c r="L71" s="203">
        <v>76362</v>
      </c>
      <c r="M71" s="203">
        <v>86307</v>
      </c>
      <c r="N71" s="203">
        <v>10341</v>
      </c>
      <c r="O71" s="203">
        <v>25893</v>
      </c>
      <c r="P71" s="203">
        <v>1195683</v>
      </c>
      <c r="Q71" s="203">
        <v>42207</v>
      </c>
      <c r="R71" s="203">
        <v>30270</v>
      </c>
      <c r="S71" s="203"/>
      <c r="T71" s="204">
        <f t="shared" si="6"/>
        <v>2352875</v>
      </c>
      <c r="U71" s="10"/>
      <c r="V71" s="10"/>
      <c r="W71" s="10"/>
      <c r="X71" s="10"/>
      <c r="Y71" s="10"/>
      <c r="Z71" s="10"/>
      <c r="AA71" s="10"/>
      <c r="AB71" s="10"/>
      <c r="AC71" s="8"/>
      <c r="AD71" s="3"/>
      <c r="AE71" s="3"/>
    </row>
    <row r="72" spans="1:31" x14ac:dyDescent="0.2">
      <c r="A72" s="3"/>
      <c r="B72" s="29"/>
      <c r="C72" s="35" t="s">
        <v>41</v>
      </c>
      <c r="D72" s="203">
        <v>43325</v>
      </c>
      <c r="E72" s="203">
        <v>106846</v>
      </c>
      <c r="F72" s="203">
        <v>33861</v>
      </c>
      <c r="G72" s="203">
        <v>75164</v>
      </c>
      <c r="H72" s="203">
        <v>263659</v>
      </c>
      <c r="I72" s="203">
        <v>63781</v>
      </c>
      <c r="J72" s="203">
        <v>71588</v>
      </c>
      <c r="K72" s="203">
        <v>235553</v>
      </c>
      <c r="L72" s="203">
        <v>77077</v>
      </c>
      <c r="M72" s="203">
        <v>86956</v>
      </c>
      <c r="N72" s="203">
        <v>10510</v>
      </c>
      <c r="O72" s="203">
        <v>26324</v>
      </c>
      <c r="P72" s="203">
        <v>1208037</v>
      </c>
      <c r="Q72" s="203">
        <v>42513</v>
      </c>
      <c r="R72" s="203">
        <v>30478</v>
      </c>
      <c r="S72" s="203"/>
      <c r="T72" s="204">
        <f>SUM(D72:R72)</f>
        <v>2375672</v>
      </c>
      <c r="U72" s="10"/>
      <c r="V72" s="10"/>
      <c r="W72" s="10"/>
      <c r="X72" s="10"/>
      <c r="Y72" s="10"/>
      <c r="Z72" s="10"/>
      <c r="AA72" s="10"/>
      <c r="AB72" s="10"/>
      <c r="AC72" s="8"/>
      <c r="AD72" s="3"/>
      <c r="AE72" s="3"/>
    </row>
    <row r="73" spans="1:31" x14ac:dyDescent="0.2">
      <c r="A73" s="3"/>
      <c r="B73" s="45"/>
      <c r="C73" s="35" t="s">
        <v>42</v>
      </c>
      <c r="D73" s="203">
        <v>43499</v>
      </c>
      <c r="E73" s="203">
        <v>106473</v>
      </c>
      <c r="F73" s="203">
        <v>33964</v>
      </c>
      <c r="G73" s="203">
        <v>75435</v>
      </c>
      <c r="H73" s="203">
        <v>265837</v>
      </c>
      <c r="I73" s="203">
        <v>64453</v>
      </c>
      <c r="J73" s="203">
        <v>72238</v>
      </c>
      <c r="K73" s="203">
        <v>237753</v>
      </c>
      <c r="L73" s="203">
        <v>77412</v>
      </c>
      <c r="M73" s="203">
        <v>87749</v>
      </c>
      <c r="N73" s="203">
        <v>10696</v>
      </c>
      <c r="O73" s="203">
        <v>27294</v>
      </c>
      <c r="P73" s="203">
        <v>1214850</v>
      </c>
      <c r="Q73" s="203">
        <v>42772</v>
      </c>
      <c r="R73" s="203">
        <v>30608</v>
      </c>
      <c r="S73" s="203"/>
      <c r="T73" s="204">
        <f>SUM(D73:R73)</f>
        <v>2391033</v>
      </c>
      <c r="U73" s="10"/>
      <c r="V73" s="10"/>
      <c r="W73" s="10"/>
      <c r="X73" s="10"/>
      <c r="Y73" s="10"/>
      <c r="Z73" s="10"/>
      <c r="AA73" s="10"/>
      <c r="AB73" s="10"/>
      <c r="AC73" s="8"/>
      <c r="AD73" s="3"/>
      <c r="AE73" s="3"/>
    </row>
    <row r="74" spans="1:31" x14ac:dyDescent="0.2">
      <c r="A74" s="3"/>
      <c r="B74" s="45"/>
      <c r="C74" s="35" t="s">
        <v>43</v>
      </c>
      <c r="D74" s="203">
        <v>44588</v>
      </c>
      <c r="E74" s="203">
        <v>107861</v>
      </c>
      <c r="F74" s="203">
        <v>34557</v>
      </c>
      <c r="G74" s="203">
        <v>76685</v>
      </c>
      <c r="H74" s="203">
        <v>270186</v>
      </c>
      <c r="I74" s="203">
        <v>65639</v>
      </c>
      <c r="J74" s="203">
        <v>73258</v>
      </c>
      <c r="K74" s="203">
        <v>241762</v>
      </c>
      <c r="L74" s="203">
        <v>78658</v>
      </c>
      <c r="M74" s="203">
        <v>88811</v>
      </c>
      <c r="N74" s="203">
        <v>10876</v>
      </c>
      <c r="O74" s="203">
        <v>27687</v>
      </c>
      <c r="P74" s="203">
        <v>1233520</v>
      </c>
      <c r="Q74" s="203">
        <v>43282</v>
      </c>
      <c r="R74" s="203">
        <v>31222</v>
      </c>
      <c r="S74" s="203"/>
      <c r="T74" s="204">
        <f>SUM(D74:R74)</f>
        <v>2428592</v>
      </c>
      <c r="U74" s="10"/>
      <c r="V74" s="10"/>
      <c r="W74" s="10"/>
      <c r="X74" s="10"/>
      <c r="Y74" s="10"/>
      <c r="Z74" s="10"/>
      <c r="AA74" s="10"/>
      <c r="AB74" s="10"/>
      <c r="AC74" s="8"/>
      <c r="AD74" s="3"/>
      <c r="AE74" s="3"/>
    </row>
    <row r="75" spans="1:31" x14ac:dyDescent="0.2">
      <c r="A75" s="3"/>
      <c r="B75" s="29"/>
      <c r="C75" s="35" t="s">
        <v>32</v>
      </c>
      <c r="D75" s="203">
        <v>45006</v>
      </c>
      <c r="E75" s="203">
        <v>111075</v>
      </c>
      <c r="F75" s="203">
        <v>34775</v>
      </c>
      <c r="G75" s="203">
        <v>77520</v>
      </c>
      <c r="H75" s="203">
        <v>272659</v>
      </c>
      <c r="I75" s="203">
        <v>66273</v>
      </c>
      <c r="J75" s="203">
        <v>73921</v>
      </c>
      <c r="K75" s="203">
        <v>244100</v>
      </c>
      <c r="L75" s="203">
        <v>79487</v>
      </c>
      <c r="M75" s="203">
        <v>90179</v>
      </c>
      <c r="N75" s="203">
        <v>11093</v>
      </c>
      <c r="O75" s="203">
        <v>27873</v>
      </c>
      <c r="P75" s="203">
        <v>1238599</v>
      </c>
      <c r="Q75" s="203">
        <v>43860</v>
      </c>
      <c r="R75" s="203">
        <v>31513</v>
      </c>
      <c r="S75" s="203"/>
      <c r="T75" s="204">
        <f t="shared" ref="T75:T83" si="7">SUM(D75:R75)</f>
        <v>2447933</v>
      </c>
      <c r="U75" s="10"/>
      <c r="V75" s="10"/>
      <c r="W75" s="10"/>
      <c r="X75" s="10"/>
      <c r="Y75" s="10"/>
      <c r="Z75" s="10"/>
      <c r="AA75" s="10"/>
      <c r="AB75" s="10"/>
      <c r="AC75" s="8"/>
      <c r="AD75" s="3"/>
      <c r="AE75" s="3"/>
    </row>
    <row r="76" spans="1:31" x14ac:dyDescent="0.2">
      <c r="A76" s="3"/>
      <c r="B76" s="45"/>
      <c r="C76" s="35" t="s">
        <v>33</v>
      </c>
      <c r="D76" s="203">
        <v>45309</v>
      </c>
      <c r="E76" s="203">
        <v>112063</v>
      </c>
      <c r="F76" s="203">
        <v>35062</v>
      </c>
      <c r="G76" s="203">
        <v>78485</v>
      </c>
      <c r="H76" s="203">
        <v>275172</v>
      </c>
      <c r="I76" s="203">
        <v>67171</v>
      </c>
      <c r="J76" s="203">
        <v>74669</v>
      </c>
      <c r="K76" s="203">
        <v>246772</v>
      </c>
      <c r="L76" s="203">
        <v>80271</v>
      </c>
      <c r="M76" s="203">
        <v>91372</v>
      </c>
      <c r="N76" s="203">
        <v>11263</v>
      </c>
      <c r="O76" s="203">
        <v>28229</v>
      </c>
      <c r="P76" s="203">
        <v>1247314</v>
      </c>
      <c r="Q76" s="203">
        <v>44389</v>
      </c>
      <c r="R76" s="203">
        <v>31773</v>
      </c>
      <c r="S76" s="203"/>
      <c r="T76" s="204">
        <f t="shared" si="7"/>
        <v>2469314</v>
      </c>
      <c r="U76" s="10"/>
      <c r="V76" s="10"/>
      <c r="W76" s="10"/>
      <c r="X76" s="10"/>
      <c r="Y76" s="10"/>
      <c r="Z76" s="10"/>
      <c r="AA76" s="10"/>
      <c r="AB76" s="10"/>
      <c r="AC76" s="8"/>
      <c r="AD76" s="3"/>
      <c r="AE76" s="3"/>
    </row>
    <row r="77" spans="1:31" x14ac:dyDescent="0.2">
      <c r="A77" s="3"/>
      <c r="B77" s="45"/>
      <c r="C77" s="35" t="s">
        <v>34</v>
      </c>
      <c r="D77" s="203">
        <v>46170</v>
      </c>
      <c r="E77" s="203">
        <v>112550</v>
      </c>
      <c r="F77" s="203">
        <v>35272</v>
      </c>
      <c r="G77" s="203">
        <v>79186</v>
      </c>
      <c r="H77" s="203">
        <v>276602</v>
      </c>
      <c r="I77" s="203">
        <v>67268</v>
      </c>
      <c r="J77" s="203">
        <v>75020</v>
      </c>
      <c r="K77" s="203">
        <v>248681</v>
      </c>
      <c r="L77" s="203">
        <v>80699</v>
      </c>
      <c r="M77" s="203">
        <v>91900</v>
      </c>
      <c r="N77" s="203">
        <v>11351</v>
      </c>
      <c r="O77" s="203">
        <v>28558</v>
      </c>
      <c r="P77" s="203">
        <v>1252926</v>
      </c>
      <c r="Q77" s="203">
        <v>44771</v>
      </c>
      <c r="R77" s="203">
        <v>32042</v>
      </c>
      <c r="S77" s="203"/>
      <c r="T77" s="204">
        <f t="shared" si="7"/>
        <v>2482996</v>
      </c>
      <c r="U77" s="10"/>
      <c r="V77" s="10"/>
      <c r="W77" s="10"/>
      <c r="X77" s="10"/>
      <c r="Y77" s="10"/>
      <c r="Z77" s="10"/>
      <c r="AA77" s="10"/>
      <c r="AB77" s="10"/>
      <c r="AC77" s="8"/>
      <c r="AD77" s="3"/>
      <c r="AE77" s="3"/>
    </row>
    <row r="78" spans="1:31" x14ac:dyDescent="0.2">
      <c r="A78" s="3"/>
      <c r="B78" s="29"/>
      <c r="C78" s="35" t="s">
        <v>35</v>
      </c>
      <c r="D78" s="203">
        <v>46585</v>
      </c>
      <c r="E78" s="203">
        <v>113542</v>
      </c>
      <c r="F78" s="203">
        <v>35725</v>
      </c>
      <c r="G78" s="203">
        <v>80060</v>
      </c>
      <c r="H78" s="203">
        <v>278385</v>
      </c>
      <c r="I78" s="203">
        <v>68100</v>
      </c>
      <c r="J78" s="203">
        <v>75935</v>
      </c>
      <c r="K78" s="203">
        <v>251253</v>
      </c>
      <c r="L78" s="203">
        <v>78918</v>
      </c>
      <c r="M78" s="203">
        <v>92722</v>
      </c>
      <c r="N78" s="203">
        <v>11492</v>
      </c>
      <c r="O78" s="203">
        <v>28946</v>
      </c>
      <c r="P78" s="203">
        <v>1257149</v>
      </c>
      <c r="Q78" s="203">
        <v>45115</v>
      </c>
      <c r="R78" s="203">
        <v>32370</v>
      </c>
      <c r="S78" s="203"/>
      <c r="T78" s="204">
        <f t="shared" si="7"/>
        <v>2496297</v>
      </c>
      <c r="U78" s="10"/>
      <c r="V78" s="10"/>
      <c r="W78" s="10"/>
      <c r="X78" s="10"/>
      <c r="Y78" s="10"/>
      <c r="Z78" s="10"/>
      <c r="AA78" s="10"/>
      <c r="AB78" s="10"/>
      <c r="AC78" s="8"/>
      <c r="AD78" s="3"/>
      <c r="AE78" s="3"/>
    </row>
    <row r="79" spans="1:31" x14ac:dyDescent="0.2">
      <c r="A79" s="3"/>
      <c r="B79" s="45"/>
      <c r="C79" s="35" t="s">
        <v>36</v>
      </c>
      <c r="D79" s="203">
        <v>47311</v>
      </c>
      <c r="E79" s="203">
        <v>114206</v>
      </c>
      <c r="F79" s="203">
        <v>35842</v>
      </c>
      <c r="G79" s="203">
        <v>80611</v>
      </c>
      <c r="H79" s="203">
        <v>279252</v>
      </c>
      <c r="I79" s="203">
        <v>68002</v>
      </c>
      <c r="J79" s="203">
        <v>75995</v>
      </c>
      <c r="K79" s="203">
        <v>252323</v>
      </c>
      <c r="L79" s="203">
        <v>79087</v>
      </c>
      <c r="M79" s="203">
        <v>93443</v>
      </c>
      <c r="N79" s="203">
        <v>11581</v>
      </c>
      <c r="O79" s="203">
        <v>28920</v>
      </c>
      <c r="P79" s="203">
        <v>1259075</v>
      </c>
      <c r="Q79" s="203">
        <v>45539</v>
      </c>
      <c r="R79" s="203">
        <v>32575</v>
      </c>
      <c r="S79" s="203"/>
      <c r="T79" s="204">
        <f t="shared" si="7"/>
        <v>2503762</v>
      </c>
      <c r="U79" s="10"/>
      <c r="V79" s="10"/>
      <c r="W79" s="10"/>
      <c r="X79" s="10"/>
      <c r="Y79" s="10"/>
      <c r="Z79" s="10"/>
      <c r="AA79" s="10"/>
      <c r="AB79" s="10"/>
      <c r="AC79" s="8"/>
      <c r="AD79" s="3"/>
      <c r="AE79" s="3"/>
    </row>
    <row r="80" spans="1:31" ht="13.5" thickBot="1" x14ac:dyDescent="0.25">
      <c r="A80" s="3"/>
      <c r="B80" s="46"/>
      <c r="C80" s="36" t="s">
        <v>37</v>
      </c>
      <c r="D80" s="199">
        <v>47435</v>
      </c>
      <c r="E80" s="199">
        <v>113380</v>
      </c>
      <c r="F80" s="199">
        <v>35927</v>
      </c>
      <c r="G80" s="199">
        <v>80961</v>
      </c>
      <c r="H80" s="199">
        <v>278850</v>
      </c>
      <c r="I80" s="199">
        <v>67927</v>
      </c>
      <c r="J80" s="199">
        <v>75983</v>
      </c>
      <c r="K80" s="199">
        <v>252643</v>
      </c>
      <c r="L80" s="199">
        <v>79125</v>
      </c>
      <c r="M80" s="199">
        <v>93755</v>
      </c>
      <c r="N80" s="199">
        <v>11617</v>
      </c>
      <c r="O80" s="199">
        <v>28933</v>
      </c>
      <c r="P80" s="199">
        <v>1256430</v>
      </c>
      <c r="Q80" s="199">
        <v>45748</v>
      </c>
      <c r="R80" s="199">
        <v>32642</v>
      </c>
      <c r="S80" s="199"/>
      <c r="T80" s="200">
        <f t="shared" si="7"/>
        <v>2501356</v>
      </c>
      <c r="U80" s="10"/>
      <c r="V80" s="10"/>
      <c r="W80" s="10"/>
      <c r="X80" s="10"/>
      <c r="Y80" s="10"/>
      <c r="Z80" s="10"/>
      <c r="AA80" s="10"/>
      <c r="AB80" s="10"/>
      <c r="AC80" s="8"/>
      <c r="AD80" s="3"/>
      <c r="AE80" s="3"/>
    </row>
    <row r="81" spans="1:31" x14ac:dyDescent="0.2">
      <c r="A81" s="3"/>
      <c r="B81" s="28">
        <v>2015</v>
      </c>
      <c r="C81" s="40" t="s">
        <v>38</v>
      </c>
      <c r="D81" s="201">
        <v>47874</v>
      </c>
      <c r="E81" s="201">
        <v>114792</v>
      </c>
      <c r="F81" s="201">
        <v>36111</v>
      </c>
      <c r="G81" s="201">
        <v>81797</v>
      </c>
      <c r="H81" s="201">
        <v>280262</v>
      </c>
      <c r="I81" s="201">
        <v>68191</v>
      </c>
      <c r="J81" s="201">
        <v>76170</v>
      </c>
      <c r="K81" s="201">
        <v>253669</v>
      </c>
      <c r="L81" s="201">
        <v>78997</v>
      </c>
      <c r="M81" s="201">
        <v>94491</v>
      </c>
      <c r="N81" s="201">
        <v>11758</v>
      </c>
      <c r="O81" s="201">
        <v>29246</v>
      </c>
      <c r="P81" s="201">
        <v>1257533</v>
      </c>
      <c r="Q81" s="201">
        <v>45979</v>
      </c>
      <c r="R81" s="201">
        <v>32881</v>
      </c>
      <c r="S81" s="201"/>
      <c r="T81" s="202">
        <f t="shared" si="7"/>
        <v>2509751</v>
      </c>
      <c r="U81" s="10"/>
      <c r="V81" s="10"/>
      <c r="W81" s="10"/>
      <c r="X81" s="10"/>
      <c r="Y81" s="10"/>
      <c r="Z81" s="10"/>
      <c r="AA81" s="10"/>
      <c r="AB81" s="10"/>
      <c r="AC81" s="8"/>
      <c r="AD81" s="3"/>
      <c r="AE81" s="3"/>
    </row>
    <row r="82" spans="1:31" x14ac:dyDescent="0.2">
      <c r="A82" s="3"/>
      <c r="B82" s="45"/>
      <c r="C82" s="35" t="s">
        <v>39</v>
      </c>
      <c r="D82" s="203">
        <v>48011</v>
      </c>
      <c r="E82" s="203">
        <v>114969</v>
      </c>
      <c r="F82" s="203">
        <v>35935</v>
      </c>
      <c r="G82" s="203">
        <v>81693</v>
      </c>
      <c r="H82" s="203">
        <v>281189</v>
      </c>
      <c r="I82" s="203">
        <v>68174</v>
      </c>
      <c r="J82" s="203">
        <v>75927</v>
      </c>
      <c r="K82" s="203">
        <v>254131</v>
      </c>
      <c r="L82" s="203">
        <v>78703</v>
      </c>
      <c r="M82" s="203">
        <v>95053</v>
      </c>
      <c r="N82" s="203">
        <v>11891</v>
      </c>
      <c r="O82" s="203">
        <v>28912</v>
      </c>
      <c r="P82" s="203">
        <v>1256233</v>
      </c>
      <c r="Q82" s="203">
        <v>46217</v>
      </c>
      <c r="R82" s="203">
        <v>32952</v>
      </c>
      <c r="S82" s="203"/>
      <c r="T82" s="204">
        <f t="shared" si="7"/>
        <v>2509990</v>
      </c>
      <c r="U82" s="10"/>
      <c r="V82" s="10"/>
      <c r="W82" s="10"/>
      <c r="X82" s="10"/>
      <c r="Y82" s="10"/>
      <c r="Z82" s="10"/>
      <c r="AA82" s="10"/>
      <c r="AB82" s="10"/>
      <c r="AC82" s="8"/>
      <c r="AD82" s="3"/>
      <c r="AE82" s="3"/>
    </row>
    <row r="83" spans="1:31" x14ac:dyDescent="0.2">
      <c r="A83" s="3"/>
      <c r="B83" s="45"/>
      <c r="C83" s="35" t="s">
        <v>40</v>
      </c>
      <c r="D83" s="203">
        <v>48943</v>
      </c>
      <c r="E83" s="203">
        <v>116354</v>
      </c>
      <c r="F83" s="203">
        <v>36437</v>
      </c>
      <c r="G83" s="203">
        <v>83544</v>
      </c>
      <c r="H83" s="203">
        <v>286652</v>
      </c>
      <c r="I83" s="203">
        <v>69396</v>
      </c>
      <c r="J83" s="203">
        <v>77762</v>
      </c>
      <c r="K83" s="203">
        <v>260292</v>
      </c>
      <c r="L83" s="203">
        <v>80660</v>
      </c>
      <c r="M83" s="203">
        <v>97165</v>
      </c>
      <c r="N83" s="203">
        <v>12204</v>
      </c>
      <c r="O83" s="203">
        <v>29666</v>
      </c>
      <c r="P83" s="203">
        <v>1277027</v>
      </c>
      <c r="Q83" s="203">
        <v>47262</v>
      </c>
      <c r="R83" s="203">
        <v>33550</v>
      </c>
      <c r="S83" s="203"/>
      <c r="T83" s="204">
        <f t="shared" si="7"/>
        <v>2556914</v>
      </c>
      <c r="U83" s="10"/>
      <c r="V83" s="10"/>
      <c r="W83" s="10"/>
      <c r="X83" s="10"/>
      <c r="Y83" s="10"/>
      <c r="Z83" s="10"/>
      <c r="AA83" s="10"/>
      <c r="AB83" s="10"/>
      <c r="AC83" s="8"/>
      <c r="AD83" s="3"/>
      <c r="AE83" s="3"/>
    </row>
    <row r="84" spans="1:31" x14ac:dyDescent="0.2">
      <c r="A84" s="3"/>
      <c r="B84" s="29"/>
      <c r="C84" s="35" t="s">
        <v>41</v>
      </c>
      <c r="D84" s="203">
        <v>49566</v>
      </c>
      <c r="E84" s="203">
        <v>117145</v>
      </c>
      <c r="F84" s="203">
        <v>34691</v>
      </c>
      <c r="G84" s="203">
        <v>85030</v>
      </c>
      <c r="H84" s="203">
        <v>289803</v>
      </c>
      <c r="I84" s="203">
        <v>70831</v>
      </c>
      <c r="J84" s="203">
        <v>79622</v>
      </c>
      <c r="K84" s="203">
        <v>265279</v>
      </c>
      <c r="L84" s="203">
        <v>81628</v>
      </c>
      <c r="M84" s="203">
        <v>98330</v>
      </c>
      <c r="N84" s="203">
        <v>12560</v>
      </c>
      <c r="O84" s="203">
        <v>30420</v>
      </c>
      <c r="P84" s="203">
        <v>1292438</v>
      </c>
      <c r="Q84" s="203">
        <v>47855</v>
      </c>
      <c r="R84" s="203">
        <v>33978</v>
      </c>
      <c r="S84" s="203"/>
      <c r="T84" s="204">
        <f t="shared" ref="T84:T95" si="8">SUM(D84:R84)</f>
        <v>2589176</v>
      </c>
      <c r="U84" s="10"/>
      <c r="V84" s="10"/>
      <c r="W84" s="10"/>
      <c r="X84" s="10"/>
      <c r="Y84" s="10"/>
      <c r="Z84" s="10"/>
      <c r="AA84" s="10"/>
      <c r="AB84" s="10"/>
      <c r="AC84" s="8"/>
      <c r="AD84" s="3"/>
      <c r="AE84" s="3"/>
    </row>
    <row r="85" spans="1:31" x14ac:dyDescent="0.2">
      <c r="A85" s="3"/>
      <c r="B85" s="45"/>
      <c r="C85" s="35" t="s">
        <v>42</v>
      </c>
      <c r="D85" s="203">
        <v>49707</v>
      </c>
      <c r="E85" s="203">
        <v>117992</v>
      </c>
      <c r="F85" s="203">
        <v>34688</v>
      </c>
      <c r="G85" s="203">
        <v>86129</v>
      </c>
      <c r="H85" s="203">
        <v>292977</v>
      </c>
      <c r="I85" s="203">
        <v>71519</v>
      </c>
      <c r="J85" s="203">
        <v>80618</v>
      </c>
      <c r="K85" s="203">
        <v>268379</v>
      </c>
      <c r="L85" s="203">
        <v>82593</v>
      </c>
      <c r="M85" s="203">
        <v>99590</v>
      </c>
      <c r="N85" s="203">
        <v>12774</v>
      </c>
      <c r="O85" s="203">
        <v>30873</v>
      </c>
      <c r="P85" s="203">
        <v>1302398</v>
      </c>
      <c r="Q85" s="203">
        <v>48351</v>
      </c>
      <c r="R85" s="203">
        <v>34380</v>
      </c>
      <c r="S85" s="203"/>
      <c r="T85" s="204">
        <f t="shared" si="8"/>
        <v>2612968</v>
      </c>
      <c r="U85" s="10"/>
      <c r="V85" s="10"/>
      <c r="W85" s="10"/>
      <c r="X85" s="10"/>
      <c r="Y85" s="10"/>
      <c r="Z85" s="10"/>
      <c r="AA85" s="10"/>
      <c r="AB85" s="10"/>
      <c r="AC85" s="8"/>
      <c r="AD85" s="3"/>
      <c r="AE85" s="3"/>
    </row>
    <row r="86" spans="1:31" x14ac:dyDescent="0.2">
      <c r="A86" s="3"/>
      <c r="B86" s="45"/>
      <c r="C86" s="35" t="s">
        <v>43</v>
      </c>
      <c r="D86" s="203">
        <v>49825</v>
      </c>
      <c r="E86" s="203">
        <v>118223</v>
      </c>
      <c r="F86" s="203">
        <v>34721</v>
      </c>
      <c r="G86" s="203">
        <v>86101</v>
      </c>
      <c r="H86" s="203">
        <v>293245</v>
      </c>
      <c r="I86" s="203">
        <v>71474</v>
      </c>
      <c r="J86" s="203">
        <v>80877</v>
      </c>
      <c r="K86" s="203">
        <v>270194</v>
      </c>
      <c r="L86" s="203">
        <v>82409</v>
      </c>
      <c r="M86" s="203">
        <v>100269</v>
      </c>
      <c r="N86" s="203">
        <v>13051</v>
      </c>
      <c r="O86" s="203">
        <v>30816</v>
      </c>
      <c r="P86" s="203">
        <v>1300510</v>
      </c>
      <c r="Q86" s="203">
        <v>48679</v>
      </c>
      <c r="R86" s="203">
        <v>34461</v>
      </c>
      <c r="S86" s="203"/>
      <c r="T86" s="204">
        <f t="shared" si="8"/>
        <v>2614855</v>
      </c>
      <c r="U86" s="10"/>
      <c r="V86" s="10"/>
      <c r="W86" s="10"/>
      <c r="X86" s="10"/>
      <c r="Y86" s="10"/>
      <c r="Z86" s="10"/>
      <c r="AA86" s="10"/>
      <c r="AB86" s="10"/>
      <c r="AC86" s="8"/>
      <c r="AD86" s="3"/>
      <c r="AE86" s="3"/>
    </row>
    <row r="87" spans="1:31" x14ac:dyDescent="0.2">
      <c r="A87" s="3"/>
      <c r="B87" s="29"/>
      <c r="C87" s="35" t="s">
        <v>32</v>
      </c>
      <c r="D87" s="203">
        <v>50585</v>
      </c>
      <c r="E87" s="203">
        <v>119362</v>
      </c>
      <c r="F87" s="203">
        <v>35465</v>
      </c>
      <c r="G87" s="203">
        <v>87532</v>
      </c>
      <c r="H87" s="203">
        <v>297317</v>
      </c>
      <c r="I87" s="203">
        <v>72946</v>
      </c>
      <c r="J87" s="203">
        <v>82643</v>
      </c>
      <c r="K87" s="203">
        <v>274160</v>
      </c>
      <c r="L87" s="203">
        <v>86695</v>
      </c>
      <c r="M87" s="203">
        <v>101415</v>
      </c>
      <c r="N87" s="203">
        <v>13298</v>
      </c>
      <c r="O87" s="203">
        <v>31580</v>
      </c>
      <c r="P87" s="203">
        <v>1320228</v>
      </c>
      <c r="Q87" s="203">
        <v>49092</v>
      </c>
      <c r="R87" s="203">
        <v>34861</v>
      </c>
      <c r="S87" s="203"/>
      <c r="T87" s="204">
        <f t="shared" si="8"/>
        <v>2657179</v>
      </c>
      <c r="U87" s="10"/>
      <c r="V87" s="10"/>
      <c r="W87" s="10"/>
      <c r="X87" s="10"/>
      <c r="Y87" s="10"/>
      <c r="Z87" s="10"/>
      <c r="AA87" s="10"/>
      <c r="AB87" s="10"/>
      <c r="AC87" s="8"/>
      <c r="AD87" s="3"/>
      <c r="AE87" s="3"/>
    </row>
    <row r="88" spans="1:31" x14ac:dyDescent="0.2">
      <c r="A88" s="3"/>
      <c r="B88" s="45"/>
      <c r="C88" s="35" t="s">
        <v>33</v>
      </c>
      <c r="D88" s="203">
        <v>50665</v>
      </c>
      <c r="E88" s="203">
        <v>119944</v>
      </c>
      <c r="F88" s="203">
        <v>35275</v>
      </c>
      <c r="G88" s="203">
        <v>88524</v>
      </c>
      <c r="H88" s="203">
        <v>300284</v>
      </c>
      <c r="I88" s="203">
        <v>74016</v>
      </c>
      <c r="J88" s="203">
        <v>84087</v>
      </c>
      <c r="K88" s="203">
        <v>276992</v>
      </c>
      <c r="L88" s="203">
        <v>88012</v>
      </c>
      <c r="M88" s="203">
        <v>102675</v>
      </c>
      <c r="N88" s="203">
        <v>13477</v>
      </c>
      <c r="O88" s="203">
        <v>32136</v>
      </c>
      <c r="P88" s="203">
        <v>1328656</v>
      </c>
      <c r="Q88" s="203">
        <v>49647</v>
      </c>
      <c r="R88" s="203">
        <v>35105</v>
      </c>
      <c r="S88" s="203"/>
      <c r="T88" s="204">
        <f t="shared" si="8"/>
        <v>2679495</v>
      </c>
      <c r="U88" s="10"/>
      <c r="V88" s="10"/>
      <c r="W88" s="10"/>
      <c r="X88" s="10"/>
      <c r="Y88" s="10"/>
      <c r="Z88" s="10"/>
      <c r="AA88" s="10"/>
      <c r="AB88" s="10"/>
      <c r="AC88" s="8"/>
      <c r="AD88" s="3"/>
      <c r="AE88" s="3"/>
    </row>
    <row r="89" spans="1:31" x14ac:dyDescent="0.2">
      <c r="A89" s="3"/>
      <c r="B89" s="45"/>
      <c r="C89" s="35" t="s">
        <v>34</v>
      </c>
      <c r="D89" s="203">
        <v>51626</v>
      </c>
      <c r="E89" s="203">
        <v>120274</v>
      </c>
      <c r="F89" s="203">
        <v>35708</v>
      </c>
      <c r="G89" s="203">
        <v>89029</v>
      </c>
      <c r="H89" s="203">
        <v>301204</v>
      </c>
      <c r="I89" s="203">
        <v>74474</v>
      </c>
      <c r="J89" s="203">
        <v>84715</v>
      </c>
      <c r="K89" s="203">
        <v>278472</v>
      </c>
      <c r="L89" s="203">
        <v>88992</v>
      </c>
      <c r="M89" s="203">
        <v>103489</v>
      </c>
      <c r="N89" s="203">
        <v>13764</v>
      </c>
      <c r="O89" s="203">
        <v>32387</v>
      </c>
      <c r="P89" s="203">
        <v>1338744</v>
      </c>
      <c r="Q89" s="203">
        <v>50011</v>
      </c>
      <c r="R89" s="203">
        <v>35364</v>
      </c>
      <c r="S89" s="203"/>
      <c r="T89" s="204">
        <f t="shared" si="8"/>
        <v>2698253</v>
      </c>
      <c r="U89" s="10"/>
      <c r="V89" s="10"/>
      <c r="W89" s="10"/>
      <c r="X89" s="10"/>
      <c r="Y89" s="10"/>
      <c r="Z89" s="10"/>
      <c r="AA89" s="10"/>
      <c r="AB89" s="10"/>
      <c r="AC89" s="8"/>
      <c r="AD89" s="3"/>
      <c r="AE89" s="3"/>
    </row>
    <row r="90" spans="1:31" x14ac:dyDescent="0.2">
      <c r="A90" s="3"/>
      <c r="B90" s="29"/>
      <c r="C90" s="35" t="s">
        <v>35</v>
      </c>
      <c r="D90" s="203">
        <v>52257</v>
      </c>
      <c r="E90" s="203">
        <v>121215</v>
      </c>
      <c r="F90" s="203">
        <v>36587</v>
      </c>
      <c r="G90" s="203">
        <v>89094</v>
      </c>
      <c r="H90" s="203">
        <v>303262</v>
      </c>
      <c r="I90" s="203">
        <v>74827</v>
      </c>
      <c r="J90" s="203">
        <v>85118</v>
      </c>
      <c r="K90" s="203">
        <v>281927</v>
      </c>
      <c r="L90" s="203">
        <v>89544</v>
      </c>
      <c r="M90" s="203">
        <v>104207</v>
      </c>
      <c r="N90" s="203">
        <v>13970</v>
      </c>
      <c r="O90" s="203">
        <v>32699</v>
      </c>
      <c r="P90" s="203">
        <v>1346290</v>
      </c>
      <c r="Q90" s="203">
        <v>50258</v>
      </c>
      <c r="R90" s="203">
        <v>35870</v>
      </c>
      <c r="S90" s="203"/>
      <c r="T90" s="204">
        <f t="shared" si="8"/>
        <v>2717125</v>
      </c>
      <c r="U90" s="10"/>
      <c r="V90" s="10"/>
      <c r="W90" s="10"/>
      <c r="X90" s="10"/>
      <c r="Y90" s="10"/>
      <c r="Z90" s="10"/>
      <c r="AA90" s="10"/>
      <c r="AB90" s="10"/>
      <c r="AC90" s="8"/>
      <c r="AD90" s="3"/>
      <c r="AE90" s="3"/>
    </row>
    <row r="91" spans="1:31" x14ac:dyDescent="0.2">
      <c r="A91" s="3"/>
      <c r="B91" s="45"/>
      <c r="C91" s="35" t="s">
        <v>36</v>
      </c>
      <c r="D91" s="203">
        <v>52358</v>
      </c>
      <c r="E91" s="203">
        <v>121667</v>
      </c>
      <c r="F91" s="203">
        <v>36899</v>
      </c>
      <c r="G91" s="203">
        <v>89578</v>
      </c>
      <c r="H91" s="203">
        <v>304507</v>
      </c>
      <c r="I91" s="203">
        <v>75597</v>
      </c>
      <c r="J91" s="203">
        <v>85524</v>
      </c>
      <c r="K91" s="203">
        <v>283608</v>
      </c>
      <c r="L91" s="203">
        <v>89906</v>
      </c>
      <c r="M91" s="203">
        <v>104504</v>
      </c>
      <c r="N91" s="203">
        <v>14086</v>
      </c>
      <c r="O91" s="203">
        <v>32817</v>
      </c>
      <c r="P91" s="203">
        <v>1350450</v>
      </c>
      <c r="Q91" s="203">
        <v>50336</v>
      </c>
      <c r="R91" s="203">
        <v>35974</v>
      </c>
      <c r="S91" s="203"/>
      <c r="T91" s="204">
        <f t="shared" si="8"/>
        <v>2727811</v>
      </c>
      <c r="U91" s="10"/>
      <c r="V91" s="10"/>
      <c r="W91" s="10"/>
      <c r="X91" s="10"/>
      <c r="Y91" s="10"/>
      <c r="Z91" s="10"/>
      <c r="AA91" s="10"/>
      <c r="AB91" s="10"/>
      <c r="AC91" s="8"/>
      <c r="AD91" s="3"/>
      <c r="AE91" s="3"/>
    </row>
    <row r="92" spans="1:31" ht="13.5" thickBot="1" x14ac:dyDescent="0.25">
      <c r="A92" s="3"/>
      <c r="B92" s="46"/>
      <c r="C92" s="36" t="s">
        <v>37</v>
      </c>
      <c r="D92" s="199">
        <v>52309</v>
      </c>
      <c r="E92" s="199">
        <v>121484</v>
      </c>
      <c r="F92" s="199">
        <v>36966</v>
      </c>
      <c r="G92" s="199">
        <v>89709</v>
      </c>
      <c r="H92" s="199">
        <v>304550</v>
      </c>
      <c r="I92" s="199">
        <v>75436</v>
      </c>
      <c r="J92" s="199">
        <v>86715</v>
      </c>
      <c r="K92" s="199">
        <v>284092</v>
      </c>
      <c r="L92" s="199">
        <v>89999</v>
      </c>
      <c r="M92" s="199">
        <v>104522</v>
      </c>
      <c r="N92" s="199">
        <v>14213</v>
      </c>
      <c r="O92" s="199">
        <v>32817</v>
      </c>
      <c r="P92" s="199">
        <v>1350059</v>
      </c>
      <c r="Q92" s="199">
        <v>50380</v>
      </c>
      <c r="R92" s="199">
        <v>36000</v>
      </c>
      <c r="S92" s="199"/>
      <c r="T92" s="200">
        <f t="shared" si="8"/>
        <v>2729251</v>
      </c>
      <c r="U92" s="10"/>
      <c r="V92" s="10"/>
      <c r="W92" s="10"/>
      <c r="X92" s="10"/>
      <c r="Y92" s="10"/>
      <c r="Z92" s="10"/>
      <c r="AA92" s="10"/>
      <c r="AB92" s="10"/>
      <c r="AC92" s="8"/>
      <c r="AD92" s="3"/>
      <c r="AE92" s="3"/>
    </row>
    <row r="93" spans="1:31" x14ac:dyDescent="0.2">
      <c r="A93" s="3"/>
      <c r="B93" s="28">
        <v>2016</v>
      </c>
      <c r="C93" s="40" t="s">
        <v>38</v>
      </c>
      <c r="D93" s="201">
        <v>52555</v>
      </c>
      <c r="E93" s="201">
        <v>120015</v>
      </c>
      <c r="F93" s="201">
        <v>37493</v>
      </c>
      <c r="G93" s="201">
        <v>90409</v>
      </c>
      <c r="H93" s="201">
        <v>304902</v>
      </c>
      <c r="I93" s="201">
        <v>75533</v>
      </c>
      <c r="J93" s="201">
        <v>86462</v>
      </c>
      <c r="K93" s="201">
        <v>283620</v>
      </c>
      <c r="L93" s="201">
        <v>89578</v>
      </c>
      <c r="M93" s="201">
        <v>105070</v>
      </c>
      <c r="N93" s="201">
        <v>14318</v>
      </c>
      <c r="O93" s="201">
        <v>32984</v>
      </c>
      <c r="P93" s="201">
        <v>1353950</v>
      </c>
      <c r="Q93" s="201">
        <v>50522</v>
      </c>
      <c r="R93" s="201">
        <v>36186</v>
      </c>
      <c r="S93" s="201"/>
      <c r="T93" s="202">
        <f t="shared" si="8"/>
        <v>2733597</v>
      </c>
      <c r="U93" s="10"/>
      <c r="V93" s="10"/>
      <c r="W93" s="10"/>
      <c r="X93" s="10"/>
      <c r="Y93" s="10"/>
      <c r="Z93" s="10"/>
      <c r="AA93" s="10"/>
      <c r="AB93" s="10"/>
      <c r="AC93" s="8"/>
      <c r="AD93" s="3"/>
      <c r="AE93" s="3"/>
    </row>
    <row r="94" spans="1:31" x14ac:dyDescent="0.2">
      <c r="A94" s="3"/>
      <c r="B94" s="45"/>
      <c r="C94" s="35" t="s">
        <v>39</v>
      </c>
      <c r="D94" s="203">
        <v>52577</v>
      </c>
      <c r="E94" s="203">
        <v>120311</v>
      </c>
      <c r="F94" s="203">
        <v>37544</v>
      </c>
      <c r="G94" s="203">
        <v>90858</v>
      </c>
      <c r="H94" s="203">
        <v>305950</v>
      </c>
      <c r="I94" s="203">
        <v>75627</v>
      </c>
      <c r="J94" s="203">
        <v>86859</v>
      </c>
      <c r="K94" s="203">
        <v>284769</v>
      </c>
      <c r="L94" s="203">
        <v>90714</v>
      </c>
      <c r="M94" s="203">
        <v>105446</v>
      </c>
      <c r="N94" s="203">
        <v>14422</v>
      </c>
      <c r="O94" s="203">
        <v>33036</v>
      </c>
      <c r="P94" s="203">
        <v>1351651</v>
      </c>
      <c r="Q94" s="203">
        <v>50537</v>
      </c>
      <c r="R94" s="203">
        <v>36263</v>
      </c>
      <c r="S94" s="203"/>
      <c r="T94" s="204">
        <f t="shared" si="8"/>
        <v>2736564</v>
      </c>
      <c r="U94" s="10"/>
      <c r="V94" s="10"/>
      <c r="W94" s="10"/>
      <c r="X94" s="10"/>
      <c r="Y94" s="10"/>
      <c r="Z94" s="10"/>
      <c r="AA94" s="10"/>
      <c r="AB94" s="10"/>
      <c r="AC94" s="8"/>
      <c r="AD94" s="3"/>
      <c r="AE94" s="3"/>
    </row>
    <row r="95" spans="1:31" x14ac:dyDescent="0.2">
      <c r="A95" s="3"/>
      <c r="B95" s="45"/>
      <c r="C95" s="35" t="s">
        <v>40</v>
      </c>
      <c r="D95" s="203">
        <v>53020</v>
      </c>
      <c r="E95" s="203">
        <v>120893</v>
      </c>
      <c r="F95" s="203">
        <v>38131</v>
      </c>
      <c r="G95" s="203">
        <v>92033</v>
      </c>
      <c r="H95" s="203">
        <v>308095</v>
      </c>
      <c r="I95" s="203">
        <v>76759</v>
      </c>
      <c r="J95" s="203">
        <v>89326</v>
      </c>
      <c r="K95" s="203">
        <v>273020</v>
      </c>
      <c r="L95" s="203">
        <v>85969</v>
      </c>
      <c r="M95" s="203">
        <v>104733</v>
      </c>
      <c r="N95" s="203">
        <v>14640</v>
      </c>
      <c r="O95" s="203">
        <v>33573</v>
      </c>
      <c r="P95" s="203">
        <v>1365104</v>
      </c>
      <c r="Q95" s="203">
        <v>51156</v>
      </c>
      <c r="R95" s="203">
        <v>36535</v>
      </c>
      <c r="S95" s="203"/>
      <c r="T95" s="204">
        <f t="shared" si="8"/>
        <v>2742987</v>
      </c>
      <c r="U95" s="10"/>
      <c r="V95" s="10"/>
      <c r="W95" s="10"/>
      <c r="X95" s="10"/>
      <c r="Y95" s="10"/>
      <c r="Z95" s="10"/>
      <c r="AA95" s="10"/>
      <c r="AB95" s="10"/>
      <c r="AC95" s="8"/>
      <c r="AD95" s="3"/>
      <c r="AE95" s="3"/>
    </row>
    <row r="96" spans="1:31" x14ac:dyDescent="0.2">
      <c r="A96" s="3"/>
      <c r="B96" s="29"/>
      <c r="C96" s="35" t="s">
        <v>41</v>
      </c>
      <c r="D96" s="203">
        <v>53189</v>
      </c>
      <c r="E96" s="203">
        <v>123258</v>
      </c>
      <c r="F96" s="203">
        <v>38487</v>
      </c>
      <c r="G96" s="203">
        <v>92732</v>
      </c>
      <c r="H96" s="203">
        <v>310555</v>
      </c>
      <c r="I96" s="203">
        <v>77883</v>
      </c>
      <c r="J96" s="203">
        <v>90735</v>
      </c>
      <c r="K96" s="203">
        <v>277223</v>
      </c>
      <c r="L96" s="203">
        <v>87387</v>
      </c>
      <c r="M96" s="203">
        <v>106905</v>
      </c>
      <c r="N96" s="203">
        <v>14870</v>
      </c>
      <c r="O96" s="203">
        <v>33837</v>
      </c>
      <c r="P96" s="203">
        <v>1375702</v>
      </c>
      <c r="Q96" s="203">
        <v>51599</v>
      </c>
      <c r="R96" s="203">
        <v>36750</v>
      </c>
      <c r="S96" s="203"/>
      <c r="T96" s="204">
        <f>SUM(D96:R96)</f>
        <v>2771112</v>
      </c>
      <c r="U96" s="10"/>
      <c r="V96" s="10"/>
      <c r="W96" s="10"/>
      <c r="X96" s="10"/>
      <c r="Y96" s="10"/>
      <c r="Z96" s="10"/>
      <c r="AA96" s="10"/>
      <c r="AB96" s="10"/>
      <c r="AC96" s="8"/>
      <c r="AD96" s="3"/>
      <c r="AE96" s="3"/>
    </row>
    <row r="97" spans="1:31" x14ac:dyDescent="0.2">
      <c r="A97" s="3"/>
      <c r="B97" s="45"/>
      <c r="C97" s="35" t="s">
        <v>42</v>
      </c>
      <c r="D97" s="203">
        <v>53374</v>
      </c>
      <c r="E97" s="203">
        <v>124426</v>
      </c>
      <c r="F97" s="203">
        <v>39023</v>
      </c>
      <c r="G97" s="203">
        <v>93506</v>
      </c>
      <c r="H97" s="203">
        <v>315108</v>
      </c>
      <c r="I97" s="203">
        <v>78902</v>
      </c>
      <c r="J97" s="203">
        <v>92122</v>
      </c>
      <c r="K97" s="203">
        <v>295636</v>
      </c>
      <c r="L97" s="203">
        <v>94401</v>
      </c>
      <c r="M97" s="203">
        <v>108002</v>
      </c>
      <c r="N97" s="203">
        <v>15059</v>
      </c>
      <c r="O97" s="203">
        <v>34179</v>
      </c>
      <c r="P97" s="203">
        <v>1385048</v>
      </c>
      <c r="Q97" s="203">
        <v>51907</v>
      </c>
      <c r="R97" s="203">
        <v>37106</v>
      </c>
      <c r="S97" s="203"/>
      <c r="T97" s="204">
        <f>SUM(D97:R97)</f>
        <v>2817799</v>
      </c>
      <c r="U97" s="10"/>
      <c r="V97" s="10"/>
      <c r="W97" s="10"/>
      <c r="X97" s="10"/>
      <c r="Y97" s="10"/>
      <c r="Z97" s="10"/>
      <c r="AA97" s="10"/>
      <c r="AB97" s="10"/>
      <c r="AC97" s="8"/>
      <c r="AD97" s="3"/>
      <c r="AE97" s="3"/>
    </row>
    <row r="98" spans="1:31" x14ac:dyDescent="0.2">
      <c r="A98" s="3"/>
      <c r="B98" s="45"/>
      <c r="C98" s="35" t="s">
        <v>43</v>
      </c>
      <c r="D98" s="203">
        <v>53172</v>
      </c>
      <c r="E98" s="203">
        <v>125260</v>
      </c>
      <c r="F98" s="203">
        <v>39375</v>
      </c>
      <c r="G98" s="203">
        <v>93960</v>
      </c>
      <c r="H98" s="203">
        <v>314494</v>
      </c>
      <c r="I98" s="203">
        <v>79575</v>
      </c>
      <c r="J98" s="203">
        <v>93763</v>
      </c>
      <c r="K98" s="203">
        <v>299185</v>
      </c>
      <c r="L98" s="203">
        <v>95752</v>
      </c>
      <c r="M98" s="203">
        <v>108569</v>
      </c>
      <c r="N98" s="203">
        <v>15192</v>
      </c>
      <c r="O98" s="203">
        <v>34361</v>
      </c>
      <c r="P98" s="203">
        <v>1388647</v>
      </c>
      <c r="Q98" s="203">
        <v>52180</v>
      </c>
      <c r="R98" s="203">
        <v>37058</v>
      </c>
      <c r="S98" s="203"/>
      <c r="T98" s="204">
        <f>SUM(D98:R98)</f>
        <v>2830543</v>
      </c>
      <c r="U98" s="10"/>
      <c r="V98" s="10"/>
      <c r="W98" s="10"/>
      <c r="X98" s="10"/>
      <c r="Y98" s="10"/>
      <c r="Z98" s="10"/>
      <c r="AA98" s="10"/>
      <c r="AB98" s="10"/>
      <c r="AC98" s="8"/>
      <c r="AD98" s="3"/>
      <c r="AE98" s="3"/>
    </row>
    <row r="99" spans="1:31" x14ac:dyDescent="0.2">
      <c r="A99" s="3"/>
      <c r="B99" s="45"/>
      <c r="C99" s="35" t="s">
        <v>32</v>
      </c>
      <c r="D99" s="203">
        <v>53411</v>
      </c>
      <c r="E99" s="203">
        <v>126208</v>
      </c>
      <c r="F99" s="203">
        <v>39609</v>
      </c>
      <c r="G99" s="203">
        <v>94531</v>
      </c>
      <c r="H99" s="203">
        <v>320902</v>
      </c>
      <c r="I99" s="203">
        <v>80490</v>
      </c>
      <c r="J99" s="203">
        <v>95052</v>
      </c>
      <c r="K99" s="203">
        <v>301285</v>
      </c>
      <c r="L99" s="203">
        <v>96715</v>
      </c>
      <c r="M99" s="203">
        <v>109243</v>
      </c>
      <c r="N99" s="203">
        <v>15335</v>
      </c>
      <c r="O99" s="203">
        <v>34751</v>
      </c>
      <c r="P99" s="203">
        <v>1402403</v>
      </c>
      <c r="Q99" s="203">
        <v>52407</v>
      </c>
      <c r="R99" s="203">
        <v>38013</v>
      </c>
      <c r="S99" s="203"/>
      <c r="T99" s="204">
        <f>SUM(D99:R99)</f>
        <v>2860355</v>
      </c>
      <c r="U99" s="10"/>
      <c r="V99" s="10"/>
      <c r="W99" s="10"/>
      <c r="X99" s="10"/>
      <c r="Y99" s="10"/>
      <c r="Z99" s="10"/>
      <c r="AA99" s="10"/>
      <c r="AB99" s="10"/>
      <c r="AC99" s="8"/>
      <c r="AD99" s="3"/>
      <c r="AE99" s="3"/>
    </row>
    <row r="100" spans="1:31" x14ac:dyDescent="0.2">
      <c r="A100" s="3"/>
      <c r="B100" s="45"/>
      <c r="C100" s="35" t="s">
        <v>33</v>
      </c>
      <c r="D100" s="203">
        <v>53006</v>
      </c>
      <c r="E100" s="203">
        <v>126567</v>
      </c>
      <c r="F100" s="203">
        <v>39913</v>
      </c>
      <c r="G100" s="203">
        <v>95156</v>
      </c>
      <c r="H100" s="203">
        <v>321966</v>
      </c>
      <c r="I100" s="203">
        <v>78274</v>
      </c>
      <c r="J100" s="203">
        <v>88052</v>
      </c>
      <c r="K100" s="203">
        <v>300483</v>
      </c>
      <c r="L100" s="203">
        <v>97567</v>
      </c>
      <c r="M100" s="203">
        <v>110091</v>
      </c>
      <c r="N100" s="203">
        <v>15521</v>
      </c>
      <c r="O100" s="203">
        <v>32931</v>
      </c>
      <c r="P100" s="203">
        <v>1410017</v>
      </c>
      <c r="Q100" s="203">
        <v>52649</v>
      </c>
      <c r="R100" s="203">
        <v>38657</v>
      </c>
      <c r="S100" s="203"/>
      <c r="T100" s="204">
        <f>SUM(D100:R100)</f>
        <v>2860850</v>
      </c>
      <c r="U100" s="10"/>
      <c r="V100" s="10"/>
      <c r="W100" s="10"/>
      <c r="X100" s="10"/>
      <c r="Y100" s="10"/>
      <c r="Z100" s="10"/>
      <c r="AA100" s="10"/>
      <c r="AB100" s="10"/>
      <c r="AC100" s="8"/>
      <c r="AD100" s="3"/>
      <c r="AE100" s="3"/>
    </row>
    <row r="101" spans="1:31" x14ac:dyDescent="0.2">
      <c r="A101" s="3"/>
      <c r="B101" s="29"/>
      <c r="C101" s="35" t="s">
        <v>34</v>
      </c>
      <c r="D101" s="203">
        <v>53853</v>
      </c>
      <c r="E101" s="203">
        <v>126920</v>
      </c>
      <c r="F101" s="203">
        <v>40268</v>
      </c>
      <c r="G101" s="203">
        <v>95627</v>
      </c>
      <c r="H101" s="203">
        <v>322482</v>
      </c>
      <c r="I101" s="203">
        <v>81966</v>
      </c>
      <c r="J101" s="203">
        <v>96825</v>
      </c>
      <c r="K101" s="203">
        <v>304739</v>
      </c>
      <c r="L101" s="203">
        <v>98305</v>
      </c>
      <c r="M101" s="203">
        <v>110482</v>
      </c>
      <c r="N101" s="203">
        <v>15548</v>
      </c>
      <c r="O101" s="203">
        <v>35274</v>
      </c>
      <c r="P101" s="203">
        <v>1414864</v>
      </c>
      <c r="Q101" s="203">
        <v>52916</v>
      </c>
      <c r="R101" s="203">
        <v>39027</v>
      </c>
      <c r="S101" s="203"/>
      <c r="T101" s="204">
        <f t="shared" ref="T101:T107" si="9">SUM(D101:R101)</f>
        <v>2889096</v>
      </c>
      <c r="U101" s="10"/>
      <c r="V101" s="10"/>
      <c r="W101" s="10"/>
      <c r="X101" s="10"/>
      <c r="Y101" s="10"/>
      <c r="Z101" s="10"/>
      <c r="AA101" s="10"/>
      <c r="AB101" s="10"/>
      <c r="AC101" s="8"/>
      <c r="AD101" s="3"/>
      <c r="AE101" s="3"/>
    </row>
    <row r="102" spans="1:31" x14ac:dyDescent="0.2">
      <c r="A102" s="3"/>
      <c r="B102" s="45"/>
      <c r="C102" s="35" t="s">
        <v>35</v>
      </c>
      <c r="D102" s="203">
        <v>54192</v>
      </c>
      <c r="E102" s="203">
        <v>127218</v>
      </c>
      <c r="F102" s="203">
        <v>40491</v>
      </c>
      <c r="G102" s="203">
        <v>95947</v>
      </c>
      <c r="H102" s="203">
        <v>323622</v>
      </c>
      <c r="I102" s="203">
        <v>82746</v>
      </c>
      <c r="J102" s="203">
        <v>97879</v>
      </c>
      <c r="K102" s="203">
        <v>305968</v>
      </c>
      <c r="L102" s="203">
        <v>99102</v>
      </c>
      <c r="M102" s="203">
        <v>110743</v>
      </c>
      <c r="N102" s="203">
        <v>15618</v>
      </c>
      <c r="O102" s="203">
        <v>35588</v>
      </c>
      <c r="P102" s="203">
        <v>1421664</v>
      </c>
      <c r="Q102" s="203">
        <v>53094</v>
      </c>
      <c r="R102" s="203">
        <v>39615</v>
      </c>
      <c r="S102" s="203"/>
      <c r="T102" s="204">
        <f t="shared" si="9"/>
        <v>2903487</v>
      </c>
      <c r="U102" s="10"/>
      <c r="V102" s="10"/>
      <c r="W102" s="10"/>
      <c r="X102" s="10"/>
      <c r="Y102" s="10"/>
      <c r="Z102" s="10"/>
      <c r="AA102" s="10"/>
      <c r="AB102" s="10"/>
      <c r="AC102" s="8"/>
      <c r="AD102" s="3"/>
      <c r="AE102" s="3"/>
    </row>
    <row r="103" spans="1:31" x14ac:dyDescent="0.2">
      <c r="A103" s="3"/>
      <c r="B103" s="29"/>
      <c r="C103" s="35" t="s">
        <v>36</v>
      </c>
      <c r="D103" s="203">
        <v>54204</v>
      </c>
      <c r="E103" s="203">
        <v>127202</v>
      </c>
      <c r="F103" s="203">
        <v>40587</v>
      </c>
      <c r="G103" s="203">
        <v>96413</v>
      </c>
      <c r="H103" s="203">
        <v>323858</v>
      </c>
      <c r="I103" s="203">
        <v>83930</v>
      </c>
      <c r="J103" s="203">
        <v>98373</v>
      </c>
      <c r="K103" s="203">
        <v>306714</v>
      </c>
      <c r="L103" s="203">
        <v>99338</v>
      </c>
      <c r="M103" s="203">
        <v>110880</v>
      </c>
      <c r="N103" s="203">
        <v>15714</v>
      </c>
      <c r="O103" s="203">
        <v>35661</v>
      </c>
      <c r="P103" s="203">
        <v>1426918</v>
      </c>
      <c r="Q103" s="203">
        <v>53170</v>
      </c>
      <c r="R103" s="203">
        <v>40129</v>
      </c>
      <c r="S103" s="203"/>
      <c r="T103" s="204">
        <f t="shared" si="9"/>
        <v>2913091</v>
      </c>
      <c r="U103" s="10"/>
      <c r="V103" s="10"/>
      <c r="W103" s="10"/>
      <c r="X103" s="10"/>
      <c r="Y103" s="10"/>
      <c r="Z103" s="10"/>
      <c r="AA103" s="10"/>
      <c r="AB103" s="10"/>
      <c r="AC103" s="8"/>
      <c r="AD103" s="3"/>
      <c r="AE103" s="3"/>
    </row>
    <row r="104" spans="1:31" ht="13.5" thickBot="1" x14ac:dyDescent="0.25">
      <c r="A104" s="3"/>
      <c r="B104" s="46"/>
      <c r="C104" s="36" t="s">
        <v>37</v>
      </c>
      <c r="D104" s="199">
        <v>54510</v>
      </c>
      <c r="E104" s="199">
        <v>127017</v>
      </c>
      <c r="F104" s="199">
        <v>40541</v>
      </c>
      <c r="G104" s="199">
        <v>96828</v>
      </c>
      <c r="H104" s="199">
        <v>323823</v>
      </c>
      <c r="I104" s="199">
        <v>84916</v>
      </c>
      <c r="J104" s="199">
        <v>98775</v>
      </c>
      <c r="K104" s="199">
        <v>307690</v>
      </c>
      <c r="L104" s="199">
        <v>99493</v>
      </c>
      <c r="M104" s="199">
        <v>111037</v>
      </c>
      <c r="N104" s="199">
        <v>15806</v>
      </c>
      <c r="O104" s="199">
        <v>35955</v>
      </c>
      <c r="P104" s="199">
        <v>1421974</v>
      </c>
      <c r="Q104" s="199">
        <v>53345</v>
      </c>
      <c r="R104" s="199">
        <v>40423</v>
      </c>
      <c r="S104" s="199"/>
      <c r="T104" s="200">
        <f t="shared" si="9"/>
        <v>2912133</v>
      </c>
      <c r="U104" s="10"/>
      <c r="V104" s="10"/>
      <c r="W104" s="10"/>
      <c r="X104" s="10"/>
      <c r="Y104" s="10"/>
      <c r="Z104" s="10"/>
      <c r="AA104" s="10"/>
      <c r="AB104" s="10"/>
      <c r="AC104" s="8"/>
      <c r="AD104" s="3"/>
      <c r="AE104" s="3"/>
    </row>
    <row r="105" spans="1:31" x14ac:dyDescent="0.2">
      <c r="A105" s="3"/>
      <c r="B105" s="28">
        <v>2017</v>
      </c>
      <c r="C105" s="40" t="s">
        <v>38</v>
      </c>
      <c r="D105" s="201">
        <v>54681</v>
      </c>
      <c r="E105" s="201">
        <v>126974</v>
      </c>
      <c r="F105" s="201">
        <v>40453</v>
      </c>
      <c r="G105" s="201">
        <v>97191</v>
      </c>
      <c r="H105" s="201">
        <v>323676</v>
      </c>
      <c r="I105" s="201">
        <v>85689</v>
      </c>
      <c r="J105" s="201">
        <v>98909</v>
      </c>
      <c r="K105" s="201">
        <v>307313</v>
      </c>
      <c r="L105" s="201">
        <v>99755</v>
      </c>
      <c r="M105" s="201">
        <v>111566</v>
      </c>
      <c r="N105" s="201">
        <v>15846</v>
      </c>
      <c r="O105" s="201">
        <v>35899</v>
      </c>
      <c r="P105" s="201">
        <v>1419429</v>
      </c>
      <c r="Q105" s="201">
        <v>53347</v>
      </c>
      <c r="R105" s="201">
        <v>40914</v>
      </c>
      <c r="S105" s="201"/>
      <c r="T105" s="202">
        <f t="shared" si="9"/>
        <v>2911642</v>
      </c>
      <c r="U105" s="10"/>
      <c r="V105" s="10"/>
      <c r="W105" s="10"/>
      <c r="X105" s="10"/>
      <c r="Y105" s="10"/>
      <c r="Z105" s="10"/>
      <c r="AA105" s="10"/>
      <c r="AB105" s="10"/>
      <c r="AC105" s="8"/>
      <c r="AD105" s="3"/>
      <c r="AE105" s="3"/>
    </row>
    <row r="106" spans="1:31" x14ac:dyDescent="0.2">
      <c r="A106" s="3"/>
      <c r="B106" s="45"/>
      <c r="C106" s="35" t="s">
        <v>39</v>
      </c>
      <c r="D106" s="203">
        <v>55020</v>
      </c>
      <c r="E106" s="203">
        <v>127574</v>
      </c>
      <c r="F106" s="203">
        <v>40672</v>
      </c>
      <c r="G106" s="203">
        <v>98211</v>
      </c>
      <c r="H106" s="203">
        <v>325328</v>
      </c>
      <c r="I106" s="203">
        <v>86758</v>
      </c>
      <c r="J106" s="203">
        <v>99730</v>
      </c>
      <c r="K106" s="203">
        <v>308633</v>
      </c>
      <c r="L106" s="203">
        <v>100050</v>
      </c>
      <c r="M106" s="203">
        <v>112024</v>
      </c>
      <c r="N106" s="203">
        <v>15873</v>
      </c>
      <c r="O106" s="203">
        <v>36190</v>
      </c>
      <c r="P106" s="203">
        <v>1427989</v>
      </c>
      <c r="Q106" s="203">
        <v>53774</v>
      </c>
      <c r="R106" s="203">
        <v>41320</v>
      </c>
      <c r="S106" s="203"/>
      <c r="T106" s="204">
        <f t="shared" si="9"/>
        <v>2929146</v>
      </c>
      <c r="U106" s="10"/>
      <c r="V106" s="10"/>
      <c r="W106" s="10"/>
      <c r="X106" s="10"/>
      <c r="Y106" s="10"/>
      <c r="Z106" s="10"/>
      <c r="AA106" s="10"/>
      <c r="AB106" s="10"/>
      <c r="AC106" s="8"/>
      <c r="AD106" s="3"/>
      <c r="AE106" s="3"/>
    </row>
    <row r="107" spans="1:31" x14ac:dyDescent="0.2">
      <c r="A107" s="3"/>
      <c r="B107" s="45"/>
      <c r="C107" s="35" t="s">
        <v>40</v>
      </c>
      <c r="D107" s="203">
        <v>54949</v>
      </c>
      <c r="E107" s="203">
        <v>128104</v>
      </c>
      <c r="F107" s="203">
        <v>40922</v>
      </c>
      <c r="G107" s="203">
        <v>99017</v>
      </c>
      <c r="H107" s="203">
        <v>328503</v>
      </c>
      <c r="I107" s="203">
        <v>88010</v>
      </c>
      <c r="J107" s="203">
        <v>101690</v>
      </c>
      <c r="K107" s="203">
        <v>313598</v>
      </c>
      <c r="L107" s="203">
        <v>102021</v>
      </c>
      <c r="M107" s="203">
        <v>113397</v>
      </c>
      <c r="N107" s="203">
        <v>16113</v>
      </c>
      <c r="O107" s="203">
        <v>36753</v>
      </c>
      <c r="P107" s="203">
        <v>1431557</v>
      </c>
      <c r="Q107" s="203">
        <v>54364</v>
      </c>
      <c r="R107" s="203">
        <v>41875</v>
      </c>
      <c r="S107" s="203"/>
      <c r="T107" s="204">
        <f t="shared" si="9"/>
        <v>2950873</v>
      </c>
      <c r="U107" s="10"/>
      <c r="V107" s="10"/>
      <c r="W107" s="10"/>
      <c r="X107" s="10"/>
      <c r="Y107" s="10"/>
      <c r="Z107" s="10"/>
      <c r="AA107" s="10"/>
      <c r="AB107" s="10"/>
      <c r="AC107" s="8"/>
      <c r="AD107" s="3"/>
      <c r="AE107" s="3"/>
    </row>
    <row r="108" spans="1:31" x14ac:dyDescent="0.2">
      <c r="A108" s="3"/>
      <c r="B108" s="29"/>
      <c r="C108" s="35" t="s">
        <v>41</v>
      </c>
      <c r="D108" s="203">
        <v>55374</v>
      </c>
      <c r="E108" s="203">
        <v>129118</v>
      </c>
      <c r="F108" s="203">
        <v>41210</v>
      </c>
      <c r="G108" s="203">
        <v>99978</v>
      </c>
      <c r="H108" s="203">
        <v>330930</v>
      </c>
      <c r="I108" s="203">
        <v>89085</v>
      </c>
      <c r="J108" s="203">
        <v>102635</v>
      </c>
      <c r="K108" s="203">
        <v>317206</v>
      </c>
      <c r="L108" s="203">
        <v>103229</v>
      </c>
      <c r="M108" s="203">
        <v>113906</v>
      </c>
      <c r="N108" s="203">
        <v>16343</v>
      </c>
      <c r="O108" s="203">
        <v>37027</v>
      </c>
      <c r="P108" s="203">
        <v>1441243</v>
      </c>
      <c r="Q108" s="203">
        <v>54579</v>
      </c>
      <c r="R108" s="203">
        <v>42260</v>
      </c>
      <c r="S108" s="203"/>
      <c r="T108" s="204">
        <f t="shared" ref="T108:T119" si="10">SUM(D108:R108)</f>
        <v>2974123</v>
      </c>
      <c r="U108" s="10"/>
      <c r="V108" s="10"/>
      <c r="W108" s="10"/>
      <c r="X108" s="10"/>
      <c r="Y108" s="10"/>
      <c r="Z108" s="10"/>
      <c r="AA108" s="10"/>
      <c r="AB108" s="10"/>
      <c r="AC108" s="8"/>
      <c r="AD108" s="3"/>
      <c r="AE108" s="3"/>
    </row>
    <row r="109" spans="1:31" x14ac:dyDescent="0.2">
      <c r="A109" s="3"/>
      <c r="B109" s="45"/>
      <c r="C109" s="35" t="s">
        <v>42</v>
      </c>
      <c r="D109" s="203">
        <v>55957</v>
      </c>
      <c r="E109" s="203">
        <v>129588</v>
      </c>
      <c r="F109" s="203">
        <v>41906</v>
      </c>
      <c r="G109" s="203">
        <v>100870</v>
      </c>
      <c r="H109" s="203">
        <v>333253</v>
      </c>
      <c r="I109" s="203">
        <v>91011</v>
      </c>
      <c r="J109" s="203">
        <v>104342</v>
      </c>
      <c r="K109" s="203">
        <v>321611</v>
      </c>
      <c r="L109" s="203">
        <v>104514</v>
      </c>
      <c r="M109" s="203">
        <v>114355</v>
      </c>
      <c r="N109" s="203">
        <v>16569</v>
      </c>
      <c r="O109" s="203">
        <v>37460</v>
      </c>
      <c r="P109" s="203">
        <v>1456074</v>
      </c>
      <c r="Q109" s="203">
        <v>54971</v>
      </c>
      <c r="R109" s="203">
        <v>42547</v>
      </c>
      <c r="S109" s="203"/>
      <c r="T109" s="204">
        <f t="shared" si="10"/>
        <v>3005028</v>
      </c>
      <c r="U109" s="10"/>
      <c r="V109" s="10"/>
      <c r="W109" s="10"/>
      <c r="X109" s="10"/>
      <c r="Y109" s="10"/>
      <c r="Z109" s="10"/>
      <c r="AA109" s="10"/>
      <c r="AB109" s="10"/>
      <c r="AC109" s="8"/>
      <c r="AD109" s="3"/>
      <c r="AE109" s="3"/>
    </row>
    <row r="110" spans="1:31" x14ac:dyDescent="0.2">
      <c r="A110" s="3"/>
      <c r="B110" s="45"/>
      <c r="C110" s="35" t="s">
        <v>43</v>
      </c>
      <c r="D110" s="203">
        <v>55887</v>
      </c>
      <c r="E110" s="203">
        <v>129428</v>
      </c>
      <c r="F110" s="203">
        <v>42053</v>
      </c>
      <c r="G110" s="203">
        <v>101681</v>
      </c>
      <c r="H110" s="203">
        <v>332279</v>
      </c>
      <c r="I110" s="203">
        <v>91480</v>
      </c>
      <c r="J110" s="203">
        <v>104931</v>
      </c>
      <c r="K110" s="203">
        <v>323283</v>
      </c>
      <c r="L110" s="203">
        <v>104992</v>
      </c>
      <c r="M110" s="203">
        <v>114716</v>
      </c>
      <c r="N110" s="203">
        <v>16593</v>
      </c>
      <c r="O110" s="203">
        <v>37573</v>
      </c>
      <c r="P110" s="203">
        <v>1460974</v>
      </c>
      <c r="Q110" s="203">
        <v>55169</v>
      </c>
      <c r="R110" s="203">
        <v>43015</v>
      </c>
      <c r="S110" s="203"/>
      <c r="T110" s="204">
        <f t="shared" si="10"/>
        <v>3014054</v>
      </c>
      <c r="U110" s="10"/>
      <c r="V110" s="10"/>
      <c r="W110" s="10"/>
      <c r="X110" s="10"/>
      <c r="Y110" s="10"/>
      <c r="Z110" s="10"/>
      <c r="AA110" s="10"/>
      <c r="AB110" s="10"/>
      <c r="AC110" s="8"/>
      <c r="AD110" s="3"/>
      <c r="AE110" s="3"/>
    </row>
    <row r="111" spans="1:31" x14ac:dyDescent="0.2">
      <c r="A111" s="3"/>
      <c r="B111" s="29"/>
      <c r="C111" s="35" t="s">
        <v>32</v>
      </c>
      <c r="D111" s="203">
        <v>55835</v>
      </c>
      <c r="E111" s="203">
        <v>129449</v>
      </c>
      <c r="F111" s="203">
        <v>42526</v>
      </c>
      <c r="G111" s="203">
        <v>103123</v>
      </c>
      <c r="H111" s="203">
        <v>333072</v>
      </c>
      <c r="I111" s="203">
        <v>92473</v>
      </c>
      <c r="J111" s="203">
        <v>105521</v>
      </c>
      <c r="K111" s="203">
        <v>325613</v>
      </c>
      <c r="L111" s="203">
        <v>105842</v>
      </c>
      <c r="M111" s="203">
        <v>115437</v>
      </c>
      <c r="N111" s="203">
        <v>16723</v>
      </c>
      <c r="O111" s="203">
        <v>37846</v>
      </c>
      <c r="P111" s="203">
        <v>1467230</v>
      </c>
      <c r="Q111" s="203">
        <v>55380</v>
      </c>
      <c r="R111" s="203">
        <v>43270</v>
      </c>
      <c r="S111" s="203"/>
      <c r="T111" s="204">
        <f t="shared" si="10"/>
        <v>3029340</v>
      </c>
      <c r="U111" s="10"/>
      <c r="V111" s="10"/>
      <c r="W111" s="10"/>
      <c r="X111" s="10"/>
      <c r="Y111" s="10"/>
      <c r="Z111" s="10"/>
      <c r="AA111" s="10"/>
      <c r="AB111" s="10"/>
      <c r="AC111" s="8"/>
      <c r="AD111" s="3"/>
      <c r="AE111" s="3"/>
    </row>
    <row r="112" spans="1:31" x14ac:dyDescent="0.2">
      <c r="A112" s="3"/>
      <c r="B112" s="45"/>
      <c r="C112" s="35" t="s">
        <v>33</v>
      </c>
      <c r="D112" s="203">
        <v>56046</v>
      </c>
      <c r="E112" s="203">
        <v>130385</v>
      </c>
      <c r="F112" s="203">
        <v>43013</v>
      </c>
      <c r="G112" s="203">
        <v>104236</v>
      </c>
      <c r="H112" s="203">
        <v>334180</v>
      </c>
      <c r="I112" s="203">
        <v>93179</v>
      </c>
      <c r="J112" s="203">
        <v>105747</v>
      </c>
      <c r="K112" s="203">
        <v>327611</v>
      </c>
      <c r="L112" s="203">
        <v>106263</v>
      </c>
      <c r="M112" s="203">
        <v>115916</v>
      </c>
      <c r="N112" s="203">
        <v>16843</v>
      </c>
      <c r="O112" s="203">
        <v>37938</v>
      </c>
      <c r="P112" s="203">
        <v>1478330</v>
      </c>
      <c r="Q112" s="203">
        <v>55595</v>
      </c>
      <c r="R112" s="203">
        <v>43764</v>
      </c>
      <c r="S112" s="203"/>
      <c r="T112" s="204">
        <f t="shared" si="10"/>
        <v>3049046</v>
      </c>
      <c r="U112" s="10"/>
      <c r="V112" s="10"/>
      <c r="W112" s="10"/>
      <c r="X112" s="10"/>
      <c r="Y112" s="10"/>
      <c r="Z112" s="10"/>
      <c r="AA112" s="10"/>
      <c r="AB112" s="10"/>
      <c r="AC112" s="8"/>
      <c r="AD112" s="3"/>
      <c r="AE112" s="3"/>
    </row>
    <row r="113" spans="1:31" x14ac:dyDescent="0.2">
      <c r="A113" s="3"/>
      <c r="B113" s="45"/>
      <c r="C113" s="35" t="s">
        <v>34</v>
      </c>
      <c r="D113" s="203">
        <v>56421</v>
      </c>
      <c r="E113" s="203">
        <v>130938</v>
      </c>
      <c r="F113" s="203">
        <v>43368</v>
      </c>
      <c r="G113" s="203">
        <v>104878</v>
      </c>
      <c r="H113" s="203">
        <v>336023</v>
      </c>
      <c r="I113" s="203">
        <v>93583</v>
      </c>
      <c r="J113" s="203">
        <v>106280</v>
      </c>
      <c r="K113" s="203">
        <v>329080</v>
      </c>
      <c r="L113" s="203">
        <v>106645</v>
      </c>
      <c r="M113" s="203">
        <v>116364</v>
      </c>
      <c r="N113" s="203">
        <v>16957</v>
      </c>
      <c r="O113" s="203">
        <v>38065</v>
      </c>
      <c r="P113" s="203">
        <v>1486571</v>
      </c>
      <c r="Q113" s="203">
        <v>55653</v>
      </c>
      <c r="R113" s="203">
        <v>44168</v>
      </c>
      <c r="S113" s="203"/>
      <c r="T113" s="204">
        <f t="shared" si="10"/>
        <v>3064994</v>
      </c>
      <c r="U113" s="10"/>
      <c r="V113" s="10"/>
      <c r="W113" s="10"/>
      <c r="X113" s="10"/>
      <c r="Y113" s="10"/>
      <c r="Z113" s="10"/>
      <c r="AA113" s="10"/>
      <c r="AB113" s="10"/>
      <c r="AC113" s="8"/>
      <c r="AD113" s="3"/>
      <c r="AE113" s="3"/>
    </row>
    <row r="114" spans="1:31" x14ac:dyDescent="0.2">
      <c r="A114" s="3"/>
      <c r="B114" s="29"/>
      <c r="C114" s="35" t="s">
        <v>35</v>
      </c>
      <c r="D114" s="203">
        <v>56794</v>
      </c>
      <c r="E114" s="203">
        <v>130299</v>
      </c>
      <c r="F114" s="203">
        <v>43019</v>
      </c>
      <c r="G114" s="203">
        <v>105179</v>
      </c>
      <c r="H114" s="203">
        <v>337419</v>
      </c>
      <c r="I114" s="203">
        <v>94429</v>
      </c>
      <c r="J114" s="203">
        <v>106252</v>
      </c>
      <c r="K114" s="203">
        <v>330487</v>
      </c>
      <c r="L114" s="203">
        <v>107197</v>
      </c>
      <c r="M114" s="203">
        <v>114332</v>
      </c>
      <c r="N114" s="203">
        <v>17078</v>
      </c>
      <c r="O114" s="203">
        <v>38419</v>
      </c>
      <c r="P114" s="203">
        <v>1489541</v>
      </c>
      <c r="Q114" s="203">
        <v>55853</v>
      </c>
      <c r="R114" s="203">
        <v>44104</v>
      </c>
      <c r="S114" s="203"/>
      <c r="T114" s="204">
        <f t="shared" si="10"/>
        <v>3070402</v>
      </c>
      <c r="U114" s="10"/>
      <c r="V114" s="10"/>
      <c r="W114" s="10"/>
      <c r="X114" s="10"/>
      <c r="Y114" s="10"/>
      <c r="Z114" s="10"/>
      <c r="AA114" s="10"/>
      <c r="AB114" s="10"/>
      <c r="AC114" s="8"/>
      <c r="AD114" s="3"/>
      <c r="AE114" s="3"/>
    </row>
    <row r="115" spans="1:31" x14ac:dyDescent="0.2">
      <c r="A115" s="3"/>
      <c r="B115" s="45"/>
      <c r="C115" s="35" t="s">
        <v>36</v>
      </c>
      <c r="D115" s="203">
        <v>57168</v>
      </c>
      <c r="E115" s="203">
        <v>129375</v>
      </c>
      <c r="F115" s="203">
        <v>43064</v>
      </c>
      <c r="G115" s="203">
        <v>105129</v>
      </c>
      <c r="H115" s="203">
        <v>338537</v>
      </c>
      <c r="I115" s="203">
        <v>94835</v>
      </c>
      <c r="J115" s="203">
        <v>107647</v>
      </c>
      <c r="K115" s="203">
        <v>330399</v>
      </c>
      <c r="L115" s="203">
        <v>107120</v>
      </c>
      <c r="M115" s="203">
        <v>114025</v>
      </c>
      <c r="N115" s="203">
        <v>17106</v>
      </c>
      <c r="O115" s="203">
        <v>38526</v>
      </c>
      <c r="P115" s="203">
        <v>1484678</v>
      </c>
      <c r="Q115" s="203">
        <v>55746</v>
      </c>
      <c r="R115" s="203">
        <v>44117</v>
      </c>
      <c r="S115" s="203"/>
      <c r="T115" s="204">
        <f t="shared" si="10"/>
        <v>3067472</v>
      </c>
      <c r="U115" s="10"/>
      <c r="V115" s="10"/>
      <c r="W115" s="10"/>
      <c r="X115" s="10"/>
      <c r="Y115" s="10"/>
      <c r="Z115" s="10"/>
      <c r="AA115" s="10"/>
      <c r="AB115" s="10"/>
      <c r="AC115" s="8"/>
      <c r="AD115" s="3"/>
      <c r="AE115" s="3"/>
    </row>
    <row r="116" spans="1:31" ht="13.5" thickBot="1" x14ac:dyDescent="0.25">
      <c r="A116" s="3"/>
      <c r="B116" s="46"/>
      <c r="C116" s="36" t="s">
        <v>37</v>
      </c>
      <c r="D116" s="199">
        <v>57293</v>
      </c>
      <c r="E116" s="199">
        <v>129148</v>
      </c>
      <c r="F116" s="199">
        <v>42967</v>
      </c>
      <c r="G116" s="199">
        <v>106028</v>
      </c>
      <c r="H116" s="199">
        <v>338479</v>
      </c>
      <c r="I116" s="199">
        <v>94813</v>
      </c>
      <c r="J116" s="199">
        <v>107743</v>
      </c>
      <c r="K116" s="199">
        <v>329608</v>
      </c>
      <c r="L116" s="199">
        <v>106651</v>
      </c>
      <c r="M116" s="199">
        <v>113995</v>
      </c>
      <c r="N116" s="199">
        <v>17166</v>
      </c>
      <c r="O116" s="199">
        <v>38415</v>
      </c>
      <c r="P116" s="199">
        <v>1486501</v>
      </c>
      <c r="Q116" s="199">
        <v>55539</v>
      </c>
      <c r="R116" s="199">
        <v>44182</v>
      </c>
      <c r="S116" s="199"/>
      <c r="T116" s="200">
        <f t="shared" si="10"/>
        <v>3068528</v>
      </c>
      <c r="U116" s="10"/>
      <c r="V116" s="10"/>
      <c r="W116" s="10"/>
      <c r="X116" s="10"/>
      <c r="Y116" s="10"/>
      <c r="Z116" s="10"/>
      <c r="AA116" s="10"/>
      <c r="AB116" s="10"/>
      <c r="AC116" s="8"/>
      <c r="AD116" s="3"/>
      <c r="AE116" s="3"/>
    </row>
    <row r="117" spans="1:31" x14ac:dyDescent="0.2">
      <c r="A117" s="3"/>
      <c r="B117" s="28">
        <v>2018</v>
      </c>
      <c r="C117" s="40" t="s">
        <v>38</v>
      </c>
      <c r="D117" s="201">
        <v>57536</v>
      </c>
      <c r="E117" s="201">
        <v>129096</v>
      </c>
      <c r="F117" s="201">
        <v>42984</v>
      </c>
      <c r="G117" s="201">
        <v>106848</v>
      </c>
      <c r="H117" s="201">
        <v>338383</v>
      </c>
      <c r="I117" s="201">
        <v>95444</v>
      </c>
      <c r="J117" s="201">
        <v>108296</v>
      </c>
      <c r="K117" s="201">
        <v>331371</v>
      </c>
      <c r="L117" s="201">
        <v>106775</v>
      </c>
      <c r="M117" s="201">
        <v>114236</v>
      </c>
      <c r="N117" s="201">
        <v>17125</v>
      </c>
      <c r="O117" s="201">
        <v>38384</v>
      </c>
      <c r="P117" s="201">
        <v>1485862</v>
      </c>
      <c r="Q117" s="201">
        <v>55604</v>
      </c>
      <c r="R117" s="201">
        <v>44306</v>
      </c>
      <c r="S117" s="201"/>
      <c r="T117" s="202">
        <f t="shared" si="10"/>
        <v>3072250</v>
      </c>
      <c r="U117" s="10"/>
      <c r="V117" s="10"/>
      <c r="W117" s="10"/>
      <c r="X117" s="10"/>
      <c r="Y117" s="10"/>
      <c r="Z117" s="10"/>
      <c r="AA117" s="10"/>
      <c r="AB117" s="10"/>
      <c r="AC117" s="8"/>
      <c r="AD117" s="3"/>
      <c r="AE117" s="3"/>
    </row>
    <row r="118" spans="1:31" x14ac:dyDescent="0.2">
      <c r="A118" s="3"/>
      <c r="B118" s="45"/>
      <c r="C118" s="35" t="s">
        <v>39</v>
      </c>
      <c r="D118" s="203">
        <v>57744</v>
      </c>
      <c r="E118" s="203">
        <v>129053</v>
      </c>
      <c r="F118" s="203">
        <v>42933</v>
      </c>
      <c r="G118" s="203">
        <v>107099</v>
      </c>
      <c r="H118" s="203">
        <v>339263</v>
      </c>
      <c r="I118" s="203">
        <v>95647</v>
      </c>
      <c r="J118" s="203">
        <v>109209</v>
      </c>
      <c r="K118" s="203">
        <v>331469</v>
      </c>
      <c r="L118" s="203">
        <v>106531</v>
      </c>
      <c r="M118" s="203">
        <v>114008</v>
      </c>
      <c r="N118" s="203">
        <v>17114</v>
      </c>
      <c r="O118" s="203">
        <v>38444</v>
      </c>
      <c r="P118" s="203">
        <v>1477507</v>
      </c>
      <c r="Q118" s="203">
        <v>55485</v>
      </c>
      <c r="R118" s="203">
        <v>43876</v>
      </c>
      <c r="S118" s="203"/>
      <c r="T118" s="204">
        <f t="shared" si="10"/>
        <v>3065382</v>
      </c>
      <c r="U118" s="10"/>
      <c r="V118" s="10"/>
      <c r="W118" s="10"/>
      <c r="X118" s="10"/>
      <c r="Y118" s="10"/>
      <c r="Z118" s="10"/>
      <c r="AA118" s="10"/>
      <c r="AB118" s="10"/>
      <c r="AC118" s="8"/>
      <c r="AD118" s="3"/>
      <c r="AE118" s="3"/>
    </row>
    <row r="119" spans="1:31" x14ac:dyDescent="0.2">
      <c r="A119" s="3"/>
      <c r="B119" s="45"/>
      <c r="C119" s="35" t="s">
        <v>40</v>
      </c>
      <c r="D119" s="203">
        <v>58083</v>
      </c>
      <c r="E119" s="203">
        <v>129693</v>
      </c>
      <c r="F119" s="203">
        <v>43546</v>
      </c>
      <c r="G119" s="203">
        <v>107917</v>
      </c>
      <c r="H119" s="203">
        <v>342003</v>
      </c>
      <c r="I119" s="203">
        <v>96622</v>
      </c>
      <c r="J119" s="203">
        <v>111235</v>
      </c>
      <c r="K119" s="203">
        <v>337306</v>
      </c>
      <c r="L119" s="203">
        <v>107462</v>
      </c>
      <c r="M119" s="203">
        <v>114369</v>
      </c>
      <c r="N119" s="203">
        <v>17159</v>
      </c>
      <c r="O119" s="203">
        <v>38630</v>
      </c>
      <c r="P119" s="203">
        <v>1494723</v>
      </c>
      <c r="Q119" s="203">
        <v>55541</v>
      </c>
      <c r="R119" s="203">
        <v>43854</v>
      </c>
      <c r="S119" s="203"/>
      <c r="T119" s="204">
        <f t="shared" si="10"/>
        <v>3098143</v>
      </c>
      <c r="U119" s="10"/>
      <c r="V119" s="10"/>
      <c r="W119" s="10"/>
      <c r="X119" s="10"/>
      <c r="Y119" s="10"/>
      <c r="Z119" s="10"/>
      <c r="AA119" s="10"/>
      <c r="AB119" s="10"/>
      <c r="AC119" s="8"/>
      <c r="AD119" s="3"/>
      <c r="AE119" s="3"/>
    </row>
    <row r="120" spans="1:31" x14ac:dyDescent="0.2">
      <c r="A120" s="3"/>
      <c r="B120" s="29"/>
      <c r="C120" s="35" t="s">
        <v>41</v>
      </c>
      <c r="D120" s="203">
        <v>58562</v>
      </c>
      <c r="E120" s="203">
        <v>130319</v>
      </c>
      <c r="F120" s="203">
        <v>44043</v>
      </c>
      <c r="G120" s="203">
        <v>108658</v>
      </c>
      <c r="H120" s="203">
        <v>342851</v>
      </c>
      <c r="I120" s="203">
        <v>97586</v>
      </c>
      <c r="J120" s="203">
        <v>112246</v>
      </c>
      <c r="K120" s="203">
        <v>341217</v>
      </c>
      <c r="L120" s="203">
        <v>108461</v>
      </c>
      <c r="M120" s="203">
        <v>114640</v>
      </c>
      <c r="N120" s="203">
        <v>17190</v>
      </c>
      <c r="O120" s="203">
        <v>38837</v>
      </c>
      <c r="P120" s="203">
        <v>1505297</v>
      </c>
      <c r="Q120" s="203">
        <v>55954</v>
      </c>
      <c r="R120" s="203">
        <v>44435</v>
      </c>
      <c r="S120" s="203"/>
      <c r="T120" s="204">
        <f>SUM(D120:R120)</f>
        <v>3120296</v>
      </c>
      <c r="U120" s="10"/>
      <c r="V120" s="10"/>
      <c r="W120" s="10"/>
      <c r="X120" s="10"/>
      <c r="Y120" s="10"/>
      <c r="Z120" s="10"/>
      <c r="AA120" s="10"/>
      <c r="AB120" s="10"/>
      <c r="AC120" s="8"/>
      <c r="AD120" s="3"/>
      <c r="AE120" s="3"/>
    </row>
    <row r="121" spans="1:31" x14ac:dyDescent="0.2">
      <c r="A121" s="3"/>
      <c r="B121" s="45"/>
      <c r="C121" s="35" t="s">
        <v>42</v>
      </c>
      <c r="D121" s="203">
        <v>59002</v>
      </c>
      <c r="E121" s="203">
        <v>130846</v>
      </c>
      <c r="F121" s="203">
        <v>44556</v>
      </c>
      <c r="G121" s="203">
        <v>109030</v>
      </c>
      <c r="H121" s="203">
        <v>344158</v>
      </c>
      <c r="I121" s="203">
        <v>98661</v>
      </c>
      <c r="J121" s="203">
        <v>113382</v>
      </c>
      <c r="K121" s="203">
        <v>344743</v>
      </c>
      <c r="L121" s="203">
        <v>108967</v>
      </c>
      <c r="M121" s="203">
        <v>114836</v>
      </c>
      <c r="N121" s="203">
        <v>17216</v>
      </c>
      <c r="O121" s="203">
        <v>38913</v>
      </c>
      <c r="P121" s="203">
        <v>1511133</v>
      </c>
      <c r="Q121" s="203">
        <v>56088</v>
      </c>
      <c r="R121" s="203">
        <v>44626</v>
      </c>
      <c r="S121" s="203"/>
      <c r="T121" s="204">
        <f>SUM(D121:R121)</f>
        <v>3136157</v>
      </c>
      <c r="U121" s="10"/>
      <c r="V121" s="10"/>
      <c r="W121" s="10"/>
      <c r="X121" s="10"/>
      <c r="Y121" s="10"/>
      <c r="Z121" s="10"/>
      <c r="AA121" s="10"/>
      <c r="AB121" s="10"/>
      <c r="AC121" s="8"/>
      <c r="AD121" s="3"/>
      <c r="AE121" s="3"/>
    </row>
    <row r="122" spans="1:31" x14ac:dyDescent="0.2">
      <c r="A122" s="3"/>
      <c r="B122" s="45"/>
      <c r="C122" s="35" t="s">
        <v>43</v>
      </c>
      <c r="D122" s="203">
        <v>59471</v>
      </c>
      <c r="E122" s="203">
        <v>131810</v>
      </c>
      <c r="F122" s="203">
        <v>44925</v>
      </c>
      <c r="G122" s="203">
        <v>110362</v>
      </c>
      <c r="H122" s="203">
        <v>346503</v>
      </c>
      <c r="I122" s="203">
        <v>99454</v>
      </c>
      <c r="J122" s="203">
        <v>115108</v>
      </c>
      <c r="K122" s="203">
        <v>346597</v>
      </c>
      <c r="L122" s="203">
        <v>109507</v>
      </c>
      <c r="M122" s="203">
        <v>114918</v>
      </c>
      <c r="N122" s="203">
        <v>17241</v>
      </c>
      <c r="O122" s="203">
        <v>39083</v>
      </c>
      <c r="P122" s="203">
        <v>1519527</v>
      </c>
      <c r="Q122" s="203">
        <v>56178</v>
      </c>
      <c r="R122" s="203">
        <v>44957</v>
      </c>
      <c r="S122" s="203"/>
      <c r="T122" s="204">
        <f>SUM(D122:R122)</f>
        <v>3155641</v>
      </c>
      <c r="U122" s="10"/>
      <c r="V122" s="10"/>
      <c r="W122" s="10"/>
      <c r="X122" s="10"/>
      <c r="Y122" s="10"/>
      <c r="Z122" s="10"/>
      <c r="AA122" s="10"/>
      <c r="AB122" s="10"/>
      <c r="AC122" s="8"/>
      <c r="AD122" s="3"/>
      <c r="AE122" s="3"/>
    </row>
    <row r="123" spans="1:31" x14ac:dyDescent="0.2">
      <c r="A123" s="3"/>
      <c r="B123" s="29"/>
      <c r="C123" s="35" t="s">
        <v>32</v>
      </c>
      <c r="D123" s="203">
        <v>59808</v>
      </c>
      <c r="E123" s="203">
        <v>132249</v>
      </c>
      <c r="F123" s="203">
        <v>45019</v>
      </c>
      <c r="G123" s="203">
        <v>111438</v>
      </c>
      <c r="H123" s="203">
        <v>347184</v>
      </c>
      <c r="I123" s="203">
        <v>99813</v>
      </c>
      <c r="J123" s="203">
        <v>117754</v>
      </c>
      <c r="K123" s="203">
        <v>347992</v>
      </c>
      <c r="L123" s="203">
        <v>110407</v>
      </c>
      <c r="M123" s="203">
        <v>115507</v>
      </c>
      <c r="N123" s="203">
        <v>17301</v>
      </c>
      <c r="O123" s="203">
        <v>39173</v>
      </c>
      <c r="P123" s="203">
        <v>1525292</v>
      </c>
      <c r="Q123" s="203">
        <v>56417</v>
      </c>
      <c r="R123" s="203">
        <v>44853</v>
      </c>
      <c r="S123" s="203"/>
      <c r="T123" s="204">
        <f>SUM(D123:R123)</f>
        <v>3170207</v>
      </c>
      <c r="U123" s="10"/>
      <c r="V123" s="10"/>
      <c r="W123" s="10"/>
      <c r="X123" s="10"/>
      <c r="Y123" s="10"/>
      <c r="Z123" s="10"/>
      <c r="AA123" s="10"/>
      <c r="AB123" s="10"/>
      <c r="AC123" s="8"/>
      <c r="AD123" s="3"/>
      <c r="AE123" s="3"/>
    </row>
    <row r="124" spans="1:31" x14ac:dyDescent="0.2">
      <c r="A124" s="3"/>
      <c r="B124" s="45"/>
      <c r="C124" s="35" t="s">
        <v>33</v>
      </c>
      <c r="D124" s="203">
        <v>60230</v>
      </c>
      <c r="E124" s="203">
        <v>133341</v>
      </c>
      <c r="F124" s="203">
        <v>45511</v>
      </c>
      <c r="G124" s="203">
        <v>112842</v>
      </c>
      <c r="H124" s="203">
        <v>349301</v>
      </c>
      <c r="I124" s="203">
        <v>101330</v>
      </c>
      <c r="J124" s="203">
        <v>121736</v>
      </c>
      <c r="K124" s="203">
        <v>350187</v>
      </c>
      <c r="L124" s="203">
        <v>111469</v>
      </c>
      <c r="M124" s="203">
        <v>116048</v>
      </c>
      <c r="N124" s="203">
        <v>17385</v>
      </c>
      <c r="O124" s="203">
        <v>39253</v>
      </c>
      <c r="P124" s="203">
        <v>1536744</v>
      </c>
      <c r="Q124" s="203">
        <v>56577</v>
      </c>
      <c r="R124" s="203">
        <v>45264</v>
      </c>
      <c r="S124" s="203"/>
      <c r="T124" s="204">
        <f>SUM(D124:R124)</f>
        <v>3197218</v>
      </c>
      <c r="U124" s="10"/>
      <c r="V124" s="10"/>
      <c r="W124" s="10"/>
      <c r="X124" s="10"/>
      <c r="Y124" s="10"/>
      <c r="Z124" s="10"/>
      <c r="AA124" s="10"/>
      <c r="AB124" s="10"/>
      <c r="AC124" s="8"/>
      <c r="AD124" s="3"/>
      <c r="AE124" s="3"/>
    </row>
    <row r="125" spans="1:31" x14ac:dyDescent="0.2">
      <c r="A125" s="3"/>
      <c r="B125" s="45"/>
      <c r="C125" s="35" t="s">
        <v>34</v>
      </c>
      <c r="D125" s="203">
        <v>59838</v>
      </c>
      <c r="E125" s="203">
        <v>133598</v>
      </c>
      <c r="F125" s="203">
        <v>41395</v>
      </c>
      <c r="G125" s="203">
        <v>108962</v>
      </c>
      <c r="H125" s="203">
        <v>347946</v>
      </c>
      <c r="I125" s="203">
        <v>98017</v>
      </c>
      <c r="J125" s="203">
        <v>125683</v>
      </c>
      <c r="K125" s="203">
        <v>300172</v>
      </c>
      <c r="L125" s="203">
        <v>113223</v>
      </c>
      <c r="M125" s="203">
        <v>115170</v>
      </c>
      <c r="N125" s="203">
        <v>17425</v>
      </c>
      <c r="O125" s="203">
        <v>40495</v>
      </c>
      <c r="P125" s="203">
        <v>1545649</v>
      </c>
      <c r="Q125" s="203">
        <v>56498</v>
      </c>
      <c r="R125" s="203">
        <v>45885</v>
      </c>
      <c r="S125" s="203">
        <v>53690</v>
      </c>
      <c r="T125" s="204">
        <f t="shared" ref="T125:T137" si="11">SUM(D125:S125)</f>
        <v>3203646</v>
      </c>
      <c r="U125" s="10"/>
      <c r="V125" s="10"/>
      <c r="W125" s="10"/>
      <c r="X125" s="10"/>
      <c r="Y125" s="10"/>
      <c r="Z125" s="10"/>
      <c r="AA125" s="10"/>
      <c r="AB125" s="10"/>
      <c r="AC125" s="8"/>
      <c r="AD125" s="3"/>
      <c r="AE125" s="3"/>
    </row>
    <row r="126" spans="1:31" x14ac:dyDescent="0.2">
      <c r="A126" s="3"/>
      <c r="B126" s="29"/>
      <c r="C126" s="35" t="s">
        <v>35</v>
      </c>
      <c r="D126" s="203">
        <v>60202</v>
      </c>
      <c r="E126" s="203">
        <v>135729</v>
      </c>
      <c r="F126" s="203">
        <v>42692</v>
      </c>
      <c r="G126" s="203">
        <v>110017</v>
      </c>
      <c r="H126" s="203">
        <v>352386</v>
      </c>
      <c r="I126" s="203">
        <v>99900</v>
      </c>
      <c r="J126" s="203">
        <v>129256</v>
      </c>
      <c r="K126" s="203">
        <v>303392</v>
      </c>
      <c r="L126" s="203">
        <v>113781</v>
      </c>
      <c r="M126" s="203">
        <v>118393</v>
      </c>
      <c r="N126" s="203">
        <v>17551</v>
      </c>
      <c r="O126" s="203">
        <v>39453</v>
      </c>
      <c r="P126" s="203">
        <v>1545275</v>
      </c>
      <c r="Q126" s="203">
        <v>57147</v>
      </c>
      <c r="R126" s="203">
        <v>46800</v>
      </c>
      <c r="S126" s="203">
        <v>54712</v>
      </c>
      <c r="T126" s="204">
        <f t="shared" si="11"/>
        <v>3226686</v>
      </c>
      <c r="U126" s="10"/>
      <c r="V126" s="10"/>
      <c r="W126" s="10"/>
      <c r="X126" s="10"/>
      <c r="Y126" s="10"/>
      <c r="Z126" s="10"/>
      <c r="AA126" s="10"/>
      <c r="AB126" s="10"/>
      <c r="AC126" s="8"/>
      <c r="AD126" s="3"/>
      <c r="AE126" s="3"/>
    </row>
    <row r="127" spans="1:31" x14ac:dyDescent="0.2">
      <c r="A127" s="3"/>
      <c r="B127" s="45"/>
      <c r="C127" s="35" t="s">
        <v>36</v>
      </c>
      <c r="D127" s="203">
        <v>61203</v>
      </c>
      <c r="E127" s="203">
        <v>135315</v>
      </c>
      <c r="F127" s="203">
        <v>42819</v>
      </c>
      <c r="G127" s="203">
        <v>112622</v>
      </c>
      <c r="H127" s="203">
        <v>350475</v>
      </c>
      <c r="I127" s="203">
        <v>102688</v>
      </c>
      <c r="J127" s="203">
        <v>129931</v>
      </c>
      <c r="K127" s="203">
        <v>304407</v>
      </c>
      <c r="L127" s="203">
        <v>113106</v>
      </c>
      <c r="M127" s="203">
        <v>117282</v>
      </c>
      <c r="N127" s="203">
        <v>17427</v>
      </c>
      <c r="O127" s="203">
        <v>39380</v>
      </c>
      <c r="P127" s="203">
        <v>1548739</v>
      </c>
      <c r="Q127" s="203">
        <v>57049</v>
      </c>
      <c r="R127" s="203">
        <v>46422</v>
      </c>
      <c r="S127" s="203">
        <v>54871</v>
      </c>
      <c r="T127" s="204">
        <f t="shared" si="11"/>
        <v>3233736</v>
      </c>
      <c r="U127" s="10"/>
      <c r="V127" s="10"/>
      <c r="W127" s="10"/>
      <c r="X127" s="10"/>
      <c r="Y127" s="10"/>
      <c r="Z127" s="10"/>
      <c r="AA127" s="10"/>
      <c r="AB127" s="10"/>
      <c r="AC127" s="8"/>
      <c r="AD127" s="3"/>
      <c r="AE127" s="3"/>
    </row>
    <row r="128" spans="1:31" ht="13.5" thickBot="1" x14ac:dyDescent="0.25">
      <c r="A128" s="3"/>
      <c r="B128" s="46"/>
      <c r="C128" s="36" t="s">
        <v>37</v>
      </c>
      <c r="D128" s="199">
        <v>61423</v>
      </c>
      <c r="E128" s="199">
        <v>136557</v>
      </c>
      <c r="F128" s="199">
        <v>46405</v>
      </c>
      <c r="G128" s="199">
        <v>116370</v>
      </c>
      <c r="H128" s="199">
        <v>352455</v>
      </c>
      <c r="I128" s="199">
        <v>106398</v>
      </c>
      <c r="J128" s="199">
        <v>131203</v>
      </c>
      <c r="K128" s="199">
        <v>303536</v>
      </c>
      <c r="L128" s="199">
        <v>112408</v>
      </c>
      <c r="M128" s="199">
        <v>118836</v>
      </c>
      <c r="N128" s="199">
        <v>17343</v>
      </c>
      <c r="O128" s="199">
        <v>39409</v>
      </c>
      <c r="P128" s="199">
        <v>1554904</v>
      </c>
      <c r="Q128" s="199">
        <v>56736</v>
      </c>
      <c r="R128" s="199">
        <v>46494</v>
      </c>
      <c r="S128" s="199">
        <v>55410</v>
      </c>
      <c r="T128" s="200">
        <f t="shared" si="11"/>
        <v>3255887</v>
      </c>
      <c r="U128" s="10"/>
      <c r="V128" s="10"/>
      <c r="W128" s="10"/>
      <c r="X128" s="10"/>
      <c r="Y128" s="10"/>
      <c r="Z128" s="10"/>
      <c r="AA128" s="10"/>
      <c r="AB128" s="10"/>
      <c r="AC128" s="8"/>
      <c r="AD128" s="3"/>
      <c r="AE128" s="3"/>
    </row>
    <row r="129" spans="1:31" x14ac:dyDescent="0.2">
      <c r="A129" s="3"/>
      <c r="B129" s="28">
        <v>2019</v>
      </c>
      <c r="C129" s="40" t="s">
        <v>38</v>
      </c>
      <c r="D129" s="201">
        <v>62375</v>
      </c>
      <c r="E129" s="201">
        <v>138987</v>
      </c>
      <c r="F129" s="201">
        <v>46987</v>
      </c>
      <c r="G129" s="201">
        <v>118982</v>
      </c>
      <c r="H129" s="201">
        <v>364577</v>
      </c>
      <c r="I129" s="201">
        <v>113101</v>
      </c>
      <c r="J129" s="201">
        <v>136518</v>
      </c>
      <c r="K129" s="201">
        <v>304292</v>
      </c>
      <c r="L129" s="201">
        <v>112986</v>
      </c>
      <c r="M129" s="201">
        <v>119811</v>
      </c>
      <c r="N129" s="201">
        <v>17372</v>
      </c>
      <c r="O129" s="201">
        <v>39324</v>
      </c>
      <c r="P129" s="201">
        <v>1589827</v>
      </c>
      <c r="Q129" s="201">
        <v>56545</v>
      </c>
      <c r="R129" s="201">
        <v>47657</v>
      </c>
      <c r="S129" s="201">
        <v>56125</v>
      </c>
      <c r="T129" s="202">
        <f t="shared" si="11"/>
        <v>3325466</v>
      </c>
      <c r="U129" s="10"/>
      <c r="V129" s="10"/>
      <c r="W129" s="10"/>
      <c r="X129" s="10"/>
      <c r="Y129" s="10"/>
      <c r="Z129" s="10"/>
      <c r="AA129" s="10"/>
      <c r="AB129" s="10"/>
      <c r="AC129" s="8"/>
      <c r="AD129" s="3"/>
      <c r="AE129" s="3"/>
    </row>
    <row r="130" spans="1:31" x14ac:dyDescent="0.2">
      <c r="A130" s="3"/>
      <c r="B130" s="45"/>
      <c r="C130" s="35" t="s">
        <v>39</v>
      </c>
      <c r="D130" s="203">
        <v>62559</v>
      </c>
      <c r="E130" s="203">
        <v>139045</v>
      </c>
      <c r="F130" s="203">
        <v>46826</v>
      </c>
      <c r="G130" s="203">
        <v>119790</v>
      </c>
      <c r="H130" s="203">
        <v>364665</v>
      </c>
      <c r="I130" s="203">
        <v>115001</v>
      </c>
      <c r="J130" s="203">
        <v>134503</v>
      </c>
      <c r="K130" s="203">
        <v>305094</v>
      </c>
      <c r="L130" s="203">
        <v>112781</v>
      </c>
      <c r="M130" s="203">
        <v>119657</v>
      </c>
      <c r="N130" s="203">
        <v>17318</v>
      </c>
      <c r="O130" s="203">
        <v>39192</v>
      </c>
      <c r="P130" s="203">
        <v>1594531</v>
      </c>
      <c r="Q130" s="203">
        <v>56439</v>
      </c>
      <c r="R130" s="203">
        <v>47724</v>
      </c>
      <c r="S130" s="203">
        <v>56094</v>
      </c>
      <c r="T130" s="204">
        <f t="shared" si="11"/>
        <v>3331219</v>
      </c>
      <c r="U130" s="10"/>
      <c r="V130" s="10"/>
      <c r="W130" s="10"/>
      <c r="X130" s="10"/>
      <c r="Y130" s="10"/>
      <c r="Z130" s="10"/>
      <c r="AA130" s="10"/>
      <c r="AB130" s="10"/>
      <c r="AC130" s="8"/>
      <c r="AD130" s="3"/>
      <c r="AE130" s="3"/>
    </row>
    <row r="131" spans="1:31" x14ac:dyDescent="0.2">
      <c r="A131" s="3"/>
      <c r="B131" s="45"/>
      <c r="C131" s="35" t="s">
        <v>40</v>
      </c>
      <c r="D131" s="203">
        <v>62874</v>
      </c>
      <c r="E131" s="203">
        <v>139826</v>
      </c>
      <c r="F131" s="203">
        <v>47200</v>
      </c>
      <c r="G131" s="203">
        <v>120747</v>
      </c>
      <c r="H131" s="203">
        <v>367761</v>
      </c>
      <c r="I131" s="203">
        <v>116299</v>
      </c>
      <c r="J131" s="203">
        <v>136384</v>
      </c>
      <c r="K131" s="203">
        <v>308394</v>
      </c>
      <c r="L131" s="203">
        <v>113965</v>
      </c>
      <c r="M131" s="203">
        <v>120266</v>
      </c>
      <c r="N131" s="203">
        <v>17323</v>
      </c>
      <c r="O131" s="203">
        <v>39691</v>
      </c>
      <c r="P131" s="203">
        <v>1609939</v>
      </c>
      <c r="Q131" s="203">
        <v>56678</v>
      </c>
      <c r="R131" s="203">
        <v>47738</v>
      </c>
      <c r="S131" s="203">
        <v>56896</v>
      </c>
      <c r="T131" s="204">
        <f t="shared" si="11"/>
        <v>3361981</v>
      </c>
      <c r="U131" s="10"/>
      <c r="V131" s="10"/>
      <c r="W131" s="10"/>
      <c r="X131" s="10"/>
      <c r="Y131" s="10"/>
      <c r="Z131" s="10"/>
      <c r="AA131" s="10"/>
      <c r="AB131" s="10"/>
      <c r="AC131" s="8"/>
      <c r="AD131" s="3"/>
      <c r="AE131" s="3"/>
    </row>
    <row r="132" spans="1:31" x14ac:dyDescent="0.2">
      <c r="A132" s="3"/>
      <c r="B132" s="29"/>
      <c r="C132" s="35" t="s">
        <v>41</v>
      </c>
      <c r="D132" s="203">
        <v>63077</v>
      </c>
      <c r="E132" s="203">
        <v>139931</v>
      </c>
      <c r="F132" s="203">
        <v>47468</v>
      </c>
      <c r="G132" s="203">
        <v>121248</v>
      </c>
      <c r="H132" s="203">
        <v>368329</v>
      </c>
      <c r="I132" s="203">
        <v>116016</v>
      </c>
      <c r="J132" s="203">
        <v>136786</v>
      </c>
      <c r="K132" s="203">
        <v>308777</v>
      </c>
      <c r="L132" s="203">
        <v>114203</v>
      </c>
      <c r="M132" s="203">
        <v>120124</v>
      </c>
      <c r="N132" s="203">
        <v>17326</v>
      </c>
      <c r="O132" s="203">
        <v>39902</v>
      </c>
      <c r="P132" s="203">
        <v>1614432</v>
      </c>
      <c r="Q132" s="203">
        <v>56693</v>
      </c>
      <c r="R132" s="203">
        <v>47922</v>
      </c>
      <c r="S132" s="203">
        <v>57098</v>
      </c>
      <c r="T132" s="204">
        <f t="shared" si="11"/>
        <v>3369332</v>
      </c>
      <c r="U132" s="10"/>
      <c r="V132" s="10"/>
      <c r="W132" s="10"/>
      <c r="X132" s="10"/>
      <c r="Y132" s="10"/>
      <c r="Z132" s="10"/>
      <c r="AA132" s="10"/>
      <c r="AB132" s="10"/>
      <c r="AC132" s="8"/>
      <c r="AD132" s="3"/>
      <c r="AE132" s="3"/>
    </row>
    <row r="133" spans="1:31" x14ac:dyDescent="0.2">
      <c r="A133" s="3"/>
      <c r="B133" s="45"/>
      <c r="C133" s="35" t="s">
        <v>42</v>
      </c>
      <c r="D133" s="203">
        <v>63036</v>
      </c>
      <c r="E133" s="203">
        <v>140211</v>
      </c>
      <c r="F133" s="203">
        <v>47605</v>
      </c>
      <c r="G133" s="203">
        <v>121351</v>
      </c>
      <c r="H133" s="203">
        <v>368602</v>
      </c>
      <c r="I133" s="203">
        <v>115770</v>
      </c>
      <c r="J133" s="203">
        <v>133682</v>
      </c>
      <c r="K133" s="203">
        <v>311269</v>
      </c>
      <c r="L133" s="203">
        <v>114076</v>
      </c>
      <c r="M133" s="203">
        <v>120334</v>
      </c>
      <c r="N133" s="203">
        <v>17340</v>
      </c>
      <c r="O133" s="203">
        <v>39847</v>
      </c>
      <c r="P133" s="203">
        <v>1622137</v>
      </c>
      <c r="Q133" s="203">
        <v>56338</v>
      </c>
      <c r="R133" s="203">
        <v>47896</v>
      </c>
      <c r="S133" s="203">
        <v>56410</v>
      </c>
      <c r="T133" s="204">
        <f t="shared" si="11"/>
        <v>3375904</v>
      </c>
      <c r="U133" s="10"/>
      <c r="V133" s="10"/>
      <c r="W133" s="10"/>
      <c r="X133" s="10"/>
      <c r="Y133" s="10"/>
      <c r="Z133" s="10"/>
      <c r="AA133" s="10"/>
      <c r="AB133" s="10"/>
      <c r="AC133" s="8"/>
      <c r="AD133" s="3"/>
      <c r="AE133" s="3"/>
    </row>
    <row r="134" spans="1:31" x14ac:dyDescent="0.2">
      <c r="A134" s="3"/>
      <c r="B134" s="45"/>
      <c r="C134" s="35" t="s">
        <v>43</v>
      </c>
      <c r="D134" s="203">
        <v>63832</v>
      </c>
      <c r="E134" s="203">
        <v>141072</v>
      </c>
      <c r="F134" s="203">
        <v>48071</v>
      </c>
      <c r="G134" s="203">
        <v>122595</v>
      </c>
      <c r="H134" s="203">
        <v>370215</v>
      </c>
      <c r="I134" s="203">
        <v>116532</v>
      </c>
      <c r="J134" s="203">
        <v>134376</v>
      </c>
      <c r="K134" s="203">
        <v>312241</v>
      </c>
      <c r="L134" s="203">
        <v>114667</v>
      </c>
      <c r="M134" s="203">
        <v>120790</v>
      </c>
      <c r="N134" s="203">
        <v>17457</v>
      </c>
      <c r="O134" s="203">
        <v>40250</v>
      </c>
      <c r="P134" s="203">
        <v>1636767</v>
      </c>
      <c r="Q134" s="203">
        <v>56656</v>
      </c>
      <c r="R134" s="203">
        <v>47888</v>
      </c>
      <c r="S134" s="203">
        <v>56537</v>
      </c>
      <c r="T134" s="204">
        <f t="shared" si="11"/>
        <v>3399946</v>
      </c>
      <c r="U134" s="10"/>
      <c r="V134" s="10"/>
      <c r="W134" s="10"/>
      <c r="X134" s="10"/>
      <c r="Y134" s="10"/>
      <c r="Z134" s="10"/>
      <c r="AA134" s="10"/>
      <c r="AB134" s="10"/>
      <c r="AC134" s="8"/>
      <c r="AD134" s="3"/>
      <c r="AE134" s="3"/>
    </row>
    <row r="135" spans="1:31" x14ac:dyDescent="0.2">
      <c r="A135" s="3"/>
      <c r="B135" s="29"/>
      <c r="C135" s="35" t="s">
        <v>32</v>
      </c>
      <c r="D135" s="203">
        <v>64302</v>
      </c>
      <c r="E135" s="203">
        <v>141349</v>
      </c>
      <c r="F135" s="203">
        <v>48548</v>
      </c>
      <c r="G135" s="203">
        <v>123002</v>
      </c>
      <c r="H135" s="203">
        <v>371834</v>
      </c>
      <c r="I135" s="203">
        <v>116819</v>
      </c>
      <c r="J135" s="203">
        <v>135057</v>
      </c>
      <c r="K135" s="203">
        <v>312538</v>
      </c>
      <c r="L135" s="203">
        <v>115255</v>
      </c>
      <c r="M135" s="203">
        <v>121052</v>
      </c>
      <c r="N135" s="203">
        <v>17421</v>
      </c>
      <c r="O135" s="203">
        <v>40681</v>
      </c>
      <c r="P135" s="203">
        <v>1646451</v>
      </c>
      <c r="Q135" s="203">
        <v>56585</v>
      </c>
      <c r="R135" s="203">
        <v>47836</v>
      </c>
      <c r="S135" s="203">
        <v>56773</v>
      </c>
      <c r="T135" s="204">
        <f t="shared" si="11"/>
        <v>3415503</v>
      </c>
      <c r="U135" s="10"/>
      <c r="V135" s="10"/>
      <c r="W135" s="10"/>
      <c r="X135" s="10"/>
      <c r="Y135" s="10"/>
      <c r="Z135" s="10"/>
      <c r="AA135" s="10"/>
      <c r="AB135" s="10"/>
      <c r="AC135" s="8"/>
      <c r="AD135" s="3"/>
      <c r="AE135" s="3"/>
    </row>
    <row r="136" spans="1:31" x14ac:dyDescent="0.2">
      <c r="A136" s="3"/>
      <c r="B136" s="45"/>
      <c r="C136" s="35" t="s">
        <v>33</v>
      </c>
      <c r="D136" s="203">
        <v>64731</v>
      </c>
      <c r="E136" s="203">
        <v>141854</v>
      </c>
      <c r="F136" s="203">
        <v>48717</v>
      </c>
      <c r="G136" s="203">
        <v>123262</v>
      </c>
      <c r="H136" s="203">
        <v>373292</v>
      </c>
      <c r="I136" s="203">
        <v>117694</v>
      </c>
      <c r="J136" s="203">
        <v>135426</v>
      </c>
      <c r="K136" s="203">
        <v>311454</v>
      </c>
      <c r="L136" s="203">
        <v>115367</v>
      </c>
      <c r="M136" s="203">
        <v>121175</v>
      </c>
      <c r="N136" s="203">
        <v>17444</v>
      </c>
      <c r="O136" s="203">
        <v>41011</v>
      </c>
      <c r="P136" s="203">
        <v>1658029</v>
      </c>
      <c r="Q136" s="203">
        <v>56476</v>
      </c>
      <c r="R136" s="203">
        <v>47821</v>
      </c>
      <c r="S136" s="203">
        <v>56896</v>
      </c>
      <c r="T136" s="204">
        <f t="shared" si="11"/>
        <v>3430649</v>
      </c>
      <c r="U136" s="10"/>
      <c r="V136" s="10"/>
      <c r="W136" s="10"/>
      <c r="X136" s="10"/>
      <c r="Y136" s="10"/>
      <c r="Z136" s="10"/>
      <c r="AA136" s="10"/>
      <c r="AB136" s="10"/>
      <c r="AC136" s="8"/>
      <c r="AD136" s="3"/>
      <c r="AE136" s="3"/>
    </row>
    <row r="137" spans="1:31" x14ac:dyDescent="0.2">
      <c r="A137" s="3"/>
      <c r="B137" s="45"/>
      <c r="C137" s="35" t="s">
        <v>34</v>
      </c>
      <c r="D137" s="203">
        <v>64648</v>
      </c>
      <c r="E137" s="203">
        <v>141536</v>
      </c>
      <c r="F137" s="203">
        <v>48294</v>
      </c>
      <c r="G137" s="203">
        <v>122819</v>
      </c>
      <c r="H137" s="203">
        <v>373469</v>
      </c>
      <c r="I137" s="203">
        <v>118008</v>
      </c>
      <c r="J137" s="203">
        <v>135654</v>
      </c>
      <c r="K137" s="203">
        <v>310747</v>
      </c>
      <c r="L137" s="203">
        <v>115005</v>
      </c>
      <c r="M137" s="203">
        <v>120976</v>
      </c>
      <c r="N137" s="203">
        <v>17402</v>
      </c>
      <c r="O137" s="203">
        <v>40835</v>
      </c>
      <c r="P137" s="203">
        <v>1661042</v>
      </c>
      <c r="Q137" s="203">
        <v>56379</v>
      </c>
      <c r="R137" s="203">
        <v>47897</v>
      </c>
      <c r="S137" s="203">
        <v>56961</v>
      </c>
      <c r="T137" s="204">
        <f t="shared" si="11"/>
        <v>3431672</v>
      </c>
      <c r="U137" s="10"/>
      <c r="V137" s="10"/>
      <c r="W137" s="10"/>
      <c r="X137" s="10"/>
      <c r="Y137" s="10"/>
      <c r="Z137" s="10"/>
      <c r="AA137" s="10"/>
      <c r="AB137" s="10"/>
      <c r="AC137" s="8"/>
      <c r="AD137" s="3"/>
      <c r="AE137" s="3"/>
    </row>
    <row r="138" spans="1:31" x14ac:dyDescent="0.2">
      <c r="A138" s="3"/>
      <c r="B138" s="29"/>
      <c r="C138" s="35" t="s">
        <v>35</v>
      </c>
      <c r="D138" s="203">
        <v>64652</v>
      </c>
      <c r="E138" s="203">
        <v>141390</v>
      </c>
      <c r="F138" s="203">
        <v>48690</v>
      </c>
      <c r="G138" s="203">
        <v>122567</v>
      </c>
      <c r="H138" s="203">
        <v>373724</v>
      </c>
      <c r="I138" s="203">
        <v>118650</v>
      </c>
      <c r="J138" s="203">
        <v>135834</v>
      </c>
      <c r="K138" s="203">
        <v>309019</v>
      </c>
      <c r="L138" s="203">
        <v>114694</v>
      </c>
      <c r="M138" s="203">
        <v>120762</v>
      </c>
      <c r="N138" s="203">
        <v>17436</v>
      </c>
      <c r="O138" s="203">
        <v>41024</v>
      </c>
      <c r="P138" s="203">
        <v>1664019</v>
      </c>
      <c r="Q138" s="203">
        <v>56259</v>
      </c>
      <c r="R138" s="203">
        <v>47944</v>
      </c>
      <c r="S138" s="203">
        <v>57193</v>
      </c>
      <c r="T138" s="204">
        <f t="shared" ref="T138:T143" si="12">SUM(D138:S138)</f>
        <v>3433857</v>
      </c>
      <c r="U138" s="10"/>
      <c r="V138" s="10"/>
      <c r="W138" s="10"/>
      <c r="X138" s="10"/>
      <c r="Y138" s="10"/>
      <c r="Z138" s="10"/>
      <c r="AA138" s="10"/>
      <c r="AB138" s="10"/>
      <c r="AC138" s="8"/>
      <c r="AD138" s="3"/>
      <c r="AE138" s="3"/>
    </row>
    <row r="139" spans="1:31" x14ac:dyDescent="0.2">
      <c r="A139" s="3"/>
      <c r="B139" s="45"/>
      <c r="C139" s="35" t="s">
        <v>36</v>
      </c>
      <c r="D139" s="203">
        <v>64714</v>
      </c>
      <c r="E139" s="203">
        <v>141133</v>
      </c>
      <c r="F139" s="203">
        <v>48582</v>
      </c>
      <c r="G139" s="203">
        <v>122425</v>
      </c>
      <c r="H139" s="203">
        <v>372703</v>
      </c>
      <c r="I139" s="203">
        <v>118900</v>
      </c>
      <c r="J139" s="203">
        <v>136404</v>
      </c>
      <c r="K139" s="203">
        <v>311697</v>
      </c>
      <c r="L139" s="203">
        <v>114367</v>
      </c>
      <c r="M139" s="203">
        <v>120757</v>
      </c>
      <c r="N139" s="203">
        <v>17410</v>
      </c>
      <c r="O139" s="203">
        <v>41252</v>
      </c>
      <c r="P139" s="203">
        <v>1664237</v>
      </c>
      <c r="Q139" s="203">
        <v>56216</v>
      </c>
      <c r="R139" s="203">
        <v>47969</v>
      </c>
      <c r="S139" s="203">
        <v>57354</v>
      </c>
      <c r="T139" s="204">
        <f t="shared" si="12"/>
        <v>3436120</v>
      </c>
      <c r="U139" s="10"/>
      <c r="V139" s="10"/>
      <c r="W139" s="10"/>
      <c r="X139" s="10"/>
      <c r="Y139" s="10"/>
      <c r="Z139" s="10"/>
      <c r="AA139" s="10"/>
      <c r="AB139" s="10"/>
      <c r="AC139" s="8"/>
      <c r="AD139" s="3"/>
      <c r="AE139" s="3"/>
    </row>
    <row r="140" spans="1:31" ht="13.5" thickBot="1" x14ac:dyDescent="0.25">
      <c r="A140" s="3"/>
      <c r="B140" s="46"/>
      <c r="C140" s="36" t="s">
        <v>37</v>
      </c>
      <c r="D140" s="199">
        <v>65009</v>
      </c>
      <c r="E140" s="199">
        <v>140862</v>
      </c>
      <c r="F140" s="199">
        <v>48738</v>
      </c>
      <c r="G140" s="199">
        <v>122592</v>
      </c>
      <c r="H140" s="199">
        <v>373294</v>
      </c>
      <c r="I140" s="199">
        <v>118684</v>
      </c>
      <c r="J140" s="199">
        <v>136010</v>
      </c>
      <c r="K140" s="199">
        <v>310664</v>
      </c>
      <c r="L140" s="199">
        <v>113813</v>
      </c>
      <c r="M140" s="199">
        <v>120735</v>
      </c>
      <c r="N140" s="199">
        <v>17409</v>
      </c>
      <c r="O140" s="199">
        <v>41383</v>
      </c>
      <c r="P140" s="199">
        <v>1664025</v>
      </c>
      <c r="Q140" s="199">
        <v>55973</v>
      </c>
      <c r="R140" s="199">
        <v>48069</v>
      </c>
      <c r="S140" s="199">
        <v>57142</v>
      </c>
      <c r="T140" s="200">
        <f t="shared" si="12"/>
        <v>3434402</v>
      </c>
      <c r="U140" s="10"/>
      <c r="V140" s="10"/>
      <c r="W140" s="10"/>
      <c r="X140" s="10"/>
      <c r="Y140" s="10"/>
      <c r="Z140" s="10"/>
      <c r="AA140" s="10"/>
      <c r="AB140" s="10"/>
      <c r="AC140" s="8"/>
      <c r="AD140" s="3"/>
      <c r="AE140" s="3"/>
    </row>
    <row r="141" spans="1:31" x14ac:dyDescent="0.2">
      <c r="A141" s="3"/>
      <c r="B141" s="28">
        <v>2020</v>
      </c>
      <c r="C141" s="40" t="s">
        <v>38</v>
      </c>
      <c r="D141" s="201">
        <v>65042</v>
      </c>
      <c r="E141" s="201">
        <v>140478</v>
      </c>
      <c r="F141" s="201">
        <v>48525</v>
      </c>
      <c r="G141" s="201">
        <v>123220</v>
      </c>
      <c r="H141" s="201">
        <v>373106</v>
      </c>
      <c r="I141" s="201">
        <v>119093</v>
      </c>
      <c r="J141" s="201">
        <v>136311</v>
      </c>
      <c r="K141" s="201">
        <v>310360</v>
      </c>
      <c r="L141" s="201">
        <v>113640</v>
      </c>
      <c r="M141" s="201">
        <v>120795</v>
      </c>
      <c r="N141" s="201">
        <v>17337</v>
      </c>
      <c r="O141" s="201">
        <v>41253</v>
      </c>
      <c r="P141" s="201">
        <v>1662577</v>
      </c>
      <c r="Q141" s="201">
        <v>55887</v>
      </c>
      <c r="R141" s="201">
        <v>48022</v>
      </c>
      <c r="S141" s="201">
        <v>57075</v>
      </c>
      <c r="T141" s="202">
        <f t="shared" si="12"/>
        <v>3432721</v>
      </c>
      <c r="U141" s="10"/>
      <c r="V141" s="10"/>
      <c r="W141" s="10"/>
      <c r="X141" s="10"/>
      <c r="Y141" s="10"/>
      <c r="Z141" s="10"/>
      <c r="AA141" s="10"/>
      <c r="AB141" s="10"/>
      <c r="AC141" s="8"/>
      <c r="AD141" s="3"/>
      <c r="AE141" s="3"/>
    </row>
    <row r="142" spans="1:31" x14ac:dyDescent="0.2">
      <c r="A142" s="3"/>
      <c r="B142" s="45"/>
      <c r="C142" s="35" t="s">
        <v>39</v>
      </c>
      <c r="D142" s="203">
        <v>65554</v>
      </c>
      <c r="E142" s="203">
        <v>140964</v>
      </c>
      <c r="F142" s="203">
        <v>48704</v>
      </c>
      <c r="G142" s="203">
        <v>123846</v>
      </c>
      <c r="H142" s="203">
        <v>373847</v>
      </c>
      <c r="I142" s="203">
        <v>120035</v>
      </c>
      <c r="J142" s="203">
        <v>137626</v>
      </c>
      <c r="K142" s="203">
        <v>310339</v>
      </c>
      <c r="L142" s="203">
        <v>113787</v>
      </c>
      <c r="M142" s="203">
        <v>120854</v>
      </c>
      <c r="N142" s="203">
        <v>17372</v>
      </c>
      <c r="O142" s="203">
        <v>41527</v>
      </c>
      <c r="P142" s="203">
        <v>1665575</v>
      </c>
      <c r="Q142" s="203">
        <v>56041</v>
      </c>
      <c r="R142" s="203">
        <v>48273</v>
      </c>
      <c r="S142" s="203">
        <v>57303</v>
      </c>
      <c r="T142" s="204">
        <f t="shared" si="12"/>
        <v>3441647</v>
      </c>
      <c r="U142" s="10"/>
      <c r="V142" s="10"/>
      <c r="W142" s="10"/>
      <c r="X142" s="10"/>
      <c r="Y142" s="10"/>
      <c r="Z142" s="10"/>
      <c r="AA142" s="10"/>
      <c r="AB142" s="10"/>
      <c r="AC142" s="8"/>
      <c r="AD142" s="3"/>
      <c r="AE142" s="3"/>
    </row>
    <row r="143" spans="1:31" x14ac:dyDescent="0.2">
      <c r="A143" s="3"/>
      <c r="B143" s="45"/>
      <c r="C143" s="35" t="s">
        <v>40</v>
      </c>
      <c r="D143" s="203">
        <v>65981</v>
      </c>
      <c r="E143" s="203">
        <v>142246</v>
      </c>
      <c r="F143" s="203">
        <v>49330</v>
      </c>
      <c r="G143" s="203">
        <v>125149</v>
      </c>
      <c r="H143" s="203">
        <v>376826</v>
      </c>
      <c r="I143" s="203">
        <v>121965</v>
      </c>
      <c r="J143" s="203">
        <v>139654</v>
      </c>
      <c r="K143" s="203">
        <v>312362</v>
      </c>
      <c r="L143" s="203">
        <v>115781</v>
      </c>
      <c r="M143" s="203">
        <v>122253</v>
      </c>
      <c r="N143" s="203">
        <v>17822</v>
      </c>
      <c r="O143" s="203">
        <v>41861</v>
      </c>
      <c r="P143" s="203">
        <v>1694191</v>
      </c>
      <c r="Q143" s="203">
        <v>56582</v>
      </c>
      <c r="R143" s="203">
        <v>48714</v>
      </c>
      <c r="S143" s="203">
        <v>57989</v>
      </c>
      <c r="T143" s="204">
        <f t="shared" si="12"/>
        <v>3488706</v>
      </c>
      <c r="U143" s="10"/>
      <c r="V143" s="10"/>
      <c r="W143" s="10"/>
      <c r="X143" s="10"/>
      <c r="Y143" s="10"/>
      <c r="Z143" s="10"/>
      <c r="AA143" s="10"/>
      <c r="AB143" s="10"/>
      <c r="AC143" s="8"/>
      <c r="AD143" s="3"/>
      <c r="AE143" s="3"/>
    </row>
    <row r="144" spans="1:31" x14ac:dyDescent="0.2">
      <c r="A144" s="3"/>
      <c r="B144" s="29"/>
      <c r="C144" s="35" t="s">
        <v>41</v>
      </c>
      <c r="D144" s="203">
        <v>66565</v>
      </c>
      <c r="E144" s="203">
        <v>143456</v>
      </c>
      <c r="F144" s="203">
        <v>50283</v>
      </c>
      <c r="G144" s="203">
        <v>127006</v>
      </c>
      <c r="H144" s="203">
        <v>379986</v>
      </c>
      <c r="I144" s="203">
        <v>124948</v>
      </c>
      <c r="J144" s="203">
        <v>142373</v>
      </c>
      <c r="K144" s="203">
        <v>314029</v>
      </c>
      <c r="L144" s="203">
        <v>116076</v>
      </c>
      <c r="M144" s="203">
        <v>122640</v>
      </c>
      <c r="N144" s="203">
        <v>17541</v>
      </c>
      <c r="O144" s="203">
        <v>42423</v>
      </c>
      <c r="P144" s="203">
        <v>1719723</v>
      </c>
      <c r="Q144" s="203">
        <v>56649</v>
      </c>
      <c r="R144" s="203">
        <v>49508</v>
      </c>
      <c r="S144" s="203">
        <v>58921</v>
      </c>
      <c r="T144" s="204">
        <f t="shared" ref="T144:T146" si="13">SUM(D144:S144)</f>
        <v>3532127</v>
      </c>
      <c r="U144" s="10"/>
      <c r="V144" s="10"/>
      <c r="W144" s="10"/>
      <c r="X144" s="10"/>
      <c r="Y144" s="10"/>
      <c r="Z144" s="10"/>
      <c r="AA144" s="10"/>
      <c r="AB144" s="10"/>
      <c r="AC144" s="8"/>
      <c r="AD144" s="3"/>
      <c r="AE144" s="3"/>
    </row>
    <row r="145" spans="1:41" x14ac:dyDescent="0.2">
      <c r="A145" s="3"/>
      <c r="B145" s="45"/>
      <c r="C145" s="35" t="s">
        <v>42</v>
      </c>
      <c r="D145" s="203">
        <v>66968</v>
      </c>
      <c r="E145" s="203">
        <v>144540</v>
      </c>
      <c r="F145" s="203">
        <v>50877</v>
      </c>
      <c r="G145" s="203">
        <v>128453</v>
      </c>
      <c r="H145" s="203">
        <v>381698</v>
      </c>
      <c r="I145" s="203">
        <v>127464</v>
      </c>
      <c r="J145" s="203">
        <v>144352</v>
      </c>
      <c r="K145" s="203">
        <v>316591</v>
      </c>
      <c r="L145" s="203">
        <v>118325</v>
      </c>
      <c r="M145" s="203">
        <v>123762</v>
      </c>
      <c r="N145" s="203">
        <v>17619</v>
      </c>
      <c r="O145" s="203">
        <v>42878</v>
      </c>
      <c r="P145" s="203">
        <v>1730225</v>
      </c>
      <c r="Q145" s="203">
        <v>56888</v>
      </c>
      <c r="R145" s="203">
        <v>49863</v>
      </c>
      <c r="S145" s="203">
        <v>59885</v>
      </c>
      <c r="T145" s="204">
        <f t="shared" si="13"/>
        <v>3560388</v>
      </c>
      <c r="U145" s="10"/>
      <c r="V145" s="10"/>
      <c r="W145" s="10"/>
      <c r="X145" s="10"/>
      <c r="Y145" s="10"/>
      <c r="Z145" s="10"/>
      <c r="AA145" s="10"/>
      <c r="AB145" s="10"/>
      <c r="AC145" s="8"/>
      <c r="AD145" s="3"/>
      <c r="AE145" s="3"/>
    </row>
    <row r="146" spans="1:41" ht="13.5" thickBot="1" x14ac:dyDescent="0.25">
      <c r="A146" s="3"/>
      <c r="B146" s="46"/>
      <c r="C146" s="36" t="s">
        <v>43</v>
      </c>
      <c r="D146" s="199">
        <v>67092</v>
      </c>
      <c r="E146" s="199">
        <v>146075</v>
      </c>
      <c r="F146" s="199">
        <v>51592</v>
      </c>
      <c r="G146" s="199">
        <v>129124</v>
      </c>
      <c r="H146" s="199">
        <v>382882</v>
      </c>
      <c r="I146" s="199">
        <v>129574</v>
      </c>
      <c r="J146" s="199">
        <v>146687</v>
      </c>
      <c r="K146" s="199">
        <v>319036</v>
      </c>
      <c r="L146" s="199">
        <v>120657</v>
      </c>
      <c r="M146" s="199">
        <v>124452</v>
      </c>
      <c r="N146" s="199">
        <v>17746</v>
      </c>
      <c r="O146" s="199">
        <v>43017</v>
      </c>
      <c r="P146" s="199">
        <v>1740253</v>
      </c>
      <c r="Q146" s="199">
        <v>57209</v>
      </c>
      <c r="R146" s="199">
        <v>50590</v>
      </c>
      <c r="S146" s="199">
        <v>60731</v>
      </c>
      <c r="T146" s="200">
        <f t="shared" si="13"/>
        <v>3586717</v>
      </c>
      <c r="U146" s="10"/>
      <c r="V146" s="10"/>
      <c r="W146" s="10"/>
      <c r="X146" s="10"/>
      <c r="Y146" s="10"/>
      <c r="Z146" s="10"/>
      <c r="AA146" s="10"/>
      <c r="AB146" s="10"/>
      <c r="AC146" s="8"/>
      <c r="AD146" s="3"/>
      <c r="AE146" s="3"/>
    </row>
    <row r="147" spans="1:41" ht="13.5" thickBot="1" x14ac:dyDescent="0.25">
      <c r="A147" s="3"/>
      <c r="B147" s="21"/>
      <c r="C147" s="119"/>
      <c r="D147" s="13"/>
      <c r="E147" s="13"/>
      <c r="F147" s="13"/>
      <c r="G147" s="13"/>
      <c r="H147" s="13"/>
      <c r="I147" s="13"/>
      <c r="J147" s="13"/>
      <c r="K147" s="13"/>
      <c r="L147" s="13"/>
      <c r="M147" s="13"/>
      <c r="N147" s="13"/>
      <c r="O147" s="13"/>
      <c r="P147" s="13"/>
      <c r="Q147" s="13"/>
      <c r="R147" s="13"/>
      <c r="S147" s="13"/>
      <c r="T147" s="121"/>
      <c r="U147" s="10"/>
      <c r="V147" s="10"/>
      <c r="W147" s="10"/>
      <c r="X147" s="10"/>
      <c r="Y147" s="10"/>
      <c r="Z147" s="10"/>
      <c r="AA147" s="10"/>
      <c r="AB147" s="10"/>
      <c r="AC147" s="8"/>
      <c r="AD147" s="3"/>
      <c r="AE147" s="3"/>
    </row>
    <row r="148" spans="1:41" ht="13.5" thickBot="1" x14ac:dyDescent="0.25">
      <c r="A148" s="3"/>
      <c r="B148" s="233" t="s">
        <v>538</v>
      </c>
      <c r="C148" s="238"/>
      <c r="D148" s="236">
        <f t="shared" ref="D148:T148" si="14">+D146/D140-1</f>
        <v>3.2041717300681505E-2</v>
      </c>
      <c r="E148" s="236">
        <f t="shared" si="14"/>
        <v>3.7007851656230883E-2</v>
      </c>
      <c r="F148" s="236">
        <f t="shared" si="14"/>
        <v>5.8558004021502796E-2</v>
      </c>
      <c r="G148" s="236">
        <f t="shared" si="14"/>
        <v>5.3282432785173528E-2</v>
      </c>
      <c r="H148" s="236">
        <f t="shared" si="14"/>
        <v>2.5684848939441896E-2</v>
      </c>
      <c r="I148" s="236">
        <f t="shared" si="14"/>
        <v>9.1756260321526062E-2</v>
      </c>
      <c r="J148" s="236">
        <f t="shared" si="14"/>
        <v>7.8501580766120238E-2</v>
      </c>
      <c r="K148" s="236">
        <f t="shared" si="14"/>
        <v>2.6948729173640995E-2</v>
      </c>
      <c r="L148" s="236">
        <f t="shared" si="14"/>
        <v>6.0133728132990116E-2</v>
      </c>
      <c r="M148" s="236">
        <f t="shared" si="14"/>
        <v>3.0786433097279131E-2</v>
      </c>
      <c r="N148" s="236">
        <f t="shared" si="14"/>
        <v>1.9357803435004817E-2</v>
      </c>
      <c r="O148" s="236">
        <f t="shared" si="14"/>
        <v>3.9484812604209552E-2</v>
      </c>
      <c r="P148" s="236">
        <f t="shared" si="14"/>
        <v>4.5809407911539868E-2</v>
      </c>
      <c r="Q148" s="236">
        <f t="shared" si="14"/>
        <v>2.2082075286298686E-2</v>
      </c>
      <c r="R148" s="236">
        <f t="shared" si="14"/>
        <v>5.2445443009007775E-2</v>
      </c>
      <c r="S148" s="236">
        <f t="shared" si="14"/>
        <v>6.2808442126631947E-2</v>
      </c>
      <c r="T148" s="237">
        <f t="shared" si="14"/>
        <v>4.4349787823324105E-2</v>
      </c>
      <c r="U148" s="10"/>
      <c r="V148" s="10"/>
      <c r="W148" s="10"/>
      <c r="X148" s="10"/>
      <c r="Y148" s="10"/>
      <c r="Z148" s="10"/>
      <c r="AA148" s="10"/>
      <c r="AB148" s="10"/>
      <c r="AC148" s="8"/>
      <c r="AD148" s="3"/>
      <c r="AE148" s="3"/>
    </row>
    <row r="149" spans="1:41" ht="13.5" thickBot="1" x14ac:dyDescent="0.25">
      <c r="A149" s="3"/>
      <c r="B149" s="233" t="s">
        <v>539</v>
      </c>
      <c r="C149" s="238"/>
      <c r="D149" s="236">
        <f t="shared" ref="D149:T149" si="15">+D146/D134-1</f>
        <v>5.1071562852487817E-2</v>
      </c>
      <c r="E149" s="236">
        <f t="shared" si="15"/>
        <v>3.5464160145174173E-2</v>
      </c>
      <c r="F149" s="236">
        <f t="shared" si="15"/>
        <v>7.3245823885502714E-2</v>
      </c>
      <c r="G149" s="236">
        <f t="shared" si="15"/>
        <v>5.3256658101880072E-2</v>
      </c>
      <c r="H149" s="236">
        <f t="shared" si="15"/>
        <v>3.4215253298758741E-2</v>
      </c>
      <c r="I149" s="236">
        <f t="shared" si="15"/>
        <v>0.11191775649606983</v>
      </c>
      <c r="J149" s="236">
        <f t="shared" si="15"/>
        <v>9.1616062392093855E-2</v>
      </c>
      <c r="K149" s="236">
        <f t="shared" si="15"/>
        <v>2.176203637574825E-2</v>
      </c>
      <c r="L149" s="236">
        <f t="shared" si="15"/>
        <v>5.2238220237731836E-2</v>
      </c>
      <c r="M149" s="236">
        <f t="shared" si="15"/>
        <v>3.0317079228412869E-2</v>
      </c>
      <c r="N149" s="236">
        <f t="shared" si="15"/>
        <v>1.6554963624906938E-2</v>
      </c>
      <c r="O149" s="236">
        <f t="shared" si="15"/>
        <v>6.8745341614906863E-2</v>
      </c>
      <c r="P149" s="236">
        <f t="shared" si="15"/>
        <v>6.3225859270134466E-2</v>
      </c>
      <c r="Q149" s="236">
        <f t="shared" si="15"/>
        <v>9.7606608302738262E-3</v>
      </c>
      <c r="R149" s="236">
        <f t="shared" si="15"/>
        <v>5.642332108252579E-2</v>
      </c>
      <c r="S149" s="236">
        <f t="shared" si="15"/>
        <v>7.4181509453985939E-2</v>
      </c>
      <c r="T149" s="237">
        <f t="shared" si="15"/>
        <v>5.4933519532369024E-2</v>
      </c>
      <c r="U149" s="10"/>
      <c r="V149" s="10"/>
      <c r="W149" s="10"/>
      <c r="X149" s="10"/>
      <c r="Y149" s="10"/>
      <c r="Z149" s="10"/>
      <c r="AA149" s="10"/>
      <c r="AB149" s="10"/>
      <c r="AC149" s="8"/>
      <c r="AD149" s="3"/>
      <c r="AE149" s="3"/>
    </row>
    <row r="150" spans="1:41" x14ac:dyDescent="0.2">
      <c r="A150" s="3"/>
      <c r="B150" s="21"/>
      <c r="C150" s="119"/>
      <c r="D150" s="13"/>
      <c r="E150" s="13"/>
      <c r="F150" s="13"/>
      <c r="G150" s="13"/>
      <c r="H150" s="13"/>
      <c r="I150" s="13"/>
      <c r="J150" s="13"/>
      <c r="K150" s="13"/>
      <c r="L150" s="13"/>
      <c r="M150" s="13"/>
      <c r="N150" s="13"/>
      <c r="O150" s="13"/>
      <c r="P150" s="13"/>
      <c r="Q150" s="13"/>
      <c r="R150" s="13"/>
      <c r="S150" s="13"/>
      <c r="T150" s="121"/>
      <c r="U150" s="10"/>
      <c r="V150" s="10"/>
      <c r="W150" s="10"/>
      <c r="X150" s="10"/>
      <c r="Y150" s="10"/>
      <c r="Z150" s="10"/>
      <c r="AA150" s="10"/>
      <c r="AB150" s="10"/>
      <c r="AC150" s="8"/>
      <c r="AD150" s="3"/>
      <c r="AE150" s="3"/>
    </row>
    <row r="151" spans="1:41" x14ac:dyDescent="0.2">
      <c r="A151" s="3"/>
      <c r="B151" s="32" t="s">
        <v>23</v>
      </c>
      <c r="C151" s="5"/>
      <c r="D151" s="5"/>
      <c r="E151" s="5"/>
      <c r="F151" s="5"/>
      <c r="G151" s="21"/>
      <c r="H151" s="21"/>
      <c r="I151" s="21"/>
      <c r="J151" s="21"/>
      <c r="K151" s="21"/>
      <c r="L151" s="21"/>
      <c r="M151" s="21"/>
      <c r="N151" s="21"/>
      <c r="O151" s="21"/>
      <c r="P151" s="21"/>
      <c r="Q151" s="21"/>
      <c r="R151" s="21"/>
      <c r="S151" s="21"/>
      <c r="T151" s="21"/>
      <c r="U151" s="10"/>
      <c r="V151" s="10"/>
      <c r="W151" s="10"/>
      <c r="X151" s="10"/>
      <c r="Y151" s="10"/>
      <c r="Z151" s="10"/>
      <c r="AA151" s="10"/>
      <c r="AB151" s="10"/>
      <c r="AC151" s="10"/>
      <c r="AD151" s="10"/>
      <c r="AE151" s="10"/>
      <c r="AF151" s="10"/>
      <c r="AG151" s="10"/>
      <c r="AH151" s="10"/>
      <c r="AI151" s="10"/>
      <c r="AJ151" s="10"/>
      <c r="AK151" s="10"/>
      <c r="AL151" s="10"/>
      <c r="AM151" s="8"/>
      <c r="AN151" s="3"/>
      <c r="AO151" s="3"/>
    </row>
    <row r="152" spans="1:41" x14ac:dyDescent="0.2">
      <c r="A152" s="3"/>
      <c r="B152" s="21"/>
      <c r="C152" s="21"/>
      <c r="D152" s="21"/>
      <c r="E152" s="21"/>
      <c r="F152" s="21"/>
      <c r="G152" s="21"/>
      <c r="H152" s="21"/>
      <c r="I152" s="21"/>
      <c r="J152" s="21"/>
      <c r="K152" s="21"/>
      <c r="L152" s="21"/>
      <c r="M152" s="21"/>
      <c r="N152" s="27"/>
      <c r="O152" s="21"/>
      <c r="P152" s="21"/>
      <c r="Q152" s="21"/>
      <c r="R152" s="21"/>
      <c r="S152" s="21"/>
      <c r="T152" s="21"/>
      <c r="U152" s="10"/>
      <c r="V152" s="10"/>
      <c r="W152" s="10"/>
      <c r="X152" s="10"/>
      <c r="Y152" s="10"/>
      <c r="Z152" s="10"/>
      <c r="AA152" s="10"/>
      <c r="AB152" s="10"/>
      <c r="AC152" s="10"/>
      <c r="AD152" s="10"/>
      <c r="AE152" s="10"/>
      <c r="AF152" s="10"/>
      <c r="AG152" s="10"/>
      <c r="AH152" s="10"/>
      <c r="AI152" s="10"/>
      <c r="AJ152" s="10"/>
      <c r="AK152" s="10"/>
      <c r="AL152" s="10"/>
      <c r="AM152" s="8"/>
      <c r="AN152" s="3"/>
      <c r="AO152" s="3"/>
    </row>
    <row r="153" spans="1:41" x14ac:dyDescent="0.2">
      <c r="A153" s="3"/>
      <c r="B153" s="21"/>
      <c r="C153" s="21"/>
      <c r="D153" s="21"/>
      <c r="E153" s="21"/>
      <c r="F153" s="21"/>
      <c r="G153" s="21"/>
      <c r="H153" s="21"/>
      <c r="I153" s="21"/>
      <c r="J153" s="21"/>
      <c r="K153" s="21"/>
      <c r="L153" s="21"/>
      <c r="M153" s="21"/>
      <c r="N153" s="27"/>
      <c r="O153" s="21"/>
      <c r="P153" s="21"/>
      <c r="Q153" s="21"/>
      <c r="R153" s="21"/>
      <c r="S153" s="21"/>
      <c r="T153" s="21"/>
      <c r="U153" s="10"/>
      <c r="V153" s="10"/>
      <c r="W153" s="10"/>
      <c r="X153" s="10"/>
      <c r="Y153" s="10"/>
      <c r="Z153" s="10"/>
      <c r="AA153" s="10"/>
      <c r="AB153" s="10"/>
      <c r="AC153" s="10"/>
      <c r="AD153" s="10"/>
      <c r="AE153" s="10"/>
      <c r="AF153" s="10"/>
      <c r="AG153" s="10"/>
      <c r="AH153" s="10"/>
      <c r="AI153" s="10"/>
      <c r="AJ153" s="10"/>
      <c r="AK153" s="10"/>
      <c r="AL153" s="10"/>
      <c r="AM153" s="8"/>
      <c r="AN153" s="3"/>
      <c r="AO153" s="3"/>
    </row>
    <row r="154" spans="1:41" x14ac:dyDescent="0.2">
      <c r="A154" s="3"/>
      <c r="B154" s="21"/>
      <c r="C154" s="21"/>
      <c r="D154" s="21"/>
      <c r="E154" s="21"/>
      <c r="F154" s="21"/>
      <c r="G154" s="21"/>
      <c r="H154" s="21"/>
      <c r="I154" s="21"/>
      <c r="J154" s="21"/>
      <c r="K154" s="21"/>
      <c r="L154" s="21"/>
      <c r="M154" s="21"/>
      <c r="N154" s="27"/>
      <c r="O154" s="21"/>
      <c r="P154" s="21"/>
      <c r="Q154" s="21"/>
      <c r="R154" s="21"/>
      <c r="S154" s="21"/>
      <c r="T154" s="21"/>
      <c r="U154" s="10"/>
      <c r="V154" s="10"/>
      <c r="W154" s="10"/>
      <c r="X154" s="10"/>
      <c r="Y154" s="10"/>
      <c r="Z154" s="10"/>
      <c r="AA154" s="10"/>
      <c r="AB154" s="10"/>
      <c r="AC154" s="10"/>
      <c r="AD154" s="10"/>
      <c r="AE154" s="10"/>
      <c r="AF154" s="10"/>
      <c r="AG154" s="10"/>
      <c r="AH154" s="10"/>
      <c r="AI154" s="10"/>
      <c r="AJ154" s="10"/>
      <c r="AK154" s="10"/>
      <c r="AL154" s="10"/>
      <c r="AM154" s="8"/>
      <c r="AN154" s="3"/>
      <c r="AO154" s="3"/>
    </row>
    <row r="155" spans="1:41" x14ac:dyDescent="0.2">
      <c r="A155" s="3"/>
      <c r="B155" s="21"/>
      <c r="C155" s="21"/>
      <c r="D155" s="21"/>
      <c r="E155" s="21"/>
      <c r="F155" s="21"/>
      <c r="G155" s="21"/>
      <c r="H155" s="21"/>
      <c r="I155" s="21"/>
      <c r="J155" s="21"/>
      <c r="K155" s="21"/>
      <c r="L155" s="21"/>
      <c r="M155" s="21"/>
      <c r="N155" s="27"/>
      <c r="O155" s="21"/>
      <c r="P155" s="21"/>
      <c r="Q155" s="21"/>
      <c r="R155" s="21"/>
      <c r="S155" s="21"/>
      <c r="T155" s="21"/>
      <c r="U155" s="10"/>
      <c r="V155" s="10"/>
      <c r="W155" s="10"/>
      <c r="X155" s="10"/>
      <c r="Y155" s="10"/>
      <c r="Z155" s="10"/>
      <c r="AA155" s="10"/>
      <c r="AB155" s="10"/>
      <c r="AC155" s="10"/>
      <c r="AD155" s="10"/>
      <c r="AE155" s="10"/>
      <c r="AF155" s="10"/>
      <c r="AG155" s="10"/>
      <c r="AH155" s="10"/>
      <c r="AI155" s="10"/>
      <c r="AJ155" s="10"/>
      <c r="AK155" s="10"/>
      <c r="AL155" s="10"/>
      <c r="AM155" s="8"/>
      <c r="AN155" s="3"/>
      <c r="AO155" s="3"/>
    </row>
    <row r="156" spans="1:41" x14ac:dyDescent="0.2">
      <c r="A156" s="3"/>
      <c r="B156" s="21"/>
      <c r="C156" s="21"/>
      <c r="D156" s="21"/>
      <c r="E156" s="21"/>
      <c r="F156" s="21"/>
      <c r="G156" s="21"/>
      <c r="H156" s="21"/>
      <c r="I156" s="21"/>
      <c r="J156" s="21"/>
      <c r="K156" s="21"/>
      <c r="L156" s="21"/>
      <c r="M156" s="21"/>
      <c r="N156" s="27"/>
      <c r="O156" s="21"/>
      <c r="P156" s="21"/>
      <c r="Q156" s="21"/>
      <c r="R156" s="21"/>
      <c r="S156" s="21"/>
      <c r="T156" s="21"/>
      <c r="U156" s="10"/>
      <c r="V156" s="10"/>
      <c r="W156" s="10"/>
      <c r="X156" s="10"/>
      <c r="Y156" s="10"/>
      <c r="Z156" s="10"/>
      <c r="AA156" s="10"/>
      <c r="AB156" s="10"/>
      <c r="AC156" s="10"/>
      <c r="AD156" s="10"/>
      <c r="AE156" s="10"/>
      <c r="AF156" s="10"/>
      <c r="AG156" s="10"/>
      <c r="AH156" s="10"/>
      <c r="AI156" s="10"/>
      <c r="AJ156" s="10"/>
      <c r="AK156" s="10"/>
      <c r="AL156" s="10"/>
      <c r="AM156" s="8"/>
      <c r="AN156" s="3"/>
      <c r="AO156" s="3"/>
    </row>
    <row r="157" spans="1:41" x14ac:dyDescent="0.2">
      <c r="A157" s="3"/>
      <c r="B157" s="21"/>
      <c r="C157" s="21"/>
      <c r="D157" s="21"/>
      <c r="E157" s="21"/>
      <c r="F157" s="21"/>
      <c r="G157" s="21"/>
      <c r="H157" s="21"/>
      <c r="I157" s="21"/>
      <c r="J157" s="21"/>
      <c r="K157" s="21"/>
      <c r="L157" s="21"/>
      <c r="M157" s="21"/>
      <c r="N157" s="27"/>
      <c r="O157" s="21"/>
      <c r="P157" s="21"/>
      <c r="Q157" s="21"/>
      <c r="R157" s="21"/>
      <c r="S157" s="21"/>
      <c r="T157" s="21"/>
      <c r="U157" s="10"/>
      <c r="V157" s="10"/>
      <c r="W157" s="10"/>
      <c r="X157" s="10"/>
      <c r="Y157" s="10"/>
      <c r="Z157" s="10"/>
      <c r="AA157" s="10"/>
      <c r="AB157" s="10"/>
      <c r="AC157" s="10"/>
      <c r="AD157" s="10"/>
      <c r="AE157" s="10"/>
      <c r="AF157" s="10"/>
      <c r="AG157" s="10"/>
      <c r="AH157" s="10"/>
      <c r="AI157" s="10"/>
      <c r="AJ157" s="10"/>
      <c r="AK157" s="10"/>
      <c r="AL157" s="10"/>
      <c r="AM157" s="8"/>
      <c r="AN157" s="3"/>
      <c r="AO157" s="3"/>
    </row>
    <row r="158" spans="1:41" x14ac:dyDescent="0.2">
      <c r="A158" s="3"/>
      <c r="B158" s="21"/>
      <c r="C158" s="21"/>
      <c r="D158" s="21"/>
      <c r="E158" s="21"/>
      <c r="F158" s="21"/>
      <c r="G158" s="21"/>
      <c r="H158" s="21"/>
      <c r="I158" s="21"/>
      <c r="J158" s="21"/>
      <c r="K158" s="21"/>
      <c r="L158" s="21"/>
      <c r="M158" s="21"/>
      <c r="N158" s="27"/>
      <c r="O158" s="21"/>
      <c r="P158" s="21"/>
      <c r="Q158" s="21"/>
      <c r="R158" s="21"/>
      <c r="S158" s="21"/>
      <c r="T158" s="21"/>
      <c r="U158" s="10"/>
      <c r="V158" s="10"/>
      <c r="W158" s="10"/>
      <c r="X158" s="10"/>
      <c r="Y158" s="10"/>
      <c r="Z158" s="10"/>
      <c r="AA158" s="10"/>
      <c r="AB158" s="10"/>
      <c r="AC158" s="10"/>
      <c r="AD158" s="10"/>
      <c r="AE158" s="10"/>
      <c r="AF158" s="10"/>
      <c r="AG158" s="10"/>
      <c r="AH158" s="10"/>
      <c r="AI158" s="10"/>
      <c r="AJ158" s="10"/>
      <c r="AK158" s="10"/>
      <c r="AL158" s="10"/>
      <c r="AM158" s="8"/>
      <c r="AN158" s="3"/>
      <c r="AO158" s="3"/>
    </row>
    <row r="159" spans="1:41" x14ac:dyDescent="0.2">
      <c r="A159" s="3"/>
      <c r="B159" s="21"/>
      <c r="C159" s="21"/>
      <c r="D159" s="21"/>
      <c r="E159" s="21"/>
      <c r="F159" s="21"/>
      <c r="G159" s="21"/>
      <c r="H159" s="21"/>
      <c r="I159" s="21"/>
      <c r="J159" s="21"/>
      <c r="K159" s="21"/>
      <c r="L159" s="21"/>
      <c r="M159" s="21"/>
      <c r="N159" s="27"/>
      <c r="O159" s="21"/>
      <c r="P159" s="21"/>
      <c r="Q159" s="21"/>
      <c r="R159" s="21"/>
      <c r="S159" s="21"/>
      <c r="T159" s="21"/>
      <c r="U159" s="10"/>
      <c r="V159" s="10"/>
      <c r="W159" s="10"/>
      <c r="X159" s="10"/>
      <c r="Y159" s="10"/>
      <c r="Z159" s="10"/>
      <c r="AA159" s="10"/>
      <c r="AB159" s="10"/>
      <c r="AC159" s="10"/>
      <c r="AD159" s="10"/>
      <c r="AE159" s="10"/>
      <c r="AF159" s="10"/>
      <c r="AG159" s="10"/>
      <c r="AH159" s="10"/>
      <c r="AI159" s="10"/>
      <c r="AJ159" s="10"/>
      <c r="AK159" s="10"/>
      <c r="AL159" s="10"/>
      <c r="AM159" s="8"/>
      <c r="AN159" s="3"/>
      <c r="AO159" s="3"/>
    </row>
    <row r="160" spans="1:41" x14ac:dyDescent="0.2">
      <c r="A160" s="3"/>
      <c r="B160" s="21"/>
      <c r="C160" s="21"/>
      <c r="D160" s="21"/>
      <c r="E160" s="21"/>
      <c r="F160" s="21"/>
      <c r="G160" s="21"/>
      <c r="H160" s="21"/>
      <c r="I160" s="21"/>
      <c r="J160" s="21"/>
      <c r="K160" s="21"/>
      <c r="L160" s="21"/>
      <c r="M160" s="21"/>
      <c r="N160" s="27"/>
      <c r="O160" s="21"/>
      <c r="P160" s="21"/>
      <c r="Q160" s="21"/>
      <c r="R160" s="21"/>
      <c r="S160" s="21"/>
      <c r="T160" s="21"/>
      <c r="U160" s="10"/>
      <c r="V160" s="10"/>
      <c r="W160" s="10"/>
      <c r="X160" s="10"/>
      <c r="Y160" s="10"/>
      <c r="Z160" s="10"/>
      <c r="AA160" s="10"/>
      <c r="AB160" s="10"/>
      <c r="AC160" s="10"/>
      <c r="AD160" s="10"/>
      <c r="AE160" s="10"/>
      <c r="AF160" s="10"/>
      <c r="AG160" s="10"/>
      <c r="AH160" s="10"/>
      <c r="AI160" s="10"/>
      <c r="AJ160" s="10"/>
      <c r="AK160" s="10"/>
      <c r="AL160" s="10"/>
      <c r="AM160" s="8"/>
      <c r="AN160" s="3"/>
      <c r="AO160" s="3"/>
    </row>
    <row r="161" spans="1:41" x14ac:dyDescent="0.2">
      <c r="A161" s="3"/>
      <c r="B161" s="21"/>
      <c r="C161" s="21"/>
      <c r="D161" s="21"/>
      <c r="E161" s="21"/>
      <c r="F161" s="21"/>
      <c r="G161" s="21"/>
      <c r="H161" s="21"/>
      <c r="I161" s="21"/>
      <c r="J161" s="21"/>
      <c r="K161" s="21"/>
      <c r="L161" s="21"/>
      <c r="M161" s="21"/>
      <c r="N161" s="27"/>
      <c r="O161" s="21"/>
      <c r="P161" s="21"/>
      <c r="Q161" s="21"/>
      <c r="R161" s="21"/>
      <c r="S161" s="21"/>
      <c r="T161" s="21"/>
      <c r="U161" s="10"/>
      <c r="V161" s="10"/>
      <c r="W161" s="10"/>
      <c r="X161" s="10"/>
      <c r="Y161" s="10"/>
      <c r="Z161" s="10"/>
      <c r="AA161" s="10"/>
      <c r="AB161" s="10"/>
      <c r="AC161" s="10"/>
      <c r="AD161" s="10"/>
      <c r="AE161" s="10"/>
      <c r="AF161" s="10"/>
      <c r="AG161" s="10"/>
      <c r="AH161" s="10"/>
      <c r="AI161" s="10"/>
      <c r="AJ161" s="10"/>
      <c r="AK161" s="10"/>
      <c r="AL161" s="10"/>
      <c r="AM161" s="8"/>
      <c r="AN161" s="3"/>
      <c r="AO161" s="3"/>
    </row>
    <row r="162" spans="1:41" x14ac:dyDescent="0.2">
      <c r="A162" s="3"/>
      <c r="B162" s="21"/>
      <c r="C162" s="21"/>
      <c r="D162" s="21"/>
      <c r="E162" s="21"/>
      <c r="F162" s="21"/>
      <c r="G162" s="21"/>
      <c r="H162" s="21"/>
      <c r="I162" s="21"/>
      <c r="J162" s="21"/>
      <c r="K162" s="21"/>
      <c r="L162" s="21"/>
      <c r="M162" s="21"/>
      <c r="N162" s="27"/>
      <c r="O162" s="21"/>
      <c r="P162" s="21"/>
      <c r="Q162" s="21"/>
      <c r="R162" s="21"/>
      <c r="S162" s="21"/>
      <c r="T162" s="21"/>
      <c r="U162" s="10"/>
      <c r="V162" s="10"/>
      <c r="W162" s="10"/>
      <c r="X162" s="10"/>
      <c r="Y162" s="10"/>
      <c r="Z162" s="10"/>
      <c r="AA162" s="10"/>
      <c r="AB162" s="10"/>
      <c r="AC162" s="10"/>
      <c r="AD162" s="10"/>
      <c r="AE162" s="10"/>
      <c r="AF162" s="10"/>
      <c r="AG162" s="10"/>
      <c r="AH162" s="10"/>
      <c r="AI162" s="10"/>
      <c r="AJ162" s="10"/>
      <c r="AK162" s="10"/>
      <c r="AL162" s="10"/>
      <c r="AM162" s="8"/>
      <c r="AN162" s="3"/>
      <c r="AO162" s="3"/>
    </row>
    <row r="163" spans="1:41" x14ac:dyDescent="0.2">
      <c r="A163" s="3"/>
      <c r="B163" s="21"/>
      <c r="C163" s="21"/>
      <c r="D163" s="21"/>
      <c r="E163" s="21"/>
      <c r="F163" s="21"/>
      <c r="G163" s="21"/>
      <c r="H163" s="21"/>
      <c r="I163" s="21"/>
      <c r="J163" s="21"/>
      <c r="K163" s="21"/>
      <c r="L163" s="21"/>
      <c r="M163" s="21"/>
      <c r="N163" s="27"/>
      <c r="O163" s="21"/>
      <c r="P163" s="21"/>
      <c r="Q163" s="21"/>
      <c r="R163" s="21"/>
      <c r="S163" s="21"/>
      <c r="T163" s="21"/>
      <c r="U163" s="10"/>
      <c r="V163" s="10"/>
      <c r="W163" s="10"/>
      <c r="X163" s="10"/>
      <c r="Y163" s="10"/>
      <c r="Z163" s="10"/>
      <c r="AA163" s="10"/>
      <c r="AB163" s="10"/>
      <c r="AC163" s="10"/>
      <c r="AD163" s="10"/>
      <c r="AE163" s="10"/>
      <c r="AF163" s="10"/>
      <c r="AG163" s="10"/>
      <c r="AH163" s="10"/>
      <c r="AI163" s="10"/>
      <c r="AJ163" s="10"/>
      <c r="AK163" s="10"/>
      <c r="AL163" s="10"/>
      <c r="AM163" s="8"/>
      <c r="AN163" s="3"/>
      <c r="AO163" s="3"/>
    </row>
    <row r="164" spans="1:41" x14ac:dyDescent="0.2">
      <c r="A164" s="3"/>
      <c r="B164" s="21"/>
      <c r="C164" s="21"/>
      <c r="D164" s="21"/>
      <c r="E164" s="21"/>
      <c r="F164" s="21"/>
      <c r="G164" s="21"/>
      <c r="H164" s="21"/>
      <c r="I164" s="21"/>
      <c r="J164" s="21"/>
      <c r="K164" s="21"/>
      <c r="L164" s="21"/>
      <c r="M164" s="21"/>
      <c r="N164" s="27"/>
      <c r="O164" s="21"/>
      <c r="P164" s="21"/>
      <c r="Q164" s="21"/>
      <c r="R164" s="21"/>
      <c r="S164" s="21"/>
      <c r="T164" s="21"/>
      <c r="U164" s="10"/>
      <c r="V164" s="10"/>
      <c r="W164" s="10"/>
      <c r="X164" s="10"/>
      <c r="Y164" s="10"/>
      <c r="Z164" s="10"/>
      <c r="AA164" s="10"/>
      <c r="AB164" s="10"/>
      <c r="AC164" s="10"/>
      <c r="AD164" s="10"/>
      <c r="AE164" s="10"/>
      <c r="AF164" s="10"/>
      <c r="AG164" s="10"/>
      <c r="AH164" s="10"/>
      <c r="AI164" s="10"/>
      <c r="AJ164" s="10"/>
      <c r="AK164" s="10"/>
      <c r="AL164" s="10"/>
      <c r="AM164" s="8"/>
      <c r="AN164" s="3"/>
      <c r="AO164" s="3"/>
    </row>
    <row r="165" spans="1:41" x14ac:dyDescent="0.2">
      <c r="A165" s="3"/>
      <c r="B165" s="21"/>
      <c r="C165" s="21"/>
      <c r="D165" s="21"/>
      <c r="E165" s="21"/>
      <c r="F165" s="21"/>
      <c r="G165" s="21"/>
      <c r="H165" s="21"/>
      <c r="I165" s="21"/>
      <c r="J165" s="21"/>
      <c r="K165" s="21"/>
      <c r="L165" s="21"/>
      <c r="M165" s="21"/>
      <c r="N165" s="27"/>
      <c r="O165" s="21"/>
      <c r="P165" s="21"/>
      <c r="Q165" s="21"/>
      <c r="R165" s="21"/>
      <c r="S165" s="21"/>
      <c r="T165" s="21"/>
      <c r="U165" s="10"/>
      <c r="V165" s="10"/>
      <c r="W165" s="10"/>
      <c r="X165" s="10"/>
      <c r="Y165" s="10"/>
      <c r="Z165" s="10"/>
      <c r="AA165" s="10"/>
      <c r="AB165" s="10"/>
      <c r="AC165" s="10"/>
      <c r="AD165" s="10"/>
      <c r="AE165" s="10"/>
      <c r="AF165" s="10"/>
      <c r="AG165" s="10"/>
      <c r="AH165" s="10"/>
      <c r="AI165" s="10"/>
      <c r="AJ165" s="10"/>
      <c r="AK165" s="10"/>
      <c r="AL165" s="10"/>
      <c r="AM165" s="8"/>
      <c r="AN165" s="3"/>
      <c r="AO165" s="3"/>
    </row>
    <row r="166" spans="1:41" x14ac:dyDescent="0.2">
      <c r="A166" s="3"/>
      <c r="B166" s="21"/>
      <c r="C166" s="21"/>
      <c r="D166" s="21"/>
      <c r="E166" s="21"/>
      <c r="F166" s="21"/>
      <c r="G166" s="21"/>
      <c r="H166" s="21"/>
      <c r="I166" s="21"/>
      <c r="J166" s="21"/>
      <c r="K166" s="21"/>
      <c r="L166" s="21"/>
      <c r="M166" s="21"/>
      <c r="N166" s="27"/>
      <c r="O166" s="21"/>
      <c r="P166" s="21"/>
      <c r="Q166" s="21"/>
      <c r="R166" s="21"/>
      <c r="S166" s="21"/>
      <c r="T166" s="21"/>
      <c r="U166" s="10"/>
      <c r="V166" s="10"/>
      <c r="W166" s="10"/>
      <c r="X166" s="10"/>
      <c r="Y166" s="10"/>
      <c r="Z166" s="10"/>
      <c r="AA166" s="10"/>
      <c r="AB166" s="10"/>
      <c r="AC166" s="10"/>
      <c r="AD166" s="10"/>
      <c r="AE166" s="10"/>
      <c r="AF166" s="10"/>
      <c r="AG166" s="10"/>
      <c r="AH166" s="10"/>
      <c r="AI166" s="10"/>
      <c r="AJ166" s="10"/>
      <c r="AK166" s="10"/>
      <c r="AL166" s="10"/>
      <c r="AM166" s="8"/>
      <c r="AN166" s="3"/>
      <c r="AO166" s="3"/>
    </row>
    <row r="167" spans="1:41" x14ac:dyDescent="0.2">
      <c r="A167" s="3"/>
      <c r="B167" s="21"/>
      <c r="C167" s="21"/>
      <c r="D167" s="21"/>
      <c r="E167" s="21"/>
      <c r="F167" s="21"/>
      <c r="G167" s="21"/>
      <c r="H167" s="21"/>
      <c r="I167" s="21"/>
      <c r="J167" s="21"/>
      <c r="K167" s="21"/>
      <c r="L167" s="21"/>
      <c r="M167" s="21"/>
      <c r="N167" s="27"/>
      <c r="O167" s="21"/>
      <c r="P167" s="21"/>
      <c r="Q167" s="21"/>
      <c r="R167" s="21"/>
      <c r="S167" s="21"/>
      <c r="T167" s="21"/>
      <c r="U167" s="10"/>
      <c r="V167" s="10"/>
      <c r="W167" s="10"/>
      <c r="X167" s="10"/>
      <c r="Y167" s="10"/>
      <c r="Z167" s="10"/>
      <c r="AA167" s="10"/>
      <c r="AB167" s="10"/>
      <c r="AC167" s="10"/>
      <c r="AD167" s="10"/>
      <c r="AE167" s="10"/>
      <c r="AF167" s="10"/>
      <c r="AG167" s="10"/>
      <c r="AH167" s="10"/>
      <c r="AI167" s="10"/>
      <c r="AJ167" s="10"/>
      <c r="AK167" s="10"/>
      <c r="AL167" s="10"/>
      <c r="AM167" s="8"/>
      <c r="AN167" s="3"/>
      <c r="AO167" s="3"/>
    </row>
    <row r="168" spans="1:41" x14ac:dyDescent="0.2">
      <c r="A168" s="3"/>
      <c r="B168" s="21"/>
      <c r="C168" s="21"/>
      <c r="D168" s="21"/>
      <c r="E168" s="21"/>
      <c r="F168" s="21"/>
      <c r="G168" s="21"/>
      <c r="H168" s="21"/>
      <c r="I168" s="21"/>
      <c r="J168" s="21"/>
      <c r="K168" s="21"/>
      <c r="L168" s="21"/>
      <c r="M168" s="21"/>
      <c r="N168" s="27"/>
      <c r="O168" s="21"/>
      <c r="P168" s="21"/>
      <c r="Q168" s="21"/>
      <c r="R168" s="21"/>
      <c r="S168" s="21"/>
      <c r="T168" s="21"/>
      <c r="U168" s="10"/>
      <c r="V168" s="10"/>
      <c r="W168" s="10"/>
      <c r="X168" s="10"/>
      <c r="Y168" s="10"/>
      <c r="Z168" s="10"/>
      <c r="AA168" s="10"/>
      <c r="AB168" s="10"/>
      <c r="AC168" s="10"/>
      <c r="AD168" s="10"/>
      <c r="AE168" s="10"/>
      <c r="AF168" s="10"/>
      <c r="AG168" s="10"/>
      <c r="AH168" s="10"/>
      <c r="AI168" s="10"/>
      <c r="AJ168" s="10"/>
      <c r="AK168" s="10"/>
      <c r="AL168" s="10"/>
      <c r="AM168" s="8"/>
      <c r="AN168" s="3"/>
      <c r="AO168" s="3"/>
    </row>
    <row r="169" spans="1:41" x14ac:dyDescent="0.2">
      <c r="A169" s="3"/>
      <c r="B169" s="21"/>
      <c r="C169" s="21"/>
      <c r="D169" s="21"/>
      <c r="E169" s="21"/>
      <c r="F169" s="21"/>
      <c r="G169" s="21"/>
      <c r="H169" s="21"/>
      <c r="I169" s="21"/>
      <c r="J169" s="21"/>
      <c r="K169" s="21"/>
      <c r="L169" s="21"/>
      <c r="M169" s="21"/>
      <c r="N169" s="27"/>
      <c r="O169" s="21"/>
      <c r="P169" s="21"/>
      <c r="Q169" s="21"/>
      <c r="R169" s="21"/>
      <c r="S169" s="21"/>
      <c r="T169" s="21"/>
      <c r="U169" s="10"/>
      <c r="V169" s="10"/>
      <c r="W169" s="10"/>
      <c r="X169" s="10"/>
      <c r="Y169" s="10"/>
      <c r="Z169" s="10"/>
      <c r="AA169" s="10"/>
      <c r="AB169" s="10"/>
      <c r="AC169" s="10"/>
      <c r="AD169" s="10"/>
      <c r="AE169" s="10"/>
      <c r="AF169" s="10"/>
      <c r="AG169" s="10"/>
      <c r="AH169" s="10"/>
      <c r="AI169" s="10"/>
      <c r="AJ169" s="10"/>
      <c r="AK169" s="10"/>
      <c r="AL169" s="10"/>
      <c r="AM169" s="8"/>
      <c r="AN169" s="3"/>
      <c r="AO169" s="3"/>
    </row>
    <row r="170" spans="1:41" x14ac:dyDescent="0.2">
      <c r="A170" s="3"/>
      <c r="B170" s="21"/>
      <c r="C170" s="21"/>
      <c r="D170" s="21"/>
      <c r="E170" s="21"/>
      <c r="F170" s="21"/>
      <c r="G170" s="21"/>
      <c r="H170" s="21"/>
      <c r="I170" s="21"/>
      <c r="J170" s="21"/>
      <c r="K170" s="21"/>
      <c r="L170" s="21"/>
      <c r="M170" s="21"/>
      <c r="N170" s="27"/>
      <c r="O170" s="21"/>
      <c r="P170" s="21"/>
      <c r="Q170" s="21"/>
      <c r="R170" s="21"/>
      <c r="S170" s="21"/>
      <c r="T170" s="21"/>
      <c r="U170" s="10"/>
      <c r="V170" s="10"/>
      <c r="W170" s="10"/>
      <c r="X170" s="10"/>
      <c r="Y170" s="10"/>
      <c r="Z170" s="10"/>
      <c r="AA170" s="10"/>
      <c r="AB170" s="10"/>
      <c r="AC170" s="10"/>
      <c r="AD170" s="10"/>
      <c r="AE170" s="10"/>
      <c r="AF170" s="10"/>
      <c r="AG170" s="10"/>
      <c r="AH170" s="10"/>
      <c r="AI170" s="10"/>
      <c r="AJ170" s="10"/>
      <c r="AK170" s="10"/>
      <c r="AL170" s="10"/>
      <c r="AM170" s="8"/>
      <c r="AN170" s="3"/>
      <c r="AO170" s="3"/>
    </row>
    <row r="171" spans="1:41" x14ac:dyDescent="0.2">
      <c r="A171" s="3"/>
      <c r="B171" s="21"/>
      <c r="C171" s="21"/>
      <c r="D171" s="21"/>
      <c r="E171" s="21"/>
      <c r="F171" s="21"/>
      <c r="G171" s="21"/>
      <c r="H171" s="21"/>
      <c r="I171" s="21"/>
      <c r="J171" s="21"/>
      <c r="K171" s="21"/>
      <c r="L171" s="21"/>
      <c r="M171" s="21"/>
      <c r="N171" s="27"/>
      <c r="O171" s="21"/>
      <c r="P171" s="21"/>
      <c r="Q171" s="21"/>
      <c r="R171" s="21"/>
      <c r="S171" s="21"/>
      <c r="T171" s="21"/>
      <c r="U171" s="10"/>
      <c r="V171" s="10"/>
      <c r="W171" s="10"/>
      <c r="X171" s="10"/>
      <c r="Y171" s="10"/>
      <c r="Z171" s="10"/>
      <c r="AA171" s="10"/>
      <c r="AB171" s="10"/>
      <c r="AC171" s="10"/>
      <c r="AD171" s="10"/>
      <c r="AE171" s="10"/>
      <c r="AF171" s="10"/>
      <c r="AG171" s="10"/>
      <c r="AH171" s="10"/>
      <c r="AI171" s="10"/>
      <c r="AJ171" s="10"/>
      <c r="AK171" s="10"/>
      <c r="AL171" s="10"/>
      <c r="AM171" s="8"/>
      <c r="AN171" s="3"/>
      <c r="AO171" s="3"/>
    </row>
    <row r="172" spans="1:41" x14ac:dyDescent="0.2">
      <c r="A172" s="3"/>
      <c r="B172" s="21"/>
      <c r="C172" s="21"/>
      <c r="D172" s="21"/>
      <c r="E172" s="21"/>
      <c r="F172" s="21"/>
      <c r="G172" s="21"/>
      <c r="H172" s="21"/>
      <c r="I172" s="21"/>
      <c r="J172" s="21"/>
      <c r="K172" s="21"/>
      <c r="L172" s="21"/>
      <c r="M172" s="21"/>
      <c r="N172" s="27"/>
      <c r="O172" s="21"/>
      <c r="P172" s="21"/>
      <c r="Q172" s="21"/>
      <c r="R172" s="21"/>
      <c r="S172" s="21"/>
      <c r="T172" s="21"/>
      <c r="U172" s="10"/>
      <c r="V172" s="10"/>
      <c r="W172" s="10"/>
      <c r="X172" s="10"/>
      <c r="Y172" s="10"/>
      <c r="Z172" s="10"/>
      <c r="AA172" s="10"/>
      <c r="AB172" s="10"/>
      <c r="AC172" s="10"/>
      <c r="AD172" s="10"/>
      <c r="AE172" s="10"/>
      <c r="AF172" s="10"/>
      <c r="AG172" s="10"/>
      <c r="AH172" s="10"/>
      <c r="AI172" s="10"/>
      <c r="AJ172" s="10"/>
      <c r="AK172" s="10"/>
      <c r="AL172" s="10"/>
      <c r="AM172" s="8"/>
      <c r="AN172" s="3"/>
      <c r="AO172" s="3"/>
    </row>
    <row r="173" spans="1:41" x14ac:dyDescent="0.2">
      <c r="A173" s="3"/>
      <c r="B173" s="21"/>
      <c r="C173" s="21"/>
      <c r="D173" s="21"/>
      <c r="E173" s="21"/>
      <c r="F173" s="21"/>
      <c r="G173" s="21"/>
      <c r="H173" s="21"/>
      <c r="I173" s="21"/>
      <c r="J173" s="21"/>
      <c r="K173" s="21"/>
      <c r="L173" s="21"/>
      <c r="M173" s="21"/>
      <c r="N173" s="27"/>
      <c r="O173" s="21"/>
      <c r="P173" s="21"/>
      <c r="Q173" s="21"/>
      <c r="R173" s="21"/>
      <c r="S173" s="21"/>
      <c r="T173" s="21"/>
      <c r="U173" s="10"/>
      <c r="V173" s="10"/>
      <c r="W173" s="10"/>
      <c r="X173" s="10"/>
      <c r="Y173" s="10"/>
      <c r="Z173" s="10"/>
      <c r="AA173" s="10"/>
      <c r="AB173" s="10"/>
      <c r="AC173" s="10"/>
      <c r="AD173" s="10"/>
      <c r="AE173" s="10"/>
      <c r="AF173" s="10"/>
      <c r="AG173" s="10"/>
      <c r="AH173" s="10"/>
      <c r="AI173" s="10"/>
      <c r="AJ173" s="10"/>
      <c r="AK173" s="10"/>
      <c r="AL173" s="10"/>
      <c r="AM173" s="8"/>
      <c r="AN173" s="3"/>
      <c r="AO173" s="3"/>
    </row>
    <row r="174" spans="1:41" x14ac:dyDescent="0.2">
      <c r="A174" s="3"/>
      <c r="B174" s="3"/>
      <c r="C174" s="3"/>
      <c r="D174" s="3"/>
      <c r="E174" s="3"/>
      <c r="F174" s="3"/>
      <c r="G174" s="3"/>
      <c r="H174" s="3"/>
      <c r="I174" s="3"/>
      <c r="J174" s="3"/>
      <c r="K174" s="3"/>
      <c r="L174" s="3"/>
      <c r="M174" s="3"/>
      <c r="N174" s="3"/>
      <c r="O174" s="3"/>
      <c r="P174" s="3"/>
      <c r="Q174" s="3"/>
      <c r="R174" s="3"/>
      <c r="S174" s="3"/>
      <c r="T174" s="3"/>
      <c r="U174" s="3"/>
      <c r="V174" s="10"/>
      <c r="W174" s="10"/>
      <c r="X174" s="10"/>
      <c r="Y174" s="10"/>
      <c r="Z174" s="10"/>
      <c r="AA174" s="10"/>
      <c r="AB174" s="10"/>
      <c r="AC174" s="10"/>
      <c r="AD174" s="10"/>
      <c r="AE174" s="10"/>
      <c r="AF174" s="10"/>
      <c r="AG174" s="10"/>
      <c r="AH174" s="10"/>
      <c r="AI174" s="10"/>
      <c r="AJ174" s="10"/>
      <c r="AK174" s="10"/>
      <c r="AL174" s="10"/>
      <c r="AM174" s="8"/>
      <c r="AN174" s="3"/>
      <c r="AO174" s="3"/>
    </row>
    <row r="175" spans="1:41" x14ac:dyDescent="0.2">
      <c r="A175" s="3"/>
      <c r="B175" s="3"/>
      <c r="C175" s="3"/>
      <c r="D175" s="3"/>
      <c r="E175" s="3"/>
      <c r="F175" s="3"/>
      <c r="G175" s="3"/>
      <c r="H175" s="3"/>
      <c r="I175" s="3"/>
      <c r="J175" s="3"/>
      <c r="K175" s="3"/>
      <c r="L175" s="3"/>
      <c r="M175" s="3"/>
      <c r="N175" s="3"/>
      <c r="O175" s="3"/>
      <c r="P175" s="3"/>
      <c r="Q175" s="3"/>
      <c r="R175" s="3"/>
      <c r="S175" s="3"/>
      <c r="T175" s="3"/>
      <c r="U175" s="3"/>
      <c r="V175" s="10"/>
      <c r="W175" s="10"/>
      <c r="X175" s="10"/>
      <c r="Y175" s="10"/>
      <c r="Z175" s="10"/>
      <c r="AA175" s="10"/>
      <c r="AB175" s="10"/>
      <c r="AC175" s="10"/>
      <c r="AD175" s="10"/>
      <c r="AE175" s="10"/>
      <c r="AF175" s="10"/>
      <c r="AG175" s="10"/>
      <c r="AH175" s="10"/>
      <c r="AI175" s="10"/>
      <c r="AJ175" s="10"/>
      <c r="AK175" s="10"/>
      <c r="AL175" s="10"/>
      <c r="AM175" s="8"/>
      <c r="AN175" s="3"/>
      <c r="AO175" s="3"/>
    </row>
    <row r="176" spans="1:41" x14ac:dyDescent="0.2">
      <c r="A176" s="3"/>
      <c r="B176" s="3"/>
      <c r="C176" s="3"/>
      <c r="D176" s="3"/>
      <c r="E176" s="3"/>
      <c r="F176" s="3"/>
      <c r="G176" s="3"/>
      <c r="H176" s="3"/>
      <c r="I176" s="3"/>
      <c r="J176" s="3"/>
      <c r="K176" s="3"/>
      <c r="L176" s="3"/>
      <c r="M176" s="3"/>
      <c r="N176" s="3"/>
      <c r="O176" s="3"/>
      <c r="P176" s="3"/>
      <c r="Q176" s="3"/>
      <c r="R176" s="3"/>
      <c r="S176" s="3"/>
      <c r="T176" s="3"/>
      <c r="U176" s="3"/>
      <c r="V176" s="10"/>
      <c r="W176" s="10"/>
      <c r="X176" s="10"/>
      <c r="Y176" s="10"/>
      <c r="Z176" s="10"/>
      <c r="AA176" s="10"/>
      <c r="AB176" s="10"/>
      <c r="AC176" s="10"/>
      <c r="AD176" s="10"/>
      <c r="AE176" s="10"/>
      <c r="AF176" s="10"/>
      <c r="AG176" s="10"/>
      <c r="AH176" s="10"/>
      <c r="AI176" s="10"/>
      <c r="AJ176" s="10"/>
      <c r="AK176" s="10"/>
      <c r="AL176" s="10"/>
      <c r="AM176" s="8"/>
      <c r="AN176" s="3"/>
      <c r="AO176" s="3"/>
    </row>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x14ac:dyDescent="0.2"/>
  </sheetData>
  <phoneticPr fontId="0" type="noConversion"/>
  <hyperlinks>
    <hyperlink ref="B6" location="ÍNDICE!A1" display="&lt;&lt; VOLVER"/>
    <hyperlink ref="B151" location="ÍNDICE!A1" display="&lt;&lt; VOLVER"/>
  </hyperlinks>
  <pageMargins left="0.75" right="0.75" top="1" bottom="1" header="0" footer="0"/>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3"/>
  <sheetViews>
    <sheetView showGridLines="0" topLeftCell="A42" zoomScaleNormal="100" zoomScaleSheetLayoutView="100" workbookViewId="0">
      <pane xSplit="4" ySplit="1" topLeftCell="E159" activePane="bottomRight" state="frozen"/>
      <selection activeCell="A42" sqref="A42"/>
      <selection pane="topRight" activeCell="E42" sqref="E42"/>
      <selection pane="bottomLeft" activeCell="A43" sqref="A43"/>
      <selection pane="bottomRight" activeCell="L151" sqref="L151:L156"/>
    </sheetView>
  </sheetViews>
  <sheetFormatPr baseColWidth="10" defaultColWidth="0" defaultRowHeight="12.75" zeroHeight="1" x14ac:dyDescent="0.2"/>
  <cols>
    <col min="1" max="1" width="20" customWidth="1"/>
    <col min="2" max="2" width="12.85546875" customWidth="1"/>
    <col min="3" max="3" width="10.7109375" customWidth="1"/>
    <col min="4" max="4" width="11.5703125" customWidth="1"/>
    <col min="5" max="5" width="12.5703125" customWidth="1"/>
    <col min="6" max="6" width="13" customWidth="1"/>
    <col min="7" max="7" width="13.140625" customWidth="1"/>
    <col min="8" max="8" width="11.85546875" customWidth="1"/>
    <col min="9" max="9" width="11.5703125" customWidth="1"/>
    <col min="10" max="10" width="13" customWidth="1"/>
    <col min="11" max="11" width="12.5703125" customWidth="1"/>
    <col min="12" max="15" width="8.7109375" customWidth="1"/>
    <col min="16" max="16384" width="8.7109375" hidden="1"/>
  </cols>
  <sheetData>
    <row r="1" spans="1:11" ht="33.75" customHeight="1" x14ac:dyDescent="0.2">
      <c r="A1" s="3"/>
      <c r="B1" s="3"/>
      <c r="C1" s="3"/>
      <c r="D1" s="3"/>
      <c r="E1" s="3"/>
      <c r="F1" s="3"/>
      <c r="G1" s="3"/>
      <c r="H1" s="3"/>
      <c r="I1" s="3"/>
      <c r="J1" s="3"/>
      <c r="K1" s="3"/>
    </row>
    <row r="2" spans="1:11" ht="15" x14ac:dyDescent="0.25">
      <c r="A2" s="3"/>
      <c r="B2" s="96" t="s">
        <v>463</v>
      </c>
      <c r="C2" s="3"/>
      <c r="D2" s="3"/>
      <c r="E2" s="3"/>
      <c r="F2" s="3"/>
      <c r="G2" s="3"/>
      <c r="H2" s="3"/>
      <c r="I2" s="3"/>
      <c r="J2" s="3"/>
      <c r="K2" s="3"/>
    </row>
    <row r="3" spans="1:11" s="2" customFormat="1" ht="15" x14ac:dyDescent="0.25">
      <c r="A3" s="4"/>
      <c r="B3" s="96"/>
      <c r="C3" s="4"/>
      <c r="D3" s="24"/>
      <c r="E3" s="4"/>
      <c r="F3" s="4"/>
      <c r="G3" s="4"/>
      <c r="H3" s="4"/>
      <c r="I3" s="4"/>
      <c r="J3" s="4"/>
      <c r="K3" s="4"/>
    </row>
    <row r="4" spans="1:11" s="2" customFormat="1" ht="16.5" customHeight="1" x14ac:dyDescent="0.2">
      <c r="A4" s="4"/>
      <c r="B4" s="4"/>
      <c r="C4" s="4"/>
      <c r="D4" s="4"/>
      <c r="E4" s="4"/>
      <c r="F4" s="4"/>
      <c r="G4" s="4"/>
      <c r="H4" s="4"/>
      <c r="I4" s="4"/>
      <c r="J4" s="4"/>
      <c r="K4" s="4"/>
    </row>
    <row r="5" spans="1:11" ht="12.75" customHeight="1" thickBot="1" x14ac:dyDescent="0.25">
      <c r="A5" s="3"/>
      <c r="B5" s="32" t="s">
        <v>23</v>
      </c>
      <c r="C5" s="4"/>
      <c r="D5" s="4"/>
      <c r="E5" s="4"/>
      <c r="F5" s="4"/>
      <c r="G5" s="4"/>
      <c r="H5" s="3"/>
      <c r="I5" s="3"/>
      <c r="J5" s="3"/>
      <c r="K5" s="3"/>
    </row>
    <row r="6" spans="1:11" ht="40.5" customHeight="1" thickBot="1" x14ac:dyDescent="0.25">
      <c r="A6" s="3"/>
      <c r="B6" s="245" t="s">
        <v>0</v>
      </c>
      <c r="C6" s="245" t="s">
        <v>31</v>
      </c>
      <c r="D6" s="239" t="s">
        <v>77</v>
      </c>
      <c r="E6" s="246" t="s">
        <v>20</v>
      </c>
      <c r="F6" s="241" t="s">
        <v>526</v>
      </c>
      <c r="G6" s="241" t="s">
        <v>514</v>
      </c>
      <c r="H6" s="247" t="s">
        <v>19</v>
      </c>
      <c r="I6" s="6"/>
      <c r="K6" s="6"/>
    </row>
    <row r="7" spans="1:11" x14ac:dyDescent="0.2">
      <c r="A7" s="3"/>
      <c r="B7" s="28">
        <v>2000</v>
      </c>
      <c r="C7" s="168" t="s">
        <v>37</v>
      </c>
      <c r="D7" s="208">
        <f>SUM(E7:H7)</f>
        <v>585489</v>
      </c>
      <c r="E7" s="197" t="s">
        <v>30</v>
      </c>
      <c r="F7" s="197" t="s">
        <v>30</v>
      </c>
      <c r="G7" s="197"/>
      <c r="H7" s="209">
        <v>585489</v>
      </c>
      <c r="I7" s="8"/>
      <c r="K7" s="8"/>
    </row>
    <row r="8" spans="1:11" x14ac:dyDescent="0.2">
      <c r="A8" s="3"/>
      <c r="B8" s="29">
        <v>2001</v>
      </c>
      <c r="C8" s="50" t="s">
        <v>37</v>
      </c>
      <c r="D8" s="210">
        <f t="shared" ref="D8:D24" si="0">SUM(E8:H8)</f>
        <v>698127</v>
      </c>
      <c r="E8" s="191">
        <v>25351</v>
      </c>
      <c r="F8" s="191">
        <v>36669</v>
      </c>
      <c r="G8" s="191"/>
      <c r="H8" s="211">
        <v>636107</v>
      </c>
      <c r="I8" s="248"/>
      <c r="J8" s="249"/>
      <c r="K8" s="8"/>
    </row>
    <row r="9" spans="1:11" x14ac:dyDescent="0.2">
      <c r="A9" s="3"/>
      <c r="B9" s="29">
        <v>2002</v>
      </c>
      <c r="C9" s="50" t="s">
        <v>37</v>
      </c>
      <c r="D9" s="210">
        <f t="shared" si="0"/>
        <v>757760</v>
      </c>
      <c r="E9" s="191">
        <v>72909</v>
      </c>
      <c r="F9" s="191">
        <v>93475</v>
      </c>
      <c r="G9" s="191"/>
      <c r="H9" s="211">
        <v>591376</v>
      </c>
      <c r="I9" s="8"/>
      <c r="K9" s="8"/>
    </row>
    <row r="10" spans="1:11" x14ac:dyDescent="0.2">
      <c r="A10" s="3"/>
      <c r="B10" s="29">
        <v>2003</v>
      </c>
      <c r="C10" s="50" t="s">
        <v>37</v>
      </c>
      <c r="D10" s="210">
        <f t="shared" si="0"/>
        <v>836007</v>
      </c>
      <c r="E10" s="191">
        <v>160448</v>
      </c>
      <c r="F10" s="191">
        <v>161623</v>
      </c>
      <c r="G10" s="191"/>
      <c r="H10" s="211">
        <v>513936</v>
      </c>
      <c r="I10" s="248"/>
      <c r="K10" s="8"/>
    </row>
    <row r="11" spans="1:11" x14ac:dyDescent="0.2">
      <c r="A11" s="3"/>
      <c r="B11" s="29">
        <v>2004</v>
      </c>
      <c r="C11" s="50" t="s">
        <v>37</v>
      </c>
      <c r="D11" s="210">
        <f t="shared" si="0"/>
        <v>805315</v>
      </c>
      <c r="E11" s="191">
        <v>239999</v>
      </c>
      <c r="F11" s="191">
        <v>210250</v>
      </c>
      <c r="G11" s="191"/>
      <c r="H11" s="211">
        <v>355066</v>
      </c>
      <c r="I11" s="8"/>
      <c r="K11" s="8"/>
    </row>
    <row r="12" spans="1:11" x14ac:dyDescent="0.2">
      <c r="A12" s="3"/>
      <c r="B12" s="29">
        <v>2005</v>
      </c>
      <c r="C12" s="50" t="s">
        <v>37</v>
      </c>
      <c r="D12" s="210">
        <f t="shared" si="0"/>
        <v>906079</v>
      </c>
      <c r="E12" s="191">
        <v>379918</v>
      </c>
      <c r="F12" s="191">
        <v>303428</v>
      </c>
      <c r="G12" s="191"/>
      <c r="H12" s="211">
        <v>222733</v>
      </c>
      <c r="I12" s="8"/>
      <c r="K12" s="8"/>
    </row>
    <row r="13" spans="1:11" x14ac:dyDescent="0.2">
      <c r="A13" s="3"/>
      <c r="B13" s="29">
        <v>2006</v>
      </c>
      <c r="C13" s="50" t="s">
        <v>37</v>
      </c>
      <c r="D13" s="210">
        <f t="shared" si="0"/>
        <v>1087738</v>
      </c>
      <c r="E13" s="191">
        <v>584098</v>
      </c>
      <c r="F13" s="191">
        <v>424224</v>
      </c>
      <c r="G13" s="191"/>
      <c r="H13" s="211">
        <v>79416</v>
      </c>
      <c r="I13" s="8"/>
      <c r="K13" s="8"/>
    </row>
    <row r="14" spans="1:11" x14ac:dyDescent="0.2">
      <c r="A14" s="3"/>
      <c r="B14" s="29">
        <v>2007</v>
      </c>
      <c r="C14" s="35" t="s">
        <v>37</v>
      </c>
      <c r="D14" s="210">
        <f t="shared" si="0"/>
        <v>1331919</v>
      </c>
      <c r="E14" s="191">
        <v>760482</v>
      </c>
      <c r="F14" s="191">
        <v>537603</v>
      </c>
      <c r="G14" s="191"/>
      <c r="H14" s="211">
        <v>33834</v>
      </c>
      <c r="I14" s="8"/>
      <c r="K14" s="9"/>
    </row>
    <row r="15" spans="1:11" x14ac:dyDescent="0.2">
      <c r="A15" s="3"/>
      <c r="B15" s="29">
        <v>2008</v>
      </c>
      <c r="C15" s="35" t="s">
        <v>37</v>
      </c>
      <c r="D15" s="210">
        <f t="shared" si="0"/>
        <v>1439009</v>
      </c>
      <c r="E15" s="191">
        <v>816702</v>
      </c>
      <c r="F15" s="191">
        <v>605889</v>
      </c>
      <c r="G15" s="191"/>
      <c r="H15" s="211">
        <v>16418</v>
      </c>
      <c r="I15" s="8"/>
      <c r="K15" s="9"/>
    </row>
    <row r="16" spans="1:11" x14ac:dyDescent="0.2">
      <c r="A16" s="3"/>
      <c r="B16" s="29">
        <v>2009</v>
      </c>
      <c r="C16" s="35" t="s">
        <v>37</v>
      </c>
      <c r="D16" s="210">
        <f t="shared" si="0"/>
        <v>1695034</v>
      </c>
      <c r="E16" s="191">
        <v>905787</v>
      </c>
      <c r="F16" s="191">
        <v>758943</v>
      </c>
      <c r="G16" s="191"/>
      <c r="H16" s="211">
        <f>SUM(G28:J28)</f>
        <v>30304</v>
      </c>
      <c r="I16" s="8"/>
      <c r="K16" s="9"/>
    </row>
    <row r="17" spans="1:13" x14ac:dyDescent="0.2">
      <c r="A17" s="3"/>
      <c r="B17" s="29">
        <v>2010</v>
      </c>
      <c r="C17" s="35" t="s">
        <v>37</v>
      </c>
      <c r="D17" s="210">
        <f t="shared" si="0"/>
        <v>1819564</v>
      </c>
      <c r="E17" s="191">
        <f>+E40</f>
        <v>947781</v>
      </c>
      <c r="F17" s="191">
        <f>+F40</f>
        <v>847117</v>
      </c>
      <c r="G17" s="191"/>
      <c r="H17" s="211">
        <f>SUM(G40:J40)</f>
        <v>24666</v>
      </c>
      <c r="I17" s="8"/>
      <c r="K17" s="9"/>
    </row>
    <row r="18" spans="1:13" x14ac:dyDescent="0.2">
      <c r="A18" s="3"/>
      <c r="B18" s="29">
        <v>2011</v>
      </c>
      <c r="C18" s="35" t="s">
        <v>37</v>
      </c>
      <c r="D18" s="210">
        <f t="shared" si="0"/>
        <v>2025042</v>
      </c>
      <c r="E18" s="191">
        <f>+E54</f>
        <v>1012603</v>
      </c>
      <c r="F18" s="191">
        <f>+F54</f>
        <v>977194</v>
      </c>
      <c r="G18" s="191">
        <f>+H54</f>
        <v>11656</v>
      </c>
      <c r="H18" s="211">
        <f>SUM(I54:K54)+G54</f>
        <v>23589</v>
      </c>
      <c r="I18" s="8"/>
      <c r="K18" s="9"/>
    </row>
    <row r="19" spans="1:13" x14ac:dyDescent="0.2">
      <c r="A19" s="3"/>
      <c r="B19" s="29">
        <v>2012</v>
      </c>
      <c r="C19" s="35" t="s">
        <v>37</v>
      </c>
      <c r="D19" s="210">
        <f t="shared" si="0"/>
        <v>2186173</v>
      </c>
      <c r="E19" s="191">
        <f>+E66</f>
        <v>1000444</v>
      </c>
      <c r="F19" s="191">
        <f>+F66</f>
        <v>1075407</v>
      </c>
      <c r="G19" s="191">
        <f>+H66</f>
        <v>40003</v>
      </c>
      <c r="H19" s="211">
        <f>SUM(I66:K66)+G66</f>
        <v>70319</v>
      </c>
      <c r="I19" s="8"/>
      <c r="K19" s="9"/>
    </row>
    <row r="20" spans="1:13" x14ac:dyDescent="0.2">
      <c r="A20" s="3"/>
      <c r="B20" s="29">
        <v>2013</v>
      </c>
      <c r="C20" s="35" t="s">
        <v>37</v>
      </c>
      <c r="D20" s="210">
        <f t="shared" si="0"/>
        <v>2309572</v>
      </c>
      <c r="E20" s="191">
        <f>+E78</f>
        <v>983055</v>
      </c>
      <c r="F20" s="191">
        <f>+F78</f>
        <v>1163502</v>
      </c>
      <c r="G20" s="191">
        <f>+H78</f>
        <v>67059</v>
      </c>
      <c r="H20" s="211">
        <f>SUM(I78:K78)+G78</f>
        <v>95956</v>
      </c>
      <c r="I20" s="8"/>
      <c r="K20" s="9"/>
    </row>
    <row r="21" spans="1:13" x14ac:dyDescent="0.2">
      <c r="A21" s="3"/>
      <c r="B21" s="29">
        <v>2014</v>
      </c>
      <c r="C21" s="35" t="s">
        <v>37</v>
      </c>
      <c r="D21" s="210">
        <f t="shared" si="0"/>
        <v>2501356</v>
      </c>
      <c r="E21" s="191">
        <f>+E90</f>
        <v>956428</v>
      </c>
      <c r="F21" s="191">
        <f>+F90</f>
        <v>1257752</v>
      </c>
      <c r="G21" s="191">
        <f>+H90</f>
        <v>154604</v>
      </c>
      <c r="H21" s="211">
        <f>SUM(I90:K90)+G90</f>
        <v>132572</v>
      </c>
      <c r="I21" s="8"/>
      <c r="K21" s="9"/>
    </row>
    <row r="22" spans="1:13" x14ac:dyDescent="0.2">
      <c r="A22" s="3"/>
      <c r="B22" s="29">
        <v>2015</v>
      </c>
      <c r="C22" s="50" t="s">
        <v>37</v>
      </c>
      <c r="D22" s="210">
        <f t="shared" si="0"/>
        <v>2729251</v>
      </c>
      <c r="E22" s="191">
        <f>+E102</f>
        <v>928851</v>
      </c>
      <c r="F22" s="191">
        <f>+F102</f>
        <v>1394489</v>
      </c>
      <c r="G22" s="191">
        <f>+H102</f>
        <v>224317</v>
      </c>
      <c r="H22" s="211">
        <f>SUM(I102:K102)+G102</f>
        <v>181594</v>
      </c>
      <c r="I22" s="8"/>
      <c r="K22" s="9"/>
    </row>
    <row r="23" spans="1:13" x14ac:dyDescent="0.2">
      <c r="A23" s="3"/>
      <c r="B23" s="29">
        <v>2016</v>
      </c>
      <c r="C23" s="35" t="s">
        <v>37</v>
      </c>
      <c r="D23" s="210">
        <f t="shared" si="0"/>
        <v>2912133</v>
      </c>
      <c r="E23" s="191">
        <f>+E114</f>
        <v>837735</v>
      </c>
      <c r="F23" s="191">
        <f>+F114</f>
        <v>1567991</v>
      </c>
      <c r="G23" s="191">
        <f>+H114</f>
        <v>293504</v>
      </c>
      <c r="H23" s="211">
        <f>SUM(I114:K114)+G114</f>
        <v>212903</v>
      </c>
      <c r="I23" s="8"/>
      <c r="K23" s="9"/>
    </row>
    <row r="24" spans="1:13" x14ac:dyDescent="0.2">
      <c r="A24" s="3"/>
      <c r="B24" s="29">
        <v>2017</v>
      </c>
      <c r="C24" s="50" t="s">
        <v>37</v>
      </c>
      <c r="D24" s="210">
        <f t="shared" si="0"/>
        <v>3068528</v>
      </c>
      <c r="E24" s="191">
        <f>+E126</f>
        <v>773832</v>
      </c>
      <c r="F24" s="191">
        <f>+F126</f>
        <v>1683121</v>
      </c>
      <c r="G24" s="191">
        <f>+H126</f>
        <v>402488</v>
      </c>
      <c r="H24" s="211">
        <f>SUM(I126:K126)+G126</f>
        <v>209087</v>
      </c>
      <c r="I24" s="8"/>
      <c r="K24" s="9"/>
    </row>
    <row r="25" spans="1:13" ht="13.5" thickBot="1" x14ac:dyDescent="0.25">
      <c r="A25" s="3"/>
      <c r="B25" s="43">
        <v>2018</v>
      </c>
      <c r="C25" s="225" t="s">
        <v>536</v>
      </c>
      <c r="D25" s="212">
        <f>SUM(E25:H25)</f>
        <v>3255887</v>
      </c>
      <c r="E25" s="194">
        <f>+E138</f>
        <v>589162</v>
      </c>
      <c r="F25" s="194">
        <f>+F138</f>
        <v>1782881</v>
      </c>
      <c r="G25" s="194">
        <f>+H138</f>
        <v>703401</v>
      </c>
      <c r="H25" s="213">
        <f>SUM(I138:J138)+G138</f>
        <v>180443</v>
      </c>
      <c r="I25" s="8"/>
      <c r="K25" s="9"/>
    </row>
    <row r="26" spans="1:13" ht="13.5" thickBot="1" x14ac:dyDescent="0.25">
      <c r="A26" s="47"/>
      <c r="B26" s="47"/>
      <c r="C26" s="47"/>
      <c r="D26" s="47"/>
      <c r="E26" s="47"/>
      <c r="F26" s="47"/>
      <c r="G26" s="47"/>
      <c r="H26" s="47"/>
      <c r="I26" s="10"/>
      <c r="J26" s="10"/>
      <c r="K26" s="10"/>
    </row>
    <row r="27" spans="1:13" ht="36.75" thickBot="1" x14ac:dyDescent="0.25">
      <c r="A27" s="47"/>
      <c r="B27" s="245" t="s">
        <v>0</v>
      </c>
      <c r="C27" s="245" t="s">
        <v>31</v>
      </c>
      <c r="D27" s="239" t="s">
        <v>77</v>
      </c>
      <c r="E27" s="246" t="s">
        <v>20</v>
      </c>
      <c r="F27" s="241" t="s">
        <v>526</v>
      </c>
      <c r="G27" s="241" t="s">
        <v>84</v>
      </c>
      <c r="H27" s="241" t="s">
        <v>85</v>
      </c>
      <c r="I27" s="241" t="s">
        <v>86</v>
      </c>
      <c r="J27" s="247" t="s">
        <v>92</v>
      </c>
      <c r="K27" s="10"/>
    </row>
    <row r="28" spans="1:13" ht="13.5" thickBot="1" x14ac:dyDescent="0.25">
      <c r="A28" s="47"/>
      <c r="B28" s="167">
        <v>2009</v>
      </c>
      <c r="C28" s="52" t="s">
        <v>37</v>
      </c>
      <c r="D28" s="214">
        <f t="shared" ref="D28:D40" si="1">SUM(E28:J28)</f>
        <v>1695034</v>
      </c>
      <c r="E28" s="188">
        <v>905787</v>
      </c>
      <c r="F28" s="188">
        <v>758943</v>
      </c>
      <c r="G28" s="188">
        <v>7704</v>
      </c>
      <c r="H28" s="188">
        <v>7946</v>
      </c>
      <c r="I28" s="188">
        <v>8661</v>
      </c>
      <c r="J28" s="215">
        <v>5993</v>
      </c>
      <c r="K28" s="10"/>
      <c r="M28" s="118"/>
    </row>
    <row r="29" spans="1:13" x14ac:dyDescent="0.2">
      <c r="A29" s="47"/>
      <c r="B29" s="29">
        <v>2010</v>
      </c>
      <c r="C29" s="35" t="s">
        <v>38</v>
      </c>
      <c r="D29" s="204">
        <f t="shared" si="1"/>
        <v>1698908</v>
      </c>
      <c r="E29" s="191">
        <v>907511</v>
      </c>
      <c r="F29" s="191">
        <v>764226</v>
      </c>
      <c r="G29" s="191">
        <v>7908</v>
      </c>
      <c r="H29" s="191">
        <v>8148</v>
      </c>
      <c r="I29" s="191">
        <v>8644</v>
      </c>
      <c r="J29" s="211">
        <v>2471</v>
      </c>
      <c r="K29" s="10"/>
      <c r="M29" s="118"/>
    </row>
    <row r="30" spans="1:13" x14ac:dyDescent="0.2">
      <c r="A30" s="47"/>
      <c r="B30" s="45"/>
      <c r="C30" s="35" t="s">
        <v>39</v>
      </c>
      <c r="D30" s="204">
        <f t="shared" si="1"/>
        <v>1697983</v>
      </c>
      <c r="E30" s="191">
        <v>905491</v>
      </c>
      <c r="F30" s="191">
        <v>766744</v>
      </c>
      <c r="G30" s="191">
        <v>8273</v>
      </c>
      <c r="H30" s="191">
        <v>8173</v>
      </c>
      <c r="I30" s="191">
        <v>7066</v>
      </c>
      <c r="J30" s="211">
        <v>2236</v>
      </c>
      <c r="K30" s="10"/>
      <c r="M30" s="118"/>
    </row>
    <row r="31" spans="1:13" x14ac:dyDescent="0.2">
      <c r="A31" s="47"/>
      <c r="B31" s="45"/>
      <c r="C31" s="35" t="s">
        <v>40</v>
      </c>
      <c r="D31" s="204">
        <f t="shared" si="1"/>
        <v>1708303</v>
      </c>
      <c r="E31" s="191">
        <v>904943</v>
      </c>
      <c r="F31" s="191">
        <v>777926</v>
      </c>
      <c r="G31" s="191">
        <v>8633</v>
      </c>
      <c r="H31" s="191">
        <v>7606</v>
      </c>
      <c r="I31" s="191">
        <v>7014</v>
      </c>
      <c r="J31" s="211">
        <v>2181</v>
      </c>
      <c r="K31" s="10"/>
      <c r="M31" s="118"/>
    </row>
    <row r="32" spans="1:13" x14ac:dyDescent="0.2">
      <c r="A32" s="47"/>
      <c r="B32" s="45"/>
      <c r="C32" s="35" t="s">
        <v>41</v>
      </c>
      <c r="D32" s="204">
        <f t="shared" si="1"/>
        <v>1731518</v>
      </c>
      <c r="E32" s="191">
        <v>909469</v>
      </c>
      <c r="F32" s="191">
        <v>796184</v>
      </c>
      <c r="G32" s="191">
        <v>9181</v>
      </c>
      <c r="H32" s="191">
        <v>7752</v>
      </c>
      <c r="I32" s="191">
        <v>6961</v>
      </c>
      <c r="J32" s="211">
        <v>1971</v>
      </c>
      <c r="K32" s="10"/>
      <c r="M32" s="118"/>
    </row>
    <row r="33" spans="1:13" x14ac:dyDescent="0.2">
      <c r="A33" s="47"/>
      <c r="B33" s="45"/>
      <c r="C33" s="35" t="s">
        <v>42</v>
      </c>
      <c r="D33" s="204">
        <f t="shared" si="1"/>
        <v>1752810</v>
      </c>
      <c r="E33" s="191">
        <v>916400</v>
      </c>
      <c r="F33" s="191">
        <v>810089</v>
      </c>
      <c r="G33" s="191">
        <v>9152</v>
      </c>
      <c r="H33" s="191">
        <v>8294</v>
      </c>
      <c r="I33" s="191">
        <v>6986</v>
      </c>
      <c r="J33" s="211">
        <v>1889</v>
      </c>
      <c r="K33" s="10"/>
      <c r="M33" s="118"/>
    </row>
    <row r="34" spans="1:13" x14ac:dyDescent="0.2">
      <c r="A34" s="47"/>
      <c r="B34" s="45"/>
      <c r="C34" s="35" t="s">
        <v>43</v>
      </c>
      <c r="D34" s="204">
        <f t="shared" si="1"/>
        <v>1749458</v>
      </c>
      <c r="E34" s="191">
        <v>918023</v>
      </c>
      <c r="F34" s="191">
        <v>804850</v>
      </c>
      <c r="G34" s="191">
        <v>9319</v>
      </c>
      <c r="H34" s="191">
        <v>8518</v>
      </c>
      <c r="I34" s="191">
        <v>6961</v>
      </c>
      <c r="J34" s="211">
        <v>1787</v>
      </c>
      <c r="K34" s="10"/>
      <c r="M34" s="118"/>
    </row>
    <row r="35" spans="1:13" x14ac:dyDescent="0.2">
      <c r="A35" s="47"/>
      <c r="B35" s="45"/>
      <c r="C35" s="35" t="s">
        <v>32</v>
      </c>
      <c r="D35" s="204">
        <f t="shared" si="1"/>
        <v>1770485</v>
      </c>
      <c r="E35" s="191">
        <v>929037</v>
      </c>
      <c r="F35" s="191">
        <v>815346</v>
      </c>
      <c r="G35" s="191">
        <v>9130</v>
      </c>
      <c r="H35" s="191">
        <v>8189</v>
      </c>
      <c r="I35" s="191">
        <v>7013</v>
      </c>
      <c r="J35" s="211">
        <v>1770</v>
      </c>
      <c r="K35" s="10"/>
      <c r="M35" s="118"/>
    </row>
    <row r="36" spans="1:13" x14ac:dyDescent="0.2">
      <c r="A36" s="47"/>
      <c r="B36" s="45"/>
      <c r="C36" s="35" t="s">
        <v>33</v>
      </c>
      <c r="D36" s="204">
        <f t="shared" si="1"/>
        <v>1793594</v>
      </c>
      <c r="E36" s="191">
        <v>936653</v>
      </c>
      <c r="F36" s="191">
        <v>831226</v>
      </c>
      <c r="G36" s="191">
        <v>8887</v>
      </c>
      <c r="H36" s="191">
        <v>8158</v>
      </c>
      <c r="I36" s="191">
        <v>7051</v>
      </c>
      <c r="J36" s="211">
        <v>1619</v>
      </c>
      <c r="K36" s="10"/>
      <c r="M36" s="118"/>
    </row>
    <row r="37" spans="1:13" x14ac:dyDescent="0.2">
      <c r="A37" s="47"/>
      <c r="B37" s="45"/>
      <c r="C37" s="35" t="s">
        <v>34</v>
      </c>
      <c r="D37" s="204">
        <f t="shared" si="1"/>
        <v>1808189</v>
      </c>
      <c r="E37" s="191">
        <v>939502</v>
      </c>
      <c r="F37" s="191">
        <v>843472</v>
      </c>
      <c r="G37" s="191">
        <v>8694</v>
      </c>
      <c r="H37" s="191">
        <v>7993</v>
      </c>
      <c r="I37" s="191">
        <v>6908</v>
      </c>
      <c r="J37" s="211">
        <v>1620</v>
      </c>
      <c r="K37" s="10"/>
      <c r="M37" s="118"/>
    </row>
    <row r="38" spans="1:13" x14ac:dyDescent="0.2">
      <c r="A38" s="47"/>
      <c r="B38" s="45"/>
      <c r="C38" s="35" t="s">
        <v>35</v>
      </c>
      <c r="D38" s="204">
        <f t="shared" si="1"/>
        <v>1803662</v>
      </c>
      <c r="E38" s="191">
        <v>946290</v>
      </c>
      <c r="F38" s="191">
        <v>833588</v>
      </c>
      <c r="G38" s="191">
        <v>8599</v>
      </c>
      <c r="H38" s="191">
        <v>8080</v>
      </c>
      <c r="I38" s="191">
        <v>5627</v>
      </c>
      <c r="J38" s="211">
        <v>1478</v>
      </c>
      <c r="K38" s="10"/>
      <c r="M38" s="118"/>
    </row>
    <row r="39" spans="1:13" x14ac:dyDescent="0.2">
      <c r="A39" s="47"/>
      <c r="B39" s="45"/>
      <c r="C39" s="35" t="s">
        <v>36</v>
      </c>
      <c r="D39" s="204">
        <f t="shared" si="1"/>
        <v>1816980</v>
      </c>
      <c r="E39" s="191">
        <v>947376</v>
      </c>
      <c r="F39" s="191">
        <v>844506</v>
      </c>
      <c r="G39" s="191">
        <v>8507</v>
      </c>
      <c r="H39" s="191">
        <v>8029</v>
      </c>
      <c r="I39" s="191">
        <v>7096</v>
      </c>
      <c r="J39" s="211">
        <v>1466</v>
      </c>
      <c r="K39" s="10"/>
      <c r="M39" s="118"/>
    </row>
    <row r="40" spans="1:13" ht="13.5" thickBot="1" x14ac:dyDescent="0.25">
      <c r="A40" s="47"/>
      <c r="B40" s="46"/>
      <c r="C40" s="36" t="s">
        <v>37</v>
      </c>
      <c r="D40" s="200">
        <f t="shared" si="1"/>
        <v>1819564</v>
      </c>
      <c r="E40" s="194">
        <v>947781</v>
      </c>
      <c r="F40" s="194">
        <v>847117</v>
      </c>
      <c r="G40" s="194">
        <v>8372</v>
      </c>
      <c r="H40" s="194">
        <v>8068</v>
      </c>
      <c r="I40" s="194">
        <v>7065</v>
      </c>
      <c r="J40" s="213">
        <v>1161</v>
      </c>
      <c r="K40" s="10"/>
      <c r="M40" s="118"/>
    </row>
    <row r="41" spans="1:13" ht="13.5" thickBot="1" x14ac:dyDescent="0.25">
      <c r="A41" s="47"/>
      <c r="B41" s="47"/>
      <c r="C41" s="47"/>
      <c r="D41" s="47"/>
      <c r="E41" s="47"/>
      <c r="F41" s="47"/>
      <c r="G41" s="47"/>
      <c r="H41" s="47"/>
      <c r="I41" s="47"/>
      <c r="J41" s="47"/>
      <c r="K41" s="47"/>
      <c r="L41" s="47"/>
      <c r="M41" s="118"/>
    </row>
    <row r="42" spans="1:13" ht="36.75" thickBot="1" x14ac:dyDescent="0.25">
      <c r="A42" s="47"/>
      <c r="B42" s="245" t="s">
        <v>0</v>
      </c>
      <c r="C42" s="245" t="s">
        <v>31</v>
      </c>
      <c r="D42" s="239" t="s">
        <v>77</v>
      </c>
      <c r="E42" s="246" t="s">
        <v>20</v>
      </c>
      <c r="F42" s="241" t="s">
        <v>526</v>
      </c>
      <c r="G42" s="241" t="s">
        <v>84</v>
      </c>
      <c r="H42" s="241" t="s">
        <v>514</v>
      </c>
      <c r="I42" s="241" t="s">
        <v>85</v>
      </c>
      <c r="J42" s="241" t="s">
        <v>86</v>
      </c>
      <c r="K42" s="247" t="s">
        <v>92</v>
      </c>
      <c r="M42" s="118"/>
    </row>
    <row r="43" spans="1:13" x14ac:dyDescent="0.2">
      <c r="A43" s="47"/>
      <c r="B43" s="29">
        <v>2011</v>
      </c>
      <c r="C43" s="35" t="s">
        <v>38</v>
      </c>
      <c r="D43" s="204">
        <f t="shared" ref="D43:D81" si="2">SUM(E43:K43)</f>
        <v>1819146</v>
      </c>
      <c r="E43" s="191">
        <v>942273</v>
      </c>
      <c r="F43" s="191">
        <v>850867</v>
      </c>
      <c r="G43" s="191">
        <v>8362</v>
      </c>
      <c r="H43" s="191">
        <v>6492</v>
      </c>
      <c r="I43" s="191">
        <v>2875</v>
      </c>
      <c r="J43" s="191">
        <v>6996</v>
      </c>
      <c r="K43" s="211">
        <v>1281</v>
      </c>
      <c r="M43" s="118"/>
    </row>
    <row r="44" spans="1:13" x14ac:dyDescent="0.2">
      <c r="A44" s="47"/>
      <c r="B44" s="45"/>
      <c r="C44" s="35" t="s">
        <v>39</v>
      </c>
      <c r="D44" s="204">
        <f t="shared" si="2"/>
        <v>1823656</v>
      </c>
      <c r="E44" s="191">
        <v>938524</v>
      </c>
      <c r="F44" s="191">
        <v>855735</v>
      </c>
      <c r="G44" s="191">
        <v>8536</v>
      </c>
      <c r="H44" s="191">
        <v>6864</v>
      </c>
      <c r="I44" s="191">
        <v>5856</v>
      </c>
      <c r="J44" s="191">
        <v>6911</v>
      </c>
      <c r="K44" s="211">
        <v>1230</v>
      </c>
      <c r="M44" s="118"/>
    </row>
    <row r="45" spans="1:13" x14ac:dyDescent="0.2">
      <c r="A45" s="47"/>
      <c r="B45" s="45"/>
      <c r="C45" s="35" t="s">
        <v>40</v>
      </c>
      <c r="D45" s="204">
        <f t="shared" si="2"/>
        <v>1855054</v>
      </c>
      <c r="E45" s="191">
        <v>944697</v>
      </c>
      <c r="F45" s="191">
        <v>880069</v>
      </c>
      <c r="G45" s="191">
        <v>9139</v>
      </c>
      <c r="H45" s="191">
        <v>7383</v>
      </c>
      <c r="I45" s="191">
        <v>5726</v>
      </c>
      <c r="J45" s="191">
        <v>6839</v>
      </c>
      <c r="K45" s="211">
        <v>1201</v>
      </c>
      <c r="M45" s="118"/>
    </row>
    <row r="46" spans="1:13" x14ac:dyDescent="0.2">
      <c r="A46" s="47"/>
      <c r="B46" s="29"/>
      <c r="C46" s="35" t="s">
        <v>41</v>
      </c>
      <c r="D46" s="204">
        <f t="shared" si="2"/>
        <v>1879451</v>
      </c>
      <c r="E46" s="191">
        <v>948291</v>
      </c>
      <c r="F46" s="191">
        <v>900122</v>
      </c>
      <c r="G46" s="191">
        <v>9545</v>
      </c>
      <c r="H46" s="191">
        <v>7756</v>
      </c>
      <c r="I46" s="191">
        <v>5778</v>
      </c>
      <c r="J46" s="191">
        <v>6775</v>
      </c>
      <c r="K46" s="211">
        <v>1184</v>
      </c>
      <c r="M46" s="118"/>
    </row>
    <row r="47" spans="1:13" x14ac:dyDescent="0.2">
      <c r="A47" s="47"/>
      <c r="B47" s="45"/>
      <c r="C47" s="35" t="s">
        <v>42</v>
      </c>
      <c r="D47" s="204">
        <f t="shared" si="2"/>
        <v>1910017</v>
      </c>
      <c r="E47" s="191">
        <v>962470</v>
      </c>
      <c r="F47" s="191">
        <v>915958</v>
      </c>
      <c r="G47" s="191">
        <v>9799</v>
      </c>
      <c r="H47" s="191">
        <v>8178</v>
      </c>
      <c r="I47" s="191">
        <v>5767</v>
      </c>
      <c r="J47" s="191">
        <v>6722</v>
      </c>
      <c r="K47" s="211">
        <v>1123</v>
      </c>
      <c r="M47" s="118"/>
    </row>
    <row r="48" spans="1:13" x14ac:dyDescent="0.2">
      <c r="A48" s="47"/>
      <c r="B48" s="45"/>
      <c r="C48" s="35" t="s">
        <v>43</v>
      </c>
      <c r="D48" s="204">
        <f t="shared" si="2"/>
        <v>1932809</v>
      </c>
      <c r="E48" s="191">
        <v>970725</v>
      </c>
      <c r="F48" s="191">
        <v>929627</v>
      </c>
      <c r="G48" s="191">
        <v>10114</v>
      </c>
      <c r="H48" s="191">
        <v>8624</v>
      </c>
      <c r="I48" s="191">
        <v>5744</v>
      </c>
      <c r="J48" s="191">
        <v>6969</v>
      </c>
      <c r="K48" s="211">
        <v>1006</v>
      </c>
      <c r="M48" s="118"/>
    </row>
    <row r="49" spans="1:13" x14ac:dyDescent="0.2">
      <c r="A49" s="47"/>
      <c r="B49" s="29"/>
      <c r="C49" s="35" t="s">
        <v>32</v>
      </c>
      <c r="D49" s="204">
        <f t="shared" si="2"/>
        <v>1953417</v>
      </c>
      <c r="E49" s="191">
        <v>979976</v>
      </c>
      <c r="F49" s="191">
        <v>940751</v>
      </c>
      <c r="G49" s="191">
        <v>10158</v>
      </c>
      <c r="H49" s="191">
        <v>8848</v>
      </c>
      <c r="I49" s="191">
        <v>5742</v>
      </c>
      <c r="J49" s="191">
        <v>6973</v>
      </c>
      <c r="K49" s="211">
        <v>969</v>
      </c>
      <c r="M49" s="118"/>
    </row>
    <row r="50" spans="1:13" x14ac:dyDescent="0.2">
      <c r="A50" s="47"/>
      <c r="B50" s="45"/>
      <c r="C50" s="35" t="s">
        <v>33</v>
      </c>
      <c r="D50" s="204">
        <f t="shared" si="2"/>
        <v>1977708</v>
      </c>
      <c r="E50" s="191">
        <v>991334</v>
      </c>
      <c r="F50" s="191">
        <v>953058</v>
      </c>
      <c r="G50" s="191">
        <v>10189</v>
      </c>
      <c r="H50" s="191">
        <v>9416</v>
      </c>
      <c r="I50" s="191">
        <v>5839</v>
      </c>
      <c r="J50" s="191">
        <v>6944</v>
      </c>
      <c r="K50" s="211">
        <v>928</v>
      </c>
      <c r="M50" s="118"/>
    </row>
    <row r="51" spans="1:13" x14ac:dyDescent="0.2">
      <c r="A51" s="47"/>
      <c r="B51" s="45"/>
      <c r="C51" s="35" t="s">
        <v>34</v>
      </c>
      <c r="D51" s="204">
        <f t="shared" si="2"/>
        <v>1992753</v>
      </c>
      <c r="E51" s="191">
        <v>997470</v>
      </c>
      <c r="F51" s="191">
        <v>961567</v>
      </c>
      <c r="G51" s="191">
        <v>10343</v>
      </c>
      <c r="H51" s="191">
        <v>9914</v>
      </c>
      <c r="I51" s="191">
        <v>5810</v>
      </c>
      <c r="J51" s="191">
        <v>6770</v>
      </c>
      <c r="K51" s="211">
        <v>879</v>
      </c>
      <c r="M51" s="118"/>
    </row>
    <row r="52" spans="1:13" x14ac:dyDescent="0.2">
      <c r="A52" s="47"/>
      <c r="B52" s="29"/>
      <c r="C52" s="35" t="s">
        <v>35</v>
      </c>
      <c r="D52" s="204">
        <f t="shared" si="2"/>
        <v>2005472</v>
      </c>
      <c r="E52" s="191">
        <v>1003773</v>
      </c>
      <c r="F52" s="191">
        <v>967713</v>
      </c>
      <c r="G52" s="191">
        <v>10227</v>
      </c>
      <c r="H52" s="191">
        <v>10279</v>
      </c>
      <c r="I52" s="191">
        <v>5835</v>
      </c>
      <c r="J52" s="191">
        <v>6739</v>
      </c>
      <c r="K52" s="211">
        <v>906</v>
      </c>
      <c r="M52" s="118"/>
    </row>
    <row r="53" spans="1:13" x14ac:dyDescent="0.2">
      <c r="A53" s="47"/>
      <c r="B53" s="45"/>
      <c r="C53" s="35" t="s">
        <v>36</v>
      </c>
      <c r="D53" s="204">
        <f t="shared" si="2"/>
        <v>2021209</v>
      </c>
      <c r="E53" s="191">
        <v>1010524</v>
      </c>
      <c r="F53" s="191">
        <v>975644</v>
      </c>
      <c r="G53" s="191">
        <v>10301</v>
      </c>
      <c r="H53" s="191">
        <v>11219</v>
      </c>
      <c r="I53" s="191">
        <v>5895</v>
      </c>
      <c r="J53" s="191">
        <v>6732</v>
      </c>
      <c r="K53" s="211">
        <v>894</v>
      </c>
      <c r="M53" s="118"/>
    </row>
    <row r="54" spans="1:13" ht="13.5" thickBot="1" x14ac:dyDescent="0.25">
      <c r="A54" s="47"/>
      <c r="B54" s="46"/>
      <c r="C54" s="36" t="s">
        <v>37</v>
      </c>
      <c r="D54" s="200">
        <f t="shared" si="2"/>
        <v>2025042</v>
      </c>
      <c r="E54" s="194">
        <v>1012603</v>
      </c>
      <c r="F54" s="194">
        <v>977194</v>
      </c>
      <c r="G54" s="194">
        <v>10008</v>
      </c>
      <c r="H54" s="194">
        <v>11656</v>
      </c>
      <c r="I54" s="194">
        <v>5949</v>
      </c>
      <c r="J54" s="194">
        <v>6742</v>
      </c>
      <c r="K54" s="213">
        <v>890</v>
      </c>
      <c r="M54" s="118"/>
    </row>
    <row r="55" spans="1:13" x14ac:dyDescent="0.2">
      <c r="A55" s="47"/>
      <c r="B55" s="28">
        <v>2012</v>
      </c>
      <c r="C55" s="40" t="s">
        <v>38</v>
      </c>
      <c r="D55" s="202">
        <f t="shared" si="2"/>
        <v>2022882</v>
      </c>
      <c r="E55" s="197">
        <v>948178</v>
      </c>
      <c r="F55" s="197">
        <v>973780</v>
      </c>
      <c r="G55" s="197">
        <v>9777</v>
      </c>
      <c r="H55" s="197">
        <v>25403</v>
      </c>
      <c r="I55" s="197">
        <v>58155</v>
      </c>
      <c r="J55" s="197">
        <v>6692</v>
      </c>
      <c r="K55" s="209">
        <v>897</v>
      </c>
      <c r="L55" s="22"/>
      <c r="M55" s="118"/>
    </row>
    <row r="56" spans="1:13" x14ac:dyDescent="0.2">
      <c r="A56" s="47"/>
      <c r="B56" s="45"/>
      <c r="C56" s="35" t="s">
        <v>39</v>
      </c>
      <c r="D56" s="204">
        <f t="shared" si="2"/>
        <v>2029256</v>
      </c>
      <c r="E56" s="191">
        <v>949224</v>
      </c>
      <c r="F56" s="191">
        <v>979356</v>
      </c>
      <c r="G56" s="191">
        <v>9631</v>
      </c>
      <c r="H56" s="191">
        <v>27829</v>
      </c>
      <c r="I56" s="191">
        <v>55965</v>
      </c>
      <c r="J56" s="191">
        <v>6370</v>
      </c>
      <c r="K56" s="211">
        <v>881</v>
      </c>
      <c r="L56" s="22"/>
      <c r="M56" s="118"/>
    </row>
    <row r="57" spans="1:13" x14ac:dyDescent="0.2">
      <c r="A57" s="47"/>
      <c r="B57" s="45"/>
      <c r="C57" s="35" t="s">
        <v>40</v>
      </c>
      <c r="D57" s="204">
        <f t="shared" si="2"/>
        <v>2031572</v>
      </c>
      <c r="E57" s="191">
        <v>956367</v>
      </c>
      <c r="F57" s="191">
        <v>972944</v>
      </c>
      <c r="G57" s="191">
        <v>9408</v>
      </c>
      <c r="H57" s="191">
        <v>29815</v>
      </c>
      <c r="I57" s="191">
        <v>55576</v>
      </c>
      <c r="J57" s="191">
        <v>6677</v>
      </c>
      <c r="K57" s="211">
        <v>785</v>
      </c>
      <c r="L57" s="22"/>
      <c r="M57" s="118"/>
    </row>
    <row r="58" spans="1:13" x14ac:dyDescent="0.2">
      <c r="A58" s="47"/>
      <c r="B58" s="29"/>
      <c r="C58" s="35" t="s">
        <v>41</v>
      </c>
      <c r="D58" s="204">
        <f t="shared" si="2"/>
        <v>2070145</v>
      </c>
      <c r="E58" s="191">
        <v>959613</v>
      </c>
      <c r="F58" s="191">
        <v>1007513</v>
      </c>
      <c r="G58" s="191">
        <v>9589</v>
      </c>
      <c r="H58" s="191">
        <v>31383</v>
      </c>
      <c r="I58" s="191">
        <v>54725</v>
      </c>
      <c r="J58" s="191">
        <v>6580</v>
      </c>
      <c r="K58" s="211">
        <v>742</v>
      </c>
      <c r="L58" s="22"/>
      <c r="M58" s="118"/>
    </row>
    <row r="59" spans="1:13" x14ac:dyDescent="0.2">
      <c r="A59" s="47"/>
      <c r="B59" s="45"/>
      <c r="C59" s="35" t="s">
        <v>42</v>
      </c>
      <c r="D59" s="204">
        <f t="shared" si="2"/>
        <v>2095838</v>
      </c>
      <c r="E59" s="191">
        <v>965525</v>
      </c>
      <c r="F59" s="191">
        <v>1026560</v>
      </c>
      <c r="G59" s="191">
        <v>9610</v>
      </c>
      <c r="H59" s="191">
        <v>32524</v>
      </c>
      <c r="I59" s="191">
        <v>54559</v>
      </c>
      <c r="J59" s="191">
        <v>6324</v>
      </c>
      <c r="K59" s="211">
        <v>736</v>
      </c>
      <c r="L59" s="22"/>
      <c r="M59" s="118"/>
    </row>
    <row r="60" spans="1:13" x14ac:dyDescent="0.2">
      <c r="A60" s="47"/>
      <c r="B60" s="45"/>
      <c r="C60" s="35" t="s">
        <v>43</v>
      </c>
      <c r="D60" s="204">
        <f t="shared" si="2"/>
        <v>2097445</v>
      </c>
      <c r="E60" s="191">
        <v>973965</v>
      </c>
      <c r="F60" s="191">
        <v>1018692</v>
      </c>
      <c r="G60" s="191">
        <v>9374</v>
      </c>
      <c r="H60" s="191">
        <v>33967</v>
      </c>
      <c r="I60" s="191">
        <v>54497</v>
      </c>
      <c r="J60" s="191">
        <v>6224</v>
      </c>
      <c r="K60" s="211">
        <v>726</v>
      </c>
      <c r="L60" s="22"/>
      <c r="M60" s="118"/>
    </row>
    <row r="61" spans="1:13" x14ac:dyDescent="0.2">
      <c r="A61" s="47"/>
      <c r="B61" s="45"/>
      <c r="C61" s="35" t="s">
        <v>32</v>
      </c>
      <c r="D61" s="204">
        <f t="shared" si="2"/>
        <v>2123653</v>
      </c>
      <c r="E61" s="191">
        <v>981598</v>
      </c>
      <c r="F61" s="191">
        <v>1035952</v>
      </c>
      <c r="G61" s="191">
        <v>9371</v>
      </c>
      <c r="H61" s="191">
        <v>35544</v>
      </c>
      <c r="I61" s="191">
        <v>54266</v>
      </c>
      <c r="J61" s="191">
        <v>6196</v>
      </c>
      <c r="K61" s="211">
        <v>726</v>
      </c>
      <c r="L61" s="22"/>
      <c r="M61" s="118"/>
    </row>
    <row r="62" spans="1:13" x14ac:dyDescent="0.2">
      <c r="A62" s="47"/>
      <c r="B62" s="45"/>
      <c r="C62" s="35" t="s">
        <v>33</v>
      </c>
      <c r="D62" s="204">
        <f t="shared" si="2"/>
        <v>2152841</v>
      </c>
      <c r="E62" s="191">
        <v>989621</v>
      </c>
      <c r="F62" s="191">
        <v>1055826</v>
      </c>
      <c r="G62" s="191">
        <v>9392</v>
      </c>
      <c r="H62" s="191">
        <v>36928</v>
      </c>
      <c r="I62" s="191">
        <v>54159</v>
      </c>
      <c r="J62" s="191">
        <v>6191</v>
      </c>
      <c r="K62" s="211">
        <v>724</v>
      </c>
      <c r="L62" s="22"/>
      <c r="M62" s="118"/>
    </row>
    <row r="63" spans="1:13" x14ac:dyDescent="0.2">
      <c r="A63" s="47"/>
      <c r="B63" s="29"/>
      <c r="C63" s="35" t="s">
        <v>34</v>
      </c>
      <c r="D63" s="204">
        <f t="shared" si="2"/>
        <v>2158206</v>
      </c>
      <c r="E63" s="191">
        <v>992507</v>
      </c>
      <c r="F63" s="191">
        <v>1057801</v>
      </c>
      <c r="G63" s="191">
        <v>9273</v>
      </c>
      <c r="H63" s="191">
        <v>37667</v>
      </c>
      <c r="I63" s="191">
        <v>54116</v>
      </c>
      <c r="J63" s="191">
        <v>6111</v>
      </c>
      <c r="K63" s="211">
        <v>731</v>
      </c>
      <c r="L63" s="22"/>
      <c r="M63" s="118"/>
    </row>
    <row r="64" spans="1:13" x14ac:dyDescent="0.2">
      <c r="A64" s="47"/>
      <c r="B64" s="29"/>
      <c r="C64" s="35" t="s">
        <v>35</v>
      </c>
      <c r="D64" s="204">
        <f t="shared" si="2"/>
        <v>2177284</v>
      </c>
      <c r="E64" s="191">
        <v>999550</v>
      </c>
      <c r="F64" s="191">
        <v>1068546</v>
      </c>
      <c r="G64" s="191">
        <v>9171</v>
      </c>
      <c r="H64" s="191">
        <v>38605</v>
      </c>
      <c r="I64" s="191">
        <v>54414</v>
      </c>
      <c r="J64" s="191">
        <v>6273</v>
      </c>
      <c r="K64" s="211">
        <v>725</v>
      </c>
      <c r="L64" s="22"/>
      <c r="M64" s="118"/>
    </row>
    <row r="65" spans="1:13" x14ac:dyDescent="0.2">
      <c r="A65" s="47"/>
      <c r="B65" s="45"/>
      <c r="C65" s="35" t="s">
        <v>36</v>
      </c>
      <c r="D65" s="204">
        <f t="shared" si="2"/>
        <v>2187644</v>
      </c>
      <c r="E65" s="191">
        <v>1002088</v>
      </c>
      <c r="F65" s="191">
        <v>1075384</v>
      </c>
      <c r="G65" s="191">
        <v>8354</v>
      </c>
      <c r="H65" s="191">
        <v>39385</v>
      </c>
      <c r="I65" s="191">
        <v>55435</v>
      </c>
      <c r="J65" s="191">
        <v>6269</v>
      </c>
      <c r="K65" s="211">
        <v>729</v>
      </c>
      <c r="L65" s="22"/>
      <c r="M65" s="118"/>
    </row>
    <row r="66" spans="1:13" ht="13.5" thickBot="1" x14ac:dyDescent="0.25">
      <c r="A66" s="47"/>
      <c r="B66" s="46"/>
      <c r="C66" s="36" t="s">
        <v>37</v>
      </c>
      <c r="D66" s="200">
        <f t="shared" si="2"/>
        <v>2186173</v>
      </c>
      <c r="E66" s="194">
        <v>1000444</v>
      </c>
      <c r="F66" s="194">
        <v>1075407</v>
      </c>
      <c r="G66" s="194">
        <v>8163</v>
      </c>
      <c r="H66" s="194">
        <v>40003</v>
      </c>
      <c r="I66" s="194">
        <v>54742</v>
      </c>
      <c r="J66" s="194">
        <v>6675</v>
      </c>
      <c r="K66" s="213">
        <v>739</v>
      </c>
      <c r="L66" s="22"/>
      <c r="M66" s="118"/>
    </row>
    <row r="67" spans="1:13" x14ac:dyDescent="0.2">
      <c r="A67" s="47"/>
      <c r="B67" s="28">
        <v>2013</v>
      </c>
      <c r="C67" s="40" t="s">
        <v>38</v>
      </c>
      <c r="D67" s="202">
        <f t="shared" si="2"/>
        <v>2189991</v>
      </c>
      <c r="E67" s="197">
        <v>999648</v>
      </c>
      <c r="F67" s="197">
        <v>1081561</v>
      </c>
      <c r="G67" s="197">
        <v>8329</v>
      </c>
      <c r="H67" s="197">
        <v>40077</v>
      </c>
      <c r="I67" s="197">
        <v>53081</v>
      </c>
      <c r="J67" s="197">
        <v>6578</v>
      </c>
      <c r="K67" s="209">
        <v>717</v>
      </c>
      <c r="L67" s="22"/>
      <c r="M67" s="118"/>
    </row>
    <row r="68" spans="1:13" x14ac:dyDescent="0.2">
      <c r="A68" s="47"/>
      <c r="B68" s="45"/>
      <c r="C68" s="35" t="s">
        <v>39</v>
      </c>
      <c r="D68" s="204">
        <f t="shared" si="2"/>
        <v>2194942</v>
      </c>
      <c r="E68" s="191">
        <v>998032</v>
      </c>
      <c r="F68" s="191">
        <v>1088119</v>
      </c>
      <c r="G68" s="191">
        <v>8240</v>
      </c>
      <c r="H68" s="191">
        <v>41299</v>
      </c>
      <c r="I68" s="191">
        <v>52493</v>
      </c>
      <c r="J68" s="191">
        <v>6042</v>
      </c>
      <c r="K68" s="211">
        <v>717</v>
      </c>
      <c r="L68" s="22"/>
      <c r="M68" s="118"/>
    </row>
    <row r="69" spans="1:13" x14ac:dyDescent="0.2">
      <c r="A69" s="47"/>
      <c r="B69" s="45"/>
      <c r="C69" s="35" t="s">
        <v>40</v>
      </c>
      <c r="D69" s="204">
        <f t="shared" si="2"/>
        <v>2235805</v>
      </c>
      <c r="E69" s="191">
        <v>985833</v>
      </c>
      <c r="F69" s="191">
        <v>1110861</v>
      </c>
      <c r="G69" s="191">
        <v>8865</v>
      </c>
      <c r="H69" s="191">
        <v>45376</v>
      </c>
      <c r="I69" s="191">
        <v>79048</v>
      </c>
      <c r="J69" s="191">
        <v>5298</v>
      </c>
      <c r="K69" s="211">
        <v>524</v>
      </c>
      <c r="L69" s="22"/>
      <c r="M69" s="118"/>
    </row>
    <row r="70" spans="1:13" x14ac:dyDescent="0.2">
      <c r="A70" s="47"/>
      <c r="B70" s="29"/>
      <c r="C70" s="35" t="s">
        <v>41</v>
      </c>
      <c r="D70" s="204">
        <f t="shared" si="2"/>
        <v>2225137</v>
      </c>
      <c r="E70" s="191">
        <v>961448</v>
      </c>
      <c r="F70" s="191">
        <v>1126596</v>
      </c>
      <c r="G70" s="191">
        <v>8740</v>
      </c>
      <c r="H70" s="191">
        <v>45614</v>
      </c>
      <c r="I70" s="191">
        <v>76803</v>
      </c>
      <c r="J70" s="191">
        <v>5412</v>
      </c>
      <c r="K70" s="211">
        <v>524</v>
      </c>
      <c r="L70" s="22"/>
      <c r="M70" s="118"/>
    </row>
    <row r="71" spans="1:13" x14ac:dyDescent="0.2">
      <c r="A71" s="47"/>
      <c r="B71" s="45"/>
      <c r="C71" s="35" t="s">
        <v>42</v>
      </c>
      <c r="D71" s="204">
        <f t="shared" si="2"/>
        <v>2244527</v>
      </c>
      <c r="E71" s="191">
        <v>968344</v>
      </c>
      <c r="F71" s="191">
        <v>1137697</v>
      </c>
      <c r="G71" s="191">
        <v>8640</v>
      </c>
      <c r="H71" s="191">
        <v>46546</v>
      </c>
      <c r="I71" s="191">
        <v>77415</v>
      </c>
      <c r="J71" s="191">
        <v>5363</v>
      </c>
      <c r="K71" s="211">
        <v>522</v>
      </c>
      <c r="L71" s="22"/>
      <c r="M71" s="118"/>
    </row>
    <row r="72" spans="1:13" x14ac:dyDescent="0.2">
      <c r="A72" s="47"/>
      <c r="B72" s="45"/>
      <c r="C72" s="35" t="s">
        <v>43</v>
      </c>
      <c r="D72" s="204">
        <f t="shared" si="2"/>
        <v>2260443</v>
      </c>
      <c r="E72" s="191">
        <v>975350</v>
      </c>
      <c r="F72" s="191">
        <v>1146942</v>
      </c>
      <c r="G72" s="191">
        <v>8578</v>
      </c>
      <c r="H72" s="191">
        <v>45683</v>
      </c>
      <c r="I72" s="191">
        <v>77566</v>
      </c>
      <c r="J72" s="191">
        <v>5806</v>
      </c>
      <c r="K72" s="211">
        <v>518</v>
      </c>
      <c r="L72" s="22"/>
      <c r="M72" s="118"/>
    </row>
    <row r="73" spans="1:13" x14ac:dyDescent="0.2">
      <c r="A73" s="47"/>
      <c r="B73" s="29"/>
      <c r="C73" s="35" t="s">
        <v>32</v>
      </c>
      <c r="D73" s="204">
        <f t="shared" si="2"/>
        <v>2283719</v>
      </c>
      <c r="E73" s="191">
        <v>985289</v>
      </c>
      <c r="F73" s="191">
        <v>1158612</v>
      </c>
      <c r="G73" s="191">
        <v>8423</v>
      </c>
      <c r="H73" s="191">
        <v>46521</v>
      </c>
      <c r="I73" s="191">
        <v>78417</v>
      </c>
      <c r="J73" s="191">
        <v>5945</v>
      </c>
      <c r="K73" s="211">
        <v>512</v>
      </c>
      <c r="L73" s="22"/>
      <c r="M73" s="118"/>
    </row>
    <row r="74" spans="1:13" x14ac:dyDescent="0.2">
      <c r="A74" s="47"/>
      <c r="B74" s="45"/>
      <c r="C74" s="35" t="s">
        <v>33</v>
      </c>
      <c r="D74" s="204">
        <f t="shared" si="2"/>
        <v>2285037</v>
      </c>
      <c r="E74" s="191">
        <v>990524</v>
      </c>
      <c r="F74" s="191">
        <v>1152676</v>
      </c>
      <c r="G74" s="191">
        <v>8288</v>
      </c>
      <c r="H74" s="191">
        <v>47836</v>
      </c>
      <c r="I74" s="191">
        <v>78961</v>
      </c>
      <c r="J74" s="191">
        <v>6240</v>
      </c>
      <c r="K74" s="211">
        <v>512</v>
      </c>
      <c r="L74" s="22"/>
      <c r="M74" s="118"/>
    </row>
    <row r="75" spans="1:13" x14ac:dyDescent="0.2">
      <c r="A75" s="47"/>
      <c r="B75" s="45"/>
      <c r="C75" s="35" t="s">
        <v>34</v>
      </c>
      <c r="D75" s="204">
        <f t="shared" si="2"/>
        <v>2288676</v>
      </c>
      <c r="E75" s="191">
        <v>988727</v>
      </c>
      <c r="F75" s="191">
        <v>1155180</v>
      </c>
      <c r="G75" s="191">
        <v>8103</v>
      </c>
      <c r="H75" s="191">
        <v>50116</v>
      </c>
      <c r="I75" s="191">
        <v>79678</v>
      </c>
      <c r="J75" s="191">
        <v>6351</v>
      </c>
      <c r="K75" s="211">
        <v>521</v>
      </c>
      <c r="L75" s="22"/>
      <c r="M75" s="118"/>
    </row>
    <row r="76" spans="1:13" x14ac:dyDescent="0.2">
      <c r="A76" s="47"/>
      <c r="B76" s="29"/>
      <c r="C76" s="35" t="s">
        <v>35</v>
      </c>
      <c r="D76" s="204">
        <f t="shared" si="2"/>
        <v>2314409</v>
      </c>
      <c r="E76" s="191">
        <v>1000459</v>
      </c>
      <c r="F76" s="191">
        <v>1165097</v>
      </c>
      <c r="G76" s="191">
        <v>7714</v>
      </c>
      <c r="H76" s="191">
        <v>52462</v>
      </c>
      <c r="I76" s="191">
        <v>81595</v>
      </c>
      <c r="J76" s="191">
        <v>6563</v>
      </c>
      <c r="K76" s="211">
        <v>519</v>
      </c>
      <c r="L76" s="22"/>
      <c r="M76" s="118"/>
    </row>
    <row r="77" spans="1:13" x14ac:dyDescent="0.2">
      <c r="A77" s="47"/>
      <c r="B77" s="45"/>
      <c r="C77" s="35" t="s">
        <v>36</v>
      </c>
      <c r="D77" s="204">
        <f t="shared" si="2"/>
        <v>2313618</v>
      </c>
      <c r="E77" s="191">
        <v>990766</v>
      </c>
      <c r="F77" s="191">
        <v>1170924</v>
      </c>
      <c r="G77" s="191">
        <v>7521</v>
      </c>
      <c r="H77" s="191">
        <v>55264</v>
      </c>
      <c r="I77" s="191">
        <v>81894</v>
      </c>
      <c r="J77" s="191">
        <v>6729</v>
      </c>
      <c r="K77" s="211">
        <v>520</v>
      </c>
      <c r="L77" s="22"/>
      <c r="M77" s="118"/>
    </row>
    <row r="78" spans="1:13" ht="13.5" thickBot="1" x14ac:dyDescent="0.25">
      <c r="A78" s="47"/>
      <c r="B78" s="46"/>
      <c r="C78" s="36" t="s">
        <v>37</v>
      </c>
      <c r="D78" s="200">
        <f t="shared" si="2"/>
        <v>2309572</v>
      </c>
      <c r="E78" s="194">
        <v>983055</v>
      </c>
      <c r="F78" s="194">
        <v>1163502</v>
      </c>
      <c r="G78" s="194">
        <v>7167</v>
      </c>
      <c r="H78" s="194">
        <v>67059</v>
      </c>
      <c r="I78" s="194">
        <v>80506</v>
      </c>
      <c r="J78" s="194">
        <v>7772</v>
      </c>
      <c r="K78" s="213">
        <v>511</v>
      </c>
      <c r="L78" s="22"/>
      <c r="M78" s="118"/>
    </row>
    <row r="79" spans="1:13" x14ac:dyDescent="0.2">
      <c r="A79" s="47"/>
      <c r="B79" s="28">
        <v>2014</v>
      </c>
      <c r="C79" s="40" t="s">
        <v>38</v>
      </c>
      <c r="D79" s="202">
        <f t="shared" si="2"/>
        <v>2308352</v>
      </c>
      <c r="E79" s="197">
        <v>949014</v>
      </c>
      <c r="F79" s="197">
        <v>1162925</v>
      </c>
      <c r="G79" s="197">
        <v>6964</v>
      </c>
      <c r="H79" s="197">
        <v>99901</v>
      </c>
      <c r="I79" s="197">
        <v>80846</v>
      </c>
      <c r="J79" s="197">
        <v>8191</v>
      </c>
      <c r="K79" s="209">
        <v>511</v>
      </c>
      <c r="L79" s="22"/>
      <c r="M79" s="118"/>
    </row>
    <row r="80" spans="1:13" x14ac:dyDescent="0.2">
      <c r="A80" s="47"/>
      <c r="B80" s="45"/>
      <c r="C80" s="35" t="s">
        <v>39</v>
      </c>
      <c r="D80" s="204">
        <f t="shared" si="2"/>
        <v>2287815</v>
      </c>
      <c r="E80" s="191">
        <v>925141</v>
      </c>
      <c r="F80" s="191">
        <v>1167081</v>
      </c>
      <c r="G80" s="191">
        <v>7003</v>
      </c>
      <c r="H80" s="191">
        <v>100207</v>
      </c>
      <c r="I80" s="191">
        <v>79357</v>
      </c>
      <c r="J80" s="191">
        <v>8516</v>
      </c>
      <c r="K80" s="211">
        <v>510</v>
      </c>
      <c r="L80" s="22"/>
      <c r="M80" s="118"/>
    </row>
    <row r="81" spans="1:13" x14ac:dyDescent="0.2">
      <c r="A81" s="47"/>
      <c r="B81" s="45"/>
      <c r="C81" s="35" t="s">
        <v>40</v>
      </c>
      <c r="D81" s="204">
        <f t="shared" si="2"/>
        <v>2352875</v>
      </c>
      <c r="E81" s="191">
        <v>946877</v>
      </c>
      <c r="F81" s="191">
        <v>1190355</v>
      </c>
      <c r="G81" s="191">
        <v>6890</v>
      </c>
      <c r="H81" s="191">
        <v>111739</v>
      </c>
      <c r="I81" s="191">
        <v>87808</v>
      </c>
      <c r="J81" s="191">
        <v>8694</v>
      </c>
      <c r="K81" s="211">
        <v>512</v>
      </c>
      <c r="L81" s="22"/>
      <c r="M81" s="118"/>
    </row>
    <row r="82" spans="1:13" x14ac:dyDescent="0.2">
      <c r="A82" s="47"/>
      <c r="B82" s="29"/>
      <c r="C82" s="35" t="s">
        <v>41</v>
      </c>
      <c r="D82" s="204">
        <f>SUM(E82:K82)</f>
        <v>2375672</v>
      </c>
      <c r="E82" s="191">
        <v>947813</v>
      </c>
      <c r="F82" s="191">
        <v>1203152</v>
      </c>
      <c r="G82" s="191">
        <v>6770</v>
      </c>
      <c r="H82" s="191">
        <v>118221</v>
      </c>
      <c r="I82" s="191">
        <v>89525</v>
      </c>
      <c r="J82" s="191">
        <v>9685</v>
      </c>
      <c r="K82" s="211">
        <v>506</v>
      </c>
      <c r="L82" s="22"/>
      <c r="M82" s="118"/>
    </row>
    <row r="83" spans="1:13" x14ac:dyDescent="0.2">
      <c r="A83" s="47"/>
      <c r="B83" s="45"/>
      <c r="C83" s="35" t="s">
        <v>42</v>
      </c>
      <c r="D83" s="204">
        <f>SUM(E83:K83)</f>
        <v>2391033</v>
      </c>
      <c r="E83" s="191">
        <v>948642</v>
      </c>
      <c r="F83" s="191">
        <v>1214021</v>
      </c>
      <c r="G83" s="191">
        <v>6481</v>
      </c>
      <c r="H83" s="191">
        <v>123934</v>
      </c>
      <c r="I83" s="191">
        <v>87363</v>
      </c>
      <c r="J83" s="191">
        <v>10091</v>
      </c>
      <c r="K83" s="211">
        <v>501</v>
      </c>
      <c r="L83" s="22"/>
      <c r="M83" s="118"/>
    </row>
    <row r="84" spans="1:13" x14ac:dyDescent="0.2">
      <c r="A84" s="47"/>
      <c r="B84" s="45"/>
      <c r="C84" s="35" t="s">
        <v>43</v>
      </c>
      <c r="D84" s="204">
        <f>SUM(E84:K84)</f>
        <v>2428592</v>
      </c>
      <c r="E84" s="191">
        <v>953067</v>
      </c>
      <c r="F84" s="191">
        <v>1232618</v>
      </c>
      <c r="G84" s="191">
        <v>6388</v>
      </c>
      <c r="H84" s="191">
        <v>129771</v>
      </c>
      <c r="I84" s="191">
        <v>95515</v>
      </c>
      <c r="J84" s="191">
        <v>10731</v>
      </c>
      <c r="K84" s="211">
        <v>502</v>
      </c>
      <c r="L84" s="22"/>
      <c r="M84" s="118"/>
    </row>
    <row r="85" spans="1:13" x14ac:dyDescent="0.2">
      <c r="A85" s="47"/>
      <c r="B85" s="29"/>
      <c r="C85" s="35" t="s">
        <v>32</v>
      </c>
      <c r="D85" s="204">
        <f t="shared" ref="D85:D93" si="3">SUM(E85:K85)</f>
        <v>2447933</v>
      </c>
      <c r="E85" s="191">
        <v>955379</v>
      </c>
      <c r="F85" s="191">
        <v>1240032</v>
      </c>
      <c r="G85" s="191">
        <v>6278</v>
      </c>
      <c r="H85" s="191">
        <v>135319</v>
      </c>
      <c r="I85" s="191">
        <v>98990</v>
      </c>
      <c r="J85" s="191">
        <v>11434</v>
      </c>
      <c r="K85" s="211">
        <v>501</v>
      </c>
      <c r="L85" s="22"/>
      <c r="M85" s="118"/>
    </row>
    <row r="86" spans="1:13" x14ac:dyDescent="0.2">
      <c r="A86" s="47"/>
      <c r="B86" s="45"/>
      <c r="C86" s="35" t="s">
        <v>33</v>
      </c>
      <c r="D86" s="204">
        <f t="shared" si="3"/>
        <v>2469314</v>
      </c>
      <c r="E86" s="191">
        <v>959019</v>
      </c>
      <c r="F86" s="191">
        <v>1247233</v>
      </c>
      <c r="G86" s="191">
        <v>6126</v>
      </c>
      <c r="H86" s="191">
        <v>142096</v>
      </c>
      <c r="I86" s="191">
        <v>102126</v>
      </c>
      <c r="J86" s="191">
        <v>12215</v>
      </c>
      <c r="K86" s="211">
        <v>499</v>
      </c>
      <c r="L86" s="22"/>
      <c r="M86" s="118"/>
    </row>
    <row r="87" spans="1:13" x14ac:dyDescent="0.2">
      <c r="A87" s="47"/>
      <c r="B87" s="45"/>
      <c r="C87" s="35" t="s">
        <v>34</v>
      </c>
      <c r="D87" s="204">
        <f t="shared" si="3"/>
        <v>2482996</v>
      </c>
      <c r="E87" s="191">
        <v>959867</v>
      </c>
      <c r="F87" s="191">
        <v>1252265</v>
      </c>
      <c r="G87" s="191">
        <v>5962</v>
      </c>
      <c r="H87" s="191">
        <v>147148</v>
      </c>
      <c r="I87" s="191">
        <v>104526</v>
      </c>
      <c r="J87" s="191">
        <v>12730</v>
      </c>
      <c r="K87" s="211">
        <v>498</v>
      </c>
      <c r="L87" s="22"/>
      <c r="M87" s="118"/>
    </row>
    <row r="88" spans="1:13" x14ac:dyDescent="0.2">
      <c r="A88" s="47"/>
      <c r="B88" s="29"/>
      <c r="C88" s="35" t="s">
        <v>35</v>
      </c>
      <c r="D88" s="204">
        <f t="shared" si="3"/>
        <v>2496297</v>
      </c>
      <c r="E88" s="191">
        <v>968759</v>
      </c>
      <c r="F88" s="191">
        <v>1259112</v>
      </c>
      <c r="G88" s="191">
        <v>5784</v>
      </c>
      <c r="H88" s="191">
        <v>143647</v>
      </c>
      <c r="I88" s="191">
        <v>105612</v>
      </c>
      <c r="J88" s="191">
        <v>12911</v>
      </c>
      <c r="K88" s="211">
        <v>472</v>
      </c>
      <c r="L88" s="22"/>
      <c r="M88" s="118"/>
    </row>
    <row r="89" spans="1:13" x14ac:dyDescent="0.2">
      <c r="A89" s="47"/>
      <c r="B89" s="45"/>
      <c r="C89" s="35" t="s">
        <v>36</v>
      </c>
      <c r="D89" s="204">
        <f t="shared" si="3"/>
        <v>2503762</v>
      </c>
      <c r="E89" s="191">
        <v>961207</v>
      </c>
      <c r="F89" s="191">
        <v>1262329</v>
      </c>
      <c r="G89" s="191">
        <v>5645</v>
      </c>
      <c r="H89" s="191">
        <v>150288</v>
      </c>
      <c r="I89" s="191">
        <v>109460</v>
      </c>
      <c r="J89" s="191">
        <v>14358</v>
      </c>
      <c r="K89" s="211">
        <v>475</v>
      </c>
      <c r="L89" s="22"/>
      <c r="M89" s="118"/>
    </row>
    <row r="90" spans="1:13" ht="13.5" thickBot="1" x14ac:dyDescent="0.25">
      <c r="A90" s="47"/>
      <c r="B90" s="46"/>
      <c r="C90" s="36" t="s">
        <v>37</v>
      </c>
      <c r="D90" s="200">
        <f t="shared" si="3"/>
        <v>2501356</v>
      </c>
      <c r="E90" s="194">
        <v>956428</v>
      </c>
      <c r="F90" s="194">
        <v>1257752</v>
      </c>
      <c r="G90" s="194">
        <v>5512</v>
      </c>
      <c r="H90" s="194">
        <v>154604</v>
      </c>
      <c r="I90" s="194">
        <v>112194</v>
      </c>
      <c r="J90" s="194">
        <v>14391</v>
      </c>
      <c r="K90" s="213">
        <v>475</v>
      </c>
      <c r="L90" s="22"/>
      <c r="M90" s="118"/>
    </row>
    <row r="91" spans="1:13" x14ac:dyDescent="0.2">
      <c r="A91" s="47"/>
      <c r="B91" s="28">
        <v>2015</v>
      </c>
      <c r="C91" s="40" t="s">
        <v>38</v>
      </c>
      <c r="D91" s="202">
        <f t="shared" si="3"/>
        <v>2509751</v>
      </c>
      <c r="E91" s="197">
        <v>950316</v>
      </c>
      <c r="F91" s="197">
        <v>1264826</v>
      </c>
      <c r="G91" s="197">
        <v>5301</v>
      </c>
      <c r="H91" s="197">
        <v>159350</v>
      </c>
      <c r="I91" s="197">
        <v>114738</v>
      </c>
      <c r="J91" s="197">
        <v>14750</v>
      </c>
      <c r="K91" s="209">
        <v>470</v>
      </c>
      <c r="L91" s="22"/>
      <c r="M91" s="118"/>
    </row>
    <row r="92" spans="1:13" x14ac:dyDescent="0.2">
      <c r="A92" s="47"/>
      <c r="B92" s="45"/>
      <c r="C92" s="35" t="s">
        <v>39</v>
      </c>
      <c r="D92" s="204">
        <f t="shared" si="3"/>
        <v>2509990</v>
      </c>
      <c r="E92" s="191">
        <v>936688</v>
      </c>
      <c r="F92" s="191">
        <v>1271294</v>
      </c>
      <c r="G92" s="191">
        <v>5221</v>
      </c>
      <c r="H92" s="191">
        <v>164022</v>
      </c>
      <c r="I92" s="191">
        <v>117165</v>
      </c>
      <c r="J92" s="191">
        <v>15130</v>
      </c>
      <c r="K92" s="211">
        <v>470</v>
      </c>
      <c r="L92" s="22"/>
      <c r="M92" s="118"/>
    </row>
    <row r="93" spans="1:13" x14ac:dyDescent="0.2">
      <c r="A93" s="47"/>
      <c r="B93" s="45"/>
      <c r="C93" s="35" t="s">
        <v>40</v>
      </c>
      <c r="D93" s="204">
        <f t="shared" si="3"/>
        <v>2556914</v>
      </c>
      <c r="E93" s="191">
        <v>945983</v>
      </c>
      <c r="F93" s="191">
        <v>1293921</v>
      </c>
      <c r="G93" s="191">
        <v>5127</v>
      </c>
      <c r="H93" s="191">
        <v>172548</v>
      </c>
      <c r="I93" s="191">
        <v>123126</v>
      </c>
      <c r="J93" s="191">
        <v>15739</v>
      </c>
      <c r="K93" s="211">
        <v>470</v>
      </c>
      <c r="L93" s="22"/>
      <c r="M93" s="118"/>
    </row>
    <row r="94" spans="1:13" x14ac:dyDescent="0.2">
      <c r="A94" s="47"/>
      <c r="B94" s="29"/>
      <c r="C94" s="35" t="s">
        <v>41</v>
      </c>
      <c r="D94" s="204">
        <f t="shared" ref="D94:D105" si="4">SUM(E94:K94)</f>
        <v>2589176</v>
      </c>
      <c r="E94" s="191">
        <v>946425</v>
      </c>
      <c r="F94" s="191">
        <v>1313381</v>
      </c>
      <c r="G94" s="191">
        <v>5018</v>
      </c>
      <c r="H94" s="191">
        <v>180029</v>
      </c>
      <c r="I94" s="191">
        <v>127328</v>
      </c>
      <c r="J94" s="191">
        <v>16525</v>
      </c>
      <c r="K94" s="211">
        <v>470</v>
      </c>
      <c r="L94" s="22"/>
      <c r="M94" s="118"/>
    </row>
    <row r="95" spans="1:13" x14ac:dyDescent="0.2">
      <c r="A95" s="47"/>
      <c r="B95" s="45"/>
      <c r="C95" s="35" t="s">
        <v>42</v>
      </c>
      <c r="D95" s="204">
        <f t="shared" si="4"/>
        <v>2612968</v>
      </c>
      <c r="E95" s="191">
        <v>947434</v>
      </c>
      <c r="F95" s="191">
        <v>1325963</v>
      </c>
      <c r="G95" s="191">
        <v>4913</v>
      </c>
      <c r="H95" s="191">
        <v>184993</v>
      </c>
      <c r="I95" s="191">
        <v>132313</v>
      </c>
      <c r="J95" s="191">
        <v>16883</v>
      </c>
      <c r="K95" s="211">
        <v>469</v>
      </c>
      <c r="L95" s="22"/>
      <c r="M95" s="118"/>
    </row>
    <row r="96" spans="1:13" x14ac:dyDescent="0.2">
      <c r="A96" s="47"/>
      <c r="B96" s="45"/>
      <c r="C96" s="35" t="s">
        <v>43</v>
      </c>
      <c r="D96" s="204">
        <f t="shared" si="4"/>
        <v>2614855</v>
      </c>
      <c r="E96" s="191">
        <v>934752</v>
      </c>
      <c r="F96" s="191">
        <v>1340878</v>
      </c>
      <c r="G96" s="191">
        <v>4814</v>
      </c>
      <c r="H96" s="191">
        <v>186411</v>
      </c>
      <c r="I96" s="191">
        <v>130613</v>
      </c>
      <c r="J96" s="191">
        <v>16918</v>
      </c>
      <c r="K96" s="211">
        <v>469</v>
      </c>
      <c r="L96" s="22"/>
      <c r="M96" s="118"/>
    </row>
    <row r="97" spans="1:13" x14ac:dyDescent="0.2">
      <c r="A97" s="47"/>
      <c r="B97" s="29"/>
      <c r="C97" s="35" t="s">
        <v>32</v>
      </c>
      <c r="D97" s="204">
        <f t="shared" si="4"/>
        <v>2657179</v>
      </c>
      <c r="E97" s="191">
        <v>954646</v>
      </c>
      <c r="F97" s="191">
        <v>1352562</v>
      </c>
      <c r="G97" s="191">
        <v>4708</v>
      </c>
      <c r="H97" s="191">
        <v>193874</v>
      </c>
      <c r="I97" s="191">
        <v>133711</v>
      </c>
      <c r="J97" s="191">
        <v>17209</v>
      </c>
      <c r="K97" s="211">
        <v>469</v>
      </c>
      <c r="L97" s="22"/>
      <c r="M97" s="118"/>
    </row>
    <row r="98" spans="1:13" x14ac:dyDescent="0.2">
      <c r="A98" s="47"/>
      <c r="B98" s="45"/>
      <c r="C98" s="35" t="s">
        <v>33</v>
      </c>
      <c r="D98" s="204">
        <f t="shared" si="4"/>
        <v>2679495</v>
      </c>
      <c r="E98" s="191">
        <v>938827</v>
      </c>
      <c r="F98" s="191">
        <v>1365179</v>
      </c>
      <c r="G98" s="191">
        <v>4632</v>
      </c>
      <c r="H98" s="191">
        <v>204683</v>
      </c>
      <c r="I98" s="191">
        <v>147930</v>
      </c>
      <c r="J98" s="191">
        <v>17775</v>
      </c>
      <c r="K98" s="211">
        <v>469</v>
      </c>
      <c r="L98" s="22"/>
      <c r="M98" s="118"/>
    </row>
    <row r="99" spans="1:13" x14ac:dyDescent="0.2">
      <c r="A99" s="47"/>
      <c r="B99" s="45"/>
      <c r="C99" s="35" t="s">
        <v>34</v>
      </c>
      <c r="D99" s="204">
        <f t="shared" si="4"/>
        <v>2698253</v>
      </c>
      <c r="E99" s="191">
        <v>937107</v>
      </c>
      <c r="F99" s="191">
        <v>1370999</v>
      </c>
      <c r="G99" s="191">
        <v>4568</v>
      </c>
      <c r="H99" s="191">
        <v>213621</v>
      </c>
      <c r="I99" s="191">
        <v>153919</v>
      </c>
      <c r="J99" s="191">
        <v>17570</v>
      </c>
      <c r="K99" s="211">
        <v>469</v>
      </c>
      <c r="L99" s="22"/>
      <c r="M99" s="118"/>
    </row>
    <row r="100" spans="1:13" x14ac:dyDescent="0.2">
      <c r="A100" s="47"/>
      <c r="B100" s="29"/>
      <c r="C100" s="35" t="s">
        <v>35</v>
      </c>
      <c r="D100" s="204">
        <f t="shared" si="4"/>
        <v>2717125</v>
      </c>
      <c r="E100" s="191">
        <v>933802</v>
      </c>
      <c r="F100" s="191">
        <v>1382723</v>
      </c>
      <c r="G100" s="191">
        <v>4427</v>
      </c>
      <c r="H100" s="191">
        <v>218975</v>
      </c>
      <c r="I100" s="191">
        <v>159592</v>
      </c>
      <c r="J100" s="191">
        <v>17137</v>
      </c>
      <c r="K100" s="211">
        <v>469</v>
      </c>
      <c r="L100" s="22"/>
      <c r="M100" s="118"/>
    </row>
    <row r="101" spans="1:13" x14ac:dyDescent="0.2">
      <c r="A101" s="47"/>
      <c r="B101" s="45"/>
      <c r="C101" s="35" t="s">
        <v>36</v>
      </c>
      <c r="D101" s="204">
        <f t="shared" si="4"/>
        <v>2727811</v>
      </c>
      <c r="E101" s="191">
        <v>934061</v>
      </c>
      <c r="F101" s="191">
        <v>1390115</v>
      </c>
      <c r="G101" s="191">
        <v>4358</v>
      </c>
      <c r="H101" s="191">
        <v>221697</v>
      </c>
      <c r="I101" s="191">
        <v>159914</v>
      </c>
      <c r="J101" s="191">
        <v>17203</v>
      </c>
      <c r="K101" s="211">
        <v>463</v>
      </c>
      <c r="L101" s="22"/>
      <c r="M101" s="118"/>
    </row>
    <row r="102" spans="1:13" ht="13.5" thickBot="1" x14ac:dyDescent="0.25">
      <c r="A102" s="47"/>
      <c r="B102" s="46"/>
      <c r="C102" s="36" t="s">
        <v>37</v>
      </c>
      <c r="D102" s="200">
        <f t="shared" si="4"/>
        <v>2729251</v>
      </c>
      <c r="E102" s="194">
        <v>928851</v>
      </c>
      <c r="F102" s="194">
        <v>1394489</v>
      </c>
      <c r="G102" s="194">
        <v>4254</v>
      </c>
      <c r="H102" s="194">
        <v>224317</v>
      </c>
      <c r="I102" s="194">
        <v>159521</v>
      </c>
      <c r="J102" s="194">
        <v>17356</v>
      </c>
      <c r="K102" s="213">
        <v>463</v>
      </c>
      <c r="L102" s="22"/>
      <c r="M102" s="118"/>
    </row>
    <row r="103" spans="1:13" x14ac:dyDescent="0.2">
      <c r="A103" s="47"/>
      <c r="B103" s="28">
        <v>2016</v>
      </c>
      <c r="C103" s="40" t="s">
        <v>38</v>
      </c>
      <c r="D103" s="202">
        <f t="shared" si="4"/>
        <v>2733597</v>
      </c>
      <c r="E103" s="197">
        <v>917139</v>
      </c>
      <c r="F103" s="197">
        <v>1399310</v>
      </c>
      <c r="G103" s="197">
        <v>4127</v>
      </c>
      <c r="H103" s="197">
        <v>232576</v>
      </c>
      <c r="I103" s="197">
        <v>164271</v>
      </c>
      <c r="J103" s="197">
        <v>15711</v>
      </c>
      <c r="K103" s="209">
        <v>463</v>
      </c>
      <c r="L103" s="22"/>
      <c r="M103" s="118"/>
    </row>
    <row r="104" spans="1:13" x14ac:dyDescent="0.2">
      <c r="A104" s="47"/>
      <c r="B104" s="45"/>
      <c r="C104" s="35" t="s">
        <v>39</v>
      </c>
      <c r="D104" s="204">
        <f t="shared" si="4"/>
        <v>2736564</v>
      </c>
      <c r="E104" s="191">
        <v>908299</v>
      </c>
      <c r="F104" s="191">
        <v>1406810</v>
      </c>
      <c r="G104" s="191">
        <v>4020</v>
      </c>
      <c r="H104" s="191">
        <v>237460</v>
      </c>
      <c r="I104" s="191">
        <v>164318</v>
      </c>
      <c r="J104" s="191">
        <v>15194</v>
      </c>
      <c r="K104" s="211">
        <v>463</v>
      </c>
      <c r="L104" s="22"/>
      <c r="M104" s="118"/>
    </row>
    <row r="105" spans="1:13" x14ac:dyDescent="0.2">
      <c r="A105" s="47"/>
      <c r="B105" s="45"/>
      <c r="C105" s="35" t="s">
        <v>40</v>
      </c>
      <c r="D105" s="204">
        <f t="shared" si="4"/>
        <v>2742987</v>
      </c>
      <c r="E105" s="191">
        <v>888681</v>
      </c>
      <c r="F105" s="191">
        <v>1431942</v>
      </c>
      <c r="G105" s="191">
        <v>3911</v>
      </c>
      <c r="H105" s="191">
        <v>243972</v>
      </c>
      <c r="I105" s="191">
        <v>159041</v>
      </c>
      <c r="J105" s="191">
        <v>14977</v>
      </c>
      <c r="K105" s="211">
        <v>463</v>
      </c>
      <c r="L105" s="22"/>
      <c r="M105" s="118"/>
    </row>
    <row r="106" spans="1:13" x14ac:dyDescent="0.2">
      <c r="A106" s="47"/>
      <c r="B106" s="29"/>
      <c r="C106" s="35" t="s">
        <v>41</v>
      </c>
      <c r="D106" s="204">
        <f>SUM(E106:K106)</f>
        <v>2771112</v>
      </c>
      <c r="E106" s="191">
        <v>885157</v>
      </c>
      <c r="F106" s="191">
        <v>1453748</v>
      </c>
      <c r="G106" s="191">
        <v>3809</v>
      </c>
      <c r="H106" s="191">
        <v>251512</v>
      </c>
      <c r="I106" s="191">
        <v>162223</v>
      </c>
      <c r="J106" s="191">
        <v>14656</v>
      </c>
      <c r="K106" s="211">
        <v>7</v>
      </c>
      <c r="L106" s="22"/>
      <c r="M106" s="118"/>
    </row>
    <row r="107" spans="1:13" x14ac:dyDescent="0.2">
      <c r="A107" s="47"/>
      <c r="B107" s="45"/>
      <c r="C107" s="35" t="s">
        <v>42</v>
      </c>
      <c r="D107" s="204">
        <f>SUM(E107:K107)</f>
        <v>2817799</v>
      </c>
      <c r="E107" s="191">
        <v>895051</v>
      </c>
      <c r="F107" s="191">
        <v>1471524</v>
      </c>
      <c r="G107" s="191">
        <v>3722</v>
      </c>
      <c r="H107" s="191">
        <v>259135</v>
      </c>
      <c r="I107" s="191">
        <v>173637</v>
      </c>
      <c r="J107" s="191">
        <v>14723</v>
      </c>
      <c r="K107" s="211">
        <v>7</v>
      </c>
      <c r="L107" s="22"/>
      <c r="M107" s="118"/>
    </row>
    <row r="108" spans="1:13" x14ac:dyDescent="0.2">
      <c r="A108" s="47"/>
      <c r="B108" s="45"/>
      <c r="C108" s="35" t="s">
        <v>43</v>
      </c>
      <c r="D108" s="204">
        <f>SUM(E108:K108)</f>
        <v>2830543</v>
      </c>
      <c r="E108" s="191">
        <v>883515</v>
      </c>
      <c r="F108" s="191">
        <v>1490889</v>
      </c>
      <c r="G108" s="191">
        <v>3662</v>
      </c>
      <c r="H108" s="191">
        <v>265024</v>
      </c>
      <c r="I108" s="191">
        <v>172836</v>
      </c>
      <c r="J108" s="191">
        <v>14610</v>
      </c>
      <c r="K108" s="211">
        <v>7</v>
      </c>
      <c r="L108" s="22"/>
      <c r="M108" s="118"/>
    </row>
    <row r="109" spans="1:13" x14ac:dyDescent="0.2">
      <c r="A109" s="47"/>
      <c r="B109" s="45"/>
      <c r="C109" s="35" t="s">
        <v>32</v>
      </c>
      <c r="D109" s="204">
        <f>SUM(E109:K109)</f>
        <v>2860355</v>
      </c>
      <c r="E109" s="191">
        <v>882084</v>
      </c>
      <c r="F109" s="191">
        <v>1507114</v>
      </c>
      <c r="G109" s="191">
        <v>3615</v>
      </c>
      <c r="H109" s="191">
        <v>270305</v>
      </c>
      <c r="I109" s="191">
        <v>182737</v>
      </c>
      <c r="J109" s="191">
        <v>14493</v>
      </c>
      <c r="K109" s="211">
        <v>7</v>
      </c>
      <c r="L109" s="22"/>
      <c r="M109" s="118"/>
    </row>
    <row r="110" spans="1:13" x14ac:dyDescent="0.2">
      <c r="A110" s="47"/>
      <c r="B110" s="45"/>
      <c r="C110" s="35" t="s">
        <v>33</v>
      </c>
      <c r="D110" s="204">
        <f>SUM(E110:K110)</f>
        <v>2860850</v>
      </c>
      <c r="E110" s="191">
        <v>865385</v>
      </c>
      <c r="F110" s="191">
        <v>1522608</v>
      </c>
      <c r="G110" s="191">
        <v>3551</v>
      </c>
      <c r="H110" s="191">
        <v>271702</v>
      </c>
      <c r="I110" s="191">
        <v>183260</v>
      </c>
      <c r="J110" s="191">
        <v>14337</v>
      </c>
      <c r="K110" s="211">
        <v>7</v>
      </c>
      <c r="L110" s="22"/>
      <c r="M110" s="118"/>
    </row>
    <row r="111" spans="1:13" x14ac:dyDescent="0.2">
      <c r="A111" s="47"/>
      <c r="B111" s="29"/>
      <c r="C111" s="35" t="s">
        <v>34</v>
      </c>
      <c r="D111" s="204">
        <f t="shared" ref="D111:D117" si="5">SUM(E111:K111)</f>
        <v>2889096</v>
      </c>
      <c r="E111" s="191">
        <v>864343</v>
      </c>
      <c r="F111" s="191">
        <v>1535272</v>
      </c>
      <c r="G111" s="191">
        <v>3443</v>
      </c>
      <c r="H111" s="191">
        <v>280176</v>
      </c>
      <c r="I111" s="191">
        <v>191917</v>
      </c>
      <c r="J111" s="191">
        <v>13938</v>
      </c>
      <c r="K111" s="211">
        <v>7</v>
      </c>
      <c r="L111" s="22"/>
      <c r="M111" s="118"/>
    </row>
    <row r="112" spans="1:13" x14ac:dyDescent="0.2">
      <c r="A112" s="47"/>
      <c r="B112" s="45"/>
      <c r="C112" s="35" t="s">
        <v>35</v>
      </c>
      <c r="D112" s="204">
        <f t="shared" si="5"/>
        <v>2903487</v>
      </c>
      <c r="E112" s="191">
        <v>858036</v>
      </c>
      <c r="F112" s="191">
        <v>1548971</v>
      </c>
      <c r="G112" s="191">
        <v>3398</v>
      </c>
      <c r="H112" s="191">
        <v>285239</v>
      </c>
      <c r="I112" s="191">
        <v>194134</v>
      </c>
      <c r="J112" s="191">
        <v>13703</v>
      </c>
      <c r="K112" s="211">
        <v>6</v>
      </c>
      <c r="L112" s="22"/>
      <c r="M112" s="118"/>
    </row>
    <row r="113" spans="1:13" x14ac:dyDescent="0.2">
      <c r="A113" s="47"/>
      <c r="B113" s="29"/>
      <c r="C113" s="35" t="s">
        <v>36</v>
      </c>
      <c r="D113" s="204">
        <f t="shared" si="5"/>
        <v>2913091</v>
      </c>
      <c r="E113" s="191">
        <v>854491</v>
      </c>
      <c r="F113" s="191">
        <v>1560766</v>
      </c>
      <c r="G113" s="191">
        <v>3271</v>
      </c>
      <c r="H113" s="191">
        <v>287164</v>
      </c>
      <c r="I113" s="191">
        <v>193938</v>
      </c>
      <c r="J113" s="191">
        <v>13455</v>
      </c>
      <c r="K113" s="211">
        <v>6</v>
      </c>
      <c r="L113" s="22"/>
      <c r="M113" s="118"/>
    </row>
    <row r="114" spans="1:13" ht="13.5" thickBot="1" x14ac:dyDescent="0.25">
      <c r="A114" s="47"/>
      <c r="B114" s="46"/>
      <c r="C114" s="36" t="s">
        <v>37</v>
      </c>
      <c r="D114" s="200">
        <f t="shared" si="5"/>
        <v>2912133</v>
      </c>
      <c r="E114" s="194">
        <v>837735</v>
      </c>
      <c r="F114" s="194">
        <v>1567991</v>
      </c>
      <c r="G114" s="194">
        <v>3158</v>
      </c>
      <c r="H114" s="194">
        <v>293504</v>
      </c>
      <c r="I114" s="194">
        <v>196613</v>
      </c>
      <c r="J114" s="194">
        <v>13126</v>
      </c>
      <c r="K114" s="213">
        <v>6</v>
      </c>
      <c r="L114" s="22"/>
      <c r="M114" s="118"/>
    </row>
    <row r="115" spans="1:13" x14ac:dyDescent="0.2">
      <c r="A115" s="47"/>
      <c r="B115" s="28">
        <v>2017</v>
      </c>
      <c r="C115" s="40" t="s">
        <v>38</v>
      </c>
      <c r="D115" s="202">
        <f t="shared" si="5"/>
        <v>2911642</v>
      </c>
      <c r="E115" s="197">
        <v>828545</v>
      </c>
      <c r="F115" s="197">
        <v>1558451</v>
      </c>
      <c r="G115" s="197">
        <v>3106</v>
      </c>
      <c r="H115" s="197">
        <v>312700</v>
      </c>
      <c r="I115" s="197">
        <v>195864</v>
      </c>
      <c r="J115" s="197">
        <v>12970</v>
      </c>
      <c r="K115" s="209">
        <v>6</v>
      </c>
      <c r="L115" s="22"/>
      <c r="M115" s="118"/>
    </row>
    <row r="116" spans="1:13" x14ac:dyDescent="0.2">
      <c r="A116" s="47"/>
      <c r="B116" s="45"/>
      <c r="C116" s="35" t="s">
        <v>39</v>
      </c>
      <c r="D116" s="204">
        <f t="shared" si="5"/>
        <v>2929146</v>
      </c>
      <c r="E116" s="191">
        <v>831407</v>
      </c>
      <c r="F116" s="191">
        <v>1568094</v>
      </c>
      <c r="G116" s="191">
        <v>3045</v>
      </c>
      <c r="H116" s="191">
        <v>316847</v>
      </c>
      <c r="I116" s="191">
        <v>196848</v>
      </c>
      <c r="J116" s="191">
        <v>12899</v>
      </c>
      <c r="K116" s="211">
        <v>6</v>
      </c>
      <c r="L116" s="22"/>
      <c r="M116" s="118"/>
    </row>
    <row r="117" spans="1:13" x14ac:dyDescent="0.2">
      <c r="A117" s="47"/>
      <c r="B117" s="45"/>
      <c r="C117" s="35" t="s">
        <v>40</v>
      </c>
      <c r="D117" s="204">
        <f t="shared" si="5"/>
        <v>2950873</v>
      </c>
      <c r="E117" s="191">
        <v>819165</v>
      </c>
      <c r="F117" s="191">
        <v>1594222</v>
      </c>
      <c r="G117" s="191">
        <v>2969</v>
      </c>
      <c r="H117" s="191">
        <v>326081</v>
      </c>
      <c r="I117" s="191">
        <v>195999</v>
      </c>
      <c r="J117" s="191">
        <v>12431</v>
      </c>
      <c r="K117" s="211">
        <v>6</v>
      </c>
      <c r="L117" s="22"/>
      <c r="M117" s="118"/>
    </row>
    <row r="118" spans="1:13" x14ac:dyDescent="0.2">
      <c r="A118" s="47"/>
      <c r="B118" s="29"/>
      <c r="C118" s="35" t="s">
        <v>41</v>
      </c>
      <c r="D118" s="204">
        <f t="shared" ref="D118:D129" si="6">SUM(E118:K118)</f>
        <v>2974123</v>
      </c>
      <c r="E118" s="191">
        <v>818053</v>
      </c>
      <c r="F118" s="191">
        <v>1609994</v>
      </c>
      <c r="G118" s="191">
        <v>2915</v>
      </c>
      <c r="H118" s="191">
        <v>334176</v>
      </c>
      <c r="I118" s="191">
        <v>196820</v>
      </c>
      <c r="J118" s="191">
        <v>12159</v>
      </c>
      <c r="K118" s="211">
        <v>6</v>
      </c>
      <c r="L118" s="22"/>
      <c r="M118" s="118"/>
    </row>
    <row r="119" spans="1:13" x14ac:dyDescent="0.2">
      <c r="A119" s="47"/>
      <c r="B119" s="45"/>
      <c r="C119" s="35" t="s">
        <v>42</v>
      </c>
      <c r="D119" s="204">
        <f t="shared" si="6"/>
        <v>3005028</v>
      </c>
      <c r="E119" s="191">
        <v>824005</v>
      </c>
      <c r="F119" s="191">
        <v>1623117</v>
      </c>
      <c r="G119" s="191">
        <v>2803</v>
      </c>
      <c r="H119" s="191">
        <v>343794</v>
      </c>
      <c r="I119" s="191">
        <v>198761</v>
      </c>
      <c r="J119" s="191">
        <v>12542</v>
      </c>
      <c r="K119" s="211">
        <v>6</v>
      </c>
      <c r="L119" s="22"/>
      <c r="M119" s="118"/>
    </row>
    <row r="120" spans="1:13" x14ac:dyDescent="0.2">
      <c r="A120" s="47"/>
      <c r="B120" s="45"/>
      <c r="C120" s="35" t="s">
        <v>43</v>
      </c>
      <c r="D120" s="204">
        <f t="shared" si="6"/>
        <v>3014054</v>
      </c>
      <c r="E120" s="191">
        <v>813651</v>
      </c>
      <c r="F120" s="191">
        <v>1633917</v>
      </c>
      <c r="G120" s="191">
        <v>2620</v>
      </c>
      <c r="H120" s="191">
        <v>349225</v>
      </c>
      <c r="I120" s="191">
        <v>201848</v>
      </c>
      <c r="J120" s="191">
        <v>12788</v>
      </c>
      <c r="K120" s="211">
        <v>5</v>
      </c>
      <c r="L120" s="22"/>
      <c r="M120" s="118"/>
    </row>
    <row r="121" spans="1:13" x14ac:dyDescent="0.2">
      <c r="A121" s="47"/>
      <c r="B121" s="29"/>
      <c r="C121" s="35" t="s">
        <v>32</v>
      </c>
      <c r="D121" s="204">
        <f t="shared" si="6"/>
        <v>3029340</v>
      </c>
      <c r="E121" s="191">
        <v>810973</v>
      </c>
      <c r="F121" s="191">
        <v>1643167</v>
      </c>
      <c r="G121" s="191">
        <v>2578</v>
      </c>
      <c r="H121" s="191">
        <v>357143</v>
      </c>
      <c r="I121" s="191">
        <v>202918</v>
      </c>
      <c r="J121" s="191">
        <v>12556</v>
      </c>
      <c r="K121" s="211">
        <v>5</v>
      </c>
      <c r="L121" s="22"/>
      <c r="M121" s="118"/>
    </row>
    <row r="122" spans="1:13" x14ac:dyDescent="0.2">
      <c r="A122" s="47"/>
      <c r="B122" s="45"/>
      <c r="C122" s="35" t="s">
        <v>33</v>
      </c>
      <c r="D122" s="204">
        <f t="shared" si="6"/>
        <v>3049046</v>
      </c>
      <c r="E122" s="191">
        <v>809783</v>
      </c>
      <c r="F122" s="191">
        <v>1655967</v>
      </c>
      <c r="G122" s="191">
        <v>2561</v>
      </c>
      <c r="H122" s="191">
        <v>364622</v>
      </c>
      <c r="I122" s="191">
        <v>203577</v>
      </c>
      <c r="J122" s="191">
        <v>12531</v>
      </c>
      <c r="K122" s="211">
        <v>5</v>
      </c>
      <c r="L122" s="22"/>
      <c r="M122" s="118"/>
    </row>
    <row r="123" spans="1:13" x14ac:dyDescent="0.2">
      <c r="A123" s="47"/>
      <c r="B123" s="45"/>
      <c r="C123" s="35" t="s">
        <v>34</v>
      </c>
      <c r="D123" s="204">
        <f t="shared" si="6"/>
        <v>3064994</v>
      </c>
      <c r="E123" s="191">
        <v>810103</v>
      </c>
      <c r="F123" s="191">
        <v>1665343</v>
      </c>
      <c r="G123" s="191">
        <v>2415</v>
      </c>
      <c r="H123" s="191">
        <v>370537</v>
      </c>
      <c r="I123" s="191">
        <v>204171</v>
      </c>
      <c r="J123" s="191">
        <v>12420</v>
      </c>
      <c r="K123" s="211">
        <v>5</v>
      </c>
      <c r="L123" s="22"/>
      <c r="M123" s="118"/>
    </row>
    <row r="124" spans="1:13" x14ac:dyDescent="0.2">
      <c r="A124" s="47"/>
      <c r="B124" s="29"/>
      <c r="C124" s="35" t="s">
        <v>35</v>
      </c>
      <c r="D124" s="204">
        <f t="shared" si="6"/>
        <v>3070402</v>
      </c>
      <c r="E124" s="191">
        <v>795282</v>
      </c>
      <c r="F124" s="191">
        <v>1672799</v>
      </c>
      <c r="G124" s="191">
        <v>2399</v>
      </c>
      <c r="H124" s="191">
        <v>387653</v>
      </c>
      <c r="I124" s="191">
        <v>200359</v>
      </c>
      <c r="J124" s="191">
        <v>11905</v>
      </c>
      <c r="K124" s="211">
        <v>5</v>
      </c>
      <c r="L124" s="22"/>
      <c r="M124" s="118"/>
    </row>
    <row r="125" spans="1:13" x14ac:dyDescent="0.2">
      <c r="A125" s="47"/>
      <c r="B125" s="45"/>
      <c r="C125" s="35" t="s">
        <v>36</v>
      </c>
      <c r="D125" s="204">
        <f t="shared" si="6"/>
        <v>3067472</v>
      </c>
      <c r="E125" s="191">
        <v>784724</v>
      </c>
      <c r="F125" s="191">
        <v>1680708</v>
      </c>
      <c r="G125" s="191">
        <v>2318</v>
      </c>
      <c r="H125" s="191">
        <v>389944</v>
      </c>
      <c r="I125" s="191">
        <v>198047</v>
      </c>
      <c r="J125" s="191">
        <v>11726</v>
      </c>
      <c r="K125" s="211">
        <v>5</v>
      </c>
      <c r="L125" s="22"/>
      <c r="M125" s="118"/>
    </row>
    <row r="126" spans="1:13" ht="13.5" thickBot="1" x14ac:dyDescent="0.25">
      <c r="A126" s="47"/>
      <c r="B126" s="46"/>
      <c r="C126" s="36" t="s">
        <v>37</v>
      </c>
      <c r="D126" s="200">
        <f t="shared" si="6"/>
        <v>3068528</v>
      </c>
      <c r="E126" s="194">
        <v>773832</v>
      </c>
      <c r="F126" s="194">
        <v>1683121</v>
      </c>
      <c r="G126" s="194">
        <v>2288</v>
      </c>
      <c r="H126" s="194">
        <v>402488</v>
      </c>
      <c r="I126" s="194">
        <v>195185</v>
      </c>
      <c r="J126" s="194">
        <v>11609</v>
      </c>
      <c r="K126" s="213">
        <v>5</v>
      </c>
      <c r="L126" s="22"/>
      <c r="M126" s="118"/>
    </row>
    <row r="127" spans="1:13" x14ac:dyDescent="0.2">
      <c r="A127" s="47"/>
      <c r="B127" s="28">
        <v>2018</v>
      </c>
      <c r="C127" s="40" t="s">
        <v>38</v>
      </c>
      <c r="D127" s="202">
        <f t="shared" si="6"/>
        <v>3072250</v>
      </c>
      <c r="E127" s="197">
        <v>763022</v>
      </c>
      <c r="F127" s="197">
        <v>1688708</v>
      </c>
      <c r="G127" s="197">
        <v>2302</v>
      </c>
      <c r="H127" s="197">
        <v>414396</v>
      </c>
      <c r="I127" s="197">
        <v>192326</v>
      </c>
      <c r="J127" s="197">
        <v>11491</v>
      </c>
      <c r="K127" s="209">
        <v>5</v>
      </c>
      <c r="L127" s="22"/>
      <c r="M127" s="118"/>
    </row>
    <row r="128" spans="1:13" x14ac:dyDescent="0.2">
      <c r="A128" s="47"/>
      <c r="B128" s="45"/>
      <c r="C128" s="35" t="s">
        <v>39</v>
      </c>
      <c r="D128" s="204">
        <f t="shared" si="6"/>
        <v>3065382</v>
      </c>
      <c r="E128" s="191">
        <v>748653</v>
      </c>
      <c r="F128" s="191">
        <v>1695643</v>
      </c>
      <c r="G128" s="191">
        <v>2331</v>
      </c>
      <c r="H128" s="191">
        <v>419379</v>
      </c>
      <c r="I128" s="191">
        <v>187998</v>
      </c>
      <c r="J128" s="191">
        <v>11373</v>
      </c>
      <c r="K128" s="211">
        <v>5</v>
      </c>
      <c r="L128" s="22"/>
      <c r="M128" s="118"/>
    </row>
    <row r="129" spans="1:13" x14ac:dyDescent="0.2">
      <c r="A129" s="47"/>
      <c r="B129" s="45"/>
      <c r="C129" s="35" t="s">
        <v>40</v>
      </c>
      <c r="D129" s="204">
        <f t="shared" si="6"/>
        <v>3098143</v>
      </c>
      <c r="E129" s="191">
        <v>734640</v>
      </c>
      <c r="F129" s="191">
        <v>1710886</v>
      </c>
      <c r="G129" s="191">
        <v>2332</v>
      </c>
      <c r="H129" s="191">
        <v>445186</v>
      </c>
      <c r="I129" s="191">
        <v>193848</v>
      </c>
      <c r="J129" s="191">
        <v>11246</v>
      </c>
      <c r="K129" s="211">
        <v>5</v>
      </c>
      <c r="L129" s="22"/>
      <c r="M129" s="118"/>
    </row>
    <row r="130" spans="1:13" x14ac:dyDescent="0.2">
      <c r="A130" s="47"/>
      <c r="B130" s="29"/>
      <c r="C130" s="35" t="s">
        <v>41</v>
      </c>
      <c r="D130" s="204">
        <f t="shared" ref="D130:D141" si="7">SUM(E130:K130)</f>
        <v>3120296</v>
      </c>
      <c r="E130" s="191">
        <v>724238</v>
      </c>
      <c r="F130" s="191">
        <v>1723757</v>
      </c>
      <c r="G130" s="191">
        <v>2374</v>
      </c>
      <c r="H130" s="191">
        <v>466452</v>
      </c>
      <c r="I130" s="191">
        <v>192322</v>
      </c>
      <c r="J130" s="191">
        <v>11148</v>
      </c>
      <c r="K130" s="211">
        <v>5</v>
      </c>
      <c r="L130" s="22"/>
      <c r="M130" s="118"/>
    </row>
    <row r="131" spans="1:13" x14ac:dyDescent="0.2">
      <c r="A131" s="47"/>
      <c r="B131" s="45"/>
      <c r="C131" s="35" t="s">
        <v>42</v>
      </c>
      <c r="D131" s="204">
        <f t="shared" si="7"/>
        <v>3136157</v>
      </c>
      <c r="E131" s="191">
        <v>710264</v>
      </c>
      <c r="F131" s="191">
        <v>1734730</v>
      </c>
      <c r="G131" s="191">
        <v>2395</v>
      </c>
      <c r="H131" s="191">
        <v>486654</v>
      </c>
      <c r="I131" s="191">
        <v>191078</v>
      </c>
      <c r="J131" s="191">
        <v>11031</v>
      </c>
      <c r="K131" s="211">
        <v>5</v>
      </c>
      <c r="L131" s="22"/>
      <c r="M131" s="118"/>
    </row>
    <row r="132" spans="1:13" x14ac:dyDescent="0.2">
      <c r="A132" s="47"/>
      <c r="B132" s="45"/>
      <c r="C132" s="35" t="s">
        <v>43</v>
      </c>
      <c r="D132" s="204">
        <f t="shared" si="7"/>
        <v>3155641</v>
      </c>
      <c r="E132" s="191">
        <v>696503</v>
      </c>
      <c r="F132" s="191">
        <v>1743391</v>
      </c>
      <c r="G132" s="191">
        <v>2341</v>
      </c>
      <c r="H132" s="191">
        <v>513701</v>
      </c>
      <c r="I132" s="191">
        <v>188912</v>
      </c>
      <c r="J132" s="191">
        <v>10788</v>
      </c>
      <c r="K132" s="211">
        <v>5</v>
      </c>
      <c r="L132" s="22"/>
      <c r="M132" s="118"/>
    </row>
    <row r="133" spans="1:13" x14ac:dyDescent="0.2">
      <c r="A133" s="47"/>
      <c r="B133" s="29"/>
      <c r="C133" s="35" t="s">
        <v>32</v>
      </c>
      <c r="D133" s="204">
        <f t="shared" si="7"/>
        <v>3170207</v>
      </c>
      <c r="E133" s="191">
        <v>677872</v>
      </c>
      <c r="F133" s="191">
        <v>1752649</v>
      </c>
      <c r="G133" s="191">
        <v>2305</v>
      </c>
      <c r="H133" s="191">
        <v>541338</v>
      </c>
      <c r="I133" s="191">
        <v>185494</v>
      </c>
      <c r="J133" s="191">
        <v>10549</v>
      </c>
      <c r="K133" s="211"/>
      <c r="L133" s="22"/>
      <c r="M133" s="118"/>
    </row>
    <row r="134" spans="1:13" x14ac:dyDescent="0.2">
      <c r="A134" s="47"/>
      <c r="B134" s="45"/>
      <c r="C134" s="35" t="s">
        <v>33</v>
      </c>
      <c r="D134" s="204">
        <f t="shared" si="7"/>
        <v>3197218</v>
      </c>
      <c r="E134" s="191">
        <v>663388</v>
      </c>
      <c r="F134" s="191">
        <v>1765488</v>
      </c>
      <c r="G134" s="191">
        <v>2272</v>
      </c>
      <c r="H134" s="191">
        <v>573674</v>
      </c>
      <c r="I134" s="191">
        <v>181945</v>
      </c>
      <c r="J134" s="191">
        <v>10451</v>
      </c>
      <c r="K134" s="211"/>
      <c r="L134" s="22"/>
      <c r="M134" s="118"/>
    </row>
    <row r="135" spans="1:13" x14ac:dyDescent="0.2">
      <c r="A135" s="47"/>
      <c r="B135" s="45"/>
      <c r="C135" s="35" t="s">
        <v>34</v>
      </c>
      <c r="D135" s="204">
        <f t="shared" si="7"/>
        <v>3203646</v>
      </c>
      <c r="E135" s="191">
        <v>656538</v>
      </c>
      <c r="F135" s="191">
        <v>1772657</v>
      </c>
      <c r="G135" s="191">
        <v>2264</v>
      </c>
      <c r="H135" s="191">
        <v>587000</v>
      </c>
      <c r="I135" s="191">
        <v>174893</v>
      </c>
      <c r="J135" s="191">
        <v>10294</v>
      </c>
      <c r="K135" s="211"/>
      <c r="L135" s="22"/>
      <c r="M135" s="118"/>
    </row>
    <row r="136" spans="1:13" x14ac:dyDescent="0.2">
      <c r="A136" s="47"/>
      <c r="B136" s="29"/>
      <c r="C136" s="35" t="s">
        <v>35</v>
      </c>
      <c r="D136" s="204">
        <f t="shared" si="7"/>
        <v>3226686</v>
      </c>
      <c r="E136" s="191">
        <v>647802</v>
      </c>
      <c r="F136" s="191">
        <v>1785637</v>
      </c>
      <c r="G136" s="191">
        <v>2188</v>
      </c>
      <c r="H136" s="191">
        <v>606394</v>
      </c>
      <c r="I136" s="191">
        <v>174273</v>
      </c>
      <c r="J136" s="191">
        <v>10392</v>
      </c>
      <c r="K136" s="211"/>
      <c r="L136" s="22"/>
      <c r="M136" s="118"/>
    </row>
    <row r="137" spans="1:13" x14ac:dyDescent="0.2">
      <c r="A137" s="47"/>
      <c r="B137" s="45"/>
      <c r="C137" s="35" t="s">
        <v>36</v>
      </c>
      <c r="D137" s="204">
        <f t="shared" si="7"/>
        <v>3233736</v>
      </c>
      <c r="E137" s="191">
        <v>617613</v>
      </c>
      <c r="F137" s="191">
        <v>1789934</v>
      </c>
      <c r="G137" s="191">
        <v>1815</v>
      </c>
      <c r="H137" s="191">
        <v>643929</v>
      </c>
      <c r="I137" s="191">
        <v>170260</v>
      </c>
      <c r="J137" s="191">
        <v>10185</v>
      </c>
      <c r="K137" s="211"/>
      <c r="L137" s="22"/>
      <c r="M137" s="118"/>
    </row>
    <row r="138" spans="1:13" ht="13.15" customHeight="1" thickBot="1" x14ac:dyDescent="0.25">
      <c r="A138" s="47"/>
      <c r="B138" s="46"/>
      <c r="C138" s="36" t="s">
        <v>37</v>
      </c>
      <c r="D138" s="200">
        <f t="shared" si="7"/>
        <v>3255887</v>
      </c>
      <c r="E138" s="194">
        <v>589162</v>
      </c>
      <c r="F138" s="194">
        <v>1782881</v>
      </c>
      <c r="G138" s="194">
        <v>2148</v>
      </c>
      <c r="H138" s="194">
        <v>703401</v>
      </c>
      <c r="I138" s="194">
        <v>168189</v>
      </c>
      <c r="J138" s="194">
        <v>10106</v>
      </c>
      <c r="K138" s="213"/>
      <c r="L138" s="22"/>
      <c r="M138" s="118"/>
    </row>
    <row r="139" spans="1:13" ht="13.15" customHeight="1" x14ac:dyDescent="0.2">
      <c r="A139" s="47"/>
      <c r="B139" s="28">
        <v>2019</v>
      </c>
      <c r="C139" s="40" t="s">
        <v>38</v>
      </c>
      <c r="D139" s="202">
        <f t="shared" si="7"/>
        <v>3325466</v>
      </c>
      <c r="E139" s="197">
        <v>567489</v>
      </c>
      <c r="F139" s="197">
        <v>1786524</v>
      </c>
      <c r="G139" s="197">
        <v>2091</v>
      </c>
      <c r="H139" s="197">
        <v>729653</v>
      </c>
      <c r="I139" s="197">
        <v>162849</v>
      </c>
      <c r="J139" s="197">
        <v>76860</v>
      </c>
      <c r="K139" s="209"/>
      <c r="L139" s="22"/>
      <c r="M139" s="118"/>
    </row>
    <row r="140" spans="1:13" ht="13.15" customHeight="1" x14ac:dyDescent="0.2">
      <c r="A140" s="47"/>
      <c r="B140" s="45"/>
      <c r="C140" s="35" t="s">
        <v>39</v>
      </c>
      <c r="D140" s="204">
        <f t="shared" si="7"/>
        <v>3331219</v>
      </c>
      <c r="E140" s="191">
        <v>549434</v>
      </c>
      <c r="F140" s="191">
        <v>1793895</v>
      </c>
      <c r="G140" s="191">
        <v>2081</v>
      </c>
      <c r="H140" s="191">
        <v>747760</v>
      </c>
      <c r="I140" s="191">
        <v>157218</v>
      </c>
      <c r="J140" s="191">
        <v>80831</v>
      </c>
      <c r="K140" s="211"/>
      <c r="L140" s="22"/>
      <c r="M140" s="118"/>
    </row>
    <row r="141" spans="1:13" ht="13.15" customHeight="1" x14ac:dyDescent="0.2">
      <c r="A141" s="47"/>
      <c r="B141" s="45"/>
      <c r="C141" s="35" t="s">
        <v>40</v>
      </c>
      <c r="D141" s="204">
        <f t="shared" si="7"/>
        <v>3361981</v>
      </c>
      <c r="E141" s="191">
        <v>534690</v>
      </c>
      <c r="F141" s="191">
        <v>1806073</v>
      </c>
      <c r="G141" s="191">
        <v>2062</v>
      </c>
      <c r="H141" s="191">
        <v>782619</v>
      </c>
      <c r="I141" s="191">
        <v>149307</v>
      </c>
      <c r="J141" s="191">
        <v>87230</v>
      </c>
      <c r="K141" s="211"/>
      <c r="L141" s="22"/>
      <c r="M141" s="118"/>
    </row>
    <row r="142" spans="1:13" ht="13.15" customHeight="1" x14ac:dyDescent="0.2">
      <c r="A142" s="47"/>
      <c r="B142" s="29"/>
      <c r="C142" s="35" t="s">
        <v>41</v>
      </c>
      <c r="D142" s="204">
        <f t="shared" ref="D142:D153" si="8">SUM(E142:K142)</f>
        <v>3369332</v>
      </c>
      <c r="E142" s="191">
        <v>516689</v>
      </c>
      <c r="F142" s="191">
        <v>1809662</v>
      </c>
      <c r="G142" s="191">
        <v>2058</v>
      </c>
      <c r="H142" s="191">
        <v>803335</v>
      </c>
      <c r="I142" s="191">
        <v>143047</v>
      </c>
      <c r="J142" s="191">
        <v>94541</v>
      </c>
      <c r="K142" s="211"/>
      <c r="L142" s="22"/>
      <c r="M142" s="118"/>
    </row>
    <row r="143" spans="1:13" ht="13.15" customHeight="1" x14ac:dyDescent="0.2">
      <c r="A143" s="47"/>
      <c r="B143" s="45"/>
      <c r="C143" s="35" t="s">
        <v>42</v>
      </c>
      <c r="D143" s="204">
        <f t="shared" si="8"/>
        <v>3375904</v>
      </c>
      <c r="E143" s="191">
        <v>496212</v>
      </c>
      <c r="F143" s="191">
        <v>1812210</v>
      </c>
      <c r="G143" s="191">
        <v>2051</v>
      </c>
      <c r="H143" s="191">
        <v>827779</v>
      </c>
      <c r="I143" s="191">
        <v>137920</v>
      </c>
      <c r="J143" s="191">
        <v>99732</v>
      </c>
      <c r="K143" s="211"/>
      <c r="L143" s="22"/>
      <c r="M143" s="118"/>
    </row>
    <row r="144" spans="1:13" ht="13.15" customHeight="1" x14ac:dyDescent="0.2">
      <c r="A144" s="47"/>
      <c r="B144" s="45"/>
      <c r="C144" s="35" t="s">
        <v>43</v>
      </c>
      <c r="D144" s="204">
        <f t="shared" si="8"/>
        <v>3399946</v>
      </c>
      <c r="E144" s="191">
        <v>486049</v>
      </c>
      <c r="F144" s="191">
        <v>1817974</v>
      </c>
      <c r="G144" s="191">
        <v>2035</v>
      </c>
      <c r="H144" s="191">
        <v>854748</v>
      </c>
      <c r="I144" s="191">
        <v>134712</v>
      </c>
      <c r="J144" s="191">
        <v>104428</v>
      </c>
      <c r="K144" s="211"/>
      <c r="L144" s="22"/>
      <c r="M144" s="118"/>
    </row>
    <row r="145" spans="1:14" ht="13.15" customHeight="1" x14ac:dyDescent="0.2">
      <c r="A145" s="47"/>
      <c r="B145" s="29"/>
      <c r="C145" s="35" t="s">
        <v>32</v>
      </c>
      <c r="D145" s="204">
        <f t="shared" si="8"/>
        <v>3415503</v>
      </c>
      <c r="E145" s="191">
        <v>473680</v>
      </c>
      <c r="F145" s="191">
        <v>1820134</v>
      </c>
      <c r="G145" s="191">
        <v>1855</v>
      </c>
      <c r="H145" s="191">
        <v>878203</v>
      </c>
      <c r="I145" s="191">
        <v>130837</v>
      </c>
      <c r="J145" s="191">
        <v>110794</v>
      </c>
      <c r="K145" s="211"/>
      <c r="L145" s="22"/>
      <c r="M145" s="118"/>
    </row>
    <row r="146" spans="1:14" ht="13.15" customHeight="1" x14ac:dyDescent="0.2">
      <c r="A146" s="47"/>
      <c r="B146" s="45"/>
      <c r="C146" s="35" t="s">
        <v>33</v>
      </c>
      <c r="D146" s="204">
        <f t="shared" si="8"/>
        <v>3430649</v>
      </c>
      <c r="E146" s="191">
        <v>461973</v>
      </c>
      <c r="F146" s="191">
        <v>1829956</v>
      </c>
      <c r="G146" s="191">
        <v>1817</v>
      </c>
      <c r="H146" s="191">
        <v>893983</v>
      </c>
      <c r="I146" s="191">
        <v>127675</v>
      </c>
      <c r="J146" s="191">
        <v>115245</v>
      </c>
      <c r="K146" s="211"/>
      <c r="L146" s="22"/>
      <c r="M146" s="118"/>
      <c r="N146" s="118"/>
    </row>
    <row r="147" spans="1:14" ht="13.15" customHeight="1" x14ac:dyDescent="0.2">
      <c r="A147" s="47"/>
      <c r="B147" s="45"/>
      <c r="C147" s="35" t="s">
        <v>34</v>
      </c>
      <c r="D147" s="204">
        <f t="shared" si="8"/>
        <v>3431672</v>
      </c>
      <c r="E147" s="191">
        <v>446691</v>
      </c>
      <c r="F147" s="191">
        <v>1830411</v>
      </c>
      <c r="G147" s="191">
        <v>1813</v>
      </c>
      <c r="H147" s="191">
        <v>909655</v>
      </c>
      <c r="I147" s="191">
        <v>123557</v>
      </c>
      <c r="J147" s="191">
        <v>119545</v>
      </c>
      <c r="K147" s="211"/>
      <c r="L147" s="22"/>
      <c r="M147" s="118"/>
    </row>
    <row r="148" spans="1:14" ht="13.15" customHeight="1" x14ac:dyDescent="0.2">
      <c r="A148" s="47"/>
      <c r="B148" s="29"/>
      <c r="C148" s="35" t="s">
        <v>35</v>
      </c>
      <c r="D148" s="204">
        <f t="shared" si="8"/>
        <v>3433857</v>
      </c>
      <c r="E148" s="191">
        <v>434410</v>
      </c>
      <c r="F148" s="191">
        <v>1831253</v>
      </c>
      <c r="G148" s="191">
        <v>1798</v>
      </c>
      <c r="H148" s="191">
        <v>923644</v>
      </c>
      <c r="I148" s="191">
        <v>120027</v>
      </c>
      <c r="J148" s="191">
        <v>122725</v>
      </c>
      <c r="K148" s="211"/>
      <c r="L148" s="22"/>
      <c r="M148" s="118"/>
    </row>
    <row r="149" spans="1:14" ht="13.15" customHeight="1" x14ac:dyDescent="0.2">
      <c r="A149" s="47"/>
      <c r="B149" s="45"/>
      <c r="C149" s="35" t="s">
        <v>36</v>
      </c>
      <c r="D149" s="204">
        <f t="shared" si="8"/>
        <v>3436120</v>
      </c>
      <c r="E149" s="191">
        <v>420280</v>
      </c>
      <c r="F149" s="191">
        <v>1830262</v>
      </c>
      <c r="G149" s="191">
        <v>1779</v>
      </c>
      <c r="H149" s="191">
        <v>941793</v>
      </c>
      <c r="I149" s="191">
        <v>115980</v>
      </c>
      <c r="J149" s="191">
        <v>126026</v>
      </c>
      <c r="K149" s="211"/>
      <c r="L149" s="22"/>
      <c r="M149" s="118"/>
    </row>
    <row r="150" spans="1:14" ht="13.15" customHeight="1" thickBot="1" x14ac:dyDescent="0.25">
      <c r="A150" s="47"/>
      <c r="B150" s="46"/>
      <c r="C150" s="36" t="s">
        <v>37</v>
      </c>
      <c r="D150" s="200">
        <f t="shared" si="8"/>
        <v>3434402</v>
      </c>
      <c r="E150" s="194">
        <v>405533</v>
      </c>
      <c r="F150" s="194">
        <v>1827499</v>
      </c>
      <c r="G150" s="194">
        <v>1765</v>
      </c>
      <c r="H150" s="194">
        <v>957861</v>
      </c>
      <c r="I150" s="194">
        <v>112684</v>
      </c>
      <c r="J150" s="194">
        <v>129060</v>
      </c>
      <c r="K150" s="213"/>
      <c r="L150" s="22"/>
      <c r="M150" s="118"/>
    </row>
    <row r="151" spans="1:14" ht="13.15" customHeight="1" x14ac:dyDescent="0.2">
      <c r="A151" s="47"/>
      <c r="B151" s="28">
        <v>2020</v>
      </c>
      <c r="C151" s="40" t="s">
        <v>38</v>
      </c>
      <c r="D151" s="202">
        <f t="shared" si="8"/>
        <v>3432721</v>
      </c>
      <c r="E151" s="197">
        <v>385789</v>
      </c>
      <c r="F151" s="197">
        <v>1825014</v>
      </c>
      <c r="G151" s="197">
        <v>1745</v>
      </c>
      <c r="H151" s="197">
        <v>975862</v>
      </c>
      <c r="I151" s="197">
        <v>107565</v>
      </c>
      <c r="J151" s="197">
        <v>136746</v>
      </c>
      <c r="K151" s="209"/>
      <c r="L151" s="22"/>
      <c r="M151" s="118"/>
    </row>
    <row r="152" spans="1:14" ht="13.15" customHeight="1" x14ac:dyDescent="0.2">
      <c r="A152" s="47"/>
      <c r="B152" s="45"/>
      <c r="C152" s="35" t="s">
        <v>39</v>
      </c>
      <c r="D152" s="204">
        <f t="shared" si="8"/>
        <v>3441647</v>
      </c>
      <c r="E152" s="191">
        <v>367612</v>
      </c>
      <c r="F152" s="191">
        <v>1826362</v>
      </c>
      <c r="G152" s="191">
        <v>1739</v>
      </c>
      <c r="H152" s="191">
        <v>1000273</v>
      </c>
      <c r="I152" s="191">
        <v>102690</v>
      </c>
      <c r="J152" s="191">
        <v>142971</v>
      </c>
      <c r="K152" s="211"/>
      <c r="L152" s="22"/>
      <c r="M152" s="118"/>
    </row>
    <row r="153" spans="1:14" ht="13.15" customHeight="1" x14ac:dyDescent="0.2">
      <c r="A153" s="47"/>
      <c r="B153" s="45"/>
      <c r="C153" s="35" t="s">
        <v>40</v>
      </c>
      <c r="D153" s="204">
        <f t="shared" si="8"/>
        <v>3488706</v>
      </c>
      <c r="E153" s="191">
        <v>353854</v>
      </c>
      <c r="F153" s="191">
        <v>1842161</v>
      </c>
      <c r="G153" s="191">
        <v>1738</v>
      </c>
      <c r="H153" s="191">
        <v>1045240</v>
      </c>
      <c r="I153" s="191">
        <v>98643</v>
      </c>
      <c r="J153" s="191">
        <v>147070</v>
      </c>
      <c r="K153" s="211"/>
      <c r="L153" s="22"/>
      <c r="M153" s="118"/>
    </row>
    <row r="154" spans="1:14" ht="13.15" customHeight="1" x14ac:dyDescent="0.2">
      <c r="A154" s="47"/>
      <c r="B154" s="29"/>
      <c r="C154" s="35" t="s">
        <v>41</v>
      </c>
      <c r="D154" s="204">
        <f t="shared" ref="D154:D156" si="9">SUM(E154:K154)</f>
        <v>3532127</v>
      </c>
      <c r="E154" s="191">
        <v>332561</v>
      </c>
      <c r="F154" s="191">
        <v>1865066</v>
      </c>
      <c r="G154" s="191">
        <v>1735</v>
      </c>
      <c r="H154" s="191">
        <v>1085827</v>
      </c>
      <c r="I154" s="191">
        <v>92678</v>
      </c>
      <c r="J154" s="191">
        <v>154260</v>
      </c>
      <c r="K154" s="211"/>
      <c r="L154" s="22"/>
      <c r="M154" s="118"/>
    </row>
    <row r="155" spans="1:14" ht="13.15" customHeight="1" x14ac:dyDescent="0.2">
      <c r="A155" s="47"/>
      <c r="B155" s="45"/>
      <c r="C155" s="35" t="s">
        <v>42</v>
      </c>
      <c r="D155" s="204">
        <f t="shared" si="9"/>
        <v>3560388</v>
      </c>
      <c r="E155" s="191">
        <v>315096</v>
      </c>
      <c r="F155" s="191">
        <v>1874171</v>
      </c>
      <c r="G155" s="191">
        <v>1727</v>
      </c>
      <c r="H155" s="191">
        <v>1129801</v>
      </c>
      <c r="I155" s="191">
        <v>87437</v>
      </c>
      <c r="J155" s="191">
        <v>152156</v>
      </c>
      <c r="K155" s="211"/>
      <c r="L155" s="22"/>
      <c r="M155" s="118"/>
    </row>
    <row r="156" spans="1:14" ht="13.15" customHeight="1" thickBot="1" x14ac:dyDescent="0.25">
      <c r="A156" s="47"/>
      <c r="B156" s="46"/>
      <c r="C156" s="36" t="s">
        <v>43</v>
      </c>
      <c r="D156" s="200">
        <f t="shared" si="9"/>
        <v>3586717</v>
      </c>
      <c r="E156" s="194">
        <v>301319</v>
      </c>
      <c r="F156" s="194">
        <v>1871582</v>
      </c>
      <c r="G156" s="194">
        <v>1717</v>
      </c>
      <c r="H156" s="194">
        <v>1175709</v>
      </c>
      <c r="I156" s="194">
        <v>83318</v>
      </c>
      <c r="J156" s="194">
        <v>153072</v>
      </c>
      <c r="K156" s="213"/>
      <c r="L156" s="22"/>
      <c r="M156" s="118"/>
    </row>
    <row r="157" spans="1:14" ht="13.5" thickBot="1" x14ac:dyDescent="0.25">
      <c r="A157" s="47"/>
      <c r="B157" s="21"/>
      <c r="C157" s="119"/>
      <c r="D157" s="110"/>
      <c r="E157" s="105"/>
      <c r="F157" s="105"/>
      <c r="G157" s="105"/>
      <c r="H157" s="105"/>
      <c r="I157" s="105"/>
      <c r="J157" s="105"/>
      <c r="K157" s="10"/>
      <c r="M157" s="118"/>
    </row>
    <row r="158" spans="1:14" ht="13.5" thickBot="1" x14ac:dyDescent="0.25">
      <c r="A158" s="47"/>
      <c r="B158" s="233" t="s">
        <v>538</v>
      </c>
      <c r="C158" s="238"/>
      <c r="D158" s="236">
        <f t="shared" ref="D158:J158" si="10">+D156/D150-1</f>
        <v>4.4349787823324105E-2</v>
      </c>
      <c r="E158" s="236">
        <f t="shared" si="10"/>
        <v>-0.25698031972737112</v>
      </c>
      <c r="F158" s="236">
        <f t="shared" si="10"/>
        <v>2.4122037823276488E-2</v>
      </c>
      <c r="G158" s="236">
        <f t="shared" si="10"/>
        <v>-2.7195467422096331E-2</v>
      </c>
      <c r="H158" s="236">
        <f t="shared" si="10"/>
        <v>0.22743174635985808</v>
      </c>
      <c r="I158" s="236">
        <f t="shared" si="10"/>
        <v>-0.26060487735614635</v>
      </c>
      <c r="J158" s="236">
        <f t="shared" si="10"/>
        <v>0.18605299860529989</v>
      </c>
      <c r="K158" s="237"/>
      <c r="M158" s="118"/>
    </row>
    <row r="159" spans="1:14" ht="13.5" thickBot="1" x14ac:dyDescent="0.25">
      <c r="A159" s="47"/>
      <c r="B159" s="233" t="s">
        <v>539</v>
      </c>
      <c r="C159" s="238"/>
      <c r="D159" s="236">
        <f t="shared" ref="D159:J159" si="11">+D156/D144-1</f>
        <v>5.4933519532369024E-2</v>
      </c>
      <c r="E159" s="236">
        <f t="shared" si="11"/>
        <v>-0.38006456139195843</v>
      </c>
      <c r="F159" s="236">
        <f t="shared" si="11"/>
        <v>2.9487770452162776E-2</v>
      </c>
      <c r="G159" s="236">
        <f t="shared" si="11"/>
        <v>-0.15626535626535631</v>
      </c>
      <c r="H159" s="236">
        <f t="shared" si="11"/>
        <v>0.37550365721826795</v>
      </c>
      <c r="I159" s="236">
        <f t="shared" si="11"/>
        <v>-0.38151018469030229</v>
      </c>
      <c r="J159" s="236">
        <f t="shared" si="11"/>
        <v>0.46581376642279859</v>
      </c>
      <c r="K159" s="237"/>
      <c r="M159" s="118"/>
    </row>
    <row r="160" spans="1:14" ht="13.5" thickBot="1" x14ac:dyDescent="0.25">
      <c r="A160" s="47"/>
      <c r="B160" s="243" t="s">
        <v>541</v>
      </c>
      <c r="C160" s="244"/>
      <c r="D160" s="236">
        <f>+D156/$D$156</f>
        <v>1</v>
      </c>
      <c r="E160" s="236">
        <f t="shared" ref="E160:J160" si="12">+E156/$D$156</f>
        <v>8.4009694659489445E-2</v>
      </c>
      <c r="F160" s="236">
        <f t="shared" si="12"/>
        <v>0.52180921996354879</v>
      </c>
      <c r="G160" s="236">
        <f t="shared" si="12"/>
        <v>4.7871075415205605E-4</v>
      </c>
      <c r="H160" s="236">
        <f t="shared" si="12"/>
        <v>0.32779530696177034</v>
      </c>
      <c r="I160" s="236">
        <f t="shared" si="12"/>
        <v>2.3229599658963894E-2</v>
      </c>
      <c r="J160" s="236">
        <f t="shared" si="12"/>
        <v>4.2677468002075433E-2</v>
      </c>
      <c r="K160" s="237"/>
      <c r="M160" s="118"/>
    </row>
    <row r="161" spans="1:13" x14ac:dyDescent="0.2">
      <c r="A161" s="47"/>
      <c r="B161" s="21"/>
      <c r="C161" s="119"/>
      <c r="D161" s="110"/>
      <c r="E161" s="105"/>
      <c r="F161" s="105"/>
      <c r="G161" s="105"/>
      <c r="H161" s="105"/>
      <c r="I161" s="105"/>
      <c r="J161" s="105"/>
      <c r="K161" s="10"/>
      <c r="M161" s="118"/>
    </row>
    <row r="162" spans="1:13" x14ac:dyDescent="0.2">
      <c r="A162" s="47"/>
      <c r="B162" s="32" t="s">
        <v>23</v>
      </c>
      <c r="C162" s="21"/>
      <c r="D162" s="55"/>
      <c r="E162" s="106"/>
      <c r="F162" s="106"/>
      <c r="G162" s="308"/>
      <c r="H162" s="106"/>
      <c r="I162" s="191"/>
      <c r="J162" s="288"/>
      <c r="K162" s="21"/>
    </row>
    <row r="163" spans="1:13" x14ac:dyDescent="0.2">
      <c r="A163" s="3"/>
      <c r="B163" s="21"/>
      <c r="C163" s="21"/>
      <c r="D163" s="27"/>
      <c r="E163" s="106"/>
      <c r="F163" s="106"/>
      <c r="G163" s="314"/>
      <c r="H163" s="106"/>
      <c r="I163" s="106"/>
      <c r="J163" s="56"/>
      <c r="K163" s="56"/>
    </row>
    <row r="164" spans="1:13" x14ac:dyDescent="0.2">
      <c r="A164" s="3"/>
      <c r="B164" s="21"/>
      <c r="C164" s="21"/>
      <c r="D164" s="27"/>
      <c r="E164" s="21"/>
      <c r="F164" s="21"/>
      <c r="G164" s="21"/>
      <c r="H164" s="56"/>
      <c r="I164" s="56"/>
      <c r="J164" s="56"/>
      <c r="K164" s="56"/>
    </row>
    <row r="165" spans="1:13" x14ac:dyDescent="0.2">
      <c r="A165" s="3"/>
      <c r="B165" s="21"/>
      <c r="C165" s="21"/>
      <c r="D165" s="27"/>
      <c r="E165" s="21"/>
      <c r="F165" s="21"/>
      <c r="G165" s="21"/>
      <c r="H165" s="56"/>
      <c r="I165" s="56"/>
      <c r="J165" s="56"/>
      <c r="K165" s="56"/>
    </row>
    <row r="166" spans="1:13" x14ac:dyDescent="0.2">
      <c r="A166" s="3"/>
      <c r="B166" s="21"/>
      <c r="C166" s="21"/>
      <c r="D166" s="27"/>
      <c r="E166" s="21"/>
      <c r="F166" s="21"/>
      <c r="G166" s="21"/>
      <c r="H166" s="56"/>
      <c r="I166" s="56"/>
      <c r="J166" s="56"/>
      <c r="K166" s="56"/>
    </row>
    <row r="167" spans="1:13" x14ac:dyDescent="0.2">
      <c r="A167" s="3"/>
      <c r="B167" s="21"/>
      <c r="C167" s="21"/>
      <c r="D167" s="27"/>
      <c r="E167" s="21"/>
      <c r="F167" s="21"/>
      <c r="G167" s="21"/>
      <c r="H167" s="56"/>
      <c r="I167" s="56"/>
      <c r="J167" s="56"/>
      <c r="K167" s="56"/>
    </row>
    <row r="168" spans="1:13" x14ac:dyDescent="0.2">
      <c r="A168" s="3"/>
      <c r="B168" s="21"/>
      <c r="C168" s="21"/>
      <c r="D168" s="27"/>
      <c r="E168" s="21"/>
      <c r="F168" s="21"/>
      <c r="G168" s="21"/>
      <c r="H168" s="56"/>
      <c r="I168" s="56"/>
      <c r="J168" s="56"/>
      <c r="K168" s="56"/>
    </row>
    <row r="169" spans="1:13" x14ac:dyDescent="0.2">
      <c r="A169" s="3"/>
      <c r="B169" s="21"/>
      <c r="C169" s="21"/>
      <c r="D169" s="27"/>
      <c r="E169" s="21"/>
      <c r="F169" s="21"/>
      <c r="G169" s="21"/>
      <c r="H169" s="56"/>
      <c r="I169" s="56"/>
      <c r="J169" s="56"/>
      <c r="K169" s="56"/>
    </row>
    <row r="170" spans="1:13" x14ac:dyDescent="0.2">
      <c r="A170" s="3"/>
      <c r="B170" s="21"/>
      <c r="C170" s="21"/>
      <c r="D170" s="27"/>
      <c r="E170" s="21"/>
      <c r="F170" s="21"/>
      <c r="G170" s="21"/>
      <c r="H170" s="56"/>
      <c r="I170" s="56"/>
      <c r="J170" s="56"/>
      <c r="K170" s="56"/>
    </row>
    <row r="171" spans="1:13" x14ac:dyDescent="0.2">
      <c r="A171" s="3"/>
      <c r="B171" s="21"/>
      <c r="C171" s="21"/>
      <c r="D171" s="27"/>
      <c r="E171" s="21"/>
      <c r="F171" s="21"/>
      <c r="G171" s="21"/>
      <c r="H171" s="56"/>
      <c r="I171" s="56"/>
      <c r="J171" s="56"/>
      <c r="K171" s="56"/>
    </row>
    <row r="172" spans="1:13" x14ac:dyDescent="0.2">
      <c r="A172" s="3"/>
      <c r="B172" s="21"/>
      <c r="C172" s="21"/>
      <c r="D172" s="27"/>
      <c r="E172" s="21"/>
      <c r="F172" s="21"/>
      <c r="G172" s="21"/>
      <c r="H172" s="56"/>
      <c r="I172" s="56"/>
      <c r="J172" s="56"/>
      <c r="K172" s="56"/>
    </row>
    <row r="173" spans="1:13" x14ac:dyDescent="0.2">
      <c r="A173" s="3"/>
      <c r="B173" s="21"/>
      <c r="C173" s="21"/>
      <c r="D173" s="27"/>
      <c r="E173" s="21"/>
      <c r="F173" s="21"/>
      <c r="G173" s="21"/>
      <c r="H173" s="56"/>
      <c r="I173" s="56"/>
      <c r="J173" s="56"/>
      <c r="K173" s="56"/>
    </row>
    <row r="174" spans="1:13" x14ac:dyDescent="0.2">
      <c r="A174" s="3"/>
      <c r="B174" s="21"/>
      <c r="C174" s="21"/>
      <c r="D174" s="27"/>
      <c r="E174" s="21"/>
      <c r="F174" s="21"/>
      <c r="G174" s="21"/>
      <c r="H174" s="56"/>
      <c r="I174" s="56"/>
      <c r="J174" s="56"/>
      <c r="K174" s="56"/>
    </row>
    <row r="175" spans="1:13" x14ac:dyDescent="0.2">
      <c r="A175" s="3"/>
      <c r="B175" s="21"/>
      <c r="C175" s="21"/>
      <c r="D175" s="27"/>
      <c r="E175" s="21"/>
      <c r="F175" s="21"/>
      <c r="G175" s="21"/>
      <c r="H175" s="56"/>
      <c r="I175" s="56"/>
      <c r="J175" s="56"/>
      <c r="K175" s="56"/>
    </row>
    <row r="176" spans="1:13" x14ac:dyDescent="0.2">
      <c r="A176" s="3"/>
      <c r="B176" s="21"/>
      <c r="C176" s="21"/>
      <c r="D176" s="27"/>
      <c r="E176" s="21"/>
      <c r="F176" s="21"/>
      <c r="G176" s="21"/>
      <c r="H176" s="56"/>
      <c r="I176" s="56"/>
      <c r="J176" s="56"/>
      <c r="K176" s="56"/>
    </row>
    <row r="177" spans="1:11" x14ac:dyDescent="0.2">
      <c r="A177" s="3"/>
      <c r="B177" s="21"/>
      <c r="C177" s="21"/>
      <c r="D177" s="27"/>
      <c r="E177" s="21"/>
      <c r="F177" s="21"/>
      <c r="G177" s="21"/>
      <c r="H177" s="56"/>
      <c r="I177" s="56"/>
      <c r="J177" s="56"/>
      <c r="K177" s="56"/>
    </row>
    <row r="178" spans="1:11" x14ac:dyDescent="0.2">
      <c r="A178" s="3"/>
      <c r="B178" s="21"/>
      <c r="C178" s="21"/>
      <c r="D178" s="27"/>
      <c r="E178" s="21"/>
      <c r="F178" s="21"/>
      <c r="G178" s="21"/>
      <c r="H178" s="56"/>
      <c r="I178" s="56"/>
      <c r="J178" s="56"/>
      <c r="K178" s="56"/>
    </row>
    <row r="179" spans="1:11" x14ac:dyDescent="0.2">
      <c r="A179" s="3"/>
      <c r="B179" s="21"/>
      <c r="C179" s="21"/>
      <c r="D179" s="27"/>
      <c r="E179" s="21"/>
      <c r="F179" s="21"/>
      <c r="G179" s="21"/>
      <c r="H179" s="56"/>
      <c r="I179" s="56"/>
      <c r="J179" s="56"/>
      <c r="K179" s="56"/>
    </row>
    <row r="180" spans="1:11" x14ac:dyDescent="0.2">
      <c r="A180" s="3"/>
      <c r="B180" s="21"/>
      <c r="C180" s="21"/>
      <c r="D180" s="27"/>
      <c r="E180" s="21"/>
      <c r="F180" s="21"/>
      <c r="G180" s="21"/>
      <c r="H180" s="56"/>
      <c r="I180" s="56"/>
      <c r="J180" s="56"/>
      <c r="K180" s="56"/>
    </row>
    <row r="181" spans="1:11" x14ac:dyDescent="0.2">
      <c r="A181" s="3"/>
      <c r="B181" s="21"/>
      <c r="C181" s="21"/>
      <c r="D181" s="27"/>
      <c r="E181" s="21"/>
      <c r="F181" s="21"/>
      <c r="G181" s="21"/>
      <c r="H181" s="56"/>
      <c r="I181" s="56"/>
      <c r="J181" s="56"/>
      <c r="K181" s="56"/>
    </row>
    <row r="182" spans="1:11" x14ac:dyDescent="0.2">
      <c r="A182" s="3"/>
      <c r="B182" s="21"/>
      <c r="C182" s="21"/>
      <c r="D182" s="27"/>
      <c r="E182" s="21"/>
      <c r="F182" s="21"/>
      <c r="G182" s="21"/>
      <c r="H182" s="56"/>
      <c r="I182" s="56"/>
      <c r="J182" s="56"/>
      <c r="K182" s="56"/>
    </row>
    <row r="183" spans="1:11" x14ac:dyDescent="0.2">
      <c r="A183" s="3"/>
      <c r="B183" s="21"/>
      <c r="C183" s="21"/>
      <c r="D183" s="27"/>
      <c r="E183" s="21"/>
      <c r="F183" s="21"/>
      <c r="G183" s="21"/>
      <c r="H183" s="56"/>
      <c r="I183" s="56"/>
      <c r="J183" s="56"/>
      <c r="K183" s="56"/>
    </row>
    <row r="184" spans="1:11" x14ac:dyDescent="0.2">
      <c r="A184" s="3"/>
      <c r="B184" s="21"/>
      <c r="C184" s="21"/>
      <c r="D184" s="27"/>
      <c r="E184" s="21"/>
      <c r="F184" s="21"/>
      <c r="G184" s="21"/>
      <c r="H184" s="56"/>
      <c r="I184" s="56"/>
      <c r="J184" s="56"/>
      <c r="K184" s="56"/>
    </row>
    <row r="185" spans="1:11" x14ac:dyDescent="0.2">
      <c r="A185" s="3"/>
      <c r="B185" s="21"/>
      <c r="C185" s="21"/>
      <c r="D185" s="21"/>
      <c r="E185" s="21"/>
      <c r="F185" s="21"/>
      <c r="G185" s="21"/>
      <c r="H185" s="21"/>
      <c r="I185" s="21"/>
      <c r="J185" s="21"/>
      <c r="K185" s="21"/>
    </row>
    <row r="186" spans="1:11" x14ac:dyDescent="0.2">
      <c r="A186" s="3"/>
      <c r="B186" s="21"/>
      <c r="C186" s="21"/>
      <c r="D186" s="21"/>
      <c r="E186" s="21"/>
      <c r="F186" s="21"/>
      <c r="G186" s="21"/>
      <c r="H186" s="21"/>
      <c r="I186" s="21"/>
      <c r="J186" s="21"/>
      <c r="K186" s="21"/>
    </row>
    <row r="187" spans="1:11" x14ac:dyDescent="0.2"/>
    <row r="188" spans="1:11" x14ac:dyDescent="0.2"/>
    <row r="189" spans="1:11" x14ac:dyDescent="0.2"/>
    <row r="190" spans="1:11" x14ac:dyDescent="0.2"/>
    <row r="191" spans="1:11" x14ac:dyDescent="0.2"/>
    <row r="192" spans="1:11" x14ac:dyDescent="0.2"/>
    <row r="193" x14ac:dyDescent="0.2"/>
    <row r="194" x14ac:dyDescent="0.2"/>
    <row r="195" x14ac:dyDescent="0.2"/>
    <row r="196"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x14ac:dyDescent="0.2"/>
  </sheetData>
  <phoneticPr fontId="0" type="noConversion"/>
  <hyperlinks>
    <hyperlink ref="B5" location="ÍNDICE!A1" display="&lt;&lt; VOLVER"/>
    <hyperlink ref="B162" location="ÍNDICE!A1" display="&lt;&lt; VOLVER"/>
  </hyperlinks>
  <pageMargins left="0.75" right="0.75" top="1" bottom="1" header="0" footer="0"/>
  <pageSetup paperSize="9" scale="71" orientation="portrait" r:id="rId1"/>
  <headerFooter alignWithMargins="0"/>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20"/>
  <sheetViews>
    <sheetView showGridLines="0" topLeftCell="A23" zoomScaleNormal="100" zoomScaleSheetLayoutView="100" workbookViewId="0">
      <selection activeCell="BF14" sqref="BF14"/>
    </sheetView>
  </sheetViews>
  <sheetFormatPr baseColWidth="10" defaultColWidth="0" defaultRowHeight="0" customHeight="1" zeroHeight="1" x14ac:dyDescent="0.2"/>
  <cols>
    <col min="1" max="1" width="20" customWidth="1"/>
    <col min="2" max="2" width="12.85546875" customWidth="1"/>
    <col min="3" max="3" width="18.28515625" customWidth="1"/>
    <col min="4" max="14" width="12.5703125" customWidth="1"/>
    <col min="15" max="19" width="13" customWidth="1"/>
    <col min="20" max="25" width="13.140625" customWidth="1"/>
    <col min="26" max="38" width="11.85546875" customWidth="1"/>
    <col min="39" max="44" width="11.5703125" customWidth="1"/>
    <col min="45" max="56" width="13" customWidth="1"/>
    <col min="57" max="57" width="12.28515625" customWidth="1"/>
    <col min="58" max="60" width="8.7109375" customWidth="1"/>
    <col min="61" max="65" width="0" hidden="1" customWidth="1"/>
    <col min="66" max="16384" width="8.7109375" hidden="1"/>
  </cols>
  <sheetData>
    <row r="1" spans="1:59" ht="33.7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row>
    <row r="2" spans="1:59" ht="15" x14ac:dyDescent="0.25">
      <c r="A2" s="3"/>
      <c r="B2" s="96" t="s">
        <v>537</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row>
    <row r="3" spans="1:59" s="2" customFormat="1" ht="15" x14ac:dyDescent="0.25">
      <c r="A3" s="4"/>
      <c r="B3" s="96"/>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row>
    <row r="4" spans="1:59" s="2" customFormat="1" ht="16.5" customHeight="1" x14ac:dyDescent="0.2">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row>
    <row r="5" spans="1:59" ht="12.75" customHeight="1" x14ac:dyDescent="0.2">
      <c r="A5" s="3"/>
      <c r="B5" s="32" t="s">
        <v>23</v>
      </c>
      <c r="C5" s="4"/>
      <c r="D5" s="4"/>
      <c r="E5" s="4"/>
      <c r="F5" s="4"/>
      <c r="G5" s="4"/>
      <c r="H5" s="4"/>
      <c r="I5" s="4"/>
      <c r="J5" s="4"/>
      <c r="K5" s="4"/>
      <c r="L5" s="4"/>
      <c r="M5" s="4"/>
      <c r="N5" s="4"/>
      <c r="O5" s="4"/>
      <c r="P5" s="4"/>
      <c r="Q5" s="4"/>
      <c r="R5" s="4"/>
      <c r="S5" s="4"/>
      <c r="T5" s="4"/>
      <c r="U5" s="4"/>
      <c r="V5" s="4"/>
      <c r="W5" s="4"/>
      <c r="X5" s="4"/>
      <c r="Y5" s="4"/>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row>
    <row r="6" spans="1:59" ht="13.5" thickBot="1" x14ac:dyDescent="0.25">
      <c r="A6" s="47"/>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118"/>
    </row>
    <row r="7" spans="1:59" ht="15.75" thickBot="1" x14ac:dyDescent="0.25">
      <c r="A7" s="47"/>
      <c r="B7" s="47"/>
      <c r="C7" s="245"/>
      <c r="D7" s="324" t="s">
        <v>20</v>
      </c>
      <c r="E7" s="326"/>
      <c r="F7" s="326"/>
      <c r="G7" s="326"/>
      <c r="H7" s="326"/>
      <c r="I7" s="326"/>
      <c r="J7" s="326"/>
      <c r="K7" s="326"/>
      <c r="L7" s="326"/>
      <c r="M7" s="326"/>
      <c r="N7" s="327"/>
      <c r="O7" s="324" t="s">
        <v>526</v>
      </c>
      <c r="P7" s="326"/>
      <c r="Q7" s="326"/>
      <c r="R7" s="326"/>
      <c r="S7" s="327"/>
      <c r="T7" s="324" t="s">
        <v>84</v>
      </c>
      <c r="U7" s="326"/>
      <c r="V7" s="326"/>
      <c r="W7" s="326"/>
      <c r="X7" s="326"/>
      <c r="Y7" s="327"/>
      <c r="Z7" s="324" t="s">
        <v>514</v>
      </c>
      <c r="AA7" s="326"/>
      <c r="AB7" s="326"/>
      <c r="AC7" s="326"/>
      <c r="AD7" s="326"/>
      <c r="AE7" s="326"/>
      <c r="AF7" s="326"/>
      <c r="AG7" s="326"/>
      <c r="AH7" s="326"/>
      <c r="AI7" s="326"/>
      <c r="AJ7" s="326"/>
      <c r="AK7" s="326"/>
      <c r="AL7" s="327"/>
      <c r="AM7" s="324" t="s">
        <v>85</v>
      </c>
      <c r="AN7" s="326"/>
      <c r="AO7" s="326"/>
      <c r="AP7" s="326"/>
      <c r="AQ7" s="326"/>
      <c r="AR7" s="327"/>
      <c r="AS7" s="324" t="s">
        <v>86</v>
      </c>
      <c r="AT7" s="325"/>
      <c r="AU7" s="325"/>
      <c r="AV7" s="326"/>
      <c r="AW7" s="326"/>
      <c r="AX7" s="326"/>
      <c r="AY7" s="326"/>
      <c r="AZ7" s="326"/>
      <c r="BA7" s="326"/>
      <c r="BB7" s="326"/>
      <c r="BC7" s="326"/>
      <c r="BD7" s="327"/>
      <c r="BE7" s="47"/>
      <c r="BF7" s="118"/>
    </row>
    <row r="8" spans="1:59" ht="48.75" thickBot="1" x14ac:dyDescent="0.25">
      <c r="A8" s="47"/>
      <c r="B8" s="47"/>
      <c r="C8" s="245" t="s">
        <v>97</v>
      </c>
      <c r="D8" s="241" t="s">
        <v>47</v>
      </c>
      <c r="E8" s="241" t="s">
        <v>57</v>
      </c>
      <c r="F8" s="241" t="s">
        <v>50</v>
      </c>
      <c r="G8" s="241" t="s">
        <v>516</v>
      </c>
      <c r="H8" s="241" t="s">
        <v>52</v>
      </c>
      <c r="I8" s="241" t="s">
        <v>512</v>
      </c>
      <c r="J8" s="241" t="s">
        <v>54</v>
      </c>
      <c r="K8" s="241" t="s">
        <v>82</v>
      </c>
      <c r="L8" s="241" t="s">
        <v>491</v>
      </c>
      <c r="M8" s="242" t="s">
        <v>67</v>
      </c>
      <c r="N8" s="239" t="s">
        <v>515</v>
      </c>
      <c r="O8" s="241" t="s">
        <v>57</v>
      </c>
      <c r="P8" s="241" t="s">
        <v>462</v>
      </c>
      <c r="Q8" s="241" t="s">
        <v>55</v>
      </c>
      <c r="R8" s="242" t="s">
        <v>534</v>
      </c>
      <c r="S8" s="239" t="s">
        <v>528</v>
      </c>
      <c r="T8" s="241" t="s">
        <v>50</v>
      </c>
      <c r="U8" s="241" t="s">
        <v>52</v>
      </c>
      <c r="V8" s="241" t="s">
        <v>512</v>
      </c>
      <c r="W8" s="241" t="s">
        <v>55</v>
      </c>
      <c r="X8" s="242" t="s">
        <v>491</v>
      </c>
      <c r="Y8" s="239" t="s">
        <v>517</v>
      </c>
      <c r="Z8" s="241" t="s">
        <v>47</v>
      </c>
      <c r="AA8" s="241" t="s">
        <v>50</v>
      </c>
      <c r="AB8" s="241" t="s">
        <v>462</v>
      </c>
      <c r="AC8" s="241" t="s">
        <v>516</v>
      </c>
      <c r="AD8" s="241" t="s">
        <v>512</v>
      </c>
      <c r="AE8" s="241" t="s">
        <v>54</v>
      </c>
      <c r="AF8" s="241" t="s">
        <v>82</v>
      </c>
      <c r="AG8" s="241" t="s">
        <v>56</v>
      </c>
      <c r="AH8" s="241" t="s">
        <v>67</v>
      </c>
      <c r="AI8" s="241" t="s">
        <v>522</v>
      </c>
      <c r="AJ8" s="241" t="s">
        <v>534</v>
      </c>
      <c r="AK8" s="242" t="s">
        <v>93</v>
      </c>
      <c r="AL8" s="239" t="s">
        <v>518</v>
      </c>
      <c r="AM8" s="241" t="s">
        <v>81</v>
      </c>
      <c r="AN8" s="241" t="s">
        <v>47</v>
      </c>
      <c r="AO8" s="241" t="s">
        <v>516</v>
      </c>
      <c r="AP8" s="241" t="s">
        <v>491</v>
      </c>
      <c r="AQ8" s="307" t="s">
        <v>67</v>
      </c>
      <c r="AR8" s="239" t="s">
        <v>519</v>
      </c>
      <c r="AS8" s="241" t="s">
        <v>47</v>
      </c>
      <c r="AT8" s="241" t="s">
        <v>50</v>
      </c>
      <c r="AU8" s="241" t="s">
        <v>462</v>
      </c>
      <c r="AV8" s="241" t="s">
        <v>516</v>
      </c>
      <c r="AW8" s="241" t="s">
        <v>52</v>
      </c>
      <c r="AX8" s="241" t="s">
        <v>512</v>
      </c>
      <c r="AY8" s="241" t="s">
        <v>53</v>
      </c>
      <c r="AZ8" s="241" t="s">
        <v>511</v>
      </c>
      <c r="BA8" s="241" t="s">
        <v>491</v>
      </c>
      <c r="BB8" s="241" t="s">
        <v>513</v>
      </c>
      <c r="BC8" s="242" t="s">
        <v>74</v>
      </c>
      <c r="BD8" s="239" t="s">
        <v>520</v>
      </c>
      <c r="BE8" s="250" t="s">
        <v>523</v>
      </c>
      <c r="BF8" s="118"/>
    </row>
    <row r="9" spans="1:59" ht="12.75" x14ac:dyDescent="0.2">
      <c r="A9" s="47"/>
      <c r="B9" s="47"/>
      <c r="C9" s="35">
        <v>1</v>
      </c>
      <c r="D9" s="191">
        <v>442</v>
      </c>
      <c r="E9" s="191"/>
      <c r="F9" s="191"/>
      <c r="G9" s="191">
        <v>2222</v>
      </c>
      <c r="H9" s="191"/>
      <c r="I9" s="191">
        <v>561</v>
      </c>
      <c r="J9" s="191"/>
      <c r="K9" s="191"/>
      <c r="L9" s="191"/>
      <c r="M9" s="191"/>
      <c r="N9" s="210">
        <f>SUM(D9:M9)</f>
        <v>3225</v>
      </c>
      <c r="O9" s="191"/>
      <c r="P9" s="191">
        <v>4594</v>
      </c>
      <c r="Q9" s="191">
        <v>34785</v>
      </c>
      <c r="R9" s="191"/>
      <c r="S9" s="210">
        <f>SUM(O9:R9)</f>
        <v>39379</v>
      </c>
      <c r="T9" s="191"/>
      <c r="U9" s="191"/>
      <c r="V9" s="191">
        <v>4</v>
      </c>
      <c r="W9" s="191"/>
      <c r="X9" s="191">
        <v>34</v>
      </c>
      <c r="Y9" s="210">
        <f>SUM(T9:X9)</f>
        <v>38</v>
      </c>
      <c r="Z9" s="191">
        <v>402</v>
      </c>
      <c r="AA9" s="191"/>
      <c r="AB9" s="191"/>
      <c r="AC9" s="191">
        <v>20096</v>
      </c>
      <c r="AD9" s="191">
        <v>150</v>
      </c>
      <c r="AE9" s="191"/>
      <c r="AF9" s="191"/>
      <c r="AG9" s="191"/>
      <c r="AH9" s="191"/>
      <c r="AI9" s="191"/>
      <c r="AJ9" s="191"/>
      <c r="AK9" s="191">
        <v>3</v>
      </c>
      <c r="AL9" s="210">
        <f>SUM(Z9:AK9)</f>
        <v>20651</v>
      </c>
      <c r="AM9" s="191"/>
      <c r="AN9" s="191">
        <v>154</v>
      </c>
      <c r="AO9" s="191">
        <v>1101</v>
      </c>
      <c r="AP9" s="191">
        <v>67</v>
      </c>
      <c r="AQ9" s="191"/>
      <c r="AR9" s="210">
        <f>SUM(AM9:AQ9)</f>
        <v>1322</v>
      </c>
      <c r="AS9" s="191">
        <v>32</v>
      </c>
      <c r="AT9" s="191"/>
      <c r="AU9" s="191">
        <v>1</v>
      </c>
      <c r="AV9" s="191"/>
      <c r="AW9" s="191"/>
      <c r="AX9" s="191">
        <v>2425</v>
      </c>
      <c r="AY9" s="191">
        <v>15</v>
      </c>
      <c r="AZ9" s="191"/>
      <c r="BA9" s="191">
        <v>4</v>
      </c>
      <c r="BB9" s="191"/>
      <c r="BC9" s="191"/>
      <c r="BD9" s="210">
        <f>SUM(AS9:BC9)</f>
        <v>2477</v>
      </c>
      <c r="BE9" s="226">
        <f>+N9+S9+Y9+AL9+AR9+BD9</f>
        <v>67092</v>
      </c>
      <c r="BF9" s="118"/>
      <c r="BG9" s="22"/>
    </row>
    <row r="10" spans="1:59" ht="12.75" x14ac:dyDescent="0.2">
      <c r="A10" s="47"/>
      <c r="B10" s="47"/>
      <c r="C10" s="35">
        <v>2</v>
      </c>
      <c r="D10" s="191">
        <v>308</v>
      </c>
      <c r="E10" s="191"/>
      <c r="F10" s="191"/>
      <c r="G10" s="191">
        <v>6802</v>
      </c>
      <c r="H10" s="191"/>
      <c r="I10" s="191">
        <v>263</v>
      </c>
      <c r="J10" s="191"/>
      <c r="K10" s="191"/>
      <c r="L10" s="191"/>
      <c r="M10" s="191"/>
      <c r="N10" s="210">
        <f t="shared" ref="N10:N24" si="0">SUM(D10:M10)</f>
        <v>7373</v>
      </c>
      <c r="O10" s="191"/>
      <c r="P10" s="191">
        <v>11024</v>
      </c>
      <c r="Q10" s="191">
        <v>99990</v>
      </c>
      <c r="R10" s="191"/>
      <c r="S10" s="210">
        <f t="shared" ref="S10:S24" si="1">SUM(O10:R10)</f>
        <v>111014</v>
      </c>
      <c r="T10" s="191"/>
      <c r="U10" s="191"/>
      <c r="V10" s="191">
        <v>67</v>
      </c>
      <c r="W10" s="191"/>
      <c r="X10" s="191">
        <v>6</v>
      </c>
      <c r="Y10" s="210">
        <f t="shared" ref="Y10:Y24" si="2">SUM(T10:X10)</f>
        <v>73</v>
      </c>
      <c r="Z10" s="191">
        <v>631</v>
      </c>
      <c r="AA10" s="191"/>
      <c r="AB10" s="191"/>
      <c r="AC10" s="191">
        <v>15781</v>
      </c>
      <c r="AD10" s="191">
        <v>171</v>
      </c>
      <c r="AE10" s="191"/>
      <c r="AF10" s="191"/>
      <c r="AG10" s="191"/>
      <c r="AH10" s="191"/>
      <c r="AI10" s="191"/>
      <c r="AJ10" s="191"/>
      <c r="AK10" s="191">
        <v>2</v>
      </c>
      <c r="AL10" s="210">
        <f t="shared" ref="AL10:AL24" si="3">SUM(Z10:AK10)</f>
        <v>16585</v>
      </c>
      <c r="AM10" s="191"/>
      <c r="AN10" s="191">
        <v>385</v>
      </c>
      <c r="AO10" s="191">
        <v>4108</v>
      </c>
      <c r="AP10" s="191">
        <v>186</v>
      </c>
      <c r="AQ10" s="191"/>
      <c r="AR10" s="210">
        <f t="shared" ref="AR10:AR24" si="4">SUM(AM10:AQ10)</f>
        <v>4679</v>
      </c>
      <c r="AS10" s="191">
        <v>196</v>
      </c>
      <c r="AT10" s="191"/>
      <c r="AU10" s="191">
        <v>162</v>
      </c>
      <c r="AV10" s="191"/>
      <c r="AW10" s="191"/>
      <c r="AX10" s="191">
        <v>5952</v>
      </c>
      <c r="AY10" s="191">
        <v>37</v>
      </c>
      <c r="AZ10" s="191"/>
      <c r="BA10" s="191">
        <v>4</v>
      </c>
      <c r="BB10" s="191"/>
      <c r="BC10" s="191"/>
      <c r="BD10" s="210">
        <f t="shared" ref="BD10:BD24" si="5">SUM(AS10:BC10)</f>
        <v>6351</v>
      </c>
      <c r="BE10" s="227">
        <f t="shared" ref="BE10:BE24" si="6">+N10+S10+Y10+AL10+AR10+BD10</f>
        <v>146075</v>
      </c>
      <c r="BF10" s="118"/>
      <c r="BG10" s="22"/>
    </row>
    <row r="11" spans="1:59" ht="12.75" x14ac:dyDescent="0.2">
      <c r="A11" s="47"/>
      <c r="B11" s="47"/>
      <c r="C11" s="35">
        <v>3</v>
      </c>
      <c r="D11" s="191">
        <v>135</v>
      </c>
      <c r="E11" s="191"/>
      <c r="F11" s="191">
        <v>1</v>
      </c>
      <c r="G11" s="191">
        <v>4721</v>
      </c>
      <c r="H11" s="191"/>
      <c r="I11" s="191">
        <v>117</v>
      </c>
      <c r="J11" s="191"/>
      <c r="K11" s="191"/>
      <c r="L11" s="191"/>
      <c r="M11" s="191"/>
      <c r="N11" s="210">
        <f t="shared" si="0"/>
        <v>4974</v>
      </c>
      <c r="O11" s="191"/>
      <c r="P11" s="191">
        <v>6290</v>
      </c>
      <c r="Q11" s="191">
        <v>17047</v>
      </c>
      <c r="R11" s="191"/>
      <c r="S11" s="210">
        <f t="shared" si="1"/>
        <v>23337</v>
      </c>
      <c r="T11" s="191"/>
      <c r="U11" s="191"/>
      <c r="V11" s="191">
        <v>38</v>
      </c>
      <c r="W11" s="191"/>
      <c r="X11" s="191">
        <v>16</v>
      </c>
      <c r="Y11" s="210">
        <f t="shared" si="2"/>
        <v>54</v>
      </c>
      <c r="Z11" s="191">
        <v>192</v>
      </c>
      <c r="AA11" s="191"/>
      <c r="AB11" s="191"/>
      <c r="AC11" s="191">
        <v>20847</v>
      </c>
      <c r="AD11" s="191">
        <v>2</v>
      </c>
      <c r="AE11" s="191"/>
      <c r="AF11" s="191"/>
      <c r="AG11" s="191"/>
      <c r="AH11" s="191"/>
      <c r="AI11" s="191"/>
      <c r="AJ11" s="191"/>
      <c r="AK11" s="191">
        <v>3</v>
      </c>
      <c r="AL11" s="210">
        <f t="shared" si="3"/>
        <v>21044</v>
      </c>
      <c r="AM11" s="191"/>
      <c r="AN11" s="191">
        <v>125</v>
      </c>
      <c r="AO11" s="191">
        <v>220</v>
      </c>
      <c r="AP11" s="191">
        <v>72</v>
      </c>
      <c r="AQ11" s="191"/>
      <c r="AR11" s="210">
        <f t="shared" si="4"/>
        <v>417</v>
      </c>
      <c r="AS11" s="191">
        <v>88</v>
      </c>
      <c r="AT11" s="191"/>
      <c r="AU11" s="191">
        <v>70</v>
      </c>
      <c r="AV11" s="191"/>
      <c r="AW11" s="191"/>
      <c r="AX11" s="191">
        <v>1574</v>
      </c>
      <c r="AY11" s="191">
        <v>31</v>
      </c>
      <c r="AZ11" s="191"/>
      <c r="BA11" s="191">
        <v>3</v>
      </c>
      <c r="BB11" s="191"/>
      <c r="BC11" s="191"/>
      <c r="BD11" s="210">
        <f t="shared" si="5"/>
        <v>1766</v>
      </c>
      <c r="BE11" s="227">
        <f t="shared" si="6"/>
        <v>51592</v>
      </c>
      <c r="BF11" s="118"/>
      <c r="BG11" s="22"/>
    </row>
    <row r="12" spans="1:59" ht="12.75" x14ac:dyDescent="0.2">
      <c r="A12" s="47"/>
      <c r="B12" s="47"/>
      <c r="C12" s="35">
        <v>4</v>
      </c>
      <c r="D12" s="191">
        <v>339</v>
      </c>
      <c r="E12" s="191"/>
      <c r="F12" s="191"/>
      <c r="G12" s="191">
        <v>9484</v>
      </c>
      <c r="H12" s="191"/>
      <c r="I12" s="191">
        <v>382</v>
      </c>
      <c r="J12" s="191"/>
      <c r="K12" s="191"/>
      <c r="L12" s="191"/>
      <c r="M12" s="191"/>
      <c r="N12" s="210">
        <f t="shared" si="0"/>
        <v>10205</v>
      </c>
      <c r="O12" s="191"/>
      <c r="P12" s="191">
        <v>29889</v>
      </c>
      <c r="Q12" s="191">
        <v>47846</v>
      </c>
      <c r="R12" s="191"/>
      <c r="S12" s="210">
        <f t="shared" si="1"/>
        <v>77735</v>
      </c>
      <c r="T12" s="191"/>
      <c r="U12" s="191"/>
      <c r="V12" s="191">
        <v>32</v>
      </c>
      <c r="W12" s="191"/>
      <c r="X12" s="191">
        <v>22</v>
      </c>
      <c r="Y12" s="210">
        <f t="shared" si="2"/>
        <v>54</v>
      </c>
      <c r="Z12" s="191">
        <v>384</v>
      </c>
      <c r="AA12" s="191"/>
      <c r="AB12" s="191"/>
      <c r="AC12" s="191">
        <v>32331</v>
      </c>
      <c r="AD12" s="191">
        <v>14</v>
      </c>
      <c r="AE12" s="191"/>
      <c r="AF12" s="191"/>
      <c r="AG12" s="191"/>
      <c r="AH12" s="191"/>
      <c r="AI12" s="191"/>
      <c r="AJ12" s="191"/>
      <c r="AK12" s="191">
        <v>3</v>
      </c>
      <c r="AL12" s="210">
        <f t="shared" si="3"/>
        <v>32732</v>
      </c>
      <c r="AM12" s="191"/>
      <c r="AN12" s="191">
        <v>196</v>
      </c>
      <c r="AO12" s="191">
        <v>2984</v>
      </c>
      <c r="AP12" s="191">
        <v>3</v>
      </c>
      <c r="AQ12" s="191"/>
      <c r="AR12" s="210">
        <f t="shared" si="4"/>
        <v>3183</v>
      </c>
      <c r="AS12" s="191">
        <v>117</v>
      </c>
      <c r="AT12" s="191"/>
      <c r="AU12" s="191">
        <v>135</v>
      </c>
      <c r="AV12" s="191">
        <v>5</v>
      </c>
      <c r="AW12" s="191"/>
      <c r="AX12" s="191">
        <v>4936</v>
      </c>
      <c r="AY12" s="191">
        <v>21</v>
      </c>
      <c r="AZ12" s="191"/>
      <c r="BA12" s="191">
        <v>1</v>
      </c>
      <c r="BB12" s="191"/>
      <c r="BC12" s="191"/>
      <c r="BD12" s="210">
        <f t="shared" si="5"/>
        <v>5215</v>
      </c>
      <c r="BE12" s="227">
        <f t="shared" si="6"/>
        <v>129124</v>
      </c>
      <c r="BF12" s="118"/>
      <c r="BG12" s="22"/>
    </row>
    <row r="13" spans="1:59" ht="12.75" x14ac:dyDescent="0.2">
      <c r="A13" s="47"/>
      <c r="B13" s="47"/>
      <c r="C13" s="35">
        <v>5</v>
      </c>
      <c r="D13" s="191">
        <v>642</v>
      </c>
      <c r="E13" s="191">
        <v>50</v>
      </c>
      <c r="F13" s="191">
        <v>1</v>
      </c>
      <c r="G13" s="191">
        <v>54388</v>
      </c>
      <c r="H13" s="191"/>
      <c r="I13" s="191">
        <v>612</v>
      </c>
      <c r="J13" s="191"/>
      <c r="K13" s="191"/>
      <c r="L13" s="191"/>
      <c r="M13" s="191"/>
      <c r="N13" s="210">
        <f t="shared" si="0"/>
        <v>55693</v>
      </c>
      <c r="O13" s="191">
        <v>2429</v>
      </c>
      <c r="P13" s="191">
        <v>44350</v>
      </c>
      <c r="Q13" s="191">
        <v>209424</v>
      </c>
      <c r="R13" s="191"/>
      <c r="S13" s="210">
        <f t="shared" si="1"/>
        <v>256203</v>
      </c>
      <c r="T13" s="191"/>
      <c r="U13" s="191"/>
      <c r="V13" s="191">
        <v>101</v>
      </c>
      <c r="W13" s="191"/>
      <c r="X13" s="191">
        <v>39</v>
      </c>
      <c r="Y13" s="210">
        <f t="shared" si="2"/>
        <v>140</v>
      </c>
      <c r="Z13" s="191">
        <v>653</v>
      </c>
      <c r="AA13" s="191"/>
      <c r="AB13" s="191">
        <v>1298</v>
      </c>
      <c r="AC13" s="191">
        <v>40809</v>
      </c>
      <c r="AD13" s="191">
        <v>37</v>
      </c>
      <c r="AE13" s="191"/>
      <c r="AF13" s="191"/>
      <c r="AG13" s="191"/>
      <c r="AH13" s="191"/>
      <c r="AI13" s="191"/>
      <c r="AJ13" s="191"/>
      <c r="AK13" s="191">
        <v>22</v>
      </c>
      <c r="AL13" s="210">
        <f t="shared" si="3"/>
        <v>42819</v>
      </c>
      <c r="AM13" s="191"/>
      <c r="AN13" s="191">
        <v>485</v>
      </c>
      <c r="AO13" s="191">
        <v>7046</v>
      </c>
      <c r="AP13" s="191">
        <v>315</v>
      </c>
      <c r="AQ13" s="191"/>
      <c r="AR13" s="210">
        <f t="shared" si="4"/>
        <v>7846</v>
      </c>
      <c r="AS13" s="191">
        <v>232</v>
      </c>
      <c r="AT13" s="191"/>
      <c r="AU13" s="191">
        <v>1450</v>
      </c>
      <c r="AV13" s="191">
        <v>323</v>
      </c>
      <c r="AW13" s="191">
        <v>1</v>
      </c>
      <c r="AX13" s="191">
        <v>18123</v>
      </c>
      <c r="AY13" s="191">
        <v>34</v>
      </c>
      <c r="AZ13" s="191"/>
      <c r="BA13" s="191">
        <v>18</v>
      </c>
      <c r="BB13" s="191"/>
      <c r="BC13" s="191"/>
      <c r="BD13" s="210">
        <f t="shared" si="5"/>
        <v>20181</v>
      </c>
      <c r="BE13" s="227">
        <f t="shared" si="6"/>
        <v>382882</v>
      </c>
      <c r="BF13" s="118"/>
      <c r="BG13" s="22"/>
    </row>
    <row r="14" spans="1:59" ht="12.75" x14ac:dyDescent="0.2">
      <c r="A14" s="47"/>
      <c r="B14" s="47"/>
      <c r="C14" s="35">
        <v>6</v>
      </c>
      <c r="D14" s="191">
        <v>185</v>
      </c>
      <c r="E14" s="191">
        <v>80</v>
      </c>
      <c r="F14" s="191">
        <v>5</v>
      </c>
      <c r="G14" s="191">
        <v>13670</v>
      </c>
      <c r="H14" s="191"/>
      <c r="I14" s="191">
        <v>278</v>
      </c>
      <c r="J14" s="191"/>
      <c r="K14" s="191"/>
      <c r="L14" s="191"/>
      <c r="M14" s="191"/>
      <c r="N14" s="210">
        <f t="shared" si="0"/>
        <v>14218</v>
      </c>
      <c r="O14" s="191">
        <v>737</v>
      </c>
      <c r="P14" s="191">
        <v>16721</v>
      </c>
      <c r="Q14" s="191">
        <v>39879</v>
      </c>
      <c r="R14" s="191"/>
      <c r="S14" s="210">
        <f t="shared" si="1"/>
        <v>57337</v>
      </c>
      <c r="T14" s="191"/>
      <c r="U14" s="191"/>
      <c r="V14" s="191">
        <v>84</v>
      </c>
      <c r="W14" s="191"/>
      <c r="X14" s="191"/>
      <c r="Y14" s="210">
        <f t="shared" si="2"/>
        <v>84</v>
      </c>
      <c r="Z14" s="191">
        <v>281</v>
      </c>
      <c r="AA14" s="191">
        <v>1345</v>
      </c>
      <c r="AB14" s="191"/>
      <c r="AC14" s="191">
        <v>12978</v>
      </c>
      <c r="AD14" s="191">
        <v>113</v>
      </c>
      <c r="AE14" s="191"/>
      <c r="AF14" s="191"/>
      <c r="AG14" s="191"/>
      <c r="AH14" s="191"/>
      <c r="AI14" s="191"/>
      <c r="AJ14" s="191">
        <v>31280</v>
      </c>
      <c r="AK14" s="191">
        <v>9</v>
      </c>
      <c r="AL14" s="210">
        <f t="shared" si="3"/>
        <v>46006</v>
      </c>
      <c r="AM14" s="191"/>
      <c r="AN14" s="191">
        <v>202</v>
      </c>
      <c r="AO14" s="191">
        <v>2555</v>
      </c>
      <c r="AP14" s="191"/>
      <c r="AQ14" s="191"/>
      <c r="AR14" s="210">
        <f t="shared" si="4"/>
        <v>2757</v>
      </c>
      <c r="AS14" s="191">
        <v>218</v>
      </c>
      <c r="AT14" s="191"/>
      <c r="AU14" s="191">
        <v>1012</v>
      </c>
      <c r="AV14" s="191">
        <v>172</v>
      </c>
      <c r="AW14" s="191">
        <v>6</v>
      </c>
      <c r="AX14" s="191">
        <v>7735</v>
      </c>
      <c r="AY14" s="191">
        <v>29</v>
      </c>
      <c r="AZ14" s="191"/>
      <c r="BA14" s="191"/>
      <c r="BB14" s="191"/>
      <c r="BC14" s="191"/>
      <c r="BD14" s="210">
        <f t="shared" si="5"/>
        <v>9172</v>
      </c>
      <c r="BE14" s="227">
        <f t="shared" si="6"/>
        <v>129574</v>
      </c>
      <c r="BF14" s="118"/>
      <c r="BG14" s="22"/>
    </row>
    <row r="15" spans="1:59" ht="12.75" x14ac:dyDescent="0.2">
      <c r="A15" s="47"/>
      <c r="B15" s="47"/>
      <c r="C15" s="35">
        <v>7</v>
      </c>
      <c r="D15" s="191">
        <v>251</v>
      </c>
      <c r="E15" s="191">
        <v>18</v>
      </c>
      <c r="F15" s="191">
        <v>86</v>
      </c>
      <c r="G15" s="191">
        <v>12100</v>
      </c>
      <c r="H15" s="191">
        <v>345</v>
      </c>
      <c r="I15" s="191">
        <v>296</v>
      </c>
      <c r="J15" s="191"/>
      <c r="K15" s="191"/>
      <c r="L15" s="191"/>
      <c r="M15" s="191"/>
      <c r="N15" s="210">
        <f t="shared" si="0"/>
        <v>13096</v>
      </c>
      <c r="O15" s="191">
        <v>1315</v>
      </c>
      <c r="P15" s="191">
        <v>27049</v>
      </c>
      <c r="Q15" s="191">
        <v>31272</v>
      </c>
      <c r="R15" s="191"/>
      <c r="S15" s="210">
        <f t="shared" si="1"/>
        <v>59636</v>
      </c>
      <c r="T15" s="191"/>
      <c r="U15" s="191">
        <v>112</v>
      </c>
      <c r="V15" s="191">
        <v>37</v>
      </c>
      <c r="W15" s="191"/>
      <c r="X15" s="191">
        <v>9</v>
      </c>
      <c r="Y15" s="210">
        <f t="shared" si="2"/>
        <v>158</v>
      </c>
      <c r="Z15" s="191">
        <v>291</v>
      </c>
      <c r="AA15" s="191">
        <v>3506</v>
      </c>
      <c r="AB15" s="191"/>
      <c r="AC15" s="191">
        <v>22536</v>
      </c>
      <c r="AD15" s="191">
        <v>2</v>
      </c>
      <c r="AE15" s="191"/>
      <c r="AF15" s="191"/>
      <c r="AG15" s="191"/>
      <c r="AH15" s="191"/>
      <c r="AI15" s="191"/>
      <c r="AJ15" s="191">
        <v>37790</v>
      </c>
      <c r="AK15" s="191">
        <v>1</v>
      </c>
      <c r="AL15" s="210">
        <f t="shared" si="3"/>
        <v>64126</v>
      </c>
      <c r="AM15" s="191"/>
      <c r="AN15" s="191">
        <v>236</v>
      </c>
      <c r="AO15" s="191">
        <v>1575</v>
      </c>
      <c r="AP15" s="191">
        <v>44</v>
      </c>
      <c r="AQ15" s="191"/>
      <c r="AR15" s="210">
        <f t="shared" si="4"/>
        <v>1855</v>
      </c>
      <c r="AS15" s="191">
        <v>177</v>
      </c>
      <c r="AT15" s="191"/>
      <c r="AU15" s="191">
        <v>102</v>
      </c>
      <c r="AV15" s="191">
        <v>8</v>
      </c>
      <c r="AW15" s="191">
        <v>192</v>
      </c>
      <c r="AX15" s="191">
        <v>7298</v>
      </c>
      <c r="AY15" s="191">
        <v>33</v>
      </c>
      <c r="AZ15" s="191"/>
      <c r="BA15" s="191">
        <v>6</v>
      </c>
      <c r="BB15" s="191"/>
      <c r="BC15" s="191"/>
      <c r="BD15" s="210">
        <f t="shared" si="5"/>
        <v>7816</v>
      </c>
      <c r="BE15" s="227">
        <f t="shared" si="6"/>
        <v>146687</v>
      </c>
      <c r="BF15" s="118"/>
      <c r="BG15" s="22"/>
    </row>
    <row r="16" spans="1:59" ht="12.75" x14ac:dyDescent="0.2">
      <c r="A16" s="47"/>
      <c r="B16" s="47"/>
      <c r="C16" s="35">
        <v>8</v>
      </c>
      <c r="D16" s="191">
        <v>525</v>
      </c>
      <c r="E16" s="191">
        <v>3</v>
      </c>
      <c r="F16" s="191">
        <v>2598</v>
      </c>
      <c r="G16" s="191">
        <v>25900</v>
      </c>
      <c r="H16" s="191">
        <v>597</v>
      </c>
      <c r="I16" s="191">
        <v>518</v>
      </c>
      <c r="J16" s="191"/>
      <c r="K16" s="191"/>
      <c r="L16" s="191"/>
      <c r="M16" s="191"/>
      <c r="N16" s="210">
        <f t="shared" si="0"/>
        <v>30141</v>
      </c>
      <c r="O16" s="191">
        <v>1497</v>
      </c>
      <c r="P16" s="191">
        <v>30223</v>
      </c>
      <c r="Q16" s="191">
        <v>88907</v>
      </c>
      <c r="R16" s="191">
        <v>52039</v>
      </c>
      <c r="S16" s="210">
        <f t="shared" si="1"/>
        <v>172666</v>
      </c>
      <c r="T16" s="191"/>
      <c r="U16" s="191">
        <v>28</v>
      </c>
      <c r="V16" s="191">
        <v>45</v>
      </c>
      <c r="W16" s="191"/>
      <c r="X16" s="191">
        <v>8</v>
      </c>
      <c r="Y16" s="210">
        <f t="shared" si="2"/>
        <v>81</v>
      </c>
      <c r="Z16" s="191">
        <v>660</v>
      </c>
      <c r="AA16" s="191">
        <v>28899</v>
      </c>
      <c r="AB16" s="191"/>
      <c r="AC16" s="191">
        <v>28966</v>
      </c>
      <c r="AD16" s="191">
        <v>223</v>
      </c>
      <c r="AE16" s="191"/>
      <c r="AF16" s="191"/>
      <c r="AG16" s="191"/>
      <c r="AH16" s="191"/>
      <c r="AI16" s="191"/>
      <c r="AJ16" s="191">
        <v>46761</v>
      </c>
      <c r="AK16" s="191">
        <v>4</v>
      </c>
      <c r="AL16" s="210">
        <f t="shared" si="3"/>
        <v>105513</v>
      </c>
      <c r="AM16" s="191"/>
      <c r="AN16" s="191">
        <v>493</v>
      </c>
      <c r="AO16" s="191">
        <v>5072</v>
      </c>
      <c r="AP16" s="191">
        <v>209</v>
      </c>
      <c r="AQ16" s="191"/>
      <c r="AR16" s="210">
        <f t="shared" si="4"/>
        <v>5774</v>
      </c>
      <c r="AS16" s="191">
        <v>105</v>
      </c>
      <c r="AT16" s="191"/>
      <c r="AU16" s="191">
        <v>628</v>
      </c>
      <c r="AV16" s="191"/>
      <c r="AW16" s="191">
        <v>146</v>
      </c>
      <c r="AX16" s="191">
        <v>3931</v>
      </c>
      <c r="AY16" s="191">
        <v>51</v>
      </c>
      <c r="AZ16" s="191"/>
      <c r="BA16" s="191"/>
      <c r="BB16" s="191"/>
      <c r="BC16" s="191"/>
      <c r="BD16" s="210">
        <f t="shared" si="5"/>
        <v>4861</v>
      </c>
      <c r="BE16" s="227">
        <f t="shared" si="6"/>
        <v>319036</v>
      </c>
      <c r="BF16" s="118"/>
      <c r="BG16" s="22"/>
    </row>
    <row r="17" spans="1:64" ht="12.75" x14ac:dyDescent="0.2">
      <c r="A17" s="47"/>
      <c r="B17" s="47"/>
      <c r="C17" s="35">
        <v>9</v>
      </c>
      <c r="D17" s="191">
        <v>437</v>
      </c>
      <c r="E17" s="191"/>
      <c r="F17" s="191">
        <v>3732</v>
      </c>
      <c r="G17" s="191">
        <v>17064</v>
      </c>
      <c r="H17" s="191">
        <v>942</v>
      </c>
      <c r="I17" s="191">
        <v>219</v>
      </c>
      <c r="J17" s="191"/>
      <c r="K17" s="191"/>
      <c r="L17" s="191"/>
      <c r="M17" s="191"/>
      <c r="N17" s="210">
        <f t="shared" si="0"/>
        <v>22394</v>
      </c>
      <c r="O17" s="191"/>
      <c r="P17" s="191">
        <v>8269</v>
      </c>
      <c r="Q17" s="191">
        <v>16882</v>
      </c>
      <c r="R17" s="191">
        <v>1377</v>
      </c>
      <c r="S17" s="210">
        <f t="shared" si="1"/>
        <v>26528</v>
      </c>
      <c r="T17" s="191"/>
      <c r="U17" s="191">
        <v>51</v>
      </c>
      <c r="V17" s="191">
        <v>3</v>
      </c>
      <c r="W17" s="191"/>
      <c r="X17" s="191"/>
      <c r="Y17" s="210">
        <f t="shared" si="2"/>
        <v>54</v>
      </c>
      <c r="Z17" s="191">
        <v>464</v>
      </c>
      <c r="AA17" s="191">
        <v>31519</v>
      </c>
      <c r="AB17" s="191"/>
      <c r="AC17" s="191">
        <v>26719</v>
      </c>
      <c r="AD17" s="191">
        <v>64</v>
      </c>
      <c r="AE17" s="191"/>
      <c r="AF17" s="191"/>
      <c r="AG17" s="191"/>
      <c r="AH17" s="191"/>
      <c r="AI17" s="191"/>
      <c r="AJ17" s="191">
        <v>7737</v>
      </c>
      <c r="AK17" s="191">
        <v>9</v>
      </c>
      <c r="AL17" s="210">
        <f t="shared" si="3"/>
        <v>66512</v>
      </c>
      <c r="AM17" s="191"/>
      <c r="AN17" s="191">
        <v>189</v>
      </c>
      <c r="AO17" s="191">
        <v>2035</v>
      </c>
      <c r="AP17" s="191"/>
      <c r="AQ17" s="191"/>
      <c r="AR17" s="210">
        <f t="shared" si="4"/>
        <v>2224</v>
      </c>
      <c r="AS17" s="191">
        <v>26</v>
      </c>
      <c r="AT17" s="191"/>
      <c r="AU17" s="191">
        <v>220</v>
      </c>
      <c r="AV17" s="191"/>
      <c r="AW17" s="191">
        <v>309</v>
      </c>
      <c r="AX17" s="191">
        <v>2352</v>
      </c>
      <c r="AY17" s="191">
        <v>38</v>
      </c>
      <c r="AZ17" s="191"/>
      <c r="BA17" s="191"/>
      <c r="BB17" s="191"/>
      <c r="BC17" s="191"/>
      <c r="BD17" s="210">
        <f t="shared" si="5"/>
        <v>2945</v>
      </c>
      <c r="BE17" s="227">
        <f t="shared" si="6"/>
        <v>120657</v>
      </c>
      <c r="BF17" s="118"/>
      <c r="BG17" s="22"/>
    </row>
    <row r="18" spans="1:64" ht="12.75" x14ac:dyDescent="0.2">
      <c r="A18" s="47"/>
      <c r="B18" s="47"/>
      <c r="C18" s="35">
        <v>10</v>
      </c>
      <c r="D18" s="191">
        <v>257</v>
      </c>
      <c r="E18" s="191"/>
      <c r="F18" s="191">
        <v>9594</v>
      </c>
      <c r="G18" s="191">
        <v>4589</v>
      </c>
      <c r="H18" s="191">
        <v>1088</v>
      </c>
      <c r="I18" s="191">
        <v>107</v>
      </c>
      <c r="J18" s="191"/>
      <c r="K18" s="191"/>
      <c r="L18" s="191"/>
      <c r="M18" s="191"/>
      <c r="N18" s="210">
        <f t="shared" si="0"/>
        <v>15635</v>
      </c>
      <c r="O18" s="191"/>
      <c r="P18" s="191">
        <v>13660</v>
      </c>
      <c r="Q18" s="191">
        <v>21220</v>
      </c>
      <c r="R18" s="191"/>
      <c r="S18" s="210">
        <f t="shared" si="1"/>
        <v>34880</v>
      </c>
      <c r="T18" s="191"/>
      <c r="U18" s="191">
        <v>63</v>
      </c>
      <c r="V18" s="191">
        <v>11</v>
      </c>
      <c r="W18" s="191"/>
      <c r="X18" s="191"/>
      <c r="Y18" s="210">
        <f t="shared" si="2"/>
        <v>74</v>
      </c>
      <c r="Z18" s="191">
        <v>240</v>
      </c>
      <c r="AA18" s="191">
        <v>65540</v>
      </c>
      <c r="AB18" s="191"/>
      <c r="AC18" s="191">
        <v>4887</v>
      </c>
      <c r="AD18" s="191">
        <v>57</v>
      </c>
      <c r="AE18" s="191"/>
      <c r="AF18" s="191"/>
      <c r="AG18" s="191"/>
      <c r="AH18" s="191"/>
      <c r="AI18" s="191"/>
      <c r="AJ18" s="191"/>
      <c r="AK18" s="191">
        <v>3</v>
      </c>
      <c r="AL18" s="210">
        <f t="shared" si="3"/>
        <v>70727</v>
      </c>
      <c r="AM18" s="191"/>
      <c r="AN18" s="191">
        <v>148</v>
      </c>
      <c r="AO18" s="191">
        <v>374</v>
      </c>
      <c r="AP18" s="191">
        <v>16</v>
      </c>
      <c r="AQ18" s="191"/>
      <c r="AR18" s="210">
        <f t="shared" si="4"/>
        <v>538</v>
      </c>
      <c r="AS18" s="191">
        <v>60</v>
      </c>
      <c r="AT18" s="191">
        <v>53</v>
      </c>
      <c r="AU18" s="191">
        <v>55</v>
      </c>
      <c r="AV18" s="191"/>
      <c r="AW18" s="191">
        <v>311</v>
      </c>
      <c r="AX18" s="191">
        <v>2016</v>
      </c>
      <c r="AY18" s="191">
        <v>102</v>
      </c>
      <c r="AZ18" s="191"/>
      <c r="BA18" s="191">
        <v>1</v>
      </c>
      <c r="BB18" s="191"/>
      <c r="BC18" s="191"/>
      <c r="BD18" s="210">
        <f t="shared" si="5"/>
        <v>2598</v>
      </c>
      <c r="BE18" s="227">
        <f t="shared" si="6"/>
        <v>124452</v>
      </c>
      <c r="BF18" s="118"/>
      <c r="BG18" s="22"/>
    </row>
    <row r="19" spans="1:64" ht="12.75" x14ac:dyDescent="0.2">
      <c r="A19" s="47"/>
      <c r="B19" s="47"/>
      <c r="C19" s="35">
        <v>11</v>
      </c>
      <c r="D19" s="191">
        <v>23</v>
      </c>
      <c r="E19" s="191"/>
      <c r="F19" s="191">
        <v>17</v>
      </c>
      <c r="G19" s="191">
        <v>182</v>
      </c>
      <c r="H19" s="191"/>
      <c r="I19" s="191">
        <v>25</v>
      </c>
      <c r="J19" s="191"/>
      <c r="K19" s="191">
        <v>1850</v>
      </c>
      <c r="L19" s="191"/>
      <c r="M19" s="191"/>
      <c r="N19" s="210">
        <f t="shared" si="0"/>
        <v>2097</v>
      </c>
      <c r="O19" s="191"/>
      <c r="P19" s="191"/>
      <c r="Q19" s="191"/>
      <c r="R19" s="191"/>
      <c r="S19" s="210">
        <f t="shared" si="1"/>
        <v>0</v>
      </c>
      <c r="T19" s="191"/>
      <c r="U19" s="191"/>
      <c r="V19" s="191"/>
      <c r="W19" s="191"/>
      <c r="X19" s="191"/>
      <c r="Y19" s="210">
        <f t="shared" si="2"/>
        <v>0</v>
      </c>
      <c r="Z19" s="191">
        <v>28</v>
      </c>
      <c r="AA19" s="191"/>
      <c r="AB19" s="191"/>
      <c r="AC19" s="191"/>
      <c r="AD19" s="191"/>
      <c r="AE19" s="191"/>
      <c r="AF19" s="191">
        <v>15467</v>
      </c>
      <c r="AG19" s="191"/>
      <c r="AH19" s="191"/>
      <c r="AI19" s="191"/>
      <c r="AJ19" s="191"/>
      <c r="AK19" s="191"/>
      <c r="AL19" s="210">
        <f t="shared" si="3"/>
        <v>15495</v>
      </c>
      <c r="AM19" s="191"/>
      <c r="AN19" s="191">
        <v>39</v>
      </c>
      <c r="AO19" s="191"/>
      <c r="AP19" s="191"/>
      <c r="AQ19" s="191"/>
      <c r="AR19" s="210">
        <f t="shared" si="4"/>
        <v>39</v>
      </c>
      <c r="AS19" s="191">
        <v>6</v>
      </c>
      <c r="AT19" s="191"/>
      <c r="AU19" s="191"/>
      <c r="AV19" s="191"/>
      <c r="AW19" s="191">
        <v>2</v>
      </c>
      <c r="AX19" s="191"/>
      <c r="AY19" s="191">
        <v>107</v>
      </c>
      <c r="AZ19" s="191"/>
      <c r="BA19" s="191"/>
      <c r="BB19" s="191"/>
      <c r="BC19" s="191"/>
      <c r="BD19" s="210">
        <f t="shared" si="5"/>
        <v>115</v>
      </c>
      <c r="BE19" s="227">
        <f t="shared" si="6"/>
        <v>17746</v>
      </c>
      <c r="BF19" s="118"/>
      <c r="BG19" s="22"/>
    </row>
    <row r="20" spans="1:64" ht="12.75" x14ac:dyDescent="0.2">
      <c r="A20" s="47"/>
      <c r="B20" s="47"/>
      <c r="C20" s="35">
        <v>12</v>
      </c>
      <c r="D20" s="191">
        <v>38</v>
      </c>
      <c r="E20" s="191"/>
      <c r="F20" s="191">
        <v>13</v>
      </c>
      <c r="G20" s="191">
        <v>1654</v>
      </c>
      <c r="H20" s="191"/>
      <c r="I20" s="191">
        <v>174</v>
      </c>
      <c r="J20" s="191"/>
      <c r="K20" s="191"/>
      <c r="L20" s="191"/>
      <c r="M20" s="191"/>
      <c r="N20" s="210">
        <f t="shared" si="0"/>
        <v>1879</v>
      </c>
      <c r="O20" s="191"/>
      <c r="P20" s="191">
        <v>9551</v>
      </c>
      <c r="Q20" s="191"/>
      <c r="R20" s="191"/>
      <c r="S20" s="210">
        <f t="shared" si="1"/>
        <v>9551</v>
      </c>
      <c r="T20" s="191"/>
      <c r="U20" s="191"/>
      <c r="V20" s="191">
        <v>6</v>
      </c>
      <c r="W20" s="191"/>
      <c r="X20" s="191"/>
      <c r="Y20" s="210">
        <f t="shared" si="2"/>
        <v>6</v>
      </c>
      <c r="Z20" s="191">
        <v>33</v>
      </c>
      <c r="AA20" s="191"/>
      <c r="AB20" s="191"/>
      <c r="AC20" s="191">
        <v>31133</v>
      </c>
      <c r="AD20" s="191"/>
      <c r="AE20" s="191"/>
      <c r="AF20" s="191"/>
      <c r="AG20" s="191"/>
      <c r="AH20" s="191"/>
      <c r="AI20" s="191"/>
      <c r="AJ20" s="191"/>
      <c r="AK20" s="191"/>
      <c r="AL20" s="210">
        <f t="shared" si="3"/>
        <v>31166</v>
      </c>
      <c r="AM20" s="191"/>
      <c r="AN20" s="191">
        <v>105</v>
      </c>
      <c r="AO20" s="191">
        <v>183</v>
      </c>
      <c r="AP20" s="191">
        <v>11</v>
      </c>
      <c r="AQ20" s="191"/>
      <c r="AR20" s="210">
        <f t="shared" si="4"/>
        <v>299</v>
      </c>
      <c r="AS20" s="191">
        <v>19</v>
      </c>
      <c r="AT20" s="191"/>
      <c r="AU20" s="191"/>
      <c r="AV20" s="191"/>
      <c r="AW20" s="191">
        <v>5</v>
      </c>
      <c r="AX20" s="191"/>
      <c r="AY20" s="191">
        <v>57</v>
      </c>
      <c r="AZ20" s="191"/>
      <c r="BA20" s="191"/>
      <c r="BB20" s="191">
        <v>35</v>
      </c>
      <c r="BC20" s="191"/>
      <c r="BD20" s="210">
        <f t="shared" si="5"/>
        <v>116</v>
      </c>
      <c r="BE20" s="227">
        <f t="shared" si="6"/>
        <v>43017</v>
      </c>
      <c r="BF20" s="118"/>
      <c r="BG20" s="22"/>
    </row>
    <row r="21" spans="1:64" ht="12.75" x14ac:dyDescent="0.2">
      <c r="A21" s="47"/>
      <c r="B21" s="47"/>
      <c r="C21" s="35">
        <v>13</v>
      </c>
      <c r="D21" s="191">
        <v>2470</v>
      </c>
      <c r="E21" s="191">
        <v>13</v>
      </c>
      <c r="F21" s="191">
        <v>10</v>
      </c>
      <c r="G21" s="191">
        <v>94695</v>
      </c>
      <c r="H21" s="191"/>
      <c r="I21" s="191">
        <v>2307</v>
      </c>
      <c r="J21" s="191">
        <v>4181</v>
      </c>
      <c r="K21" s="191"/>
      <c r="L21" s="191">
        <v>221</v>
      </c>
      <c r="M21" s="191">
        <v>8</v>
      </c>
      <c r="N21" s="210">
        <f t="shared" si="0"/>
        <v>103905</v>
      </c>
      <c r="O21" s="191">
        <v>1881</v>
      </c>
      <c r="P21" s="191">
        <v>230102</v>
      </c>
      <c r="Q21" s="191">
        <v>685714</v>
      </c>
      <c r="R21" s="191">
        <v>1</v>
      </c>
      <c r="S21" s="210">
        <f t="shared" si="1"/>
        <v>917698</v>
      </c>
      <c r="T21" s="191"/>
      <c r="U21" s="191"/>
      <c r="V21" s="191">
        <v>109</v>
      </c>
      <c r="W21" s="191">
        <v>162</v>
      </c>
      <c r="X21" s="191">
        <v>561</v>
      </c>
      <c r="Y21" s="210">
        <f t="shared" si="2"/>
        <v>832</v>
      </c>
      <c r="Z21" s="191">
        <v>3757</v>
      </c>
      <c r="AA21" s="191"/>
      <c r="AB21" s="191">
        <v>7281</v>
      </c>
      <c r="AC21" s="191">
        <v>311874</v>
      </c>
      <c r="AD21" s="191">
        <v>59355</v>
      </c>
      <c r="AE21" s="191">
        <v>71843</v>
      </c>
      <c r="AF21" s="191"/>
      <c r="AG21" s="191">
        <v>86</v>
      </c>
      <c r="AH21" s="191">
        <v>133</v>
      </c>
      <c r="AI21" s="191"/>
      <c r="AJ21" s="191">
        <v>126385</v>
      </c>
      <c r="AK21" s="191">
        <v>614</v>
      </c>
      <c r="AL21" s="210">
        <f t="shared" si="3"/>
        <v>581328</v>
      </c>
      <c r="AM21" s="191">
        <v>7</v>
      </c>
      <c r="AN21" s="191">
        <v>6875</v>
      </c>
      <c r="AO21" s="191">
        <v>39178</v>
      </c>
      <c r="AP21" s="191">
        <v>3556</v>
      </c>
      <c r="AQ21" s="191">
        <v>0</v>
      </c>
      <c r="AR21" s="210">
        <f t="shared" si="4"/>
        <v>49616</v>
      </c>
      <c r="AS21" s="191">
        <v>492</v>
      </c>
      <c r="AT21" s="191"/>
      <c r="AU21" s="191">
        <v>3024</v>
      </c>
      <c r="AV21" s="191">
        <v>455</v>
      </c>
      <c r="AW21" s="191">
        <v>36</v>
      </c>
      <c r="AX21" s="191">
        <v>79387</v>
      </c>
      <c r="AY21" s="191">
        <v>60</v>
      </c>
      <c r="AZ21" s="191">
        <v>3174</v>
      </c>
      <c r="BA21" s="191">
        <v>183</v>
      </c>
      <c r="BB21" s="191"/>
      <c r="BC21" s="191">
        <v>63</v>
      </c>
      <c r="BD21" s="210">
        <f t="shared" si="5"/>
        <v>86874</v>
      </c>
      <c r="BE21" s="227">
        <f t="shared" si="6"/>
        <v>1740253</v>
      </c>
      <c r="BF21" s="118"/>
      <c r="BG21" s="22"/>
    </row>
    <row r="22" spans="1:64" ht="12.75" x14ac:dyDescent="0.2">
      <c r="A22" s="47"/>
      <c r="B22" s="47"/>
      <c r="C22" s="35">
        <v>14</v>
      </c>
      <c r="D22" s="191">
        <v>170</v>
      </c>
      <c r="E22" s="191"/>
      <c r="F22" s="191">
        <v>4606</v>
      </c>
      <c r="G22" s="191">
        <v>2084</v>
      </c>
      <c r="H22" s="191">
        <v>43</v>
      </c>
      <c r="I22" s="191">
        <v>34</v>
      </c>
      <c r="J22" s="191"/>
      <c r="K22" s="191"/>
      <c r="L22" s="191"/>
      <c r="M22" s="191"/>
      <c r="N22" s="210">
        <f t="shared" si="0"/>
        <v>6937</v>
      </c>
      <c r="O22" s="191"/>
      <c r="P22" s="191">
        <v>5238</v>
      </c>
      <c r="Q22" s="191">
        <v>9415</v>
      </c>
      <c r="R22" s="191">
        <v>894</v>
      </c>
      <c r="S22" s="210">
        <f t="shared" si="1"/>
        <v>15547</v>
      </c>
      <c r="T22" s="191"/>
      <c r="U22" s="191"/>
      <c r="V22" s="191"/>
      <c r="W22" s="191"/>
      <c r="X22" s="191"/>
      <c r="Y22" s="210">
        <f t="shared" si="2"/>
        <v>0</v>
      </c>
      <c r="Z22" s="191">
        <v>128</v>
      </c>
      <c r="AA22" s="191">
        <v>32029</v>
      </c>
      <c r="AB22" s="191"/>
      <c r="AC22" s="191">
        <v>2063</v>
      </c>
      <c r="AD22" s="191"/>
      <c r="AE22" s="191"/>
      <c r="AF22" s="191"/>
      <c r="AG22" s="191"/>
      <c r="AH22" s="191"/>
      <c r="AI22" s="191"/>
      <c r="AJ22" s="191"/>
      <c r="AK22" s="191">
        <v>1</v>
      </c>
      <c r="AL22" s="210">
        <f t="shared" si="3"/>
        <v>34221</v>
      </c>
      <c r="AM22" s="191"/>
      <c r="AN22" s="191">
        <v>33</v>
      </c>
      <c r="AO22" s="191">
        <v>207</v>
      </c>
      <c r="AP22" s="191">
        <v>17</v>
      </c>
      <c r="AQ22" s="191"/>
      <c r="AR22" s="210">
        <f t="shared" si="4"/>
        <v>257</v>
      </c>
      <c r="AS22" s="191">
        <v>9</v>
      </c>
      <c r="AT22" s="191">
        <v>34</v>
      </c>
      <c r="AU22" s="191">
        <v>108</v>
      </c>
      <c r="AV22" s="191"/>
      <c r="AW22" s="191">
        <v>31</v>
      </c>
      <c r="AX22" s="191">
        <v>37</v>
      </c>
      <c r="AY22" s="191">
        <v>26</v>
      </c>
      <c r="AZ22" s="191"/>
      <c r="BA22" s="191">
        <v>2</v>
      </c>
      <c r="BB22" s="191"/>
      <c r="BC22" s="191"/>
      <c r="BD22" s="210">
        <f t="shared" si="5"/>
        <v>247</v>
      </c>
      <c r="BE22" s="227">
        <f t="shared" si="6"/>
        <v>57209</v>
      </c>
      <c r="BF22" s="118"/>
      <c r="BG22" s="22"/>
    </row>
    <row r="23" spans="1:64" ht="12.75" x14ac:dyDescent="0.2">
      <c r="A23" s="47"/>
      <c r="B23" s="47"/>
      <c r="C23" s="35">
        <v>15</v>
      </c>
      <c r="D23" s="191">
        <v>117</v>
      </c>
      <c r="E23" s="191"/>
      <c r="F23" s="191"/>
      <c r="G23" s="191">
        <v>2336</v>
      </c>
      <c r="H23" s="191"/>
      <c r="I23" s="191">
        <v>73</v>
      </c>
      <c r="J23" s="191"/>
      <c r="K23" s="191"/>
      <c r="L23" s="191"/>
      <c r="M23" s="191"/>
      <c r="N23" s="210">
        <f t="shared" si="0"/>
        <v>2526</v>
      </c>
      <c r="O23" s="191"/>
      <c r="P23" s="191">
        <v>5739</v>
      </c>
      <c r="Q23" s="191">
        <v>31170</v>
      </c>
      <c r="R23" s="191"/>
      <c r="S23" s="210">
        <f t="shared" si="1"/>
        <v>36909</v>
      </c>
      <c r="T23" s="191"/>
      <c r="U23" s="191"/>
      <c r="V23" s="191">
        <v>20</v>
      </c>
      <c r="W23" s="191"/>
      <c r="X23" s="191">
        <v>10</v>
      </c>
      <c r="Y23" s="210">
        <f t="shared" si="2"/>
        <v>30</v>
      </c>
      <c r="Z23" s="191">
        <v>176</v>
      </c>
      <c r="AA23" s="191"/>
      <c r="AB23" s="191"/>
      <c r="AC23" s="191">
        <v>7382</v>
      </c>
      <c r="AD23" s="191"/>
      <c r="AE23" s="191"/>
      <c r="AF23" s="191"/>
      <c r="AG23" s="191"/>
      <c r="AH23" s="191"/>
      <c r="AI23" s="191"/>
      <c r="AJ23" s="191"/>
      <c r="AK23" s="191"/>
      <c r="AL23" s="210">
        <f t="shared" si="3"/>
        <v>7558</v>
      </c>
      <c r="AM23" s="191"/>
      <c r="AN23" s="191">
        <v>44</v>
      </c>
      <c r="AO23" s="191">
        <v>1409</v>
      </c>
      <c r="AP23" s="191">
        <v>51</v>
      </c>
      <c r="AQ23" s="191"/>
      <c r="AR23" s="210">
        <f t="shared" si="4"/>
        <v>1504</v>
      </c>
      <c r="AS23" s="191">
        <v>31</v>
      </c>
      <c r="AT23" s="191"/>
      <c r="AU23" s="191">
        <v>64</v>
      </c>
      <c r="AV23" s="191"/>
      <c r="AW23" s="191"/>
      <c r="AX23" s="191">
        <v>1958</v>
      </c>
      <c r="AY23" s="191">
        <v>7</v>
      </c>
      <c r="AZ23" s="191"/>
      <c r="BA23" s="191">
        <v>3</v>
      </c>
      <c r="BB23" s="191"/>
      <c r="BC23" s="191"/>
      <c r="BD23" s="210">
        <f t="shared" si="5"/>
        <v>2063</v>
      </c>
      <c r="BE23" s="227">
        <f t="shared" si="6"/>
        <v>50590</v>
      </c>
      <c r="BF23" s="118"/>
      <c r="BG23" s="22"/>
    </row>
    <row r="24" spans="1:64" ht="13.5" thickBot="1" x14ac:dyDescent="0.25">
      <c r="A24" s="47"/>
      <c r="B24" s="47"/>
      <c r="C24" s="36">
        <v>16</v>
      </c>
      <c r="D24" s="194">
        <v>225</v>
      </c>
      <c r="E24" s="194">
        <v>2</v>
      </c>
      <c r="F24" s="194">
        <v>96</v>
      </c>
      <c r="G24" s="194">
        <v>6050</v>
      </c>
      <c r="H24" s="194">
        <v>444</v>
      </c>
      <c r="I24" s="194">
        <v>204</v>
      </c>
      <c r="J24" s="194"/>
      <c r="K24" s="194"/>
      <c r="L24" s="194"/>
      <c r="M24" s="194"/>
      <c r="N24" s="210">
        <f t="shared" si="0"/>
        <v>7021</v>
      </c>
      <c r="O24" s="194">
        <v>362</v>
      </c>
      <c r="P24" s="194">
        <v>14901</v>
      </c>
      <c r="Q24" s="194">
        <v>16634</v>
      </c>
      <c r="R24" s="194">
        <v>1265</v>
      </c>
      <c r="S24" s="210">
        <f t="shared" si="1"/>
        <v>33162</v>
      </c>
      <c r="T24" s="194"/>
      <c r="U24" s="194">
        <v>34</v>
      </c>
      <c r="V24" s="194">
        <v>5</v>
      </c>
      <c r="W24" s="194"/>
      <c r="X24" s="194"/>
      <c r="Y24" s="210">
        <f t="shared" si="2"/>
        <v>39</v>
      </c>
      <c r="Z24" s="194">
        <v>234</v>
      </c>
      <c r="AA24" s="194">
        <v>4291</v>
      </c>
      <c r="AB24" s="194"/>
      <c r="AC24" s="194">
        <v>3455</v>
      </c>
      <c r="AD24" s="194">
        <v>66</v>
      </c>
      <c r="AE24" s="194"/>
      <c r="AF24" s="194"/>
      <c r="AG24" s="194"/>
      <c r="AH24" s="194"/>
      <c r="AI24" s="194"/>
      <c r="AJ24" s="194">
        <v>11180</v>
      </c>
      <c r="AK24" s="194"/>
      <c r="AL24" s="210">
        <f t="shared" si="3"/>
        <v>19226</v>
      </c>
      <c r="AM24" s="194"/>
      <c r="AN24" s="194">
        <v>114</v>
      </c>
      <c r="AO24" s="194">
        <v>894</v>
      </c>
      <c r="AP24" s="194"/>
      <c r="AQ24" s="191"/>
      <c r="AR24" s="210">
        <f t="shared" si="4"/>
        <v>1008</v>
      </c>
      <c r="AS24" s="194">
        <v>52</v>
      </c>
      <c r="AT24" s="194"/>
      <c r="AU24" s="194">
        <v>41</v>
      </c>
      <c r="AV24" s="194"/>
      <c r="AW24" s="194">
        <v>149</v>
      </c>
      <c r="AX24" s="194">
        <v>15</v>
      </c>
      <c r="AY24" s="194">
        <v>18</v>
      </c>
      <c r="AZ24" s="194"/>
      <c r="BA24" s="194"/>
      <c r="BB24" s="194"/>
      <c r="BC24" s="194"/>
      <c r="BD24" s="210">
        <f t="shared" si="5"/>
        <v>275</v>
      </c>
      <c r="BE24" s="227">
        <f t="shared" si="6"/>
        <v>60731</v>
      </c>
      <c r="BF24" s="118"/>
      <c r="BG24" s="22"/>
    </row>
    <row r="25" spans="1:64" ht="13.5" thickBot="1" x14ac:dyDescent="0.25">
      <c r="A25" s="47"/>
      <c r="B25" s="21"/>
      <c r="C25" s="251" t="s">
        <v>524</v>
      </c>
      <c r="D25" s="252">
        <f t="shared" ref="D25:L25" si="7">SUM(D9:D24)</f>
        <v>6564</v>
      </c>
      <c r="E25" s="253">
        <f t="shared" si="7"/>
        <v>166</v>
      </c>
      <c r="F25" s="253">
        <f t="shared" si="7"/>
        <v>20759</v>
      </c>
      <c r="G25" s="253">
        <f t="shared" si="7"/>
        <v>257941</v>
      </c>
      <c r="H25" s="253">
        <f t="shared" si="7"/>
        <v>3459</v>
      </c>
      <c r="I25" s="253">
        <f t="shared" si="7"/>
        <v>6170</v>
      </c>
      <c r="J25" s="253">
        <f t="shared" si="7"/>
        <v>4181</v>
      </c>
      <c r="K25" s="253">
        <f t="shared" si="7"/>
        <v>1850</v>
      </c>
      <c r="L25" s="253">
        <f t="shared" si="7"/>
        <v>221</v>
      </c>
      <c r="M25" s="254">
        <f t="shared" ref="M25:Y25" si="8">SUM(M9:M24)</f>
        <v>8</v>
      </c>
      <c r="N25" s="255">
        <f t="shared" si="8"/>
        <v>301319</v>
      </c>
      <c r="O25" s="252">
        <f t="shared" si="8"/>
        <v>8221</v>
      </c>
      <c r="P25" s="253">
        <f t="shared" si="8"/>
        <v>457600</v>
      </c>
      <c r="Q25" s="253">
        <f t="shared" si="8"/>
        <v>1350185</v>
      </c>
      <c r="R25" s="254">
        <f t="shared" si="8"/>
        <v>55576</v>
      </c>
      <c r="S25" s="255">
        <f t="shared" si="8"/>
        <v>1871582</v>
      </c>
      <c r="T25" s="252">
        <f t="shared" si="8"/>
        <v>0</v>
      </c>
      <c r="U25" s="253">
        <f t="shared" si="8"/>
        <v>288</v>
      </c>
      <c r="V25" s="253">
        <f t="shared" si="8"/>
        <v>562</v>
      </c>
      <c r="W25" s="253">
        <f t="shared" si="8"/>
        <v>162</v>
      </c>
      <c r="X25" s="254">
        <f t="shared" si="8"/>
        <v>705</v>
      </c>
      <c r="Y25" s="255">
        <f t="shared" si="8"/>
        <v>1717</v>
      </c>
      <c r="Z25" s="252">
        <f t="shared" ref="Z25:AJ25" si="9">SUM(Z9:Z24)</f>
        <v>8554</v>
      </c>
      <c r="AA25" s="253">
        <f t="shared" si="9"/>
        <v>167129</v>
      </c>
      <c r="AB25" s="253">
        <f t="shared" si="9"/>
        <v>8579</v>
      </c>
      <c r="AC25" s="253">
        <f t="shared" si="9"/>
        <v>581857</v>
      </c>
      <c r="AD25" s="253">
        <f t="shared" si="9"/>
        <v>60254</v>
      </c>
      <c r="AE25" s="253">
        <f t="shared" si="9"/>
        <v>71843</v>
      </c>
      <c r="AF25" s="253">
        <f t="shared" si="9"/>
        <v>15467</v>
      </c>
      <c r="AG25" s="253">
        <f t="shared" si="9"/>
        <v>86</v>
      </c>
      <c r="AH25" s="253">
        <f t="shared" si="9"/>
        <v>133</v>
      </c>
      <c r="AI25" s="253">
        <f t="shared" si="9"/>
        <v>0</v>
      </c>
      <c r="AJ25" s="253">
        <f t="shared" si="9"/>
        <v>261133</v>
      </c>
      <c r="AK25" s="254">
        <f t="shared" ref="AK25:AR25" si="10">SUM(AK9:AK24)</f>
        <v>674</v>
      </c>
      <c r="AL25" s="255">
        <f t="shared" si="10"/>
        <v>1175709</v>
      </c>
      <c r="AM25" s="252">
        <f t="shared" si="10"/>
        <v>7</v>
      </c>
      <c r="AN25" s="253">
        <f t="shared" si="10"/>
        <v>9823</v>
      </c>
      <c r="AO25" s="253">
        <f t="shared" si="10"/>
        <v>68941</v>
      </c>
      <c r="AP25" s="253">
        <f t="shared" si="10"/>
        <v>4547</v>
      </c>
      <c r="AQ25" s="254">
        <f t="shared" si="10"/>
        <v>0</v>
      </c>
      <c r="AR25" s="255">
        <f t="shared" si="10"/>
        <v>83318</v>
      </c>
      <c r="AS25" s="252">
        <f t="shared" ref="AS25:BB25" si="11">SUM(AS9:AS24)</f>
        <v>1860</v>
      </c>
      <c r="AT25" s="253">
        <f t="shared" si="11"/>
        <v>87</v>
      </c>
      <c r="AU25" s="253">
        <f t="shared" si="11"/>
        <v>7072</v>
      </c>
      <c r="AV25" s="253">
        <f t="shared" si="11"/>
        <v>963</v>
      </c>
      <c r="AW25" s="253">
        <f t="shared" si="11"/>
        <v>1188</v>
      </c>
      <c r="AX25" s="253">
        <f t="shared" si="11"/>
        <v>137739</v>
      </c>
      <c r="AY25" s="253">
        <f t="shared" si="11"/>
        <v>666</v>
      </c>
      <c r="AZ25" s="253">
        <f t="shared" si="11"/>
        <v>3174</v>
      </c>
      <c r="BA25" s="253">
        <f t="shared" si="11"/>
        <v>225</v>
      </c>
      <c r="BB25" s="253">
        <f t="shared" si="11"/>
        <v>35</v>
      </c>
      <c r="BC25" s="254">
        <f>SUM(BC9:BC24)</f>
        <v>63</v>
      </c>
      <c r="BD25" s="255">
        <f>SUM(BD9:BD24)</f>
        <v>153072</v>
      </c>
      <c r="BE25" s="256">
        <f>SUM(BE9:BE24)</f>
        <v>3586717</v>
      </c>
      <c r="BF25" s="118"/>
    </row>
    <row r="26" spans="1:64" ht="13.5" thickBot="1" x14ac:dyDescent="0.25">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row>
    <row r="27" spans="1:64" ht="13.5" thickBot="1" x14ac:dyDescent="0.25">
      <c r="A27" s="47"/>
      <c r="B27" s="47"/>
      <c r="C27" s="243" t="s">
        <v>541</v>
      </c>
      <c r="D27" s="235">
        <f>+D25/$N$25</f>
        <v>2.1784222037110171E-2</v>
      </c>
      <c r="E27" s="236">
        <f t="shared" ref="E27:N27" si="12">+E25/$N$25</f>
        <v>5.5091116059724076E-4</v>
      </c>
      <c r="F27" s="236">
        <f t="shared" si="12"/>
        <v>6.8893763752036874E-2</v>
      </c>
      <c r="G27" s="236">
        <f t="shared" si="12"/>
        <v>0.85603961250369209</v>
      </c>
      <c r="H27" s="236">
        <f t="shared" si="12"/>
        <v>1.1479528340396722E-2</v>
      </c>
      <c r="I27" s="236">
        <f t="shared" si="12"/>
        <v>2.0476637716174553E-2</v>
      </c>
      <c r="J27" s="236">
        <f t="shared" si="12"/>
        <v>1.3875660014801589E-2</v>
      </c>
      <c r="K27" s="236">
        <f t="shared" si="12"/>
        <v>6.1396725729210575E-3</v>
      </c>
      <c r="L27" s="236">
        <f t="shared" si="12"/>
        <v>7.3344196681921815E-4</v>
      </c>
      <c r="M27" s="236">
        <f t="shared" si="12"/>
        <v>2.6549935450469435E-5</v>
      </c>
      <c r="N27" s="237">
        <f t="shared" si="12"/>
        <v>1</v>
      </c>
      <c r="O27" s="235">
        <f>+O25/$S$25</f>
        <v>4.3925406420878164E-3</v>
      </c>
      <c r="P27" s="236">
        <f t="shared" ref="P27:S27" si="13">+P25/$S$25</f>
        <v>0.24449903878109536</v>
      </c>
      <c r="Q27" s="236">
        <f t="shared" si="13"/>
        <v>0.72141375584932965</v>
      </c>
      <c r="R27" s="236">
        <f t="shared" si="13"/>
        <v>2.9694664727487226E-2</v>
      </c>
      <c r="S27" s="237">
        <f t="shared" si="13"/>
        <v>1</v>
      </c>
      <c r="T27" s="235">
        <f>+T25/$Y$25</f>
        <v>0</v>
      </c>
      <c r="U27" s="236">
        <f t="shared" ref="U27:Y27" si="14">+U25/$Y$25</f>
        <v>0.16773442050087362</v>
      </c>
      <c r="V27" s="236">
        <f t="shared" si="14"/>
        <v>0.32731508444962143</v>
      </c>
      <c r="W27" s="236">
        <f t="shared" si="14"/>
        <v>9.4350611531741416E-2</v>
      </c>
      <c r="X27" s="236">
        <f t="shared" si="14"/>
        <v>0.41059988351776355</v>
      </c>
      <c r="Y27" s="237">
        <f t="shared" si="14"/>
        <v>1</v>
      </c>
      <c r="Z27" s="235">
        <f>Z25/$AL$25</f>
        <v>7.2756098660467852E-3</v>
      </c>
      <c r="AA27" s="236">
        <f t="shared" ref="AA27:AL27" si="15">AA25/$AL$25</f>
        <v>0.14215167188479463</v>
      </c>
      <c r="AB27" s="236">
        <f t="shared" si="15"/>
        <v>7.296873631145122E-3</v>
      </c>
      <c r="AC27" s="236">
        <f t="shared" si="15"/>
        <v>0.49489882275290908</v>
      </c>
      <c r="AD27" s="236">
        <f t="shared" si="15"/>
        <v>5.124907608940648E-2</v>
      </c>
      <c r="AE27" s="236">
        <f t="shared" si="15"/>
        <v>6.1106107038391304E-2</v>
      </c>
      <c r="AF27" s="236">
        <f t="shared" si="15"/>
        <v>1.3155466191038769E-2</v>
      </c>
      <c r="AG27" s="236">
        <f t="shared" si="15"/>
        <v>7.314735193827725E-5</v>
      </c>
      <c r="AH27" s="236">
        <f t="shared" si="15"/>
        <v>1.1312323032314969E-4</v>
      </c>
      <c r="AI27" s="236">
        <f t="shared" si="15"/>
        <v>0</v>
      </c>
      <c r="AJ27" s="236">
        <f t="shared" si="15"/>
        <v>0.22210683085695526</v>
      </c>
      <c r="AK27" s="236">
        <f t="shared" si="15"/>
        <v>5.7327110705114961E-4</v>
      </c>
      <c r="AL27" s="237">
        <f t="shared" si="15"/>
        <v>1</v>
      </c>
      <c r="AM27" s="235">
        <f>+AM25/$AR$25</f>
        <v>8.401545884442738E-5</v>
      </c>
      <c r="AN27" s="236">
        <f t="shared" ref="AN27:AR27" si="16">+AN25/$AR$25</f>
        <v>0.1178976931755443</v>
      </c>
      <c r="AO27" s="236">
        <f t="shared" si="16"/>
        <v>0.82744424974195252</v>
      </c>
      <c r="AP27" s="236">
        <f t="shared" si="16"/>
        <v>5.4574041623658753E-2</v>
      </c>
      <c r="AQ27" s="236">
        <f t="shared" si="16"/>
        <v>0</v>
      </c>
      <c r="AR27" s="237">
        <f t="shared" si="16"/>
        <v>1</v>
      </c>
      <c r="AS27" s="235">
        <f>+AS25/$BD$25</f>
        <v>1.2151144559423017E-2</v>
      </c>
      <c r="AT27" s="236">
        <f t="shared" ref="AT27:BD27" si="17">+AT25/$BD$25</f>
        <v>5.6835998745688302E-4</v>
      </c>
      <c r="AU27" s="236">
        <f t="shared" si="17"/>
        <v>4.6200480819483643E-2</v>
      </c>
      <c r="AV27" s="236">
        <f t="shared" si="17"/>
        <v>6.2911571025399812E-3</v>
      </c>
      <c r="AW27" s="236">
        <f t="shared" si="17"/>
        <v>7.7610536218250233E-3</v>
      </c>
      <c r="AX27" s="236">
        <f t="shared" si="17"/>
        <v>0.89983145186578861</v>
      </c>
      <c r="AY27" s="236">
        <f t="shared" si="17"/>
        <v>4.3508936970837256E-3</v>
      </c>
      <c r="AZ27" s="236">
        <f t="shared" si="17"/>
        <v>2.0735340232047664E-2</v>
      </c>
      <c r="BA27" s="236">
        <f t="shared" si="17"/>
        <v>1.4698965192850423E-3</v>
      </c>
      <c r="BB27" s="236">
        <f t="shared" si="17"/>
        <v>2.2865056966656213E-4</v>
      </c>
      <c r="BC27" s="236">
        <f t="shared" si="17"/>
        <v>4.1157102539981187E-4</v>
      </c>
      <c r="BD27" s="237">
        <f t="shared" si="17"/>
        <v>1</v>
      </c>
      <c r="BE27" s="47"/>
      <c r="BF27" s="47"/>
      <c r="BG27" s="47"/>
      <c r="BH27" s="47"/>
      <c r="BI27" s="47"/>
      <c r="BJ27" s="47"/>
      <c r="BK27" s="47"/>
      <c r="BL27" s="47"/>
    </row>
    <row r="28" spans="1:64" ht="12.75"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row>
    <row r="29" spans="1:64" ht="12.75" x14ac:dyDescent="0.2">
      <c r="A29" s="47"/>
      <c r="B29" s="21"/>
      <c r="C29" s="119"/>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F29" s="118"/>
    </row>
    <row r="30" spans="1:64" ht="12.75" x14ac:dyDescent="0.2">
      <c r="A30" s="47"/>
      <c r="B30" s="32" t="s">
        <v>23</v>
      </c>
      <c r="C30" s="21"/>
      <c r="D30" s="106"/>
      <c r="E30" s="106"/>
      <c r="F30" s="106"/>
      <c r="G30" s="106"/>
      <c r="H30" s="106"/>
      <c r="I30" s="106"/>
      <c r="J30" s="106"/>
      <c r="K30" s="106"/>
      <c r="L30" s="106"/>
      <c r="M30" s="106"/>
      <c r="N30" s="106"/>
      <c r="O30" s="106"/>
      <c r="P30" s="106"/>
      <c r="Q30" s="106"/>
      <c r="R30" s="106"/>
      <c r="S30" s="106"/>
      <c r="T30" s="105"/>
      <c r="U30" s="289"/>
      <c r="V30" s="289"/>
      <c r="W30" s="106"/>
      <c r="X30" s="106"/>
      <c r="Y30" s="106"/>
      <c r="Z30" s="106"/>
      <c r="AA30" s="106"/>
      <c r="AB30" s="106"/>
      <c r="AC30" s="106"/>
      <c r="AD30" s="106"/>
      <c r="AE30" s="106"/>
      <c r="AF30" s="106"/>
      <c r="AG30" s="106"/>
      <c r="AH30" s="106"/>
      <c r="AI30" s="106"/>
      <c r="AJ30" s="106"/>
      <c r="AK30" s="106"/>
      <c r="AL30" s="106"/>
      <c r="AM30" s="105"/>
      <c r="AN30" s="106"/>
      <c r="AO30" s="289"/>
      <c r="AP30" s="289"/>
      <c r="AQ30" s="289"/>
      <c r="AR30" s="106"/>
      <c r="AS30" s="105"/>
      <c r="AT30" s="290"/>
      <c r="AU30" s="290"/>
      <c r="AV30" s="290"/>
      <c r="AW30" s="21"/>
      <c r="AX30" s="21"/>
      <c r="AY30" s="21"/>
      <c r="AZ30" s="21"/>
      <c r="BA30" s="21"/>
      <c r="BB30" s="21"/>
      <c r="BC30" s="21"/>
      <c r="BD30" s="21"/>
    </row>
    <row r="31" spans="1:64" ht="12.75" x14ac:dyDescent="0.2">
      <c r="A31" s="3"/>
      <c r="B31" s="21"/>
      <c r="C31" s="21"/>
      <c r="D31" s="106"/>
      <c r="E31" s="106"/>
      <c r="F31" s="106"/>
      <c r="G31" s="106"/>
      <c r="H31" s="106"/>
      <c r="I31" s="106"/>
      <c r="J31" s="106"/>
      <c r="K31" s="106"/>
      <c r="L31" s="106"/>
      <c r="M31" s="106"/>
      <c r="N31" s="106"/>
      <c r="O31" s="106"/>
      <c r="P31" s="106"/>
      <c r="Q31" s="106"/>
      <c r="R31" s="106"/>
      <c r="S31" s="106"/>
      <c r="T31" s="105"/>
      <c r="U31" s="289"/>
      <c r="V31" s="289"/>
      <c r="W31" s="106"/>
      <c r="X31" s="106"/>
      <c r="Y31" s="106"/>
      <c r="Z31" s="106"/>
      <c r="AA31" s="106"/>
      <c r="AB31" s="106"/>
      <c r="AC31" s="106"/>
      <c r="AD31" s="106"/>
      <c r="AE31" s="106"/>
      <c r="AF31" s="106"/>
      <c r="AG31" s="106"/>
      <c r="AH31" s="106"/>
      <c r="AI31" s="106"/>
      <c r="AJ31" s="106"/>
      <c r="AK31" s="106"/>
      <c r="AL31" s="106"/>
      <c r="AM31" s="105"/>
      <c r="AN31" s="106"/>
      <c r="AO31" s="289"/>
      <c r="AP31" s="289"/>
      <c r="AQ31" s="289"/>
      <c r="AR31" s="106"/>
      <c r="AS31" s="105"/>
      <c r="AT31" s="291"/>
      <c r="AU31" s="291"/>
      <c r="AV31" s="291"/>
      <c r="AW31" s="56"/>
      <c r="AX31" s="56"/>
      <c r="AY31" s="56"/>
      <c r="AZ31" s="56"/>
      <c r="BA31" s="56"/>
      <c r="BB31" s="56"/>
      <c r="BC31" s="56"/>
      <c r="BD31" s="56"/>
    </row>
    <row r="32" spans="1:64" ht="12.75" x14ac:dyDescent="0.2">
      <c r="A32" s="3"/>
      <c r="B32" s="21"/>
      <c r="C32" s="21"/>
      <c r="D32" s="21"/>
      <c r="E32" s="21"/>
      <c r="F32" s="21"/>
      <c r="G32" s="21"/>
      <c r="H32" s="21"/>
      <c r="I32" s="21"/>
      <c r="J32" s="21"/>
      <c r="K32" s="21"/>
      <c r="L32" s="21"/>
      <c r="M32" s="21"/>
      <c r="N32" s="21"/>
      <c r="O32" s="21"/>
      <c r="P32" s="21"/>
      <c r="Q32" s="21"/>
      <c r="R32" s="21"/>
      <c r="S32" s="21"/>
      <c r="T32" s="105"/>
      <c r="U32" s="290"/>
      <c r="V32" s="290"/>
      <c r="W32" s="21"/>
      <c r="X32" s="21"/>
      <c r="Y32" s="21"/>
      <c r="Z32" s="56"/>
      <c r="AA32" s="56"/>
      <c r="AB32" s="56"/>
      <c r="AC32" s="56"/>
      <c r="AD32" s="56"/>
      <c r="AE32" s="56"/>
      <c r="AF32" s="56"/>
      <c r="AG32" s="56"/>
      <c r="AH32" s="56"/>
      <c r="AI32" s="56"/>
      <c r="AJ32" s="56"/>
      <c r="AK32" s="56"/>
      <c r="AL32" s="56"/>
      <c r="AM32" s="105"/>
      <c r="AN32" s="315">
        <f>+AT25+AY25</f>
        <v>753</v>
      </c>
      <c r="AO32" s="291"/>
      <c r="AP32" s="291"/>
      <c r="AQ32" s="291"/>
      <c r="AR32" s="56"/>
      <c r="AS32" s="105"/>
      <c r="AT32" s="291"/>
      <c r="AU32" s="291"/>
      <c r="AV32" s="291"/>
      <c r="AW32" s="56"/>
      <c r="AX32" s="56"/>
      <c r="AY32" s="56"/>
      <c r="AZ32" s="56"/>
      <c r="BA32" s="56"/>
      <c r="BB32" s="56"/>
      <c r="BC32" s="56"/>
      <c r="BD32" s="56"/>
    </row>
    <row r="33" spans="1:56" ht="12.75" x14ac:dyDescent="0.2">
      <c r="A33" s="3"/>
      <c r="B33" s="21"/>
      <c r="C33" s="21"/>
      <c r="D33" s="21"/>
      <c r="E33" s="21"/>
      <c r="F33" s="21"/>
      <c r="G33" s="21"/>
      <c r="H33" s="21"/>
      <c r="I33" s="21"/>
      <c r="J33" s="21"/>
      <c r="K33" s="21"/>
      <c r="L33" s="21"/>
      <c r="M33" s="21"/>
      <c r="N33" s="21"/>
      <c r="O33" s="21"/>
      <c r="P33" s="21"/>
      <c r="Q33" s="21"/>
      <c r="R33" s="21"/>
      <c r="S33" s="21"/>
      <c r="T33" s="105"/>
      <c r="U33" s="290"/>
      <c r="V33" s="290"/>
      <c r="W33" s="21"/>
      <c r="X33" s="21"/>
      <c r="Y33" s="21"/>
      <c r="Z33" s="56"/>
      <c r="AA33" s="56"/>
      <c r="AB33" s="56"/>
      <c r="AC33" s="56"/>
      <c r="AD33" s="56"/>
      <c r="AE33" s="56"/>
      <c r="AF33" s="56"/>
      <c r="AG33" s="56"/>
      <c r="AH33" s="56"/>
      <c r="AI33" s="56"/>
      <c r="AJ33" s="56"/>
      <c r="AK33" s="56"/>
      <c r="AL33" s="56"/>
      <c r="AM33" s="105"/>
      <c r="AN33" s="56"/>
      <c r="AO33" s="291"/>
      <c r="AP33" s="291"/>
      <c r="AQ33" s="291"/>
      <c r="AR33" s="56"/>
      <c r="AS33" s="105"/>
      <c r="AT33" s="291"/>
      <c r="AU33" s="291"/>
      <c r="AV33" s="291"/>
      <c r="AW33" s="56"/>
      <c r="AX33" s="56"/>
      <c r="AY33" s="56"/>
      <c r="AZ33" s="56"/>
      <c r="BA33" s="56"/>
      <c r="BB33" s="56"/>
      <c r="BC33" s="56"/>
      <c r="BD33" s="56"/>
    </row>
    <row r="34" spans="1:56" ht="12.75" x14ac:dyDescent="0.2">
      <c r="A34" s="3"/>
      <c r="B34" s="21"/>
      <c r="C34" s="21"/>
      <c r="D34" s="21"/>
      <c r="E34" s="21"/>
      <c r="F34" s="21"/>
      <c r="G34" s="21"/>
      <c r="H34" s="21"/>
      <c r="I34" s="21"/>
      <c r="J34" s="21"/>
      <c r="K34" s="21"/>
      <c r="L34" s="21"/>
      <c r="M34" s="21"/>
      <c r="N34" s="21"/>
      <c r="O34" s="21"/>
      <c r="P34" s="21"/>
      <c r="Q34" s="21"/>
      <c r="R34" s="21"/>
      <c r="S34" s="21"/>
      <c r="T34" s="105"/>
      <c r="U34" s="290"/>
      <c r="V34" s="290"/>
      <c r="W34" s="21"/>
      <c r="X34" s="21"/>
      <c r="Y34" s="21"/>
      <c r="Z34" s="56"/>
      <c r="AA34" s="56"/>
      <c r="AB34" s="56"/>
      <c r="AC34" s="56"/>
      <c r="AD34" s="56"/>
      <c r="AE34" s="56"/>
      <c r="AF34" s="56"/>
      <c r="AG34" s="56"/>
      <c r="AH34" s="56"/>
      <c r="AI34" s="56"/>
      <c r="AJ34" s="56"/>
      <c r="AK34" s="56"/>
      <c r="AL34" s="56"/>
      <c r="AM34" s="105"/>
      <c r="AN34" s="56"/>
      <c r="AO34" s="291"/>
      <c r="AP34" s="291"/>
      <c r="AQ34" s="291"/>
      <c r="AR34" s="56"/>
      <c r="AS34" s="105"/>
      <c r="AT34" s="291"/>
      <c r="AU34" s="291"/>
      <c r="AV34" s="291"/>
      <c r="AW34" s="56"/>
      <c r="AX34" s="56"/>
      <c r="AY34" s="56"/>
      <c r="AZ34" s="56"/>
      <c r="BA34" s="56"/>
      <c r="BB34" s="56"/>
      <c r="BC34" s="56"/>
      <c r="BD34" s="56"/>
    </row>
    <row r="35" spans="1:56" ht="12.75" x14ac:dyDescent="0.2">
      <c r="A35" s="3"/>
      <c r="B35" s="21"/>
      <c r="C35" s="21"/>
      <c r="D35" s="21"/>
      <c r="E35" s="21"/>
      <c r="F35" s="21"/>
      <c r="G35" s="21"/>
      <c r="H35" s="21"/>
      <c r="I35" s="21"/>
      <c r="J35" s="21"/>
      <c r="K35" s="21"/>
      <c r="L35" s="21"/>
      <c r="M35" s="21"/>
      <c r="N35" s="21"/>
      <c r="O35" s="21"/>
      <c r="P35" s="21"/>
      <c r="Q35" s="21"/>
      <c r="R35" s="21"/>
      <c r="S35" s="21"/>
      <c r="T35" s="105"/>
      <c r="U35" s="290"/>
      <c r="V35" s="290"/>
      <c r="W35" s="21"/>
      <c r="X35" s="21"/>
      <c r="Y35" s="21"/>
      <c r="Z35" s="56"/>
      <c r="AA35" s="56"/>
      <c r="AB35" s="56"/>
      <c r="AC35" s="56"/>
      <c r="AD35" s="56"/>
      <c r="AE35" s="56"/>
      <c r="AF35" s="56"/>
      <c r="AG35" s="56"/>
      <c r="AH35" s="56"/>
      <c r="AI35" s="56"/>
      <c r="AJ35" s="56"/>
      <c r="AK35" s="56"/>
      <c r="AL35" s="56"/>
      <c r="AM35" s="105"/>
      <c r="AN35" s="56"/>
      <c r="AO35" s="291"/>
      <c r="AP35" s="291"/>
      <c r="AQ35" s="291"/>
      <c r="AR35" s="56"/>
      <c r="AS35" s="105"/>
      <c r="AT35" s="291"/>
      <c r="AU35" s="291"/>
      <c r="AV35" s="291"/>
      <c r="AW35" s="56"/>
      <c r="AX35" s="56"/>
      <c r="AY35" s="56"/>
      <c r="AZ35" s="56"/>
      <c r="BA35" s="56"/>
      <c r="BB35" s="56"/>
      <c r="BC35" s="56"/>
      <c r="BD35" s="56"/>
    </row>
    <row r="36" spans="1:56" ht="12.75" x14ac:dyDescent="0.2">
      <c r="A36" s="3"/>
      <c r="B36" s="21"/>
      <c r="C36" s="21"/>
      <c r="D36" s="21"/>
      <c r="E36" s="21"/>
      <c r="F36" s="21"/>
      <c r="G36" s="21"/>
      <c r="H36" s="21"/>
      <c r="I36" s="21"/>
      <c r="J36" s="21"/>
      <c r="K36" s="21"/>
      <c r="L36" s="21"/>
      <c r="M36" s="21"/>
      <c r="N36" s="21"/>
      <c r="O36" s="21"/>
      <c r="P36" s="21"/>
      <c r="Q36" s="21"/>
      <c r="R36" s="21"/>
      <c r="S36" s="21"/>
      <c r="T36" s="105"/>
      <c r="U36" s="290"/>
      <c r="V36" s="290"/>
      <c r="W36" s="21"/>
      <c r="X36" s="21"/>
      <c r="Y36" s="21"/>
      <c r="Z36" s="56"/>
      <c r="AA36" s="56"/>
      <c r="AB36" s="56"/>
      <c r="AC36" s="56"/>
      <c r="AD36" s="56"/>
      <c r="AE36" s="56"/>
      <c r="AF36" s="56"/>
      <c r="AG36" s="56"/>
      <c r="AH36" s="56"/>
      <c r="AI36" s="56"/>
      <c r="AJ36" s="56"/>
      <c r="AK36" s="56"/>
      <c r="AL36" s="56"/>
      <c r="AM36" s="105"/>
      <c r="AN36" s="56"/>
      <c r="AO36" s="291"/>
      <c r="AP36" s="291"/>
      <c r="AQ36" s="291"/>
      <c r="AR36" s="56"/>
      <c r="AS36" s="105"/>
      <c r="AT36" s="291"/>
      <c r="AU36" s="291"/>
      <c r="AV36" s="291"/>
      <c r="AW36" s="56"/>
      <c r="AX36" s="56"/>
      <c r="AY36" s="56"/>
      <c r="AZ36" s="56"/>
      <c r="BA36" s="56"/>
      <c r="BB36" s="56"/>
      <c r="BC36" s="56"/>
      <c r="BD36" s="56"/>
    </row>
    <row r="37" spans="1:56" ht="12.75" x14ac:dyDescent="0.2">
      <c r="A37" s="3"/>
      <c r="B37" s="21"/>
      <c r="C37" s="21"/>
      <c r="D37" s="21"/>
      <c r="E37" s="21"/>
      <c r="F37" s="21"/>
      <c r="G37" s="21"/>
      <c r="H37" s="21"/>
      <c r="I37" s="21"/>
      <c r="J37" s="21"/>
      <c r="K37" s="21"/>
      <c r="L37" s="21"/>
      <c r="M37" s="21"/>
      <c r="N37" s="21"/>
      <c r="O37" s="21"/>
      <c r="P37" s="21"/>
      <c r="Q37" s="21"/>
      <c r="R37" s="21"/>
      <c r="S37" s="21"/>
      <c r="T37" s="105"/>
      <c r="U37" s="21"/>
      <c r="V37" s="21"/>
      <c r="W37" s="21"/>
      <c r="X37" s="21"/>
      <c r="Y37" s="21"/>
      <c r="Z37" s="56"/>
      <c r="AA37" s="56"/>
      <c r="AB37" s="56"/>
      <c r="AC37" s="56"/>
      <c r="AD37" s="56"/>
      <c r="AE37" s="56"/>
      <c r="AF37" s="56"/>
      <c r="AG37" s="56"/>
      <c r="AH37" s="56"/>
      <c r="AI37" s="56"/>
      <c r="AJ37" s="56"/>
      <c r="AK37" s="56"/>
      <c r="AL37" s="56"/>
      <c r="AM37" s="105"/>
      <c r="AN37" s="56"/>
      <c r="AO37" s="56"/>
      <c r="AP37" s="56"/>
      <c r="AQ37" s="56"/>
      <c r="AR37" s="56"/>
      <c r="AS37" s="105"/>
      <c r="AT37" s="56"/>
      <c r="AU37" s="56"/>
      <c r="AV37" s="56"/>
      <c r="AW37" s="56"/>
      <c r="AX37" s="56"/>
      <c r="AY37" s="56"/>
      <c r="AZ37" s="56"/>
      <c r="BA37" s="56"/>
      <c r="BB37" s="56"/>
      <c r="BC37" s="56"/>
      <c r="BD37" s="56"/>
    </row>
    <row r="38" spans="1:56" ht="12.75" x14ac:dyDescent="0.2">
      <c r="A38" s="3"/>
      <c r="B38" s="21"/>
      <c r="C38" s="21"/>
      <c r="D38" s="21"/>
      <c r="E38" s="21"/>
      <c r="F38" s="21"/>
      <c r="G38" s="21"/>
      <c r="H38" s="21"/>
      <c r="I38" s="21"/>
      <c r="J38" s="21"/>
      <c r="K38" s="21"/>
      <c r="L38" s="21"/>
      <c r="M38" s="21"/>
      <c r="N38" s="21"/>
      <c r="O38" s="21"/>
      <c r="P38" s="21"/>
      <c r="Q38" s="21"/>
      <c r="R38" s="21"/>
      <c r="S38" s="21"/>
      <c r="T38" s="105"/>
      <c r="U38" s="21"/>
      <c r="V38" s="21"/>
      <c r="W38" s="21"/>
      <c r="X38" s="21"/>
      <c r="Y38" s="21"/>
      <c r="Z38" s="56"/>
      <c r="AA38" s="56"/>
      <c r="AB38" s="56"/>
      <c r="AC38" s="56"/>
      <c r="AD38" s="56"/>
      <c r="AE38" s="56"/>
      <c r="AF38" s="56"/>
      <c r="AG38" s="56"/>
      <c r="AH38" s="56"/>
      <c r="AI38" s="56"/>
      <c r="AJ38" s="56"/>
      <c r="AK38" s="56"/>
      <c r="AL38" s="56"/>
      <c r="AM38" s="105"/>
      <c r="AN38" s="56"/>
      <c r="AO38" s="56"/>
      <c r="AP38" s="56"/>
      <c r="AQ38" s="56"/>
      <c r="AR38" s="56"/>
      <c r="AS38" s="105"/>
      <c r="AT38" s="56"/>
      <c r="AU38" s="56"/>
      <c r="AV38" s="56"/>
      <c r="AW38" s="56"/>
      <c r="AX38" s="56"/>
      <c r="AY38" s="56"/>
      <c r="AZ38" s="56"/>
      <c r="BA38" s="56"/>
      <c r="BB38" s="56"/>
      <c r="BC38" s="56"/>
      <c r="BD38" s="56"/>
    </row>
    <row r="39" spans="1:56" ht="12.75" x14ac:dyDescent="0.2">
      <c r="A39" s="3"/>
      <c r="B39" s="21"/>
      <c r="C39" s="21"/>
      <c r="D39" s="21"/>
      <c r="E39" s="21"/>
      <c r="F39" s="21"/>
      <c r="G39" s="21"/>
      <c r="H39" s="21"/>
      <c r="I39" s="21"/>
      <c r="J39" s="21"/>
      <c r="K39" s="21"/>
      <c r="L39" s="21"/>
      <c r="M39" s="21"/>
      <c r="N39" s="21"/>
      <c r="O39" s="21"/>
      <c r="P39" s="21"/>
      <c r="Q39" s="21"/>
      <c r="R39" s="21"/>
      <c r="S39" s="21"/>
      <c r="T39" s="21"/>
      <c r="U39" s="21"/>
      <c r="V39" s="21"/>
      <c r="W39" s="21"/>
      <c r="X39" s="21"/>
      <c r="Y39" s="21"/>
      <c r="Z39" s="56"/>
      <c r="AA39" s="56"/>
      <c r="AB39" s="56"/>
      <c r="AC39" s="56"/>
      <c r="AD39" s="56"/>
      <c r="AE39" s="56"/>
      <c r="AF39" s="56"/>
      <c r="AG39" s="56"/>
      <c r="AH39" s="56"/>
      <c r="AI39" s="56"/>
      <c r="AJ39" s="56"/>
      <c r="AK39" s="56"/>
      <c r="AL39" s="56"/>
      <c r="AM39" s="56"/>
      <c r="AN39" s="56"/>
      <c r="AO39" s="56"/>
      <c r="AP39" s="56"/>
      <c r="AQ39" s="56"/>
      <c r="AR39" s="56"/>
      <c r="AS39" s="105"/>
      <c r="AT39" s="56"/>
      <c r="AU39" s="56"/>
      <c r="AV39" s="56"/>
      <c r="AW39" s="56"/>
      <c r="AX39" s="56"/>
      <c r="AY39" s="56"/>
      <c r="AZ39" s="56"/>
      <c r="BA39" s="56"/>
      <c r="BB39" s="56"/>
      <c r="BC39" s="56"/>
      <c r="BD39" s="56"/>
    </row>
    <row r="40" spans="1:56" ht="12.75" x14ac:dyDescent="0.2">
      <c r="A40" s="3"/>
      <c r="B40" s="21"/>
      <c r="C40" s="21"/>
      <c r="D40" s="21"/>
      <c r="E40" s="21"/>
      <c r="F40" s="21"/>
      <c r="G40" s="21"/>
      <c r="H40" s="21"/>
      <c r="I40" s="21"/>
      <c r="J40" s="21"/>
      <c r="K40" s="21"/>
      <c r="L40" s="21"/>
      <c r="M40" s="21"/>
      <c r="N40" s="21"/>
      <c r="O40" s="21"/>
      <c r="P40" s="21"/>
      <c r="Q40" s="21"/>
      <c r="R40" s="21"/>
      <c r="S40" s="21"/>
      <c r="T40" s="21"/>
      <c r="U40" s="21"/>
      <c r="V40" s="21"/>
      <c r="W40" s="21"/>
      <c r="X40" s="21"/>
      <c r="Y40" s="21"/>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row>
    <row r="41" spans="1:56" ht="12.75" x14ac:dyDescent="0.2">
      <c r="A41" s="3"/>
      <c r="B41" s="21"/>
      <c r="C41" s="21"/>
      <c r="D41" s="21"/>
      <c r="E41" s="21"/>
      <c r="F41" s="21"/>
      <c r="G41" s="21"/>
      <c r="H41" s="21"/>
      <c r="I41" s="21"/>
      <c r="J41" s="21"/>
      <c r="K41" s="21"/>
      <c r="L41" s="21"/>
      <c r="M41" s="21"/>
      <c r="N41" s="21"/>
      <c r="O41" s="21"/>
      <c r="P41" s="21"/>
      <c r="Q41" s="21"/>
      <c r="R41" s="21"/>
      <c r="S41" s="21"/>
      <c r="T41" s="21"/>
      <c r="U41" s="21"/>
      <c r="V41" s="21"/>
      <c r="W41" s="21"/>
      <c r="X41" s="21"/>
      <c r="Y41" s="21"/>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row>
    <row r="42" spans="1:56" ht="12.75" x14ac:dyDescent="0.2">
      <c r="A42" s="3"/>
      <c r="B42" s="21"/>
      <c r="C42" s="21"/>
      <c r="D42" s="21"/>
      <c r="E42" s="21"/>
      <c r="F42" s="21"/>
      <c r="G42" s="21"/>
      <c r="H42" s="21"/>
      <c r="I42" s="21"/>
      <c r="J42" s="21"/>
      <c r="K42" s="21"/>
      <c r="L42" s="21"/>
      <c r="M42" s="21"/>
      <c r="N42" s="21"/>
      <c r="O42" s="21"/>
      <c r="P42" s="21"/>
      <c r="Q42" s="21"/>
      <c r="R42" s="21"/>
      <c r="S42" s="21"/>
      <c r="T42" s="21"/>
      <c r="U42" s="21"/>
      <c r="V42" s="21"/>
      <c r="W42" s="21"/>
      <c r="X42" s="21"/>
      <c r="Y42" s="21"/>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row>
    <row r="43" spans="1:56" ht="12.75" x14ac:dyDescent="0.2">
      <c r="A43" s="3"/>
      <c r="B43" s="21"/>
      <c r="C43" s="21"/>
      <c r="D43" s="21"/>
      <c r="E43" s="21"/>
      <c r="F43" s="21"/>
      <c r="G43" s="21"/>
      <c r="H43" s="21"/>
      <c r="I43" s="21"/>
      <c r="J43" s="21"/>
      <c r="K43" s="21"/>
      <c r="L43" s="21"/>
      <c r="M43" s="21"/>
      <c r="N43" s="21"/>
      <c r="O43" s="21"/>
      <c r="P43" s="21"/>
      <c r="Q43" s="21"/>
      <c r="R43" s="21"/>
      <c r="S43" s="21"/>
      <c r="T43" s="21"/>
      <c r="U43" s="21"/>
      <c r="V43" s="21"/>
      <c r="W43" s="21"/>
      <c r="X43" s="21"/>
      <c r="Y43" s="21"/>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row>
    <row r="44" spans="1:56" ht="12.75" x14ac:dyDescent="0.2">
      <c r="A44" s="3"/>
      <c r="B44" s="21"/>
      <c r="C44" s="21"/>
      <c r="D44" s="21"/>
      <c r="E44" s="21"/>
      <c r="F44" s="21"/>
      <c r="G44" s="21"/>
      <c r="H44" s="21"/>
      <c r="I44" s="21"/>
      <c r="J44" s="21"/>
      <c r="K44" s="21"/>
      <c r="L44" s="21"/>
      <c r="M44" s="21"/>
      <c r="N44" s="21"/>
      <c r="O44" s="21"/>
      <c r="P44" s="21"/>
      <c r="Q44" s="21"/>
      <c r="R44" s="21"/>
      <c r="S44" s="21"/>
      <c r="T44" s="21"/>
      <c r="U44" s="21"/>
      <c r="V44" s="21"/>
      <c r="W44" s="21"/>
      <c r="X44" s="21"/>
      <c r="Y44" s="21"/>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row>
    <row r="45" spans="1:56" ht="12.75" x14ac:dyDescent="0.2">
      <c r="A45" s="3"/>
      <c r="B45" s="21"/>
      <c r="C45" s="21"/>
      <c r="D45" s="21"/>
      <c r="E45" s="21"/>
      <c r="F45" s="21"/>
      <c r="G45" s="21"/>
      <c r="H45" s="21"/>
      <c r="I45" s="21"/>
      <c r="J45" s="21"/>
      <c r="K45" s="21"/>
      <c r="L45" s="21"/>
      <c r="M45" s="21"/>
      <c r="N45" s="21"/>
      <c r="O45" s="21"/>
      <c r="P45" s="21"/>
      <c r="Q45" s="21"/>
      <c r="R45" s="21"/>
      <c r="S45" s="21"/>
      <c r="T45" s="21"/>
      <c r="U45" s="21"/>
      <c r="V45" s="21"/>
      <c r="W45" s="21"/>
      <c r="X45" s="21"/>
      <c r="Y45" s="21"/>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row>
    <row r="46" spans="1:56" ht="12.75" x14ac:dyDescent="0.2">
      <c r="A46" s="3"/>
      <c r="B46" s="21"/>
      <c r="C46" s="21"/>
      <c r="D46" s="21"/>
      <c r="E46" s="21"/>
      <c r="F46" s="21"/>
      <c r="G46" s="21"/>
      <c r="H46" s="21"/>
      <c r="I46" s="21"/>
      <c r="J46" s="21"/>
      <c r="K46" s="21"/>
      <c r="L46" s="21"/>
      <c r="M46" s="21"/>
      <c r="N46" s="21"/>
      <c r="O46" s="21"/>
      <c r="P46" s="21"/>
      <c r="Q46" s="21"/>
      <c r="R46" s="21"/>
      <c r="S46" s="21"/>
      <c r="T46" s="21"/>
      <c r="U46" s="21"/>
      <c r="V46" s="21"/>
      <c r="W46" s="21"/>
      <c r="X46" s="21"/>
      <c r="Y46" s="21"/>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row>
    <row r="47" spans="1:56" ht="12.75" x14ac:dyDescent="0.2">
      <c r="A47" s="3"/>
      <c r="B47" s="21"/>
      <c r="C47" s="21"/>
      <c r="D47" s="21"/>
      <c r="E47" s="21"/>
      <c r="F47" s="21"/>
      <c r="G47" s="21"/>
      <c r="H47" s="21"/>
      <c r="I47" s="21"/>
      <c r="J47" s="21"/>
      <c r="K47" s="21"/>
      <c r="L47" s="21"/>
      <c r="M47" s="21"/>
      <c r="N47" s="21"/>
      <c r="O47" s="21"/>
      <c r="P47" s="21"/>
      <c r="Q47" s="21"/>
      <c r="R47" s="21"/>
      <c r="S47" s="21"/>
      <c r="T47" s="21"/>
      <c r="U47" s="21"/>
      <c r="V47" s="21"/>
      <c r="W47" s="21"/>
      <c r="X47" s="21"/>
      <c r="Y47" s="21"/>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row>
    <row r="48" spans="1:56" ht="12.75" x14ac:dyDescent="0.2">
      <c r="A48" s="3"/>
      <c r="B48" s="21"/>
      <c r="C48" s="21"/>
      <c r="D48" s="21"/>
      <c r="E48" s="21"/>
      <c r="F48" s="21"/>
      <c r="G48" s="21"/>
      <c r="H48" s="21"/>
      <c r="I48" s="21"/>
      <c r="J48" s="21"/>
      <c r="K48" s="21"/>
      <c r="L48" s="21"/>
      <c r="M48" s="21"/>
      <c r="N48" s="21"/>
      <c r="O48" s="21"/>
      <c r="P48" s="21"/>
      <c r="Q48" s="21"/>
      <c r="R48" s="21"/>
      <c r="S48" s="21"/>
      <c r="T48" s="21"/>
      <c r="U48" s="21"/>
      <c r="V48" s="21"/>
      <c r="W48" s="21"/>
      <c r="X48" s="21"/>
      <c r="Y48" s="21"/>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row>
    <row r="49" spans="1:56" ht="12.75" x14ac:dyDescent="0.2">
      <c r="A49" s="3"/>
      <c r="B49" s="21"/>
      <c r="C49" s="21"/>
      <c r="D49" s="21"/>
      <c r="E49" s="21"/>
      <c r="F49" s="21"/>
      <c r="G49" s="21"/>
      <c r="H49" s="21"/>
      <c r="I49" s="21"/>
      <c r="J49" s="21"/>
      <c r="K49" s="21"/>
      <c r="L49" s="21"/>
      <c r="M49" s="21"/>
      <c r="N49" s="21"/>
      <c r="O49" s="21"/>
      <c r="P49" s="21"/>
      <c r="Q49" s="21"/>
      <c r="R49" s="21"/>
      <c r="S49" s="21"/>
      <c r="T49" s="21"/>
      <c r="U49" s="21"/>
      <c r="V49" s="21"/>
      <c r="W49" s="21"/>
      <c r="X49" s="21"/>
      <c r="Y49" s="21"/>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row>
    <row r="50" spans="1:56" ht="12.75" x14ac:dyDescent="0.2">
      <c r="A50" s="3"/>
      <c r="B50" s="21"/>
      <c r="C50" s="21"/>
      <c r="D50" s="21"/>
      <c r="E50" s="21"/>
      <c r="F50" s="21"/>
      <c r="G50" s="21"/>
      <c r="H50" s="21"/>
      <c r="I50" s="21"/>
      <c r="J50" s="21"/>
      <c r="K50" s="21"/>
      <c r="L50" s="21"/>
      <c r="M50" s="21"/>
      <c r="N50" s="21"/>
      <c r="O50" s="21"/>
      <c r="P50" s="21"/>
      <c r="Q50" s="21"/>
      <c r="R50" s="21"/>
      <c r="S50" s="21"/>
      <c r="T50" s="21"/>
      <c r="U50" s="21"/>
      <c r="V50" s="21"/>
      <c r="W50" s="21"/>
      <c r="X50" s="21"/>
      <c r="Y50" s="21"/>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row>
    <row r="51" spans="1:56" ht="12.75" x14ac:dyDescent="0.2">
      <c r="A51" s="3"/>
      <c r="B51" s="21"/>
      <c r="C51" s="21"/>
      <c r="D51" s="21"/>
      <c r="E51" s="21"/>
      <c r="F51" s="21"/>
      <c r="G51" s="21"/>
      <c r="H51" s="21"/>
      <c r="I51" s="21"/>
      <c r="J51" s="21"/>
      <c r="K51" s="21"/>
      <c r="L51" s="21"/>
      <c r="M51" s="21"/>
      <c r="N51" s="21"/>
      <c r="O51" s="21"/>
      <c r="P51" s="21"/>
      <c r="Q51" s="21"/>
      <c r="R51" s="21"/>
      <c r="S51" s="21"/>
      <c r="T51" s="21"/>
      <c r="U51" s="21"/>
      <c r="V51" s="21"/>
      <c r="W51" s="21"/>
      <c r="X51" s="21"/>
      <c r="Y51" s="21"/>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row>
    <row r="52" spans="1:56" ht="12.75" x14ac:dyDescent="0.2">
      <c r="A52" s="3"/>
      <c r="B52" s="21"/>
      <c r="C52" s="21"/>
      <c r="D52" s="21"/>
      <c r="E52" s="21"/>
      <c r="F52" s="21"/>
      <c r="G52" s="21"/>
      <c r="H52" s="21"/>
      <c r="I52" s="21"/>
      <c r="J52" s="21"/>
      <c r="K52" s="21"/>
      <c r="L52" s="21"/>
      <c r="M52" s="21"/>
      <c r="N52" s="21"/>
      <c r="O52" s="21"/>
      <c r="P52" s="21"/>
      <c r="Q52" s="21"/>
      <c r="R52" s="21"/>
      <c r="S52" s="21"/>
      <c r="T52" s="21"/>
      <c r="U52" s="21"/>
      <c r="V52" s="21"/>
      <c r="W52" s="21"/>
      <c r="X52" s="21"/>
      <c r="Y52" s="21"/>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row>
    <row r="53" spans="1:56" ht="12.75" x14ac:dyDescent="0.2">
      <c r="A53" s="3"/>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row>
    <row r="54" spans="1:56" ht="12.75" x14ac:dyDescent="0.2">
      <c r="A54" s="3"/>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row>
    <row r="55" spans="1:56" ht="12.75" x14ac:dyDescent="0.2"/>
    <row r="56" spans="1:56" ht="12.75" x14ac:dyDescent="0.2"/>
    <row r="57" spans="1:56" ht="12.75" x14ac:dyDescent="0.2"/>
    <row r="58" spans="1:56" ht="12.75" x14ac:dyDescent="0.2"/>
    <row r="59" spans="1:56" ht="12.75" hidden="1" x14ac:dyDescent="0.2"/>
    <row r="60" spans="1:56" ht="12.75" hidden="1" x14ac:dyDescent="0.2"/>
    <row r="61" spans="1:56" ht="12.75" hidden="1" x14ac:dyDescent="0.2"/>
    <row r="62" spans="1:56" ht="12.75" hidden="1" x14ac:dyDescent="0.2"/>
    <row r="63" spans="1:56" ht="12.75" hidden="1" x14ac:dyDescent="0.2"/>
    <row r="64" spans="1:56" ht="12.75" hidden="1" x14ac:dyDescent="0.2"/>
    <row r="65" ht="12.75" hidden="1" x14ac:dyDescent="0.2"/>
    <row r="66" ht="12.75" hidden="1" x14ac:dyDescent="0.2"/>
    <row r="67" ht="12.75" hidden="1" x14ac:dyDescent="0.2"/>
    <row r="68" ht="12.75" hidden="1" x14ac:dyDescent="0.2"/>
    <row r="69" ht="12.75" hidden="1" x14ac:dyDescent="0.2"/>
    <row r="70" ht="12.75" hidden="1" x14ac:dyDescent="0.2"/>
    <row r="71" ht="12.75" hidden="1" x14ac:dyDescent="0.2"/>
    <row r="72" ht="12.75" hidden="1" x14ac:dyDescent="0.2"/>
    <row r="73" ht="12.75" hidden="1" x14ac:dyDescent="0.2"/>
    <row r="74" ht="12.75" hidden="1" x14ac:dyDescent="0.2"/>
    <row r="75" ht="12.75" hidden="1" x14ac:dyDescent="0.2"/>
    <row r="76" ht="12.75" hidden="1" x14ac:dyDescent="0.2"/>
    <row r="77" ht="12.75" hidden="1" x14ac:dyDescent="0.2"/>
    <row r="78" ht="12.75" hidden="1" x14ac:dyDescent="0.2"/>
    <row r="79" ht="12.75" hidden="1" x14ac:dyDescent="0.2"/>
    <row r="80" ht="12.75" hidden="1" x14ac:dyDescent="0.2"/>
    <row r="81" ht="12.75" hidden="1" x14ac:dyDescent="0.2"/>
    <row r="82" ht="12.75" hidden="1" x14ac:dyDescent="0.2"/>
    <row r="83" ht="12.75" hidden="1" x14ac:dyDescent="0.2"/>
    <row r="84" ht="12.75" hidden="1" x14ac:dyDescent="0.2"/>
    <row r="85" ht="12.75" hidden="1" x14ac:dyDescent="0.2"/>
    <row r="86" ht="12.75" hidden="1" x14ac:dyDescent="0.2"/>
    <row r="87" ht="12.75" hidden="1" x14ac:dyDescent="0.2"/>
    <row r="88" ht="12.75" hidden="1" x14ac:dyDescent="0.2"/>
    <row r="89" ht="12.75" hidden="1" x14ac:dyDescent="0.2"/>
    <row r="90" ht="12.75" hidden="1" x14ac:dyDescent="0.2"/>
    <row r="91" ht="12.75" hidden="1" x14ac:dyDescent="0.2"/>
    <row r="92" ht="12.75" hidden="1" x14ac:dyDescent="0.2"/>
    <row r="93" ht="12.75" hidden="1" x14ac:dyDescent="0.2"/>
    <row r="94" ht="12.75" hidden="1" x14ac:dyDescent="0.2"/>
    <row r="95" ht="12.75" hidden="1" x14ac:dyDescent="0.2"/>
    <row r="96" ht="12.75" hidden="1" x14ac:dyDescent="0.2"/>
    <row r="97" ht="12.75" hidden="1" x14ac:dyDescent="0.2"/>
    <row r="98" ht="12.75" hidden="1" x14ac:dyDescent="0.2"/>
    <row r="99" ht="12.75" hidden="1" x14ac:dyDescent="0.2"/>
    <row r="100" ht="12.75" hidden="1" x14ac:dyDescent="0.2"/>
    <row r="101" ht="12.75" hidden="1" x14ac:dyDescent="0.2"/>
    <row r="102" ht="12.75" hidden="1" x14ac:dyDescent="0.2"/>
    <row r="103" ht="12.75" hidden="1" x14ac:dyDescent="0.2"/>
    <row r="104" ht="12.75" hidden="1" x14ac:dyDescent="0.2"/>
    <row r="105" ht="12.75" hidden="1" x14ac:dyDescent="0.2"/>
    <row r="106" ht="12.75" hidden="1" x14ac:dyDescent="0.2"/>
    <row r="107" ht="12.75" hidden="1" x14ac:dyDescent="0.2"/>
    <row r="108" ht="12.75" hidden="1" x14ac:dyDescent="0.2"/>
    <row r="109" ht="12.75" hidden="1" x14ac:dyDescent="0.2"/>
    <row r="110" ht="12.75" hidden="1" x14ac:dyDescent="0.2"/>
    <row r="111" ht="12.75" hidden="1" x14ac:dyDescent="0.2"/>
    <row r="112" ht="12.75" hidden="1" x14ac:dyDescent="0.2"/>
    <row r="113" ht="12.75" hidden="1" x14ac:dyDescent="0.2"/>
    <row r="114" ht="12.75" hidden="1" x14ac:dyDescent="0.2"/>
    <row r="115" ht="12.75" hidden="1" x14ac:dyDescent="0.2"/>
    <row r="116" ht="12.75" hidden="1" x14ac:dyDescent="0.2"/>
    <row r="117" ht="12.75" hidden="1" x14ac:dyDescent="0.2"/>
    <row r="118" ht="12.75" hidden="1" x14ac:dyDescent="0.2"/>
    <row r="119" ht="12.75" hidden="1" x14ac:dyDescent="0.2"/>
    <row r="120" ht="12.75" hidden="1" x14ac:dyDescent="0.2"/>
    <row r="121" ht="12.75" hidden="1" x14ac:dyDescent="0.2"/>
    <row r="122" ht="13.15" hidden="1" customHeight="1" x14ac:dyDescent="0.2"/>
    <row r="123" ht="13.15" hidden="1" customHeight="1" x14ac:dyDescent="0.2"/>
    <row r="124" ht="13.15" hidden="1" customHeight="1" x14ac:dyDescent="0.2"/>
    <row r="125" ht="13.15" hidden="1" customHeight="1" x14ac:dyDescent="0.2"/>
    <row r="126" ht="13.15" hidden="1" customHeight="1" x14ac:dyDescent="0.2"/>
    <row r="127" ht="13.15" hidden="1" customHeight="1" x14ac:dyDescent="0.2"/>
    <row r="128" ht="13.15" hidden="1" customHeight="1" x14ac:dyDescent="0.2"/>
    <row r="129" ht="13.15" hidden="1" customHeight="1" x14ac:dyDescent="0.2"/>
    <row r="130" ht="13.15" hidden="1" customHeight="1" x14ac:dyDescent="0.2"/>
    <row r="131" ht="13.15" hidden="1" customHeight="1" x14ac:dyDescent="0.2"/>
    <row r="132" ht="13.15" hidden="1" customHeight="1" x14ac:dyDescent="0.2"/>
    <row r="133" ht="13.15" hidden="1" customHeight="1" x14ac:dyDescent="0.2"/>
    <row r="134" ht="13.15" hidden="1" customHeight="1" x14ac:dyDescent="0.2"/>
    <row r="135" ht="13.15" hidden="1" customHeight="1" x14ac:dyDescent="0.2"/>
    <row r="136" ht="13.15" hidden="1" customHeight="1" x14ac:dyDescent="0.2"/>
    <row r="137" ht="13.15" hidden="1" customHeight="1" x14ac:dyDescent="0.2"/>
    <row r="138" ht="13.15" hidden="1" customHeight="1" x14ac:dyDescent="0.2"/>
    <row r="139" ht="13.15" hidden="1" customHeight="1" x14ac:dyDescent="0.2"/>
    <row r="140" ht="13.15" hidden="1" customHeight="1" x14ac:dyDescent="0.2"/>
    <row r="141" ht="13.15" hidden="1" customHeight="1" x14ac:dyDescent="0.2"/>
    <row r="142" ht="13.15" hidden="1" customHeight="1" x14ac:dyDescent="0.2"/>
    <row r="143" ht="13.15" hidden="1" customHeight="1" x14ac:dyDescent="0.2"/>
    <row r="144" ht="13.15" hidden="1" customHeight="1" x14ac:dyDescent="0.2"/>
    <row r="145" ht="13.15" hidden="1" customHeight="1" x14ac:dyDescent="0.2"/>
    <row r="146" ht="13.15" hidden="1" customHeight="1" x14ac:dyDescent="0.2"/>
    <row r="147" ht="13.15" hidden="1" customHeight="1" x14ac:dyDescent="0.2"/>
    <row r="148" ht="13.15" hidden="1" customHeight="1" x14ac:dyDescent="0.2"/>
    <row r="149" ht="13.15" hidden="1" customHeight="1" x14ac:dyDescent="0.2"/>
    <row r="150" ht="13.15" hidden="1" customHeight="1" x14ac:dyDescent="0.2"/>
    <row r="151" ht="13.15" hidden="1" customHeight="1" x14ac:dyDescent="0.2"/>
    <row r="152" ht="13.15" hidden="1" customHeight="1" x14ac:dyDescent="0.2"/>
    <row r="153" ht="13.15" hidden="1" customHeight="1" x14ac:dyDescent="0.2"/>
    <row r="154" ht="13.15" hidden="1" customHeight="1" x14ac:dyDescent="0.2"/>
    <row r="155" ht="13.15" hidden="1" customHeight="1" x14ac:dyDescent="0.2"/>
    <row r="156" ht="13.15" hidden="1" customHeight="1" x14ac:dyDescent="0.2"/>
    <row r="157" ht="13.15" hidden="1" customHeight="1" x14ac:dyDescent="0.2"/>
    <row r="158" ht="13.15" hidden="1" customHeight="1" x14ac:dyDescent="0.2"/>
    <row r="159" ht="13.15" hidden="1" customHeight="1" x14ac:dyDescent="0.2"/>
    <row r="160" ht="13.15" hidden="1" customHeight="1" x14ac:dyDescent="0.2"/>
    <row r="161" ht="13.15" hidden="1" customHeight="1" x14ac:dyDescent="0.2"/>
    <row r="162" ht="13.15" hidden="1" customHeight="1" x14ac:dyDescent="0.2"/>
    <row r="163" ht="13.15" hidden="1" customHeight="1" x14ac:dyDescent="0.2"/>
    <row r="164" ht="13.15" hidden="1" customHeight="1" x14ac:dyDescent="0.2"/>
    <row r="165" ht="13.15" hidden="1" customHeight="1" x14ac:dyDescent="0.2"/>
    <row r="166" ht="13.15" hidden="1" customHeight="1" x14ac:dyDescent="0.2"/>
    <row r="167" ht="13.15" hidden="1" customHeight="1" x14ac:dyDescent="0.2"/>
    <row r="168" ht="13.15" hidden="1" customHeight="1" x14ac:dyDescent="0.2"/>
    <row r="169" ht="13.15" hidden="1" customHeight="1" x14ac:dyDescent="0.2"/>
    <row r="170" ht="13.15" hidden="1" customHeight="1" x14ac:dyDescent="0.2"/>
    <row r="171" ht="13.15" hidden="1" customHeight="1" x14ac:dyDescent="0.2"/>
    <row r="172" ht="13.15" hidden="1" customHeight="1" x14ac:dyDescent="0.2"/>
    <row r="173" ht="13.15" hidden="1" customHeight="1" x14ac:dyDescent="0.2"/>
    <row r="174" ht="13.15" hidden="1" customHeight="1" x14ac:dyDescent="0.2"/>
    <row r="175" ht="13.15" hidden="1" customHeight="1" x14ac:dyDescent="0.2"/>
    <row r="176" ht="13.15" hidden="1" customHeight="1" x14ac:dyDescent="0.2"/>
    <row r="177" ht="13.15" hidden="1" customHeight="1" x14ac:dyDescent="0.2"/>
    <row r="178" ht="13.15" hidden="1" customHeight="1" x14ac:dyDescent="0.2"/>
    <row r="179" ht="13.15" hidden="1" customHeight="1" x14ac:dyDescent="0.2"/>
    <row r="180" ht="13.15" hidden="1" customHeight="1" x14ac:dyDescent="0.2"/>
    <row r="181" ht="13.15" hidden="1" customHeight="1" x14ac:dyDescent="0.2"/>
    <row r="182" ht="13.15" hidden="1" customHeight="1" x14ac:dyDescent="0.2"/>
    <row r="183" ht="13.15" hidden="1" customHeight="1" x14ac:dyDescent="0.2"/>
    <row r="184" ht="13.15" hidden="1" customHeight="1" x14ac:dyDescent="0.2"/>
    <row r="185" ht="13.15" hidden="1" customHeight="1" x14ac:dyDescent="0.2"/>
    <row r="186" ht="13.15" hidden="1" customHeight="1" x14ac:dyDescent="0.2"/>
    <row r="187" ht="13.15" hidden="1" customHeight="1" x14ac:dyDescent="0.2"/>
    <row r="188" ht="13.15" hidden="1" customHeight="1" x14ac:dyDescent="0.2"/>
    <row r="189" ht="13.15" hidden="1" customHeight="1" x14ac:dyDescent="0.2"/>
    <row r="190" ht="13.15" hidden="1" customHeight="1" x14ac:dyDescent="0.2"/>
    <row r="191" ht="13.15" hidden="1" customHeight="1" x14ac:dyDescent="0.2"/>
    <row r="192" ht="13.15" hidden="1" customHeight="1" x14ac:dyDescent="0.2"/>
    <row r="193" ht="13.15" hidden="1" customHeight="1" x14ac:dyDescent="0.2"/>
    <row r="194" ht="13.15" hidden="1" customHeight="1" x14ac:dyDescent="0.2"/>
    <row r="195" ht="13.15" hidden="1" customHeight="1" x14ac:dyDescent="0.2"/>
    <row r="196" ht="13.15" hidden="1" customHeight="1" x14ac:dyDescent="0.2"/>
    <row r="197" ht="13.15" hidden="1" customHeight="1" x14ac:dyDescent="0.2"/>
    <row r="198" ht="13.15" hidden="1" customHeight="1" x14ac:dyDescent="0.2"/>
    <row r="199" ht="13.15" hidden="1" customHeight="1" x14ac:dyDescent="0.2"/>
    <row r="200" ht="13.15" hidden="1" customHeight="1" x14ac:dyDescent="0.2"/>
    <row r="201" ht="13.15" hidden="1" customHeight="1" x14ac:dyDescent="0.2"/>
    <row r="202" ht="13.15" hidden="1" customHeight="1" x14ac:dyDescent="0.2"/>
    <row r="203" ht="13.15" hidden="1" customHeight="1" x14ac:dyDescent="0.2"/>
    <row r="204" ht="13.15" hidden="1" customHeight="1" x14ac:dyDescent="0.2"/>
    <row r="205" ht="13.15" hidden="1" customHeight="1" x14ac:dyDescent="0.2"/>
    <row r="206" ht="13.15" hidden="1" customHeight="1" x14ac:dyDescent="0.2"/>
    <row r="207" ht="13.15" hidden="1" customHeight="1" x14ac:dyDescent="0.2"/>
    <row r="208" ht="13.15" hidden="1" customHeight="1" x14ac:dyDescent="0.2"/>
    <row r="209" ht="13.15" hidden="1" customHeight="1" x14ac:dyDescent="0.2"/>
    <row r="210" ht="13.15" hidden="1" customHeight="1" x14ac:dyDescent="0.2"/>
    <row r="211" ht="13.15" hidden="1" customHeight="1" x14ac:dyDescent="0.2"/>
    <row r="212" ht="13.15" hidden="1" customHeight="1" x14ac:dyDescent="0.2"/>
    <row r="213" ht="13.15" hidden="1" customHeight="1" x14ac:dyDescent="0.2"/>
    <row r="214" ht="13.15" hidden="1" customHeight="1" x14ac:dyDescent="0.2"/>
    <row r="215" ht="13.15" hidden="1" customHeight="1" x14ac:dyDescent="0.2"/>
    <row r="216" ht="13.15" hidden="1" customHeight="1" x14ac:dyDescent="0.2"/>
    <row r="217" ht="13.15" hidden="1" customHeight="1" x14ac:dyDescent="0.2"/>
    <row r="218" ht="13.15" hidden="1" customHeight="1" x14ac:dyDescent="0.2"/>
    <row r="219" ht="13.15" hidden="1" customHeight="1" x14ac:dyDescent="0.2"/>
    <row r="220" ht="13.15" hidden="1" customHeight="1" x14ac:dyDescent="0.2"/>
  </sheetData>
  <mergeCells count="6">
    <mergeCell ref="AS7:BD7"/>
    <mergeCell ref="D7:N7"/>
    <mergeCell ref="O7:S7"/>
    <mergeCell ref="T7:Y7"/>
    <mergeCell ref="Z7:AL7"/>
    <mergeCell ref="AM7:AR7"/>
  </mergeCells>
  <hyperlinks>
    <hyperlink ref="B5" location="ÍNDICE!A1" display="&lt;&lt; VOLVER"/>
    <hyperlink ref="B30" location="ÍNDICE!A1" display="&lt;&lt; VOLVER"/>
  </hyperlinks>
  <pageMargins left="0.75" right="0.75" top="1" bottom="1" header="0" footer="0"/>
  <pageSetup paperSize="9" scale="71" orientation="portrait" r:id="rId1"/>
  <headerFooter alignWithMargins="0"/>
  <colBreaks count="1" manualBreakCount="1">
    <brk id="38" max="1048575" man="1"/>
  </colBreaks>
  <ignoredErrors>
    <ignoredError sqref="N9:N24"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5649"/>
  <sheetViews>
    <sheetView showGridLines="0" topLeftCell="A124" zoomScaleNormal="100" zoomScaleSheetLayoutView="100" workbookViewId="0">
      <selection activeCell="I136" sqref="I136"/>
    </sheetView>
  </sheetViews>
  <sheetFormatPr baseColWidth="10" defaultColWidth="0" defaultRowHeight="12.75" zeroHeight="1" x14ac:dyDescent="0.2"/>
  <cols>
    <col min="1" max="1" width="20.42578125" customWidth="1"/>
    <col min="2" max="12" width="11.28515625" customWidth="1"/>
    <col min="13" max="14" width="0" hidden="1" customWidth="1"/>
    <col min="15" max="16384" width="11.28515625" hidden="1"/>
  </cols>
  <sheetData>
    <row r="1" spans="1:8" ht="33.75" customHeight="1" x14ac:dyDescent="0.2">
      <c r="A1" s="3"/>
      <c r="B1" s="3"/>
      <c r="C1" s="3"/>
      <c r="D1" s="3"/>
      <c r="E1" s="3"/>
      <c r="F1" s="3"/>
      <c r="G1" s="3"/>
      <c r="H1" s="3"/>
    </row>
    <row r="2" spans="1:8" ht="15" x14ac:dyDescent="0.25">
      <c r="A2" s="3"/>
      <c r="B2" s="96" t="s">
        <v>464</v>
      </c>
      <c r="C2" s="3"/>
      <c r="D2" s="3"/>
      <c r="E2" s="3"/>
      <c r="F2" s="3"/>
      <c r="G2" s="3"/>
      <c r="H2" s="3"/>
    </row>
    <row r="3" spans="1:8" s="2" customFormat="1" ht="15" x14ac:dyDescent="0.25">
      <c r="A3" s="4"/>
      <c r="B3" s="96" t="s">
        <v>90</v>
      </c>
      <c r="C3" s="4"/>
      <c r="D3" s="24"/>
      <c r="E3" s="4"/>
      <c r="F3" s="4"/>
      <c r="G3" s="4"/>
      <c r="H3" s="4"/>
    </row>
    <row r="4" spans="1:8" s="2" customFormat="1" ht="16.5" customHeight="1" x14ac:dyDescent="0.2">
      <c r="A4" s="4"/>
      <c r="B4" s="4"/>
      <c r="C4" s="4"/>
      <c r="D4" s="4"/>
      <c r="E4" s="4"/>
      <c r="F4" s="4"/>
      <c r="G4" s="4"/>
      <c r="H4" s="4"/>
    </row>
    <row r="5" spans="1:8" ht="12.75" customHeight="1" thickBot="1" x14ac:dyDescent="0.25">
      <c r="A5" s="3"/>
      <c r="B5" s="32" t="s">
        <v>23</v>
      </c>
      <c r="C5" s="4"/>
      <c r="D5" s="4"/>
      <c r="E5" s="4"/>
      <c r="F5" s="3"/>
      <c r="G5" s="3"/>
      <c r="H5" s="3"/>
    </row>
    <row r="6" spans="1:8" ht="36.75" thickBot="1" x14ac:dyDescent="0.25">
      <c r="A6" s="47"/>
      <c r="B6" s="245" t="s">
        <v>0</v>
      </c>
      <c r="C6" s="245" t="s">
        <v>31</v>
      </c>
      <c r="D6" s="246" t="s">
        <v>88</v>
      </c>
      <c r="E6" s="241" t="s">
        <v>87</v>
      </c>
      <c r="F6" s="239" t="s">
        <v>77</v>
      </c>
      <c r="G6" s="10"/>
      <c r="H6" s="10"/>
    </row>
    <row r="7" spans="1:8" ht="13.5" thickBot="1" x14ac:dyDescent="0.25">
      <c r="A7" s="47"/>
      <c r="B7" s="167">
        <v>2009</v>
      </c>
      <c r="C7" s="52" t="s">
        <v>37</v>
      </c>
      <c r="D7" s="216">
        <v>1653170</v>
      </c>
      <c r="E7" s="217">
        <v>41864</v>
      </c>
      <c r="F7" s="218">
        <f t="shared" ref="F7:F38" si="0">SUM(D7:E7)</f>
        <v>1695034</v>
      </c>
      <c r="G7" s="10"/>
      <c r="H7" s="10"/>
    </row>
    <row r="8" spans="1:8" x14ac:dyDescent="0.2">
      <c r="A8" s="47"/>
      <c r="B8" s="29">
        <v>2010</v>
      </c>
      <c r="C8" s="35" t="s">
        <v>38</v>
      </c>
      <c r="D8" s="97">
        <v>1656548</v>
      </c>
      <c r="E8" s="120">
        <v>42360</v>
      </c>
      <c r="F8" s="171">
        <f t="shared" si="0"/>
        <v>1698908</v>
      </c>
      <c r="G8" s="10"/>
      <c r="H8" s="10"/>
    </row>
    <row r="9" spans="1:8" x14ac:dyDescent="0.2">
      <c r="A9" s="47"/>
      <c r="B9" s="45"/>
      <c r="C9" s="35" t="s">
        <v>39</v>
      </c>
      <c r="D9" s="97">
        <v>1654425</v>
      </c>
      <c r="E9" s="120">
        <v>43558</v>
      </c>
      <c r="F9" s="171">
        <f t="shared" si="0"/>
        <v>1697983</v>
      </c>
      <c r="G9" s="10"/>
      <c r="H9" s="10"/>
    </row>
    <row r="10" spans="1:8" x14ac:dyDescent="0.2">
      <c r="A10" s="47"/>
      <c r="B10" s="45"/>
      <c r="C10" s="35" t="s">
        <v>40</v>
      </c>
      <c r="D10" s="97">
        <v>1670210</v>
      </c>
      <c r="E10" s="120">
        <v>38093</v>
      </c>
      <c r="F10" s="171">
        <f t="shared" si="0"/>
        <v>1708303</v>
      </c>
      <c r="G10" s="10"/>
      <c r="H10" s="10"/>
    </row>
    <row r="11" spans="1:8" x14ac:dyDescent="0.2">
      <c r="A11" s="47"/>
      <c r="B11" s="45"/>
      <c r="C11" s="35" t="s">
        <v>41</v>
      </c>
      <c r="D11" s="97">
        <v>1695620</v>
      </c>
      <c r="E11" s="120">
        <v>35898</v>
      </c>
      <c r="F11" s="171">
        <f t="shared" si="0"/>
        <v>1731518</v>
      </c>
      <c r="G11" s="10"/>
      <c r="H11" s="10"/>
    </row>
    <row r="12" spans="1:8" x14ac:dyDescent="0.2">
      <c r="A12" s="47"/>
      <c r="B12" s="45"/>
      <c r="C12" s="35" t="s">
        <v>42</v>
      </c>
      <c r="D12" s="97">
        <v>1718439</v>
      </c>
      <c r="E12" s="120">
        <v>34371</v>
      </c>
      <c r="F12" s="171">
        <f t="shared" si="0"/>
        <v>1752810</v>
      </c>
      <c r="G12" s="10"/>
      <c r="H12" s="10"/>
    </row>
    <row r="13" spans="1:8" x14ac:dyDescent="0.2">
      <c r="A13" s="47"/>
      <c r="B13" s="45"/>
      <c r="C13" s="35" t="s">
        <v>43</v>
      </c>
      <c r="D13" s="97">
        <v>1716167</v>
      </c>
      <c r="E13" s="120">
        <v>33291</v>
      </c>
      <c r="F13" s="171">
        <f t="shared" si="0"/>
        <v>1749458</v>
      </c>
      <c r="G13" s="10"/>
      <c r="H13" s="10"/>
    </row>
    <row r="14" spans="1:8" x14ac:dyDescent="0.2">
      <c r="A14" s="47"/>
      <c r="B14" s="45"/>
      <c r="C14" s="35" t="s">
        <v>32</v>
      </c>
      <c r="D14" s="97">
        <v>1738495</v>
      </c>
      <c r="E14" s="120">
        <v>31990</v>
      </c>
      <c r="F14" s="171">
        <f t="shared" si="0"/>
        <v>1770485</v>
      </c>
      <c r="G14" s="10"/>
      <c r="H14" s="10"/>
    </row>
    <row r="15" spans="1:8" x14ac:dyDescent="0.2">
      <c r="A15" s="47"/>
      <c r="B15" s="45"/>
      <c r="C15" s="35" t="s">
        <v>33</v>
      </c>
      <c r="D15" s="97">
        <v>1763207</v>
      </c>
      <c r="E15" s="120">
        <v>30387</v>
      </c>
      <c r="F15" s="171">
        <f t="shared" si="0"/>
        <v>1793594</v>
      </c>
      <c r="G15" s="10"/>
      <c r="H15" s="10"/>
    </row>
    <row r="16" spans="1:8" x14ac:dyDescent="0.2">
      <c r="A16" s="47"/>
      <c r="B16" s="45"/>
      <c r="C16" s="35" t="s">
        <v>34</v>
      </c>
      <c r="D16" s="97">
        <v>1778503</v>
      </c>
      <c r="E16" s="120">
        <v>29686</v>
      </c>
      <c r="F16" s="171">
        <f t="shared" si="0"/>
        <v>1808189</v>
      </c>
      <c r="G16" s="10"/>
      <c r="H16" s="10"/>
    </row>
    <row r="17" spans="1:8" x14ac:dyDescent="0.2">
      <c r="A17" s="47"/>
      <c r="B17" s="45"/>
      <c r="C17" s="35" t="s">
        <v>35</v>
      </c>
      <c r="D17" s="97">
        <v>1775112</v>
      </c>
      <c r="E17" s="120">
        <v>28550</v>
      </c>
      <c r="F17" s="171">
        <f t="shared" si="0"/>
        <v>1803662</v>
      </c>
      <c r="G17" s="10"/>
      <c r="H17" s="10"/>
    </row>
    <row r="18" spans="1:8" x14ac:dyDescent="0.2">
      <c r="A18" s="47"/>
      <c r="B18" s="45"/>
      <c r="C18" s="35" t="s">
        <v>36</v>
      </c>
      <c r="D18" s="97">
        <v>1789560</v>
      </c>
      <c r="E18" s="120">
        <v>27420</v>
      </c>
      <c r="F18" s="171">
        <f t="shared" si="0"/>
        <v>1816980</v>
      </c>
      <c r="G18" s="10"/>
      <c r="H18" s="10"/>
    </row>
    <row r="19" spans="1:8" ht="13.5" thickBot="1" x14ac:dyDescent="0.25">
      <c r="A19" s="47"/>
      <c r="B19" s="46"/>
      <c r="C19" s="36" t="s">
        <v>37</v>
      </c>
      <c r="D19" s="99">
        <v>1793420</v>
      </c>
      <c r="E19" s="219">
        <v>26144</v>
      </c>
      <c r="F19" s="173">
        <f t="shared" si="0"/>
        <v>1819564</v>
      </c>
      <c r="G19" s="10"/>
      <c r="H19" s="10"/>
    </row>
    <row r="20" spans="1:8" x14ac:dyDescent="0.2">
      <c r="A20" s="47"/>
      <c r="B20" s="29">
        <v>2011</v>
      </c>
      <c r="C20" s="35" t="s">
        <v>38</v>
      </c>
      <c r="D20" s="97">
        <v>1793966</v>
      </c>
      <c r="E20" s="120">
        <v>25180</v>
      </c>
      <c r="F20" s="171">
        <f t="shared" si="0"/>
        <v>1819146</v>
      </c>
      <c r="G20" s="10"/>
      <c r="H20" s="10"/>
    </row>
    <row r="21" spans="1:8" x14ac:dyDescent="0.2">
      <c r="A21" s="47"/>
      <c r="B21" s="45"/>
      <c r="C21" s="35" t="s">
        <v>39</v>
      </c>
      <c r="D21" s="97">
        <v>1799569</v>
      </c>
      <c r="E21" s="120">
        <v>24087</v>
      </c>
      <c r="F21" s="171">
        <f t="shared" si="0"/>
        <v>1823656</v>
      </c>
      <c r="G21" s="10"/>
      <c r="H21" s="10"/>
    </row>
    <row r="22" spans="1:8" x14ac:dyDescent="0.2">
      <c r="A22" s="47"/>
      <c r="B22" s="45"/>
      <c r="C22" s="35" t="s">
        <v>40</v>
      </c>
      <c r="D22" s="97">
        <v>1830548</v>
      </c>
      <c r="E22" s="120">
        <v>24506</v>
      </c>
      <c r="F22" s="171">
        <f t="shared" si="0"/>
        <v>1855054</v>
      </c>
      <c r="G22" s="10"/>
      <c r="H22" s="10"/>
    </row>
    <row r="23" spans="1:8" x14ac:dyDescent="0.2">
      <c r="A23" s="47"/>
      <c r="B23" s="29"/>
      <c r="C23" s="35" t="s">
        <v>41</v>
      </c>
      <c r="D23" s="97">
        <v>1855765</v>
      </c>
      <c r="E23" s="120">
        <v>23686</v>
      </c>
      <c r="F23" s="171">
        <f t="shared" si="0"/>
        <v>1879451</v>
      </c>
      <c r="G23" s="10"/>
      <c r="H23" s="10"/>
    </row>
    <row r="24" spans="1:8" x14ac:dyDescent="0.2">
      <c r="A24" s="47"/>
      <c r="B24" s="45"/>
      <c r="C24" s="35" t="s">
        <v>42</v>
      </c>
      <c r="D24" s="97">
        <v>1886710</v>
      </c>
      <c r="E24" s="120">
        <v>23307</v>
      </c>
      <c r="F24" s="171">
        <f t="shared" si="0"/>
        <v>1910017</v>
      </c>
      <c r="G24" s="10"/>
      <c r="H24" s="10"/>
    </row>
    <row r="25" spans="1:8" x14ac:dyDescent="0.2">
      <c r="A25" s="47"/>
      <c r="B25" s="45"/>
      <c r="C25" s="35" t="s">
        <v>43</v>
      </c>
      <c r="D25" s="97">
        <v>1909848</v>
      </c>
      <c r="E25" s="120">
        <v>22961</v>
      </c>
      <c r="F25" s="171">
        <f t="shared" si="0"/>
        <v>1932809</v>
      </c>
      <c r="G25" s="10"/>
      <c r="H25" s="10"/>
    </row>
    <row r="26" spans="1:8" x14ac:dyDescent="0.2">
      <c r="A26" s="47"/>
      <c r="B26" s="29"/>
      <c r="C26" s="35" t="s">
        <v>32</v>
      </c>
      <c r="D26" s="97">
        <v>1930986</v>
      </c>
      <c r="E26" s="120">
        <v>22431</v>
      </c>
      <c r="F26" s="171">
        <f t="shared" si="0"/>
        <v>1953417</v>
      </c>
      <c r="G26" s="10"/>
      <c r="H26" s="10"/>
    </row>
    <row r="27" spans="1:8" x14ac:dyDescent="0.2">
      <c r="A27" s="47"/>
      <c r="B27" s="45"/>
      <c r="C27" s="35" t="s">
        <v>33</v>
      </c>
      <c r="D27" s="97">
        <v>1955909</v>
      </c>
      <c r="E27" s="120">
        <v>21799</v>
      </c>
      <c r="F27" s="171">
        <f t="shared" si="0"/>
        <v>1977708</v>
      </c>
      <c r="G27" s="10"/>
      <c r="H27" s="10"/>
    </row>
    <row r="28" spans="1:8" x14ac:dyDescent="0.2">
      <c r="A28" s="47"/>
      <c r="B28" s="45"/>
      <c r="C28" s="35" t="s">
        <v>34</v>
      </c>
      <c r="D28" s="97">
        <v>1971820</v>
      </c>
      <c r="E28" s="120">
        <v>20933</v>
      </c>
      <c r="F28" s="171">
        <f t="shared" si="0"/>
        <v>1992753</v>
      </c>
      <c r="G28" s="10"/>
      <c r="H28" s="10"/>
    </row>
    <row r="29" spans="1:8" x14ac:dyDescent="0.2">
      <c r="A29" s="47"/>
      <c r="B29" s="29"/>
      <c r="C29" s="35" t="s">
        <v>35</v>
      </c>
      <c r="D29" s="97">
        <v>1985000</v>
      </c>
      <c r="E29" s="120">
        <v>20472</v>
      </c>
      <c r="F29" s="171">
        <f t="shared" si="0"/>
        <v>2005472</v>
      </c>
      <c r="G29" s="10"/>
      <c r="H29" s="10"/>
    </row>
    <row r="30" spans="1:8" x14ac:dyDescent="0.2">
      <c r="A30" s="47"/>
      <c r="B30" s="45"/>
      <c r="C30" s="35" t="s">
        <v>36</v>
      </c>
      <c r="D30" s="97">
        <v>2001190</v>
      </c>
      <c r="E30" s="120">
        <v>20019</v>
      </c>
      <c r="F30" s="171">
        <f t="shared" si="0"/>
        <v>2021209</v>
      </c>
      <c r="G30" s="10"/>
      <c r="H30" s="10"/>
    </row>
    <row r="31" spans="1:8" ht="13.5" thickBot="1" x14ac:dyDescent="0.25">
      <c r="A31" s="47"/>
      <c r="B31" s="46"/>
      <c r="C31" s="36" t="s">
        <v>37</v>
      </c>
      <c r="D31" s="99">
        <v>2005569</v>
      </c>
      <c r="E31" s="219">
        <v>19473</v>
      </c>
      <c r="F31" s="173">
        <f t="shared" si="0"/>
        <v>2025042</v>
      </c>
      <c r="G31" s="10"/>
      <c r="H31" s="10"/>
    </row>
    <row r="32" spans="1:8" x14ac:dyDescent="0.2">
      <c r="A32" s="47"/>
      <c r="B32" s="28">
        <v>2012</v>
      </c>
      <c r="C32" s="40" t="s">
        <v>38</v>
      </c>
      <c r="D32" s="98">
        <v>2009219</v>
      </c>
      <c r="E32" s="220">
        <v>13663</v>
      </c>
      <c r="F32" s="170">
        <f t="shared" si="0"/>
        <v>2022882</v>
      </c>
      <c r="G32" s="10"/>
      <c r="H32" s="10"/>
    </row>
    <row r="33" spans="1:8" x14ac:dyDescent="0.2">
      <c r="A33" s="47"/>
      <c r="B33" s="45"/>
      <c r="C33" s="35" t="s">
        <v>39</v>
      </c>
      <c r="D33" s="97">
        <v>2015574</v>
      </c>
      <c r="E33" s="120">
        <v>13682</v>
      </c>
      <c r="F33" s="171">
        <f t="shared" si="0"/>
        <v>2029256</v>
      </c>
      <c r="G33" s="10"/>
      <c r="H33" s="10"/>
    </row>
    <row r="34" spans="1:8" x14ac:dyDescent="0.2">
      <c r="A34" s="47"/>
      <c r="B34" s="45"/>
      <c r="C34" s="35" t="s">
        <v>40</v>
      </c>
      <c r="D34" s="97">
        <v>2017901</v>
      </c>
      <c r="E34" s="120">
        <v>13671</v>
      </c>
      <c r="F34" s="171">
        <f t="shared" si="0"/>
        <v>2031572</v>
      </c>
      <c r="G34" s="10"/>
      <c r="H34" s="10"/>
    </row>
    <row r="35" spans="1:8" x14ac:dyDescent="0.2">
      <c r="A35" s="47"/>
      <c r="B35" s="29"/>
      <c r="C35" s="35" t="s">
        <v>41</v>
      </c>
      <c r="D35" s="97">
        <v>2056448</v>
      </c>
      <c r="E35" s="120">
        <v>13697</v>
      </c>
      <c r="F35" s="171">
        <f t="shared" si="0"/>
        <v>2070145</v>
      </c>
      <c r="G35" s="10"/>
      <c r="H35" s="10"/>
    </row>
    <row r="36" spans="1:8" x14ac:dyDescent="0.2">
      <c r="A36" s="47"/>
      <c r="B36" s="45"/>
      <c r="C36" s="35" t="s">
        <v>42</v>
      </c>
      <c r="D36" s="97">
        <v>2082194</v>
      </c>
      <c r="E36" s="120">
        <v>13644</v>
      </c>
      <c r="F36" s="171">
        <f t="shared" si="0"/>
        <v>2095838</v>
      </c>
      <c r="G36" s="10"/>
      <c r="H36" s="10"/>
    </row>
    <row r="37" spans="1:8" x14ac:dyDescent="0.2">
      <c r="A37" s="47"/>
      <c r="B37" s="45"/>
      <c r="C37" s="35" t="s">
        <v>43</v>
      </c>
      <c r="D37" s="97">
        <v>2083867</v>
      </c>
      <c r="E37" s="120">
        <v>13578</v>
      </c>
      <c r="F37" s="171">
        <f t="shared" si="0"/>
        <v>2097445</v>
      </c>
      <c r="G37" s="10"/>
      <c r="H37" s="10"/>
    </row>
    <row r="38" spans="1:8" x14ac:dyDescent="0.2">
      <c r="A38" s="47"/>
      <c r="B38" s="45"/>
      <c r="C38" s="35" t="s">
        <v>32</v>
      </c>
      <c r="D38" s="97">
        <v>2110010</v>
      </c>
      <c r="E38" s="120">
        <v>13643</v>
      </c>
      <c r="F38" s="171">
        <f t="shared" si="0"/>
        <v>2123653</v>
      </c>
      <c r="G38" s="10"/>
      <c r="H38" s="10"/>
    </row>
    <row r="39" spans="1:8" x14ac:dyDescent="0.2">
      <c r="A39" s="47"/>
      <c r="B39" s="45"/>
      <c r="C39" s="35" t="s">
        <v>33</v>
      </c>
      <c r="D39" s="97">
        <v>2139199</v>
      </c>
      <c r="E39" s="120">
        <v>13642</v>
      </c>
      <c r="F39" s="171">
        <f t="shared" ref="F39:F70" si="1">SUM(D39:E39)</f>
        <v>2152841</v>
      </c>
      <c r="G39" s="10"/>
      <c r="H39" s="10"/>
    </row>
    <row r="40" spans="1:8" x14ac:dyDescent="0.2">
      <c r="A40" s="47"/>
      <c r="B40" s="29"/>
      <c r="C40" s="35" t="s">
        <v>34</v>
      </c>
      <c r="D40" s="97">
        <v>2144604</v>
      </c>
      <c r="E40" s="120">
        <v>13602</v>
      </c>
      <c r="F40" s="171">
        <f t="shared" si="1"/>
        <v>2158206</v>
      </c>
      <c r="G40" s="10"/>
      <c r="H40" s="10"/>
    </row>
    <row r="41" spans="1:8" x14ac:dyDescent="0.2">
      <c r="A41" s="47"/>
      <c r="B41" s="29"/>
      <c r="C41" s="35" t="s">
        <v>35</v>
      </c>
      <c r="D41" s="97">
        <v>2164083</v>
      </c>
      <c r="E41" s="120">
        <v>13201</v>
      </c>
      <c r="F41" s="171">
        <f t="shared" si="1"/>
        <v>2177284</v>
      </c>
      <c r="G41" s="10"/>
      <c r="H41" s="10"/>
    </row>
    <row r="42" spans="1:8" x14ac:dyDescent="0.2">
      <c r="A42" s="47"/>
      <c r="B42" s="45"/>
      <c r="C42" s="35" t="s">
        <v>36</v>
      </c>
      <c r="D42" s="97">
        <v>2174400</v>
      </c>
      <c r="E42" s="120">
        <v>13244</v>
      </c>
      <c r="F42" s="171">
        <f t="shared" si="1"/>
        <v>2187644</v>
      </c>
      <c r="G42" s="10"/>
      <c r="H42" s="10"/>
    </row>
    <row r="43" spans="1:8" ht="13.5" thickBot="1" x14ac:dyDescent="0.25">
      <c r="A43" s="47"/>
      <c r="B43" s="46"/>
      <c r="C43" s="36" t="s">
        <v>37</v>
      </c>
      <c r="D43" s="99">
        <v>2173009</v>
      </c>
      <c r="E43" s="219">
        <v>13164</v>
      </c>
      <c r="F43" s="173">
        <f t="shared" si="1"/>
        <v>2186173</v>
      </c>
      <c r="G43" s="10"/>
      <c r="H43" s="10"/>
    </row>
    <row r="44" spans="1:8" x14ac:dyDescent="0.2">
      <c r="A44" s="47"/>
      <c r="B44" s="28">
        <v>2013</v>
      </c>
      <c r="C44" s="40" t="s">
        <v>38</v>
      </c>
      <c r="D44" s="98">
        <v>2176976</v>
      </c>
      <c r="E44" s="220">
        <v>13015</v>
      </c>
      <c r="F44" s="170">
        <f t="shared" si="1"/>
        <v>2189991</v>
      </c>
      <c r="G44" s="10"/>
      <c r="H44" s="10"/>
    </row>
    <row r="45" spans="1:8" x14ac:dyDescent="0.2">
      <c r="A45" s="47"/>
      <c r="B45" s="45"/>
      <c r="C45" s="35" t="s">
        <v>39</v>
      </c>
      <c r="D45" s="97">
        <v>2181848</v>
      </c>
      <c r="E45" s="120">
        <v>13094</v>
      </c>
      <c r="F45" s="171">
        <f t="shared" si="1"/>
        <v>2194942</v>
      </c>
      <c r="G45" s="10"/>
      <c r="H45" s="10"/>
    </row>
    <row r="46" spans="1:8" x14ac:dyDescent="0.2">
      <c r="A46" s="47"/>
      <c r="B46" s="45"/>
      <c r="C46" s="35" t="s">
        <v>40</v>
      </c>
      <c r="D46" s="97">
        <v>2233561</v>
      </c>
      <c r="E46" s="120">
        <v>2244</v>
      </c>
      <c r="F46" s="171">
        <f t="shared" si="1"/>
        <v>2235805</v>
      </c>
      <c r="G46" s="10"/>
      <c r="H46" s="10"/>
    </row>
    <row r="47" spans="1:8" x14ac:dyDescent="0.2">
      <c r="A47" s="47"/>
      <c r="B47" s="29"/>
      <c r="C47" s="35" t="s">
        <v>41</v>
      </c>
      <c r="D47" s="97">
        <v>2222817</v>
      </c>
      <c r="E47" s="120">
        <v>2320</v>
      </c>
      <c r="F47" s="171">
        <f t="shared" si="1"/>
        <v>2225137</v>
      </c>
      <c r="G47" s="10"/>
      <c r="H47" s="10"/>
    </row>
    <row r="48" spans="1:8" x14ac:dyDescent="0.2">
      <c r="A48" s="47"/>
      <c r="B48" s="45"/>
      <c r="C48" s="35" t="s">
        <v>42</v>
      </c>
      <c r="D48" s="97">
        <v>2242295</v>
      </c>
      <c r="E48" s="120">
        <v>2232</v>
      </c>
      <c r="F48" s="171">
        <f t="shared" si="1"/>
        <v>2244527</v>
      </c>
      <c r="G48" s="10"/>
      <c r="H48" s="10"/>
    </row>
    <row r="49" spans="1:8" x14ac:dyDescent="0.2">
      <c r="A49" s="47"/>
      <c r="B49" s="45"/>
      <c r="C49" s="35" t="s">
        <v>43</v>
      </c>
      <c r="D49" s="97">
        <v>2258009</v>
      </c>
      <c r="E49" s="120">
        <v>2434</v>
      </c>
      <c r="F49" s="171">
        <f t="shared" si="1"/>
        <v>2260443</v>
      </c>
      <c r="G49" s="10"/>
      <c r="H49" s="10"/>
    </row>
    <row r="50" spans="1:8" x14ac:dyDescent="0.2">
      <c r="A50" s="47"/>
      <c r="B50" s="29"/>
      <c r="C50" s="35" t="s">
        <v>32</v>
      </c>
      <c r="D50" s="97">
        <v>2281348</v>
      </c>
      <c r="E50" s="120">
        <v>2371</v>
      </c>
      <c r="F50" s="171">
        <f t="shared" si="1"/>
        <v>2283719</v>
      </c>
      <c r="G50" s="10"/>
      <c r="H50" s="10"/>
    </row>
    <row r="51" spans="1:8" x14ac:dyDescent="0.2">
      <c r="A51" s="47"/>
      <c r="B51" s="45"/>
      <c r="C51" s="35" t="s">
        <v>33</v>
      </c>
      <c r="D51" s="97">
        <v>2282685</v>
      </c>
      <c r="E51" s="120">
        <v>2352</v>
      </c>
      <c r="F51" s="171">
        <f t="shared" si="1"/>
        <v>2285037</v>
      </c>
      <c r="G51" s="10"/>
      <c r="H51" s="10"/>
    </row>
    <row r="52" spans="1:8" x14ac:dyDescent="0.2">
      <c r="A52" s="47"/>
      <c r="B52" s="45"/>
      <c r="C52" s="35" t="s">
        <v>34</v>
      </c>
      <c r="D52" s="97">
        <v>2286583</v>
      </c>
      <c r="E52" s="120">
        <v>2093</v>
      </c>
      <c r="F52" s="171">
        <f t="shared" si="1"/>
        <v>2288676</v>
      </c>
      <c r="G52" s="10"/>
      <c r="H52" s="10"/>
    </row>
    <row r="53" spans="1:8" x14ac:dyDescent="0.2">
      <c r="A53" s="47"/>
      <c r="B53" s="29"/>
      <c r="C53" s="35" t="s">
        <v>35</v>
      </c>
      <c r="D53" s="97">
        <v>2312340</v>
      </c>
      <c r="E53" s="120">
        <v>2069</v>
      </c>
      <c r="F53" s="171">
        <f t="shared" si="1"/>
        <v>2314409</v>
      </c>
      <c r="G53" s="10"/>
      <c r="H53" s="10"/>
    </row>
    <row r="54" spans="1:8" x14ac:dyDescent="0.2">
      <c r="A54" s="47"/>
      <c r="B54" s="45"/>
      <c r="C54" s="35" t="s">
        <v>36</v>
      </c>
      <c r="D54" s="97">
        <v>2311694</v>
      </c>
      <c r="E54" s="120">
        <v>1924</v>
      </c>
      <c r="F54" s="171">
        <f t="shared" si="1"/>
        <v>2313618</v>
      </c>
      <c r="G54" s="10"/>
      <c r="H54" s="10"/>
    </row>
    <row r="55" spans="1:8" ht="13.5" thickBot="1" x14ac:dyDescent="0.25">
      <c r="A55" s="47"/>
      <c r="B55" s="46"/>
      <c r="C55" s="36" t="s">
        <v>37</v>
      </c>
      <c r="D55" s="99">
        <v>2307830</v>
      </c>
      <c r="E55" s="219">
        <v>1742</v>
      </c>
      <c r="F55" s="173">
        <f t="shared" si="1"/>
        <v>2309572</v>
      </c>
      <c r="G55" s="10"/>
      <c r="H55" s="10"/>
    </row>
    <row r="56" spans="1:8" x14ac:dyDescent="0.2">
      <c r="A56" s="47"/>
      <c r="B56" s="28">
        <v>2014</v>
      </c>
      <c r="C56" s="40" t="s">
        <v>38</v>
      </c>
      <c r="D56" s="98">
        <v>2306627</v>
      </c>
      <c r="E56" s="220">
        <v>1725</v>
      </c>
      <c r="F56" s="170">
        <f t="shared" si="1"/>
        <v>2308352</v>
      </c>
      <c r="G56" s="10"/>
      <c r="H56" s="10"/>
    </row>
    <row r="57" spans="1:8" x14ac:dyDescent="0.2">
      <c r="A57" s="47"/>
      <c r="B57" s="45"/>
      <c r="C57" s="35" t="s">
        <v>39</v>
      </c>
      <c r="D57" s="97">
        <v>2286022</v>
      </c>
      <c r="E57" s="120">
        <v>1793</v>
      </c>
      <c r="F57" s="171">
        <f t="shared" si="1"/>
        <v>2287815</v>
      </c>
      <c r="G57" s="10"/>
      <c r="H57" s="10"/>
    </row>
    <row r="58" spans="1:8" x14ac:dyDescent="0.2">
      <c r="A58" s="47"/>
      <c r="B58" s="45"/>
      <c r="C58" s="35" t="s">
        <v>40</v>
      </c>
      <c r="D58" s="97">
        <v>2351225</v>
      </c>
      <c r="E58" s="120">
        <v>1650</v>
      </c>
      <c r="F58" s="171">
        <f t="shared" si="1"/>
        <v>2352875</v>
      </c>
      <c r="G58" s="10"/>
      <c r="H58" s="10"/>
    </row>
    <row r="59" spans="1:8" x14ac:dyDescent="0.2">
      <c r="A59" s="47"/>
      <c r="B59" s="29"/>
      <c r="C59" s="35" t="s">
        <v>41</v>
      </c>
      <c r="D59" s="97">
        <v>2374149</v>
      </c>
      <c r="E59" s="120">
        <v>1523</v>
      </c>
      <c r="F59" s="171">
        <f t="shared" si="1"/>
        <v>2375672</v>
      </c>
      <c r="G59" s="10"/>
      <c r="H59" s="10"/>
    </row>
    <row r="60" spans="1:8" x14ac:dyDescent="0.2">
      <c r="A60" s="47"/>
      <c r="B60" s="45"/>
      <c r="C60" s="35" t="s">
        <v>42</v>
      </c>
      <c r="D60" s="97">
        <v>2390046</v>
      </c>
      <c r="E60" s="120">
        <v>987</v>
      </c>
      <c r="F60" s="171">
        <f t="shared" si="1"/>
        <v>2391033</v>
      </c>
      <c r="G60" s="10"/>
      <c r="H60" s="10"/>
    </row>
    <row r="61" spans="1:8" x14ac:dyDescent="0.2">
      <c r="A61" s="47"/>
      <c r="B61" s="45"/>
      <c r="C61" s="35" t="s">
        <v>43</v>
      </c>
      <c r="D61" s="97">
        <v>2427096</v>
      </c>
      <c r="E61" s="120">
        <v>1496</v>
      </c>
      <c r="F61" s="171">
        <f t="shared" si="1"/>
        <v>2428592</v>
      </c>
      <c r="G61" s="10"/>
      <c r="H61" s="10"/>
    </row>
    <row r="62" spans="1:8" x14ac:dyDescent="0.2">
      <c r="A62" s="47"/>
      <c r="B62" s="29"/>
      <c r="C62" s="35" t="s">
        <v>32</v>
      </c>
      <c r="D62" s="97">
        <v>2446518</v>
      </c>
      <c r="E62" s="120">
        <v>1415</v>
      </c>
      <c r="F62" s="171">
        <f t="shared" si="1"/>
        <v>2447933</v>
      </c>
      <c r="G62" s="10"/>
      <c r="H62" s="10"/>
    </row>
    <row r="63" spans="1:8" x14ac:dyDescent="0.2">
      <c r="A63" s="47"/>
      <c r="B63" s="45"/>
      <c r="C63" s="35" t="s">
        <v>33</v>
      </c>
      <c r="D63" s="97">
        <v>2467948</v>
      </c>
      <c r="E63" s="120">
        <v>1366</v>
      </c>
      <c r="F63" s="171">
        <f t="shared" si="1"/>
        <v>2469314</v>
      </c>
      <c r="G63" s="10"/>
      <c r="H63" s="10"/>
    </row>
    <row r="64" spans="1:8" x14ac:dyDescent="0.2">
      <c r="A64" s="47"/>
      <c r="B64" s="45"/>
      <c r="C64" s="35" t="s">
        <v>34</v>
      </c>
      <c r="D64" s="97">
        <v>2481624</v>
      </c>
      <c r="E64" s="120">
        <v>1372</v>
      </c>
      <c r="F64" s="171">
        <f t="shared" si="1"/>
        <v>2482996</v>
      </c>
      <c r="G64" s="10"/>
      <c r="H64" s="10"/>
    </row>
    <row r="65" spans="1:8" x14ac:dyDescent="0.2">
      <c r="A65" s="47"/>
      <c r="B65" s="29"/>
      <c r="C65" s="35" t="s">
        <v>35</v>
      </c>
      <c r="D65" s="97">
        <v>2494945</v>
      </c>
      <c r="E65" s="120">
        <v>1352</v>
      </c>
      <c r="F65" s="171">
        <f t="shared" si="1"/>
        <v>2496297</v>
      </c>
      <c r="G65" s="10"/>
      <c r="H65" s="10"/>
    </row>
    <row r="66" spans="1:8" x14ac:dyDescent="0.2">
      <c r="A66" s="47"/>
      <c r="B66" s="45"/>
      <c r="C66" s="35" t="s">
        <v>36</v>
      </c>
      <c r="D66" s="97">
        <v>2502497</v>
      </c>
      <c r="E66" s="120">
        <v>1265</v>
      </c>
      <c r="F66" s="171">
        <f t="shared" si="1"/>
        <v>2503762</v>
      </c>
      <c r="G66" s="10"/>
      <c r="H66" s="10"/>
    </row>
    <row r="67" spans="1:8" ht="13.5" thickBot="1" x14ac:dyDescent="0.25">
      <c r="A67" s="47"/>
      <c r="B67" s="46"/>
      <c r="C67" s="36" t="s">
        <v>37</v>
      </c>
      <c r="D67" s="99">
        <v>2500098</v>
      </c>
      <c r="E67" s="219">
        <v>1258</v>
      </c>
      <c r="F67" s="173">
        <f t="shared" si="1"/>
        <v>2501356</v>
      </c>
      <c r="G67" s="10"/>
      <c r="H67" s="10"/>
    </row>
    <row r="68" spans="1:8" x14ac:dyDescent="0.2">
      <c r="A68" s="47"/>
      <c r="B68" s="28">
        <v>2015</v>
      </c>
      <c r="C68" s="40" t="s">
        <v>38</v>
      </c>
      <c r="D68" s="98">
        <v>2508515</v>
      </c>
      <c r="E68" s="220">
        <v>1236</v>
      </c>
      <c r="F68" s="170">
        <f t="shared" si="1"/>
        <v>2509751</v>
      </c>
      <c r="G68" s="10"/>
      <c r="H68" s="10"/>
    </row>
    <row r="69" spans="1:8" x14ac:dyDescent="0.2">
      <c r="A69" s="47"/>
      <c r="B69" s="45"/>
      <c r="C69" s="35" t="s">
        <v>39</v>
      </c>
      <c r="D69" s="97">
        <v>2508800</v>
      </c>
      <c r="E69" s="120">
        <v>1190</v>
      </c>
      <c r="F69" s="171">
        <f t="shared" si="1"/>
        <v>2509990</v>
      </c>
      <c r="G69" s="10"/>
      <c r="H69" s="10"/>
    </row>
    <row r="70" spans="1:8" x14ac:dyDescent="0.2">
      <c r="A70" s="47"/>
      <c r="B70" s="45"/>
      <c r="C70" s="35" t="s">
        <v>40</v>
      </c>
      <c r="D70" s="97">
        <v>2555794</v>
      </c>
      <c r="E70" s="120">
        <v>1120</v>
      </c>
      <c r="F70" s="171">
        <f t="shared" si="1"/>
        <v>2556914</v>
      </c>
      <c r="G70" s="10"/>
      <c r="H70" s="10"/>
    </row>
    <row r="71" spans="1:8" x14ac:dyDescent="0.2">
      <c r="A71" s="47"/>
      <c r="B71" s="29"/>
      <c r="C71" s="35" t="s">
        <v>41</v>
      </c>
      <c r="D71" s="97">
        <v>2588091</v>
      </c>
      <c r="E71" s="120">
        <v>1085</v>
      </c>
      <c r="F71" s="171">
        <f t="shared" ref="F71:F97" si="2">SUM(D71:E71)</f>
        <v>2589176</v>
      </c>
      <c r="G71" s="10"/>
      <c r="H71" s="10"/>
    </row>
    <row r="72" spans="1:8" x14ac:dyDescent="0.2">
      <c r="A72" s="47"/>
      <c r="B72" s="45"/>
      <c r="C72" s="35" t="s">
        <v>42</v>
      </c>
      <c r="D72" s="97">
        <v>2611914</v>
      </c>
      <c r="E72" s="120">
        <v>1054</v>
      </c>
      <c r="F72" s="171">
        <f t="shared" si="2"/>
        <v>2612968</v>
      </c>
      <c r="G72" s="10"/>
      <c r="H72" s="10"/>
    </row>
    <row r="73" spans="1:8" x14ac:dyDescent="0.2">
      <c r="A73" s="47"/>
      <c r="B73" s="45"/>
      <c r="C73" s="35" t="s">
        <v>43</v>
      </c>
      <c r="D73" s="97">
        <v>2613813</v>
      </c>
      <c r="E73" s="120">
        <v>1042</v>
      </c>
      <c r="F73" s="171">
        <f t="shared" si="2"/>
        <v>2614855</v>
      </c>
      <c r="G73" s="10"/>
      <c r="H73" s="10"/>
    </row>
    <row r="74" spans="1:8" x14ac:dyDescent="0.2">
      <c r="A74" s="47"/>
      <c r="B74" s="29"/>
      <c r="C74" s="35" t="s">
        <v>32</v>
      </c>
      <c r="D74" s="97">
        <v>2656144</v>
      </c>
      <c r="E74" s="120">
        <v>1035</v>
      </c>
      <c r="F74" s="171">
        <f t="shared" si="2"/>
        <v>2657179</v>
      </c>
      <c r="G74" s="10"/>
      <c r="H74" s="10"/>
    </row>
    <row r="75" spans="1:8" x14ac:dyDescent="0.2">
      <c r="A75" s="47"/>
      <c r="B75" s="45"/>
      <c r="C75" s="35" t="s">
        <v>33</v>
      </c>
      <c r="D75" s="97">
        <v>2678501</v>
      </c>
      <c r="E75" s="120">
        <v>994</v>
      </c>
      <c r="F75" s="171">
        <f t="shared" si="2"/>
        <v>2679495</v>
      </c>
      <c r="G75" s="10"/>
      <c r="H75" s="10"/>
    </row>
    <row r="76" spans="1:8" x14ac:dyDescent="0.2">
      <c r="A76" s="47"/>
      <c r="B76" s="45"/>
      <c r="C76" s="35" t="s">
        <v>34</v>
      </c>
      <c r="D76" s="97">
        <v>2697299</v>
      </c>
      <c r="E76" s="120">
        <v>954</v>
      </c>
      <c r="F76" s="171">
        <f t="shared" si="2"/>
        <v>2698253</v>
      </c>
      <c r="G76" s="10"/>
      <c r="H76" s="10"/>
    </row>
    <row r="77" spans="1:8" x14ac:dyDescent="0.2">
      <c r="A77" s="47"/>
      <c r="B77" s="29"/>
      <c r="C77" s="35" t="s">
        <v>35</v>
      </c>
      <c r="D77" s="97">
        <v>2716203</v>
      </c>
      <c r="E77" s="120">
        <v>922</v>
      </c>
      <c r="F77" s="171">
        <f t="shared" si="2"/>
        <v>2717125</v>
      </c>
      <c r="G77" s="10"/>
      <c r="H77" s="10"/>
    </row>
    <row r="78" spans="1:8" x14ac:dyDescent="0.2">
      <c r="A78" s="47"/>
      <c r="B78" s="45"/>
      <c r="C78" s="35" t="s">
        <v>36</v>
      </c>
      <c r="D78" s="97">
        <v>2726867</v>
      </c>
      <c r="E78" s="120">
        <v>944</v>
      </c>
      <c r="F78" s="171">
        <f t="shared" si="2"/>
        <v>2727811</v>
      </c>
      <c r="G78" s="10"/>
      <c r="H78" s="10"/>
    </row>
    <row r="79" spans="1:8" ht="13.5" thickBot="1" x14ac:dyDescent="0.25">
      <c r="A79" s="47"/>
      <c r="B79" s="46"/>
      <c r="C79" s="36" t="s">
        <v>37</v>
      </c>
      <c r="D79" s="99">
        <v>2728359</v>
      </c>
      <c r="E79" s="219">
        <v>892</v>
      </c>
      <c r="F79" s="173">
        <f t="shared" si="2"/>
        <v>2729251</v>
      </c>
      <c r="G79" s="10"/>
      <c r="H79" s="10"/>
    </row>
    <row r="80" spans="1:8" x14ac:dyDescent="0.2">
      <c r="A80" s="47"/>
      <c r="B80" s="28">
        <v>2016</v>
      </c>
      <c r="C80" s="40" t="s">
        <v>38</v>
      </c>
      <c r="D80" s="98">
        <v>2732912</v>
      </c>
      <c r="E80" s="220">
        <v>685</v>
      </c>
      <c r="F80" s="170">
        <f t="shared" si="2"/>
        <v>2733597</v>
      </c>
      <c r="G80" s="10"/>
      <c r="H80" s="10"/>
    </row>
    <row r="81" spans="1:8" x14ac:dyDescent="0.2">
      <c r="A81" s="47"/>
      <c r="B81" s="45"/>
      <c r="C81" s="35" t="s">
        <v>39</v>
      </c>
      <c r="D81" s="97">
        <v>2735689</v>
      </c>
      <c r="E81" s="120">
        <v>875</v>
      </c>
      <c r="F81" s="171">
        <f t="shared" si="2"/>
        <v>2736564</v>
      </c>
      <c r="G81" s="10"/>
      <c r="H81" s="10"/>
    </row>
    <row r="82" spans="1:8" x14ac:dyDescent="0.2">
      <c r="A82" s="47"/>
      <c r="B82" s="45"/>
      <c r="C82" s="35" t="s">
        <v>40</v>
      </c>
      <c r="D82" s="97">
        <v>2742161</v>
      </c>
      <c r="E82" s="120">
        <v>826</v>
      </c>
      <c r="F82" s="171">
        <f t="shared" si="2"/>
        <v>2742987</v>
      </c>
      <c r="G82" s="10"/>
      <c r="H82" s="10"/>
    </row>
    <row r="83" spans="1:8" x14ac:dyDescent="0.2">
      <c r="A83" s="47"/>
      <c r="B83" s="29"/>
      <c r="C83" s="35" t="s">
        <v>41</v>
      </c>
      <c r="D83" s="97">
        <v>2770243</v>
      </c>
      <c r="E83" s="120">
        <v>869</v>
      </c>
      <c r="F83" s="171">
        <f t="shared" si="2"/>
        <v>2771112</v>
      </c>
      <c r="G83" s="10"/>
      <c r="H83" s="10"/>
    </row>
    <row r="84" spans="1:8" x14ac:dyDescent="0.2">
      <c r="A84" s="47"/>
      <c r="B84" s="45"/>
      <c r="C84" s="35" t="s">
        <v>42</v>
      </c>
      <c r="D84" s="97">
        <v>2816949</v>
      </c>
      <c r="E84" s="120">
        <v>850</v>
      </c>
      <c r="F84" s="171">
        <f t="shared" si="2"/>
        <v>2817799</v>
      </c>
      <c r="G84" s="10"/>
      <c r="H84" s="10"/>
    </row>
    <row r="85" spans="1:8" x14ac:dyDescent="0.2">
      <c r="A85" s="47"/>
      <c r="B85" s="45"/>
      <c r="C85" s="35" t="s">
        <v>43</v>
      </c>
      <c r="D85" s="97">
        <v>2829767</v>
      </c>
      <c r="E85" s="120">
        <v>776</v>
      </c>
      <c r="F85" s="171">
        <f t="shared" si="2"/>
        <v>2830543</v>
      </c>
      <c r="G85" s="10"/>
      <c r="H85" s="10"/>
    </row>
    <row r="86" spans="1:8" x14ac:dyDescent="0.2">
      <c r="A86" s="47"/>
      <c r="B86" s="45"/>
      <c r="C86" s="35" t="s">
        <v>32</v>
      </c>
      <c r="D86" s="97">
        <v>2859792</v>
      </c>
      <c r="E86" s="120">
        <v>563</v>
      </c>
      <c r="F86" s="171">
        <f t="shared" si="2"/>
        <v>2860355</v>
      </c>
      <c r="G86" s="10"/>
      <c r="H86" s="10"/>
    </row>
    <row r="87" spans="1:8" x14ac:dyDescent="0.2">
      <c r="A87" s="47"/>
      <c r="B87" s="45"/>
      <c r="C87" s="35" t="s">
        <v>33</v>
      </c>
      <c r="D87" s="97">
        <v>2860323</v>
      </c>
      <c r="E87" s="120">
        <v>527</v>
      </c>
      <c r="F87" s="171">
        <f t="shared" si="2"/>
        <v>2860850</v>
      </c>
      <c r="G87" s="10"/>
      <c r="H87" s="10"/>
    </row>
    <row r="88" spans="1:8" x14ac:dyDescent="0.2">
      <c r="A88" s="47"/>
      <c r="B88" s="29"/>
      <c r="C88" s="35" t="s">
        <v>34</v>
      </c>
      <c r="D88" s="97">
        <v>2888321</v>
      </c>
      <c r="E88" s="120">
        <v>775</v>
      </c>
      <c r="F88" s="171">
        <f t="shared" si="2"/>
        <v>2889096</v>
      </c>
      <c r="G88" s="10"/>
      <c r="H88" s="10"/>
    </row>
    <row r="89" spans="1:8" x14ac:dyDescent="0.2">
      <c r="A89" s="47"/>
      <c r="B89" s="45"/>
      <c r="C89" s="35" t="s">
        <v>35</v>
      </c>
      <c r="D89" s="97">
        <v>2902722</v>
      </c>
      <c r="E89" s="120">
        <v>765</v>
      </c>
      <c r="F89" s="171">
        <f t="shared" si="2"/>
        <v>2903487</v>
      </c>
      <c r="G89" s="10"/>
      <c r="H89" s="10"/>
    </row>
    <row r="90" spans="1:8" x14ac:dyDescent="0.2">
      <c r="A90" s="47"/>
      <c r="B90" s="29"/>
      <c r="C90" s="35" t="s">
        <v>36</v>
      </c>
      <c r="D90" s="97">
        <v>2912323</v>
      </c>
      <c r="E90" s="120">
        <v>768</v>
      </c>
      <c r="F90" s="171">
        <f t="shared" si="2"/>
        <v>2913091</v>
      </c>
      <c r="G90" s="10"/>
      <c r="H90" s="10"/>
    </row>
    <row r="91" spans="1:8" ht="13.5" thickBot="1" x14ac:dyDescent="0.25">
      <c r="A91" s="47"/>
      <c r="B91" s="46"/>
      <c r="C91" s="36" t="s">
        <v>37</v>
      </c>
      <c r="D91" s="99">
        <v>2911351</v>
      </c>
      <c r="E91" s="219">
        <v>782</v>
      </c>
      <c r="F91" s="173">
        <f t="shared" si="2"/>
        <v>2912133</v>
      </c>
      <c r="G91" s="10"/>
      <c r="H91" s="10"/>
    </row>
    <row r="92" spans="1:8" x14ac:dyDescent="0.2">
      <c r="A92" s="47"/>
      <c r="B92" s="28">
        <v>2017</v>
      </c>
      <c r="C92" s="40" t="s">
        <v>38</v>
      </c>
      <c r="D92" s="98">
        <v>2910882</v>
      </c>
      <c r="E92" s="220">
        <v>760</v>
      </c>
      <c r="F92" s="170">
        <f t="shared" si="2"/>
        <v>2911642</v>
      </c>
      <c r="G92" s="10"/>
      <c r="H92" s="10"/>
    </row>
    <row r="93" spans="1:8" x14ac:dyDescent="0.2">
      <c r="A93" s="47"/>
      <c r="B93" s="45"/>
      <c r="C93" s="35" t="s">
        <v>39</v>
      </c>
      <c r="D93" s="97">
        <v>2928390</v>
      </c>
      <c r="E93" s="120">
        <v>756</v>
      </c>
      <c r="F93" s="171">
        <f t="shared" si="2"/>
        <v>2929146</v>
      </c>
      <c r="G93" s="10"/>
      <c r="H93" s="10"/>
    </row>
    <row r="94" spans="1:8" x14ac:dyDescent="0.2">
      <c r="A94" s="47"/>
      <c r="B94" s="45"/>
      <c r="C94" s="35" t="s">
        <v>40</v>
      </c>
      <c r="D94" s="97">
        <v>2950130</v>
      </c>
      <c r="E94" s="120">
        <v>743</v>
      </c>
      <c r="F94" s="171">
        <f t="shared" si="2"/>
        <v>2950873</v>
      </c>
      <c r="G94" s="10"/>
      <c r="H94" s="10"/>
    </row>
    <row r="95" spans="1:8" x14ac:dyDescent="0.2">
      <c r="A95" s="47"/>
      <c r="B95" s="29"/>
      <c r="C95" s="35" t="s">
        <v>41</v>
      </c>
      <c r="D95" s="97">
        <v>2973388</v>
      </c>
      <c r="E95" s="120">
        <v>735</v>
      </c>
      <c r="F95" s="171">
        <f t="shared" si="2"/>
        <v>2974123</v>
      </c>
      <c r="G95" s="10"/>
      <c r="H95" s="10"/>
    </row>
    <row r="96" spans="1:8" x14ac:dyDescent="0.2">
      <c r="A96" s="47"/>
      <c r="B96" s="45"/>
      <c r="C96" s="35" t="s">
        <v>42</v>
      </c>
      <c r="D96" s="97">
        <v>3004220</v>
      </c>
      <c r="E96" s="120">
        <v>808</v>
      </c>
      <c r="F96" s="171">
        <f t="shared" si="2"/>
        <v>3005028</v>
      </c>
      <c r="G96" s="10"/>
      <c r="H96" s="10"/>
    </row>
    <row r="97" spans="1:8" x14ac:dyDescent="0.2">
      <c r="A97" s="47"/>
      <c r="B97" s="45"/>
      <c r="C97" s="35" t="s">
        <v>43</v>
      </c>
      <c r="D97" s="97">
        <v>3013312</v>
      </c>
      <c r="E97" s="120">
        <v>742</v>
      </c>
      <c r="F97" s="171">
        <f t="shared" si="2"/>
        <v>3014054</v>
      </c>
      <c r="G97" s="10"/>
      <c r="H97" s="10"/>
    </row>
    <row r="98" spans="1:8" x14ac:dyDescent="0.2">
      <c r="A98" s="47"/>
      <c r="B98" s="29"/>
      <c r="C98" s="35" t="s">
        <v>32</v>
      </c>
      <c r="D98" s="97">
        <v>3028609</v>
      </c>
      <c r="E98" s="120">
        <v>731</v>
      </c>
      <c r="F98" s="171">
        <f t="shared" ref="F98:F106" si="3">SUM(D98:E98)</f>
        <v>3029340</v>
      </c>
      <c r="G98" s="10"/>
      <c r="H98" s="10"/>
    </row>
    <row r="99" spans="1:8" x14ac:dyDescent="0.2">
      <c r="A99" s="47"/>
      <c r="B99" s="45"/>
      <c r="C99" s="35" t="s">
        <v>33</v>
      </c>
      <c r="D99" s="97">
        <v>3048348</v>
      </c>
      <c r="E99" s="120">
        <v>698</v>
      </c>
      <c r="F99" s="171">
        <f t="shared" si="3"/>
        <v>3049046</v>
      </c>
      <c r="G99" s="10"/>
      <c r="H99" s="10"/>
    </row>
    <row r="100" spans="1:8" x14ac:dyDescent="0.2">
      <c r="A100" s="47"/>
      <c r="B100" s="45"/>
      <c r="C100" s="35" t="s">
        <v>34</v>
      </c>
      <c r="D100" s="97">
        <v>3064287</v>
      </c>
      <c r="E100" s="120">
        <v>707</v>
      </c>
      <c r="F100" s="171">
        <f t="shared" si="3"/>
        <v>3064994</v>
      </c>
      <c r="G100" s="10"/>
      <c r="H100" s="10"/>
    </row>
    <row r="101" spans="1:8" x14ac:dyDescent="0.2">
      <c r="A101" s="47"/>
      <c r="B101" s="29"/>
      <c r="C101" s="35" t="s">
        <v>35</v>
      </c>
      <c r="D101" s="97">
        <v>3069373</v>
      </c>
      <c r="E101" s="120">
        <v>1029</v>
      </c>
      <c r="F101" s="171">
        <f t="shared" si="3"/>
        <v>3070402</v>
      </c>
      <c r="G101" s="10"/>
      <c r="H101" s="10"/>
    </row>
    <row r="102" spans="1:8" x14ac:dyDescent="0.2">
      <c r="A102" s="47"/>
      <c r="B102" s="45"/>
      <c r="C102" s="35" t="s">
        <v>36</v>
      </c>
      <c r="D102" s="97">
        <v>3066581</v>
      </c>
      <c r="E102" s="120">
        <v>891</v>
      </c>
      <c r="F102" s="171">
        <f t="shared" si="3"/>
        <v>3067472</v>
      </c>
      <c r="G102" s="10"/>
      <c r="H102" s="10"/>
    </row>
    <row r="103" spans="1:8" ht="13.5" thickBot="1" x14ac:dyDescent="0.25">
      <c r="A103" s="47"/>
      <c r="B103" s="46"/>
      <c r="C103" s="36" t="s">
        <v>37</v>
      </c>
      <c r="D103" s="99">
        <v>3067982</v>
      </c>
      <c r="E103" s="219">
        <v>546</v>
      </c>
      <c r="F103" s="173">
        <f t="shared" si="3"/>
        <v>3068528</v>
      </c>
      <c r="G103" s="10"/>
      <c r="H103" s="10"/>
    </row>
    <row r="104" spans="1:8" x14ac:dyDescent="0.2">
      <c r="A104" s="47"/>
      <c r="B104" s="28">
        <v>2018</v>
      </c>
      <c r="C104" s="40" t="s">
        <v>38</v>
      </c>
      <c r="D104" s="98">
        <v>3071737</v>
      </c>
      <c r="E104" s="220">
        <v>513</v>
      </c>
      <c r="F104" s="170">
        <f t="shared" si="3"/>
        <v>3072250</v>
      </c>
      <c r="G104" s="10"/>
      <c r="H104" s="10"/>
    </row>
    <row r="105" spans="1:8" x14ac:dyDescent="0.2">
      <c r="A105" s="47"/>
      <c r="B105" s="45"/>
      <c r="C105" s="35" t="s">
        <v>39</v>
      </c>
      <c r="D105" s="97">
        <v>3064884</v>
      </c>
      <c r="E105" s="120">
        <v>498</v>
      </c>
      <c r="F105" s="171">
        <f t="shared" si="3"/>
        <v>3065382</v>
      </c>
      <c r="G105" s="10"/>
      <c r="H105" s="10"/>
    </row>
    <row r="106" spans="1:8" x14ac:dyDescent="0.2">
      <c r="A106" s="47"/>
      <c r="B106" s="45"/>
      <c r="C106" s="35" t="s">
        <v>40</v>
      </c>
      <c r="D106" s="97">
        <v>3097643</v>
      </c>
      <c r="E106" s="120">
        <v>500</v>
      </c>
      <c r="F106" s="171">
        <f t="shared" si="3"/>
        <v>3098143</v>
      </c>
      <c r="G106" s="10"/>
      <c r="H106" s="10"/>
    </row>
    <row r="107" spans="1:8" x14ac:dyDescent="0.2">
      <c r="A107" s="47"/>
      <c r="B107" s="29"/>
      <c r="C107" s="35" t="s">
        <v>41</v>
      </c>
      <c r="D107" s="97">
        <v>3119809</v>
      </c>
      <c r="E107" s="120">
        <v>487</v>
      </c>
      <c r="F107" s="171">
        <f t="shared" ref="F107:F118" si="4">SUM(D107:E107)</f>
        <v>3120296</v>
      </c>
      <c r="G107" s="10"/>
      <c r="H107" s="10"/>
    </row>
    <row r="108" spans="1:8" x14ac:dyDescent="0.2">
      <c r="A108" s="47"/>
      <c r="B108" s="45"/>
      <c r="C108" s="35" t="s">
        <v>42</v>
      </c>
      <c r="D108" s="97">
        <v>3135689</v>
      </c>
      <c r="E108" s="120">
        <v>468</v>
      </c>
      <c r="F108" s="171">
        <f t="shared" si="4"/>
        <v>3136157</v>
      </c>
      <c r="G108" s="10"/>
      <c r="H108" s="10"/>
    </row>
    <row r="109" spans="1:8" x14ac:dyDescent="0.2">
      <c r="A109" s="47"/>
      <c r="B109" s="45"/>
      <c r="C109" s="35" t="s">
        <v>43</v>
      </c>
      <c r="D109" s="97">
        <v>3155187</v>
      </c>
      <c r="E109" s="120">
        <v>454</v>
      </c>
      <c r="F109" s="171">
        <f t="shared" si="4"/>
        <v>3155641</v>
      </c>
      <c r="G109" s="10"/>
      <c r="H109" s="10"/>
    </row>
    <row r="110" spans="1:8" x14ac:dyDescent="0.2">
      <c r="A110" s="47"/>
      <c r="B110" s="29"/>
      <c r="C110" s="35" t="s">
        <v>32</v>
      </c>
      <c r="D110" s="97">
        <v>3169777</v>
      </c>
      <c r="E110" s="120">
        <v>430</v>
      </c>
      <c r="F110" s="171">
        <f t="shared" si="4"/>
        <v>3170207</v>
      </c>
      <c r="G110" s="10"/>
      <c r="H110" s="10"/>
    </row>
    <row r="111" spans="1:8" x14ac:dyDescent="0.2">
      <c r="A111" s="47"/>
      <c r="B111" s="45"/>
      <c r="C111" s="35" t="s">
        <v>33</v>
      </c>
      <c r="D111" s="97">
        <v>3196790</v>
      </c>
      <c r="E111" s="120">
        <v>428</v>
      </c>
      <c r="F111" s="171">
        <f t="shared" si="4"/>
        <v>3197218</v>
      </c>
      <c r="G111" s="10"/>
      <c r="H111" s="10"/>
    </row>
    <row r="112" spans="1:8" x14ac:dyDescent="0.2">
      <c r="A112" s="47"/>
      <c r="B112" s="45"/>
      <c r="C112" s="35" t="s">
        <v>34</v>
      </c>
      <c r="D112" s="97">
        <v>3200055</v>
      </c>
      <c r="E112" s="120">
        <v>3591</v>
      </c>
      <c r="F112" s="171">
        <f t="shared" si="4"/>
        <v>3203646</v>
      </c>
      <c r="G112" s="10"/>
      <c r="H112" s="10"/>
    </row>
    <row r="113" spans="1:8" x14ac:dyDescent="0.2">
      <c r="A113" s="47"/>
      <c r="B113" s="29"/>
      <c r="C113" s="35" t="s">
        <v>35</v>
      </c>
      <c r="D113" s="97">
        <v>3221491</v>
      </c>
      <c r="E113" s="120">
        <v>5195</v>
      </c>
      <c r="F113" s="171">
        <f t="shared" si="4"/>
        <v>3226686</v>
      </c>
      <c r="G113" s="10"/>
      <c r="H113" s="10"/>
    </row>
    <row r="114" spans="1:8" x14ac:dyDescent="0.2">
      <c r="A114" s="47"/>
      <c r="B114" s="45"/>
      <c r="C114" s="35" t="s">
        <v>36</v>
      </c>
      <c r="D114" s="97">
        <v>3229966</v>
      </c>
      <c r="E114" s="120">
        <v>3770</v>
      </c>
      <c r="F114" s="171">
        <f t="shared" si="4"/>
        <v>3233736</v>
      </c>
      <c r="G114" s="10"/>
      <c r="H114" s="10"/>
    </row>
    <row r="115" spans="1:8" ht="13.5" thickBot="1" x14ac:dyDescent="0.25">
      <c r="A115" s="47"/>
      <c r="B115" s="46"/>
      <c r="C115" s="36" t="s">
        <v>37</v>
      </c>
      <c r="D115" s="99">
        <v>3252665</v>
      </c>
      <c r="E115" s="219">
        <v>3222</v>
      </c>
      <c r="F115" s="173">
        <f t="shared" si="4"/>
        <v>3255887</v>
      </c>
      <c r="G115" s="10"/>
      <c r="H115" s="10"/>
    </row>
    <row r="116" spans="1:8" x14ac:dyDescent="0.2">
      <c r="A116" s="47"/>
      <c r="B116" s="28">
        <v>2019</v>
      </c>
      <c r="C116" s="40" t="s">
        <v>38</v>
      </c>
      <c r="D116" s="98">
        <v>3322427</v>
      </c>
      <c r="E116" s="220">
        <v>3039</v>
      </c>
      <c r="F116" s="170">
        <f t="shared" si="4"/>
        <v>3325466</v>
      </c>
      <c r="G116" s="10"/>
      <c r="H116" s="10"/>
    </row>
    <row r="117" spans="1:8" x14ac:dyDescent="0.2">
      <c r="A117" s="47"/>
      <c r="B117" s="45"/>
      <c r="C117" s="35" t="s">
        <v>39</v>
      </c>
      <c r="D117" s="97">
        <v>3328151</v>
      </c>
      <c r="E117" s="120">
        <v>3068</v>
      </c>
      <c r="F117" s="171">
        <f t="shared" si="4"/>
        <v>3331219</v>
      </c>
      <c r="G117" s="10"/>
      <c r="H117" s="10"/>
    </row>
    <row r="118" spans="1:8" x14ac:dyDescent="0.2">
      <c r="A118" s="47"/>
      <c r="B118" s="45"/>
      <c r="C118" s="35" t="s">
        <v>40</v>
      </c>
      <c r="D118" s="97">
        <v>3358901</v>
      </c>
      <c r="E118" s="120">
        <v>3080</v>
      </c>
      <c r="F118" s="171">
        <f t="shared" si="4"/>
        <v>3361981</v>
      </c>
      <c r="G118" s="10"/>
      <c r="H118" s="10"/>
    </row>
    <row r="119" spans="1:8" x14ac:dyDescent="0.2">
      <c r="A119" s="47"/>
      <c r="B119" s="29"/>
      <c r="C119" s="35" t="s">
        <v>41</v>
      </c>
      <c r="D119" s="97">
        <v>3366380</v>
      </c>
      <c r="E119" s="120">
        <v>2952</v>
      </c>
      <c r="F119" s="171">
        <f t="shared" ref="F119:F130" si="5">SUM(D119:E119)</f>
        <v>3369332</v>
      </c>
      <c r="G119" s="10"/>
      <c r="H119" s="10"/>
    </row>
    <row r="120" spans="1:8" x14ac:dyDescent="0.2">
      <c r="A120" s="47"/>
      <c r="B120" s="45"/>
      <c r="C120" s="35" t="s">
        <v>42</v>
      </c>
      <c r="D120" s="97">
        <v>3372945</v>
      </c>
      <c r="E120" s="120">
        <v>2959</v>
      </c>
      <c r="F120" s="171">
        <f t="shared" si="5"/>
        <v>3375904</v>
      </c>
      <c r="G120" s="10"/>
      <c r="H120" s="10"/>
    </row>
    <row r="121" spans="1:8" x14ac:dyDescent="0.2">
      <c r="A121" s="47"/>
      <c r="B121" s="45"/>
      <c r="C121" s="35" t="s">
        <v>43</v>
      </c>
      <c r="D121" s="97">
        <v>3397018</v>
      </c>
      <c r="E121" s="120">
        <v>2928</v>
      </c>
      <c r="F121" s="171">
        <f t="shared" si="5"/>
        <v>3399946</v>
      </c>
      <c r="G121" s="10"/>
      <c r="H121" s="10"/>
    </row>
    <row r="122" spans="1:8" x14ac:dyDescent="0.2">
      <c r="A122" s="47"/>
      <c r="B122" s="29"/>
      <c r="C122" s="35" t="s">
        <v>32</v>
      </c>
      <c r="D122" s="97">
        <v>3412527</v>
      </c>
      <c r="E122" s="120">
        <v>2976</v>
      </c>
      <c r="F122" s="171">
        <f t="shared" si="5"/>
        <v>3415503</v>
      </c>
      <c r="G122" s="10"/>
      <c r="H122" s="10"/>
    </row>
    <row r="123" spans="1:8" x14ac:dyDescent="0.2">
      <c r="A123" s="47"/>
      <c r="B123" s="45"/>
      <c r="C123" s="35" t="s">
        <v>33</v>
      </c>
      <c r="D123" s="97">
        <v>3427595</v>
      </c>
      <c r="E123" s="120">
        <v>3054</v>
      </c>
      <c r="F123" s="171">
        <f t="shared" si="5"/>
        <v>3430649</v>
      </c>
      <c r="G123" s="10"/>
      <c r="H123" s="10"/>
    </row>
    <row r="124" spans="1:8" x14ac:dyDescent="0.2">
      <c r="A124" s="47"/>
      <c r="B124" s="45"/>
      <c r="C124" s="35" t="s">
        <v>34</v>
      </c>
      <c r="D124" s="97">
        <v>3428497</v>
      </c>
      <c r="E124" s="120">
        <v>3175</v>
      </c>
      <c r="F124" s="171">
        <f t="shared" si="5"/>
        <v>3431672</v>
      </c>
      <c r="G124" s="10"/>
      <c r="H124" s="10"/>
    </row>
    <row r="125" spans="1:8" x14ac:dyDescent="0.2">
      <c r="A125" s="47"/>
      <c r="B125" s="29"/>
      <c r="C125" s="35" t="s">
        <v>35</v>
      </c>
      <c r="D125" s="97">
        <v>3430673</v>
      </c>
      <c r="E125" s="120">
        <v>3184</v>
      </c>
      <c r="F125" s="171">
        <f t="shared" si="5"/>
        <v>3433857</v>
      </c>
      <c r="G125" s="10"/>
      <c r="H125" s="10"/>
    </row>
    <row r="126" spans="1:8" x14ac:dyDescent="0.2">
      <c r="A126" s="47"/>
      <c r="B126" s="45"/>
      <c r="C126" s="35" t="s">
        <v>36</v>
      </c>
      <c r="D126" s="97">
        <v>3432938</v>
      </c>
      <c r="E126" s="120">
        <v>3182</v>
      </c>
      <c r="F126" s="171">
        <f t="shared" si="5"/>
        <v>3436120</v>
      </c>
      <c r="G126" s="10"/>
      <c r="H126" s="10"/>
    </row>
    <row r="127" spans="1:8" ht="13.5" thickBot="1" x14ac:dyDescent="0.25">
      <c r="A127" s="47"/>
      <c r="B127" s="46"/>
      <c r="C127" s="36" t="s">
        <v>37</v>
      </c>
      <c r="D127" s="99">
        <v>3431062</v>
      </c>
      <c r="E127" s="219">
        <v>3340</v>
      </c>
      <c r="F127" s="173">
        <f t="shared" si="5"/>
        <v>3434402</v>
      </c>
      <c r="G127" s="10"/>
      <c r="H127" s="10"/>
    </row>
    <row r="128" spans="1:8" x14ac:dyDescent="0.2">
      <c r="A128" s="47"/>
      <c r="B128" s="28">
        <v>2020</v>
      </c>
      <c r="C128" s="40" t="s">
        <v>38</v>
      </c>
      <c r="D128" s="98">
        <v>3429420</v>
      </c>
      <c r="E128" s="220">
        <v>3301</v>
      </c>
      <c r="F128" s="170">
        <f t="shared" si="5"/>
        <v>3432721</v>
      </c>
      <c r="G128" s="10"/>
      <c r="H128" s="10"/>
    </row>
    <row r="129" spans="1:8" x14ac:dyDescent="0.2">
      <c r="A129" s="47"/>
      <c r="B129" s="45"/>
      <c r="C129" s="35" t="s">
        <v>39</v>
      </c>
      <c r="D129" s="97">
        <v>3437938</v>
      </c>
      <c r="E129" s="120">
        <v>3709</v>
      </c>
      <c r="F129" s="171">
        <f t="shared" si="5"/>
        <v>3441647</v>
      </c>
      <c r="G129" s="10"/>
      <c r="H129" s="10"/>
    </row>
    <row r="130" spans="1:8" x14ac:dyDescent="0.2">
      <c r="A130" s="47"/>
      <c r="B130" s="45"/>
      <c r="C130" s="35" t="s">
        <v>40</v>
      </c>
      <c r="D130" s="97">
        <v>3484917</v>
      </c>
      <c r="E130" s="120">
        <v>3789</v>
      </c>
      <c r="F130" s="171">
        <f t="shared" si="5"/>
        <v>3488706</v>
      </c>
      <c r="G130" s="10"/>
      <c r="H130" s="10"/>
    </row>
    <row r="131" spans="1:8" x14ac:dyDescent="0.2">
      <c r="A131" s="47"/>
      <c r="B131" s="29"/>
      <c r="C131" s="35" t="s">
        <v>41</v>
      </c>
      <c r="D131" s="97">
        <v>3527844</v>
      </c>
      <c r="E131" s="120">
        <v>4283</v>
      </c>
      <c r="F131" s="171">
        <f t="shared" ref="F131:F133" si="6">SUM(D131:E131)</f>
        <v>3532127</v>
      </c>
      <c r="G131" s="10"/>
      <c r="H131" s="10"/>
    </row>
    <row r="132" spans="1:8" x14ac:dyDescent="0.2">
      <c r="A132" s="47"/>
      <c r="B132" s="45"/>
      <c r="C132" s="35" t="s">
        <v>42</v>
      </c>
      <c r="D132" s="97">
        <v>3555653</v>
      </c>
      <c r="E132" s="120">
        <v>4735</v>
      </c>
      <c r="F132" s="171">
        <f t="shared" si="6"/>
        <v>3560388</v>
      </c>
      <c r="G132" s="10"/>
      <c r="H132" s="10"/>
    </row>
    <row r="133" spans="1:8" ht="13.5" thickBot="1" x14ac:dyDescent="0.25">
      <c r="A133" s="47"/>
      <c r="B133" s="46"/>
      <c r="C133" s="36" t="s">
        <v>43</v>
      </c>
      <c r="D133" s="99">
        <v>3581492</v>
      </c>
      <c r="E133" s="219">
        <v>5225</v>
      </c>
      <c r="F133" s="173">
        <f t="shared" si="6"/>
        <v>3586717</v>
      </c>
      <c r="G133" s="10"/>
      <c r="H133" s="10"/>
    </row>
    <row r="134" spans="1:8" ht="13.5" thickBot="1" x14ac:dyDescent="0.25">
      <c r="A134" s="47"/>
      <c r="B134" s="21"/>
      <c r="C134" s="119"/>
      <c r="D134" s="122"/>
      <c r="E134" s="100"/>
      <c r="F134" s="123"/>
      <c r="G134" s="10"/>
      <c r="H134" s="10"/>
    </row>
    <row r="135" spans="1:8" ht="13.5" thickBot="1" x14ac:dyDescent="0.25">
      <c r="A135" s="47"/>
      <c r="B135" s="233" t="s">
        <v>538</v>
      </c>
      <c r="C135" s="238"/>
      <c r="D135" s="236">
        <f>+D133/D127-1</f>
        <v>4.3843567968168351E-2</v>
      </c>
      <c r="E135" s="236">
        <f>+E133/E127-1</f>
        <v>0.56437125748502992</v>
      </c>
      <c r="F135" s="237">
        <f>+F133/F127-1</f>
        <v>4.4349787823324105E-2</v>
      </c>
      <c r="G135" s="10"/>
      <c r="H135" s="10"/>
    </row>
    <row r="136" spans="1:8" ht="13.5" thickBot="1" x14ac:dyDescent="0.25">
      <c r="A136" s="47"/>
      <c r="B136" s="233" t="s">
        <v>539</v>
      </c>
      <c r="C136" s="238"/>
      <c r="D136" s="236">
        <f>+D133/D121-1</f>
        <v>5.4304687228622361E-2</v>
      </c>
      <c r="E136" s="236">
        <f>+E133/E121-1</f>
        <v>0.78449453551912574</v>
      </c>
      <c r="F136" s="237">
        <f>+F133/F121-1</f>
        <v>5.4933519532369024E-2</v>
      </c>
      <c r="G136" s="10"/>
      <c r="H136" s="10"/>
    </row>
    <row r="137" spans="1:8" ht="13.5" thickBot="1" x14ac:dyDescent="0.25">
      <c r="A137" s="47"/>
      <c r="B137" s="243" t="s">
        <v>542</v>
      </c>
      <c r="C137" s="244"/>
      <c r="D137" s="236">
        <f>+D133/$F$133</f>
        <v>0.99854323605681738</v>
      </c>
      <c r="E137" s="236">
        <f t="shared" ref="E137:F137" si="7">+E133/$F$133</f>
        <v>1.4567639431825818E-3</v>
      </c>
      <c r="F137" s="237">
        <f t="shared" si="7"/>
        <v>1</v>
      </c>
      <c r="G137" s="10"/>
      <c r="H137" s="10"/>
    </row>
    <row r="138" spans="1:8" x14ac:dyDescent="0.2">
      <c r="A138" s="47"/>
      <c r="B138" s="21"/>
      <c r="C138" s="119"/>
      <c r="D138" s="122"/>
      <c r="E138" s="100"/>
      <c r="F138" s="123"/>
      <c r="G138" s="10"/>
      <c r="H138" s="10"/>
    </row>
    <row r="139" spans="1:8" x14ac:dyDescent="0.2">
      <c r="A139" s="3"/>
      <c r="B139" s="32" t="s">
        <v>23</v>
      </c>
      <c r="C139" s="21"/>
      <c r="D139" s="108"/>
      <c r="E139" s="108"/>
      <c r="F139" s="21"/>
      <c r="G139" s="10"/>
      <c r="H139" s="21"/>
    </row>
    <row r="140" spans="1:8" x14ac:dyDescent="0.2">
      <c r="A140" s="3"/>
      <c r="B140" s="21"/>
      <c r="C140" s="21"/>
      <c r="D140" s="106"/>
      <c r="E140" s="106"/>
      <c r="F140" s="56"/>
      <c r="G140" s="56"/>
      <c r="H140" s="56"/>
    </row>
    <row r="141" spans="1:8" x14ac:dyDescent="0.2">
      <c r="A141" s="3"/>
      <c r="B141" s="21"/>
      <c r="C141" s="21"/>
      <c r="D141" s="27"/>
      <c r="E141" s="21"/>
      <c r="F141" s="56"/>
      <c r="G141" s="56"/>
      <c r="H141" s="56"/>
    </row>
    <row r="142" spans="1:8" x14ac:dyDescent="0.2">
      <c r="A142" s="3"/>
      <c r="B142" s="21"/>
      <c r="C142" s="21"/>
      <c r="D142" s="27"/>
      <c r="E142" s="21"/>
      <c r="F142" s="56"/>
      <c r="G142" s="56"/>
      <c r="H142" s="56"/>
    </row>
    <row r="143" spans="1:8" x14ac:dyDescent="0.2">
      <c r="A143" s="3"/>
      <c r="B143" s="21"/>
      <c r="C143" s="21"/>
      <c r="D143" s="27"/>
      <c r="E143" s="21"/>
      <c r="F143" s="56"/>
      <c r="G143" s="56"/>
      <c r="H143" s="56"/>
    </row>
    <row r="144" spans="1:8" x14ac:dyDescent="0.2">
      <c r="A144" s="3"/>
      <c r="B144" s="21"/>
      <c r="C144" s="21"/>
      <c r="D144" s="27"/>
      <c r="E144" s="21"/>
      <c r="F144" s="56"/>
      <c r="G144" s="56"/>
      <c r="H144" s="56"/>
    </row>
    <row r="145" spans="1:8" x14ac:dyDescent="0.2">
      <c r="A145" s="3"/>
      <c r="B145" s="21"/>
      <c r="C145" s="21"/>
      <c r="D145" s="27"/>
      <c r="E145" s="21"/>
      <c r="F145" s="56"/>
      <c r="G145" s="56"/>
      <c r="H145" s="56"/>
    </row>
    <row r="146" spans="1:8" x14ac:dyDescent="0.2">
      <c r="A146" s="3"/>
      <c r="B146" s="21"/>
      <c r="C146" s="21"/>
      <c r="D146" s="27"/>
      <c r="E146" s="21"/>
      <c r="F146" s="56"/>
      <c r="G146" s="56"/>
      <c r="H146" s="56"/>
    </row>
    <row r="147" spans="1:8" x14ac:dyDescent="0.2">
      <c r="A147" s="3"/>
      <c r="B147" s="21"/>
      <c r="C147" s="21"/>
      <c r="D147" s="27"/>
      <c r="E147" s="21"/>
      <c r="F147" s="56"/>
      <c r="G147" s="56"/>
      <c r="H147" s="56"/>
    </row>
    <row r="148" spans="1:8" x14ac:dyDescent="0.2">
      <c r="A148" s="3"/>
      <c r="B148" s="21"/>
      <c r="C148" s="21"/>
      <c r="D148" s="27"/>
      <c r="E148" s="21"/>
      <c r="F148" s="56"/>
      <c r="G148" s="56"/>
      <c r="H148" s="56"/>
    </row>
    <row r="149" spans="1:8" x14ac:dyDescent="0.2">
      <c r="A149" s="3"/>
      <c r="B149" s="21"/>
      <c r="C149" s="21"/>
      <c r="D149" s="27"/>
      <c r="E149" s="21"/>
      <c r="F149" s="56"/>
      <c r="G149" s="56"/>
      <c r="H149" s="56"/>
    </row>
    <row r="150" spans="1:8" x14ac:dyDescent="0.2">
      <c r="A150" s="3"/>
      <c r="B150" s="21"/>
      <c r="C150" s="21"/>
      <c r="D150" s="27"/>
      <c r="E150" s="21"/>
      <c r="F150" s="56"/>
      <c r="G150" s="56"/>
      <c r="H150" s="56"/>
    </row>
    <row r="151" spans="1:8" x14ac:dyDescent="0.2">
      <c r="A151" s="3"/>
      <c r="B151" s="21"/>
      <c r="C151" s="21"/>
      <c r="D151" s="27"/>
      <c r="E151" s="21"/>
      <c r="F151" s="56"/>
      <c r="G151" s="56"/>
      <c r="H151" s="56"/>
    </row>
    <row r="152" spans="1:8" x14ac:dyDescent="0.2">
      <c r="A152" s="3"/>
      <c r="B152" s="21"/>
      <c r="C152" s="21"/>
      <c r="D152" s="27"/>
      <c r="E152" s="21"/>
      <c r="F152" s="56"/>
      <c r="G152" s="56"/>
      <c r="H152" s="56"/>
    </row>
    <row r="153" spans="1:8" x14ac:dyDescent="0.2">
      <c r="A153" s="3"/>
      <c r="B153" s="21"/>
      <c r="C153" s="21"/>
      <c r="D153" s="27"/>
      <c r="E153" s="21"/>
      <c r="F153" s="56"/>
      <c r="G153" s="56"/>
      <c r="H153" s="56"/>
    </row>
    <row r="154" spans="1:8" x14ac:dyDescent="0.2">
      <c r="A154" s="3"/>
      <c r="B154" s="21"/>
      <c r="C154" s="21"/>
      <c r="D154" s="27"/>
      <c r="E154" s="21"/>
      <c r="F154" s="56"/>
      <c r="G154" s="56"/>
      <c r="H154" s="56"/>
    </row>
    <row r="155" spans="1:8" x14ac:dyDescent="0.2">
      <c r="A155" s="3"/>
      <c r="B155" s="21"/>
      <c r="C155" s="21"/>
      <c r="D155" s="27"/>
      <c r="E155" s="21"/>
      <c r="F155" s="56"/>
      <c r="G155" s="56"/>
      <c r="H155" s="56"/>
    </row>
    <row r="156" spans="1:8" x14ac:dyDescent="0.2">
      <c r="A156" s="3"/>
      <c r="B156" s="21"/>
      <c r="C156" s="21"/>
      <c r="D156" s="27"/>
      <c r="E156" s="21"/>
      <c r="F156" s="56"/>
      <c r="G156" s="56"/>
      <c r="H156" s="56"/>
    </row>
    <row r="157" spans="1:8" x14ac:dyDescent="0.2">
      <c r="A157" s="3"/>
      <c r="B157" s="21"/>
      <c r="C157" s="21"/>
      <c r="D157" s="21"/>
      <c r="E157" s="21"/>
      <c r="F157" s="21"/>
      <c r="G157" s="21"/>
      <c r="H157" s="21"/>
    </row>
    <row r="158" spans="1:8" x14ac:dyDescent="0.2">
      <c r="A158" s="3"/>
      <c r="B158" s="21"/>
      <c r="C158" s="21"/>
      <c r="D158" s="21"/>
      <c r="E158" s="21"/>
      <c r="F158" s="21"/>
      <c r="G158" s="21"/>
      <c r="H158" s="21"/>
    </row>
    <row r="159" spans="1:8" x14ac:dyDescent="0.2">
      <c r="A159" s="3"/>
      <c r="B159" s="21"/>
      <c r="C159" s="21"/>
      <c r="D159" s="21"/>
      <c r="E159" s="21"/>
      <c r="F159" s="21"/>
      <c r="G159" s="21"/>
      <c r="H159" s="21"/>
    </row>
    <row r="160" spans="1:8" x14ac:dyDescent="0.2">
      <c r="A160" s="3"/>
      <c r="B160" s="21"/>
      <c r="C160" s="21"/>
      <c r="D160" s="21"/>
      <c r="E160" s="21"/>
      <c r="F160" s="21"/>
      <c r="G160" s="21"/>
      <c r="H160" s="21"/>
    </row>
    <row r="161" spans="1:8" x14ac:dyDescent="0.2">
      <c r="A161" s="3"/>
      <c r="B161" s="21"/>
      <c r="C161" s="21"/>
      <c r="D161" s="21"/>
      <c r="E161" s="21"/>
      <c r="F161" s="21"/>
      <c r="G161" s="21"/>
      <c r="H161" s="21"/>
    </row>
    <row r="162" spans="1:8" x14ac:dyDescent="0.2">
      <c r="A162" s="3"/>
      <c r="B162" s="21"/>
      <c r="C162" s="21"/>
      <c r="D162" s="21"/>
      <c r="E162" s="21"/>
      <c r="F162" s="21"/>
      <c r="G162" s="21"/>
      <c r="H162" s="21"/>
    </row>
    <row r="163" spans="1:8" x14ac:dyDescent="0.2">
      <c r="A163" s="3"/>
      <c r="B163" s="21"/>
      <c r="C163" s="21"/>
      <c r="D163" s="21"/>
      <c r="E163" s="21"/>
      <c r="F163" s="21"/>
      <c r="G163" s="21"/>
      <c r="H163" s="21"/>
    </row>
    <row r="164" spans="1:8" x14ac:dyDescent="0.2">
      <c r="A164" s="3"/>
      <c r="B164" s="21"/>
      <c r="C164" s="21"/>
      <c r="D164" s="21"/>
      <c r="E164" s="21"/>
      <c r="F164" s="21"/>
      <c r="G164" s="21"/>
      <c r="H164" s="21"/>
    </row>
    <row r="165" spans="1:8" x14ac:dyDescent="0.2">
      <c r="A165" s="3"/>
      <c r="B165" s="21"/>
      <c r="C165" s="21"/>
      <c r="D165" s="21"/>
      <c r="E165" s="21"/>
      <c r="F165" s="21"/>
      <c r="G165" s="21"/>
      <c r="H165" s="21"/>
    </row>
    <row r="166" spans="1:8" x14ac:dyDescent="0.2">
      <c r="A166" s="3"/>
      <c r="B166" s="21"/>
      <c r="C166" s="21"/>
      <c r="D166" s="21"/>
      <c r="E166" s="21"/>
      <c r="F166" s="21"/>
      <c r="G166" s="21"/>
      <c r="H166" s="21"/>
    </row>
    <row r="167" spans="1:8" x14ac:dyDescent="0.2">
      <c r="A167" s="3"/>
      <c r="B167" s="21"/>
      <c r="C167" s="21"/>
      <c r="D167" s="21"/>
      <c r="E167" s="21"/>
      <c r="F167" s="21"/>
      <c r="G167" s="21"/>
      <c r="H167" s="21"/>
    </row>
    <row r="168" spans="1:8" x14ac:dyDescent="0.2"/>
    <row r="169" spans="1:8" hidden="1" x14ac:dyDescent="0.2"/>
    <row r="170" spans="1:8" hidden="1" x14ac:dyDescent="0.2"/>
    <row r="171" spans="1:8" hidden="1" x14ac:dyDescent="0.2"/>
    <row r="172" spans="1:8" hidden="1" x14ac:dyDescent="0.2"/>
    <row r="173" spans="1:8" hidden="1" x14ac:dyDescent="0.2"/>
    <row r="174" spans="1:8" hidden="1" x14ac:dyDescent="0.2"/>
    <row r="175" spans="1:8" hidden="1" x14ac:dyDescent="0.2"/>
    <row r="176" spans="1:8"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hidden="1" x14ac:dyDescent="0.2"/>
    <row r="290" hidden="1" x14ac:dyDescent="0.2"/>
    <row r="291" hidden="1" x14ac:dyDescent="0.2"/>
    <row r="292" hidden="1" x14ac:dyDescent="0.2"/>
    <row r="293" hidden="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hidden="1" x14ac:dyDescent="0.2"/>
    <row r="390" hidden="1" x14ac:dyDescent="0.2"/>
    <row r="391" hidden="1" x14ac:dyDescent="0.2"/>
    <row r="392" hidden="1" x14ac:dyDescent="0.2"/>
    <row r="393" hidden="1" x14ac:dyDescent="0.2"/>
    <row r="394" hidden="1" x14ac:dyDescent="0.2"/>
    <row r="395" hidden="1" x14ac:dyDescent="0.2"/>
    <row r="396" hidden="1" x14ac:dyDescent="0.2"/>
    <row r="397" hidden="1" x14ac:dyDescent="0.2"/>
    <row r="398" hidden="1" x14ac:dyDescent="0.2"/>
    <row r="399" hidden="1" x14ac:dyDescent="0.2"/>
    <row r="400" hidden="1" x14ac:dyDescent="0.2"/>
    <row r="401" hidden="1" x14ac:dyDescent="0.2"/>
    <row r="402" hidden="1" x14ac:dyDescent="0.2"/>
    <row r="403" hidden="1" x14ac:dyDescent="0.2"/>
    <row r="404" hidden="1" x14ac:dyDescent="0.2"/>
    <row r="405" hidden="1" x14ac:dyDescent="0.2"/>
    <row r="406" hidden="1" x14ac:dyDescent="0.2"/>
    <row r="407" hidden="1" x14ac:dyDescent="0.2"/>
    <row r="408" hidden="1" x14ac:dyDescent="0.2"/>
    <row r="409" hidden="1" x14ac:dyDescent="0.2"/>
    <row r="410" hidden="1" x14ac:dyDescent="0.2"/>
    <row r="411" hidden="1" x14ac:dyDescent="0.2"/>
    <row r="412" hidden="1" x14ac:dyDescent="0.2"/>
    <row r="413" hidden="1" x14ac:dyDescent="0.2"/>
    <row r="414" hidden="1" x14ac:dyDescent="0.2"/>
    <row r="415" hidden="1" x14ac:dyDescent="0.2"/>
    <row r="416" hidden="1" x14ac:dyDescent="0.2"/>
    <row r="417" hidden="1" x14ac:dyDescent="0.2"/>
    <row r="418" hidden="1" x14ac:dyDescent="0.2"/>
    <row r="419" hidden="1" x14ac:dyDescent="0.2"/>
    <row r="420" hidden="1" x14ac:dyDescent="0.2"/>
    <row r="421" hidden="1" x14ac:dyDescent="0.2"/>
    <row r="422" hidden="1" x14ac:dyDescent="0.2"/>
    <row r="423" hidden="1" x14ac:dyDescent="0.2"/>
    <row r="424" hidden="1" x14ac:dyDescent="0.2"/>
    <row r="425" hidden="1" x14ac:dyDescent="0.2"/>
    <row r="426" hidden="1" x14ac:dyDescent="0.2"/>
    <row r="427" hidden="1" x14ac:dyDescent="0.2"/>
    <row r="428" hidden="1" x14ac:dyDescent="0.2"/>
    <row r="429" hidden="1" x14ac:dyDescent="0.2"/>
    <row r="430" hidden="1" x14ac:dyDescent="0.2"/>
    <row r="431" hidden="1" x14ac:dyDescent="0.2"/>
    <row r="432" hidden="1" x14ac:dyDescent="0.2"/>
    <row r="433" hidden="1" x14ac:dyDescent="0.2"/>
    <row r="434" hidden="1" x14ac:dyDescent="0.2"/>
    <row r="435" hidden="1" x14ac:dyDescent="0.2"/>
    <row r="436" hidden="1" x14ac:dyDescent="0.2"/>
    <row r="437" hidden="1" x14ac:dyDescent="0.2"/>
    <row r="438" hidden="1" x14ac:dyDescent="0.2"/>
    <row r="439" hidden="1" x14ac:dyDescent="0.2"/>
    <row r="440" hidden="1" x14ac:dyDescent="0.2"/>
    <row r="441" hidden="1" x14ac:dyDescent="0.2"/>
    <row r="442" hidden="1" x14ac:dyDescent="0.2"/>
    <row r="443" hidden="1" x14ac:dyDescent="0.2"/>
    <row r="444" hidden="1" x14ac:dyDescent="0.2"/>
    <row r="445" hidden="1" x14ac:dyDescent="0.2"/>
    <row r="446" hidden="1" x14ac:dyDescent="0.2"/>
    <row r="447" hidden="1" x14ac:dyDescent="0.2"/>
    <row r="448" hidden="1" x14ac:dyDescent="0.2"/>
    <row r="449" hidden="1" x14ac:dyDescent="0.2"/>
    <row r="450" hidden="1"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idden="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hidden="1" x14ac:dyDescent="0.2"/>
    <row r="17938" hidden="1" x14ac:dyDescent="0.2"/>
    <row r="17939" hidden="1" x14ac:dyDescent="0.2"/>
    <row r="17940" hidden="1" x14ac:dyDescent="0.2"/>
    <row r="17941" hidden="1" x14ac:dyDescent="0.2"/>
    <row r="17942" hidden="1" x14ac:dyDescent="0.2"/>
    <row r="17943" hidden="1" x14ac:dyDescent="0.2"/>
    <row r="17944" hidden="1" x14ac:dyDescent="0.2"/>
    <row r="17945" hidden="1" x14ac:dyDescent="0.2"/>
    <row r="17946" hidden="1" x14ac:dyDescent="0.2"/>
    <row r="17947" hidden="1" x14ac:dyDescent="0.2"/>
    <row r="17948" hidden="1" x14ac:dyDescent="0.2"/>
    <row r="17949" hidden="1" x14ac:dyDescent="0.2"/>
    <row r="17950" hidden="1" x14ac:dyDescent="0.2"/>
    <row r="17951" hidden="1" x14ac:dyDescent="0.2"/>
    <row r="17952"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hidden="1" x14ac:dyDescent="0.2"/>
    <row r="18738" hidden="1" x14ac:dyDescent="0.2"/>
    <row r="18739" hidden="1" x14ac:dyDescent="0.2"/>
    <row r="18740" hidden="1" x14ac:dyDescent="0.2"/>
    <row r="18741" hidden="1" x14ac:dyDescent="0.2"/>
    <row r="18742" hidden="1" x14ac:dyDescent="0.2"/>
    <row r="18743" hidden="1" x14ac:dyDescent="0.2"/>
    <row r="18744" hidden="1" x14ac:dyDescent="0.2"/>
    <row r="18745" hidden="1" x14ac:dyDescent="0.2"/>
    <row r="18746" hidden="1" x14ac:dyDescent="0.2"/>
    <row r="18747" hidden="1" x14ac:dyDescent="0.2"/>
    <row r="18748" hidden="1" x14ac:dyDescent="0.2"/>
    <row r="18749" hidden="1" x14ac:dyDescent="0.2"/>
    <row r="18750" hidden="1" x14ac:dyDescent="0.2"/>
    <row r="18751" hidden="1" x14ac:dyDescent="0.2"/>
    <row r="18752" hidden="1" x14ac:dyDescent="0.2"/>
    <row r="18753" hidden="1" x14ac:dyDescent="0.2"/>
    <row r="18754" hidden="1" x14ac:dyDescent="0.2"/>
    <row r="18755" hidden="1" x14ac:dyDescent="0.2"/>
    <row r="18756" hidden="1" x14ac:dyDescent="0.2"/>
    <row r="18757" hidden="1" x14ac:dyDescent="0.2"/>
    <row r="18758" hidden="1" x14ac:dyDescent="0.2"/>
    <row r="18759" hidden="1" x14ac:dyDescent="0.2"/>
    <row r="18760" hidden="1" x14ac:dyDescent="0.2"/>
    <row r="18761" hidden="1" x14ac:dyDescent="0.2"/>
    <row r="18762" hidden="1" x14ac:dyDescent="0.2"/>
    <row r="18763" hidden="1" x14ac:dyDescent="0.2"/>
    <row r="18764" hidden="1" x14ac:dyDescent="0.2"/>
    <row r="18765" hidden="1" x14ac:dyDescent="0.2"/>
    <row r="18766" hidden="1" x14ac:dyDescent="0.2"/>
    <row r="18767" hidden="1" x14ac:dyDescent="0.2"/>
    <row r="18768" hidden="1" x14ac:dyDescent="0.2"/>
    <row r="18769" hidden="1" x14ac:dyDescent="0.2"/>
    <row r="18770" hidden="1" x14ac:dyDescent="0.2"/>
    <row r="18771" hidden="1" x14ac:dyDescent="0.2"/>
    <row r="18772" hidden="1" x14ac:dyDescent="0.2"/>
    <row r="18773" hidden="1" x14ac:dyDescent="0.2"/>
    <row r="18774" hidden="1" x14ac:dyDescent="0.2"/>
    <row r="18775" hidden="1" x14ac:dyDescent="0.2"/>
    <row r="18776" hidden="1" x14ac:dyDescent="0.2"/>
    <row r="18777" hidden="1" x14ac:dyDescent="0.2"/>
    <row r="18778" hidden="1" x14ac:dyDescent="0.2"/>
    <row r="18779" hidden="1" x14ac:dyDescent="0.2"/>
    <row r="18780" hidden="1" x14ac:dyDescent="0.2"/>
    <row r="18781" hidden="1" x14ac:dyDescent="0.2"/>
    <row r="18782" hidden="1" x14ac:dyDescent="0.2"/>
    <row r="18783" hidden="1" x14ac:dyDescent="0.2"/>
    <row r="18784" hidden="1" x14ac:dyDescent="0.2"/>
    <row r="18785" hidden="1" x14ac:dyDescent="0.2"/>
    <row r="18786" hidden="1" x14ac:dyDescent="0.2"/>
    <row r="18787" hidden="1" x14ac:dyDescent="0.2"/>
    <row r="18788" hidden="1" x14ac:dyDescent="0.2"/>
    <row r="18789" hidden="1" x14ac:dyDescent="0.2"/>
    <row r="18790" hidden="1" x14ac:dyDescent="0.2"/>
    <row r="18791" hidden="1" x14ac:dyDescent="0.2"/>
    <row r="18792" hidden="1" x14ac:dyDescent="0.2"/>
    <row r="18793" hidden="1" x14ac:dyDescent="0.2"/>
    <row r="18794" hidden="1" x14ac:dyDescent="0.2"/>
    <row r="18795" hidden="1" x14ac:dyDescent="0.2"/>
    <row r="18796" hidden="1" x14ac:dyDescent="0.2"/>
    <row r="18797" hidden="1" x14ac:dyDescent="0.2"/>
    <row r="18798" hidden="1" x14ac:dyDescent="0.2"/>
    <row r="18799" hidden="1" x14ac:dyDescent="0.2"/>
    <row r="18800" hidden="1" x14ac:dyDescent="0.2"/>
    <row r="18801" hidden="1" x14ac:dyDescent="0.2"/>
    <row r="18802" hidden="1" x14ac:dyDescent="0.2"/>
    <row r="18803" hidden="1" x14ac:dyDescent="0.2"/>
    <row r="18804" hidden="1" x14ac:dyDescent="0.2"/>
    <row r="18805" hidden="1" x14ac:dyDescent="0.2"/>
    <row r="18806" hidden="1" x14ac:dyDescent="0.2"/>
    <row r="18807" hidden="1" x14ac:dyDescent="0.2"/>
    <row r="18808" hidden="1" x14ac:dyDescent="0.2"/>
    <row r="18809" hidden="1" x14ac:dyDescent="0.2"/>
    <row r="18810" hidden="1" x14ac:dyDescent="0.2"/>
    <row r="18811" hidden="1" x14ac:dyDescent="0.2"/>
    <row r="18812" hidden="1" x14ac:dyDescent="0.2"/>
    <row r="18813" hidden="1" x14ac:dyDescent="0.2"/>
    <row r="18814" hidden="1" x14ac:dyDescent="0.2"/>
    <row r="18815" hidden="1" x14ac:dyDescent="0.2"/>
    <row r="18816" hidden="1" x14ac:dyDescent="0.2"/>
    <row r="18817" hidden="1" x14ac:dyDescent="0.2"/>
    <row r="18818" hidden="1" x14ac:dyDescent="0.2"/>
    <row r="18819" hidden="1" x14ac:dyDescent="0.2"/>
    <row r="18820" hidden="1" x14ac:dyDescent="0.2"/>
    <row r="18821" hidden="1" x14ac:dyDescent="0.2"/>
    <row r="18822" hidden="1" x14ac:dyDescent="0.2"/>
    <row r="18823" hidden="1" x14ac:dyDescent="0.2"/>
    <row r="18824" hidden="1" x14ac:dyDescent="0.2"/>
    <row r="18825" hidden="1" x14ac:dyDescent="0.2"/>
    <row r="18826" hidden="1" x14ac:dyDescent="0.2"/>
    <row r="18827" hidden="1" x14ac:dyDescent="0.2"/>
    <row r="18828" hidden="1" x14ac:dyDescent="0.2"/>
    <row r="18829" hidden="1" x14ac:dyDescent="0.2"/>
    <row r="18830" hidden="1" x14ac:dyDescent="0.2"/>
    <row r="18831" hidden="1" x14ac:dyDescent="0.2"/>
    <row r="18832" hidden="1" x14ac:dyDescent="0.2"/>
    <row r="18833" hidden="1" x14ac:dyDescent="0.2"/>
    <row r="18834" hidden="1" x14ac:dyDescent="0.2"/>
    <row r="18835" hidden="1" x14ac:dyDescent="0.2"/>
    <row r="18836" hidden="1" x14ac:dyDescent="0.2"/>
    <row r="18837" hidden="1" x14ac:dyDescent="0.2"/>
    <row r="18838" hidden="1" x14ac:dyDescent="0.2"/>
    <row r="18839" hidden="1" x14ac:dyDescent="0.2"/>
    <row r="18840" hidden="1" x14ac:dyDescent="0.2"/>
    <row r="18841" hidden="1" x14ac:dyDescent="0.2"/>
    <row r="18842" hidden="1" x14ac:dyDescent="0.2"/>
    <row r="18843" hidden="1" x14ac:dyDescent="0.2"/>
    <row r="18844" hidden="1" x14ac:dyDescent="0.2"/>
    <row r="18845" hidden="1" x14ac:dyDescent="0.2"/>
    <row r="18846" hidden="1" x14ac:dyDescent="0.2"/>
    <row r="18847" hidden="1" x14ac:dyDescent="0.2"/>
    <row r="18848" hidden="1" x14ac:dyDescent="0.2"/>
    <row r="18849" hidden="1" x14ac:dyDescent="0.2"/>
    <row r="18850" hidden="1" x14ac:dyDescent="0.2"/>
    <row r="18851" hidden="1" x14ac:dyDescent="0.2"/>
    <row r="18852" hidden="1" x14ac:dyDescent="0.2"/>
    <row r="18853" hidden="1" x14ac:dyDescent="0.2"/>
    <row r="18854" hidden="1" x14ac:dyDescent="0.2"/>
    <row r="18855" hidden="1" x14ac:dyDescent="0.2"/>
    <row r="18856" hidden="1" x14ac:dyDescent="0.2"/>
    <row r="18857" hidden="1" x14ac:dyDescent="0.2"/>
    <row r="18858" hidden="1" x14ac:dyDescent="0.2"/>
    <row r="18859" hidden="1" x14ac:dyDescent="0.2"/>
    <row r="18860" hidden="1" x14ac:dyDescent="0.2"/>
    <row r="18861" hidden="1" x14ac:dyDescent="0.2"/>
    <row r="18862" hidden="1" x14ac:dyDescent="0.2"/>
    <row r="18863" hidden="1" x14ac:dyDescent="0.2"/>
    <row r="18864" hidden="1" x14ac:dyDescent="0.2"/>
    <row r="18865" hidden="1" x14ac:dyDescent="0.2"/>
    <row r="18866" hidden="1" x14ac:dyDescent="0.2"/>
    <row r="18867" hidden="1" x14ac:dyDescent="0.2"/>
    <row r="18868" hidden="1" x14ac:dyDescent="0.2"/>
    <row r="18869" hidden="1" x14ac:dyDescent="0.2"/>
    <row r="18870" hidden="1" x14ac:dyDescent="0.2"/>
    <row r="18871" hidden="1" x14ac:dyDescent="0.2"/>
    <row r="18872" hidden="1" x14ac:dyDescent="0.2"/>
    <row r="18873" hidden="1" x14ac:dyDescent="0.2"/>
    <row r="18874" hidden="1" x14ac:dyDescent="0.2"/>
    <row r="18875" hidden="1" x14ac:dyDescent="0.2"/>
    <row r="18876" hidden="1" x14ac:dyDescent="0.2"/>
    <row r="18877" hidden="1" x14ac:dyDescent="0.2"/>
    <row r="18878" hidden="1" x14ac:dyDescent="0.2"/>
    <row r="18879" hidden="1" x14ac:dyDescent="0.2"/>
    <row r="18880" hidden="1" x14ac:dyDescent="0.2"/>
    <row r="18881" hidden="1" x14ac:dyDescent="0.2"/>
    <row r="18882" hidden="1" x14ac:dyDescent="0.2"/>
    <row r="18883" hidden="1" x14ac:dyDescent="0.2"/>
    <row r="18884" hidden="1" x14ac:dyDescent="0.2"/>
    <row r="18885" hidden="1" x14ac:dyDescent="0.2"/>
    <row r="18886" hidden="1" x14ac:dyDescent="0.2"/>
    <row r="18887" hidden="1" x14ac:dyDescent="0.2"/>
    <row r="18888" hidden="1" x14ac:dyDescent="0.2"/>
    <row r="18889" hidden="1" x14ac:dyDescent="0.2"/>
    <row r="18890" hidden="1" x14ac:dyDescent="0.2"/>
    <row r="18891" hidden="1" x14ac:dyDescent="0.2"/>
    <row r="18892" hidden="1" x14ac:dyDescent="0.2"/>
    <row r="18893" hidden="1" x14ac:dyDescent="0.2"/>
    <row r="18894" hidden="1" x14ac:dyDescent="0.2"/>
    <row r="18895" hidden="1" x14ac:dyDescent="0.2"/>
    <row r="18896" hidden="1" x14ac:dyDescent="0.2"/>
    <row r="18897" hidden="1" x14ac:dyDescent="0.2"/>
    <row r="18898" hidden="1" x14ac:dyDescent="0.2"/>
    <row r="18899" hidden="1" x14ac:dyDescent="0.2"/>
    <row r="18900" hidden="1" x14ac:dyDescent="0.2"/>
    <row r="18901" hidden="1" x14ac:dyDescent="0.2"/>
    <row r="18902" hidden="1" x14ac:dyDescent="0.2"/>
    <row r="18903" hidden="1" x14ac:dyDescent="0.2"/>
    <row r="18904" hidden="1" x14ac:dyDescent="0.2"/>
    <row r="18905" hidden="1" x14ac:dyDescent="0.2"/>
    <row r="18906" hidden="1" x14ac:dyDescent="0.2"/>
    <row r="18907" hidden="1" x14ac:dyDescent="0.2"/>
    <row r="18908" hidden="1" x14ac:dyDescent="0.2"/>
    <row r="18909" hidden="1" x14ac:dyDescent="0.2"/>
    <row r="18910" hidden="1" x14ac:dyDescent="0.2"/>
    <row r="18911" hidden="1" x14ac:dyDescent="0.2"/>
    <row r="18912" hidden="1" x14ac:dyDescent="0.2"/>
    <row r="18913" hidden="1" x14ac:dyDescent="0.2"/>
    <row r="18914" hidden="1" x14ac:dyDescent="0.2"/>
    <row r="18915" hidden="1" x14ac:dyDescent="0.2"/>
    <row r="18916" hidden="1" x14ac:dyDescent="0.2"/>
    <row r="18917" hidden="1" x14ac:dyDescent="0.2"/>
    <row r="18918" hidden="1" x14ac:dyDescent="0.2"/>
    <row r="18919" hidden="1" x14ac:dyDescent="0.2"/>
    <row r="18920" hidden="1" x14ac:dyDescent="0.2"/>
    <row r="18921" hidden="1" x14ac:dyDescent="0.2"/>
    <row r="18922" hidden="1" x14ac:dyDescent="0.2"/>
    <row r="18923" hidden="1" x14ac:dyDescent="0.2"/>
    <row r="18924" hidden="1" x14ac:dyDescent="0.2"/>
    <row r="18925" hidden="1" x14ac:dyDescent="0.2"/>
    <row r="18926" hidden="1" x14ac:dyDescent="0.2"/>
    <row r="18927" hidden="1" x14ac:dyDescent="0.2"/>
    <row r="18928" hidden="1" x14ac:dyDescent="0.2"/>
    <row r="18929" hidden="1" x14ac:dyDescent="0.2"/>
    <row r="18930" hidden="1" x14ac:dyDescent="0.2"/>
    <row r="18931" hidden="1" x14ac:dyDescent="0.2"/>
    <row r="18932" hidden="1" x14ac:dyDescent="0.2"/>
    <row r="18933" hidden="1" x14ac:dyDescent="0.2"/>
    <row r="18934" hidden="1" x14ac:dyDescent="0.2"/>
    <row r="18935" hidden="1" x14ac:dyDescent="0.2"/>
    <row r="18936" hidden="1" x14ac:dyDescent="0.2"/>
    <row r="18937" hidden="1" x14ac:dyDescent="0.2"/>
    <row r="18938" hidden="1" x14ac:dyDescent="0.2"/>
    <row r="18939" hidden="1" x14ac:dyDescent="0.2"/>
    <row r="18940" hidden="1" x14ac:dyDescent="0.2"/>
    <row r="18941" hidden="1" x14ac:dyDescent="0.2"/>
    <row r="18942" hidden="1" x14ac:dyDescent="0.2"/>
    <row r="18943" hidden="1" x14ac:dyDescent="0.2"/>
    <row r="18944" hidden="1" x14ac:dyDescent="0.2"/>
    <row r="18945" hidden="1" x14ac:dyDescent="0.2"/>
    <row r="18946" hidden="1" x14ac:dyDescent="0.2"/>
    <row r="18947" hidden="1" x14ac:dyDescent="0.2"/>
    <row r="18948" hidden="1" x14ac:dyDescent="0.2"/>
    <row r="18949" hidden="1" x14ac:dyDescent="0.2"/>
    <row r="18950" hidden="1" x14ac:dyDescent="0.2"/>
    <row r="18951" hidden="1" x14ac:dyDescent="0.2"/>
    <row r="18952" hidden="1" x14ac:dyDescent="0.2"/>
    <row r="18953" hidden="1" x14ac:dyDescent="0.2"/>
    <row r="18954" hidden="1" x14ac:dyDescent="0.2"/>
    <row r="18955" hidden="1" x14ac:dyDescent="0.2"/>
    <row r="18956" hidden="1" x14ac:dyDescent="0.2"/>
    <row r="18957" hidden="1" x14ac:dyDescent="0.2"/>
    <row r="18958" hidden="1" x14ac:dyDescent="0.2"/>
    <row r="18959" hidden="1" x14ac:dyDescent="0.2"/>
    <row r="18960" hidden="1" x14ac:dyDescent="0.2"/>
    <row r="18961" hidden="1" x14ac:dyDescent="0.2"/>
    <row r="18962" hidden="1" x14ac:dyDescent="0.2"/>
    <row r="18963" hidden="1" x14ac:dyDescent="0.2"/>
    <row r="18964" hidden="1" x14ac:dyDescent="0.2"/>
    <row r="18965" hidden="1" x14ac:dyDescent="0.2"/>
    <row r="18966" hidden="1" x14ac:dyDescent="0.2"/>
    <row r="18967" hidden="1" x14ac:dyDescent="0.2"/>
    <row r="18968" hidden="1" x14ac:dyDescent="0.2"/>
    <row r="18969" hidden="1" x14ac:dyDescent="0.2"/>
    <row r="18970" hidden="1" x14ac:dyDescent="0.2"/>
    <row r="18971" hidden="1" x14ac:dyDescent="0.2"/>
    <row r="18972" hidden="1" x14ac:dyDescent="0.2"/>
    <row r="18973" hidden="1" x14ac:dyDescent="0.2"/>
    <row r="18974" hidden="1" x14ac:dyDescent="0.2"/>
    <row r="18975" hidden="1" x14ac:dyDescent="0.2"/>
    <row r="18976" hidden="1" x14ac:dyDescent="0.2"/>
    <row r="18977" hidden="1" x14ac:dyDescent="0.2"/>
    <row r="18978" hidden="1" x14ac:dyDescent="0.2"/>
    <row r="18979" hidden="1" x14ac:dyDescent="0.2"/>
    <row r="18980" hidden="1" x14ac:dyDescent="0.2"/>
    <row r="18981" hidden="1" x14ac:dyDescent="0.2"/>
    <row r="18982" hidden="1" x14ac:dyDescent="0.2"/>
    <row r="18983" hidden="1" x14ac:dyDescent="0.2"/>
    <row r="18984" hidden="1" x14ac:dyDescent="0.2"/>
    <row r="18985" hidden="1" x14ac:dyDescent="0.2"/>
    <row r="18986" hidden="1" x14ac:dyDescent="0.2"/>
    <row r="18987" hidden="1" x14ac:dyDescent="0.2"/>
    <row r="18988" hidden="1" x14ac:dyDescent="0.2"/>
    <row r="18989" hidden="1" x14ac:dyDescent="0.2"/>
    <row r="18990" hidden="1" x14ac:dyDescent="0.2"/>
    <row r="18991" hidden="1" x14ac:dyDescent="0.2"/>
    <row r="18992" hidden="1" x14ac:dyDescent="0.2"/>
    <row r="18993" hidden="1" x14ac:dyDescent="0.2"/>
    <row r="18994" hidden="1" x14ac:dyDescent="0.2"/>
    <row r="18995" hidden="1" x14ac:dyDescent="0.2"/>
    <row r="18996" hidden="1" x14ac:dyDescent="0.2"/>
    <row r="18997" hidden="1" x14ac:dyDescent="0.2"/>
    <row r="18998" hidden="1" x14ac:dyDescent="0.2"/>
    <row r="18999" hidden="1" x14ac:dyDescent="0.2"/>
    <row r="19000" hidden="1" x14ac:dyDescent="0.2"/>
    <row r="19001" hidden="1" x14ac:dyDescent="0.2"/>
    <row r="19002" hidden="1" x14ac:dyDescent="0.2"/>
    <row r="19003" hidden="1" x14ac:dyDescent="0.2"/>
    <row r="19004" hidden="1" x14ac:dyDescent="0.2"/>
    <row r="19005" hidden="1" x14ac:dyDescent="0.2"/>
    <row r="19006" hidden="1" x14ac:dyDescent="0.2"/>
    <row r="19007" hidden="1" x14ac:dyDescent="0.2"/>
    <row r="19008" hidden="1" x14ac:dyDescent="0.2"/>
    <row r="19009" hidden="1" x14ac:dyDescent="0.2"/>
    <row r="19010" hidden="1" x14ac:dyDescent="0.2"/>
    <row r="19011" hidden="1" x14ac:dyDescent="0.2"/>
    <row r="19012" hidden="1" x14ac:dyDescent="0.2"/>
    <row r="19013" hidden="1" x14ac:dyDescent="0.2"/>
    <row r="19014" hidden="1" x14ac:dyDescent="0.2"/>
    <row r="19015" hidden="1" x14ac:dyDescent="0.2"/>
    <row r="19016" hidden="1" x14ac:dyDescent="0.2"/>
    <row r="19017" hidden="1" x14ac:dyDescent="0.2"/>
    <row r="19018" hidden="1" x14ac:dyDescent="0.2"/>
    <row r="19019" hidden="1" x14ac:dyDescent="0.2"/>
    <row r="19020" hidden="1" x14ac:dyDescent="0.2"/>
    <row r="19021" hidden="1" x14ac:dyDescent="0.2"/>
    <row r="19022" hidden="1" x14ac:dyDescent="0.2"/>
    <row r="19023" hidden="1" x14ac:dyDescent="0.2"/>
    <row r="19024" hidden="1" x14ac:dyDescent="0.2"/>
    <row r="19025" hidden="1" x14ac:dyDescent="0.2"/>
    <row r="19026" hidden="1" x14ac:dyDescent="0.2"/>
    <row r="19027" hidden="1" x14ac:dyDescent="0.2"/>
    <row r="19028" hidden="1" x14ac:dyDescent="0.2"/>
    <row r="19029" hidden="1" x14ac:dyDescent="0.2"/>
    <row r="19030" hidden="1" x14ac:dyDescent="0.2"/>
    <row r="19031" hidden="1" x14ac:dyDescent="0.2"/>
    <row r="19032" hidden="1" x14ac:dyDescent="0.2"/>
    <row r="19033" hidden="1" x14ac:dyDescent="0.2"/>
    <row r="19034" hidden="1" x14ac:dyDescent="0.2"/>
    <row r="19035" hidden="1" x14ac:dyDescent="0.2"/>
    <row r="19036" hidden="1" x14ac:dyDescent="0.2"/>
    <row r="19037" hidden="1" x14ac:dyDescent="0.2"/>
    <row r="19038" hidden="1" x14ac:dyDescent="0.2"/>
    <row r="19039" hidden="1" x14ac:dyDescent="0.2"/>
    <row r="19040" hidden="1" x14ac:dyDescent="0.2"/>
    <row r="19041" hidden="1" x14ac:dyDescent="0.2"/>
    <row r="19042" hidden="1" x14ac:dyDescent="0.2"/>
    <row r="19043" hidden="1" x14ac:dyDescent="0.2"/>
    <row r="19044" hidden="1" x14ac:dyDescent="0.2"/>
    <row r="19045" hidden="1" x14ac:dyDescent="0.2"/>
    <row r="19046" hidden="1" x14ac:dyDescent="0.2"/>
    <row r="19047" hidden="1" x14ac:dyDescent="0.2"/>
    <row r="19048" hidden="1" x14ac:dyDescent="0.2"/>
    <row r="19049" hidden="1" x14ac:dyDescent="0.2"/>
    <row r="19050" hidden="1" x14ac:dyDescent="0.2"/>
    <row r="19051" hidden="1" x14ac:dyDescent="0.2"/>
    <row r="19052" hidden="1" x14ac:dyDescent="0.2"/>
    <row r="19053" hidden="1" x14ac:dyDescent="0.2"/>
    <row r="19054" hidden="1" x14ac:dyDescent="0.2"/>
    <row r="19055" hidden="1" x14ac:dyDescent="0.2"/>
    <row r="19056" hidden="1" x14ac:dyDescent="0.2"/>
    <row r="19057" hidden="1" x14ac:dyDescent="0.2"/>
    <row r="19058" hidden="1" x14ac:dyDescent="0.2"/>
    <row r="19059" hidden="1" x14ac:dyDescent="0.2"/>
    <row r="19060" hidden="1" x14ac:dyDescent="0.2"/>
    <row r="19061" hidden="1" x14ac:dyDescent="0.2"/>
    <row r="19062" hidden="1" x14ac:dyDescent="0.2"/>
    <row r="19063" hidden="1" x14ac:dyDescent="0.2"/>
    <row r="19064" hidden="1" x14ac:dyDescent="0.2"/>
    <row r="19065" hidden="1" x14ac:dyDescent="0.2"/>
    <row r="19066" hidden="1" x14ac:dyDescent="0.2"/>
    <row r="19067" hidden="1" x14ac:dyDescent="0.2"/>
    <row r="19068" hidden="1" x14ac:dyDescent="0.2"/>
    <row r="19069" hidden="1" x14ac:dyDescent="0.2"/>
    <row r="19070" hidden="1" x14ac:dyDescent="0.2"/>
    <row r="19071" hidden="1" x14ac:dyDescent="0.2"/>
    <row r="19072" hidden="1" x14ac:dyDescent="0.2"/>
    <row r="19073" hidden="1" x14ac:dyDescent="0.2"/>
    <row r="19074" hidden="1" x14ac:dyDescent="0.2"/>
    <row r="19075" hidden="1" x14ac:dyDescent="0.2"/>
    <row r="19076" hidden="1" x14ac:dyDescent="0.2"/>
    <row r="19077" hidden="1" x14ac:dyDescent="0.2"/>
    <row r="19078" hidden="1" x14ac:dyDescent="0.2"/>
    <row r="19079" hidden="1" x14ac:dyDescent="0.2"/>
    <row r="19080" hidden="1" x14ac:dyDescent="0.2"/>
    <row r="19081" hidden="1" x14ac:dyDescent="0.2"/>
    <row r="19082" hidden="1" x14ac:dyDescent="0.2"/>
    <row r="19083" hidden="1" x14ac:dyDescent="0.2"/>
    <row r="19084" hidden="1" x14ac:dyDescent="0.2"/>
    <row r="19085" hidden="1" x14ac:dyDescent="0.2"/>
    <row r="19086" hidden="1" x14ac:dyDescent="0.2"/>
    <row r="19087" hidden="1" x14ac:dyDescent="0.2"/>
    <row r="19088" hidden="1" x14ac:dyDescent="0.2"/>
    <row r="19089" hidden="1" x14ac:dyDescent="0.2"/>
    <row r="19090" hidden="1" x14ac:dyDescent="0.2"/>
    <row r="19091" hidden="1" x14ac:dyDescent="0.2"/>
    <row r="19092" hidden="1" x14ac:dyDescent="0.2"/>
    <row r="19093" hidden="1" x14ac:dyDescent="0.2"/>
    <row r="19094" hidden="1" x14ac:dyDescent="0.2"/>
    <row r="19095" hidden="1" x14ac:dyDescent="0.2"/>
    <row r="19096" hidden="1" x14ac:dyDescent="0.2"/>
    <row r="19097" hidden="1" x14ac:dyDescent="0.2"/>
    <row r="19098" hidden="1" x14ac:dyDescent="0.2"/>
    <row r="19099" hidden="1" x14ac:dyDescent="0.2"/>
    <row r="19100" hidden="1" x14ac:dyDescent="0.2"/>
    <row r="19101" hidden="1" x14ac:dyDescent="0.2"/>
    <row r="19102" hidden="1" x14ac:dyDescent="0.2"/>
    <row r="19103" hidden="1" x14ac:dyDescent="0.2"/>
    <row r="19104" hidden="1" x14ac:dyDescent="0.2"/>
    <row r="19105" hidden="1" x14ac:dyDescent="0.2"/>
    <row r="19106" hidden="1" x14ac:dyDescent="0.2"/>
    <row r="19107" hidden="1" x14ac:dyDescent="0.2"/>
    <row r="19108" hidden="1" x14ac:dyDescent="0.2"/>
    <row r="19109" hidden="1" x14ac:dyDescent="0.2"/>
    <row r="19110" hidden="1" x14ac:dyDescent="0.2"/>
    <row r="19111" hidden="1" x14ac:dyDescent="0.2"/>
    <row r="19112" hidden="1" x14ac:dyDescent="0.2"/>
    <row r="19113" hidden="1" x14ac:dyDescent="0.2"/>
    <row r="19114" hidden="1" x14ac:dyDescent="0.2"/>
    <row r="19115" hidden="1" x14ac:dyDescent="0.2"/>
    <row r="19116" hidden="1" x14ac:dyDescent="0.2"/>
    <row r="19117" hidden="1" x14ac:dyDescent="0.2"/>
    <row r="19118" hidden="1" x14ac:dyDescent="0.2"/>
    <row r="19119" hidden="1" x14ac:dyDescent="0.2"/>
    <row r="19120" hidden="1" x14ac:dyDescent="0.2"/>
    <row r="19121" hidden="1" x14ac:dyDescent="0.2"/>
    <row r="19122" hidden="1" x14ac:dyDescent="0.2"/>
    <row r="19123" hidden="1" x14ac:dyDescent="0.2"/>
    <row r="19124" hidden="1" x14ac:dyDescent="0.2"/>
    <row r="19125" hidden="1" x14ac:dyDescent="0.2"/>
    <row r="19126" hidden="1" x14ac:dyDescent="0.2"/>
    <row r="19127" hidden="1" x14ac:dyDescent="0.2"/>
    <row r="19128" hidden="1" x14ac:dyDescent="0.2"/>
    <row r="19129" hidden="1" x14ac:dyDescent="0.2"/>
    <row r="19130" hidden="1" x14ac:dyDescent="0.2"/>
    <row r="19131" hidden="1" x14ac:dyDescent="0.2"/>
    <row r="19132" hidden="1" x14ac:dyDescent="0.2"/>
    <row r="19133" hidden="1" x14ac:dyDescent="0.2"/>
    <row r="19134" hidden="1" x14ac:dyDescent="0.2"/>
    <row r="19135" hidden="1" x14ac:dyDescent="0.2"/>
    <row r="19136" hidden="1" x14ac:dyDescent="0.2"/>
    <row r="19137" hidden="1" x14ac:dyDescent="0.2"/>
    <row r="19138" hidden="1" x14ac:dyDescent="0.2"/>
    <row r="19139" hidden="1" x14ac:dyDescent="0.2"/>
    <row r="19140" hidden="1" x14ac:dyDescent="0.2"/>
    <row r="19141" hidden="1" x14ac:dyDescent="0.2"/>
    <row r="19142" hidden="1" x14ac:dyDescent="0.2"/>
    <row r="19143" hidden="1" x14ac:dyDescent="0.2"/>
    <row r="19144" hidden="1" x14ac:dyDescent="0.2"/>
    <row r="19145" hidden="1" x14ac:dyDescent="0.2"/>
    <row r="19146" hidden="1" x14ac:dyDescent="0.2"/>
    <row r="19147" hidden="1" x14ac:dyDescent="0.2"/>
    <row r="19148" hidden="1" x14ac:dyDescent="0.2"/>
    <row r="19149" hidden="1" x14ac:dyDescent="0.2"/>
    <row r="19150" hidden="1" x14ac:dyDescent="0.2"/>
    <row r="19151" hidden="1" x14ac:dyDescent="0.2"/>
    <row r="19152" hidden="1" x14ac:dyDescent="0.2"/>
    <row r="19153" hidden="1" x14ac:dyDescent="0.2"/>
    <row r="19154" hidden="1" x14ac:dyDescent="0.2"/>
    <row r="19155" hidden="1" x14ac:dyDescent="0.2"/>
    <row r="19156" hidden="1" x14ac:dyDescent="0.2"/>
    <row r="19157" hidden="1" x14ac:dyDescent="0.2"/>
    <row r="19158" hidden="1" x14ac:dyDescent="0.2"/>
    <row r="19159" hidden="1" x14ac:dyDescent="0.2"/>
    <row r="19160" hidden="1" x14ac:dyDescent="0.2"/>
    <row r="19161" hidden="1" x14ac:dyDescent="0.2"/>
    <row r="19162" hidden="1" x14ac:dyDescent="0.2"/>
    <row r="19163" hidden="1" x14ac:dyDescent="0.2"/>
    <row r="19164" hidden="1" x14ac:dyDescent="0.2"/>
    <row r="19165" hidden="1" x14ac:dyDescent="0.2"/>
    <row r="19166" hidden="1" x14ac:dyDescent="0.2"/>
    <row r="19167" hidden="1" x14ac:dyDescent="0.2"/>
    <row r="19168" hidden="1" x14ac:dyDescent="0.2"/>
    <row r="19169" hidden="1" x14ac:dyDescent="0.2"/>
    <row r="19170" hidden="1" x14ac:dyDescent="0.2"/>
    <row r="19171" hidden="1" x14ac:dyDescent="0.2"/>
    <row r="19172" hidden="1" x14ac:dyDescent="0.2"/>
    <row r="19173" hidden="1" x14ac:dyDescent="0.2"/>
    <row r="19174" hidden="1" x14ac:dyDescent="0.2"/>
    <row r="19175" hidden="1" x14ac:dyDescent="0.2"/>
    <row r="19176" hidden="1" x14ac:dyDescent="0.2"/>
    <row r="19177" hidden="1" x14ac:dyDescent="0.2"/>
    <row r="19178" hidden="1" x14ac:dyDescent="0.2"/>
    <row r="19179" hidden="1" x14ac:dyDescent="0.2"/>
    <row r="19180" hidden="1" x14ac:dyDescent="0.2"/>
    <row r="19181" hidden="1" x14ac:dyDescent="0.2"/>
    <row r="19182" hidden="1" x14ac:dyDescent="0.2"/>
    <row r="19183" hidden="1" x14ac:dyDescent="0.2"/>
    <row r="19184" hidden="1" x14ac:dyDescent="0.2"/>
    <row r="19185" hidden="1" x14ac:dyDescent="0.2"/>
    <row r="19186" hidden="1" x14ac:dyDescent="0.2"/>
    <row r="19187" hidden="1" x14ac:dyDescent="0.2"/>
    <row r="19188" hidden="1" x14ac:dyDescent="0.2"/>
    <row r="19189" hidden="1" x14ac:dyDescent="0.2"/>
    <row r="19190" hidden="1" x14ac:dyDescent="0.2"/>
    <row r="19191" hidden="1" x14ac:dyDescent="0.2"/>
    <row r="19192" hidden="1" x14ac:dyDescent="0.2"/>
    <row r="19193" hidden="1" x14ac:dyDescent="0.2"/>
    <row r="19194" hidden="1" x14ac:dyDescent="0.2"/>
    <row r="19195" hidden="1" x14ac:dyDescent="0.2"/>
    <row r="19196" hidden="1" x14ac:dyDescent="0.2"/>
    <row r="19197" hidden="1" x14ac:dyDescent="0.2"/>
    <row r="19198" hidden="1" x14ac:dyDescent="0.2"/>
    <row r="19199" hidden="1" x14ac:dyDescent="0.2"/>
    <row r="19200" hidden="1" x14ac:dyDescent="0.2"/>
    <row r="19201" hidden="1" x14ac:dyDescent="0.2"/>
    <row r="19202" hidden="1" x14ac:dyDescent="0.2"/>
    <row r="19203" hidden="1" x14ac:dyDescent="0.2"/>
    <row r="19204" hidden="1" x14ac:dyDescent="0.2"/>
    <row r="19205" hidden="1" x14ac:dyDescent="0.2"/>
    <row r="19206" hidden="1" x14ac:dyDescent="0.2"/>
    <row r="19207" hidden="1" x14ac:dyDescent="0.2"/>
    <row r="19208" hidden="1" x14ac:dyDescent="0.2"/>
    <row r="19209" hidden="1" x14ac:dyDescent="0.2"/>
    <row r="19210" hidden="1" x14ac:dyDescent="0.2"/>
    <row r="19211" hidden="1" x14ac:dyDescent="0.2"/>
    <row r="19212" hidden="1" x14ac:dyDescent="0.2"/>
    <row r="19213" hidden="1" x14ac:dyDescent="0.2"/>
    <row r="19214" hidden="1" x14ac:dyDescent="0.2"/>
    <row r="19215" hidden="1" x14ac:dyDescent="0.2"/>
    <row r="19216" hidden="1" x14ac:dyDescent="0.2"/>
    <row r="19217" hidden="1" x14ac:dyDescent="0.2"/>
    <row r="19218" hidden="1" x14ac:dyDescent="0.2"/>
    <row r="19219" hidden="1" x14ac:dyDescent="0.2"/>
    <row r="19220" hidden="1" x14ac:dyDescent="0.2"/>
    <row r="19221" hidden="1" x14ac:dyDescent="0.2"/>
    <row r="19222" hidden="1" x14ac:dyDescent="0.2"/>
    <row r="19223" hidden="1" x14ac:dyDescent="0.2"/>
    <row r="19224" hidden="1" x14ac:dyDescent="0.2"/>
    <row r="19225" hidden="1" x14ac:dyDescent="0.2"/>
    <row r="19226" hidden="1" x14ac:dyDescent="0.2"/>
    <row r="19227" hidden="1" x14ac:dyDescent="0.2"/>
    <row r="19228" hidden="1" x14ac:dyDescent="0.2"/>
    <row r="19229" hidden="1" x14ac:dyDescent="0.2"/>
    <row r="19230" hidden="1" x14ac:dyDescent="0.2"/>
    <row r="19231" hidden="1" x14ac:dyDescent="0.2"/>
    <row r="19232" hidden="1" x14ac:dyDescent="0.2"/>
    <row r="19233" hidden="1" x14ac:dyDescent="0.2"/>
    <row r="19234" hidden="1" x14ac:dyDescent="0.2"/>
    <row r="19235" hidden="1" x14ac:dyDescent="0.2"/>
    <row r="19236" hidden="1" x14ac:dyDescent="0.2"/>
    <row r="19237" hidden="1" x14ac:dyDescent="0.2"/>
    <row r="19238" hidden="1" x14ac:dyDescent="0.2"/>
    <row r="19239" hidden="1" x14ac:dyDescent="0.2"/>
    <row r="19240" hidden="1" x14ac:dyDescent="0.2"/>
    <row r="19241" hidden="1" x14ac:dyDescent="0.2"/>
    <row r="19242" hidden="1" x14ac:dyDescent="0.2"/>
    <row r="19243" hidden="1" x14ac:dyDescent="0.2"/>
    <row r="19244" hidden="1" x14ac:dyDescent="0.2"/>
    <row r="19245" hidden="1" x14ac:dyDescent="0.2"/>
    <row r="19246" hidden="1" x14ac:dyDescent="0.2"/>
    <row r="19247" hidden="1" x14ac:dyDescent="0.2"/>
    <row r="19248" hidden="1" x14ac:dyDescent="0.2"/>
    <row r="19249" hidden="1" x14ac:dyDescent="0.2"/>
    <row r="19250" hidden="1" x14ac:dyDescent="0.2"/>
    <row r="19251" hidden="1" x14ac:dyDescent="0.2"/>
    <row r="19252" hidden="1" x14ac:dyDescent="0.2"/>
    <row r="19253" hidden="1" x14ac:dyDescent="0.2"/>
    <row r="19254" hidden="1" x14ac:dyDescent="0.2"/>
    <row r="19255" hidden="1" x14ac:dyDescent="0.2"/>
    <row r="19256" hidden="1" x14ac:dyDescent="0.2"/>
    <row r="19257" hidden="1" x14ac:dyDescent="0.2"/>
    <row r="19258" hidden="1" x14ac:dyDescent="0.2"/>
    <row r="19259" hidden="1" x14ac:dyDescent="0.2"/>
    <row r="19260" hidden="1" x14ac:dyDescent="0.2"/>
    <row r="19261" hidden="1" x14ac:dyDescent="0.2"/>
    <row r="19262" hidden="1" x14ac:dyDescent="0.2"/>
    <row r="19263" hidden="1" x14ac:dyDescent="0.2"/>
    <row r="19264" hidden="1" x14ac:dyDescent="0.2"/>
    <row r="19265" hidden="1" x14ac:dyDescent="0.2"/>
    <row r="19266" hidden="1" x14ac:dyDescent="0.2"/>
    <row r="19267" hidden="1" x14ac:dyDescent="0.2"/>
    <row r="19268" hidden="1" x14ac:dyDescent="0.2"/>
    <row r="19269" hidden="1" x14ac:dyDescent="0.2"/>
    <row r="19270" hidden="1" x14ac:dyDescent="0.2"/>
    <row r="19271" hidden="1" x14ac:dyDescent="0.2"/>
    <row r="19272" hidden="1" x14ac:dyDescent="0.2"/>
    <row r="19273" hidden="1" x14ac:dyDescent="0.2"/>
    <row r="19274" hidden="1" x14ac:dyDescent="0.2"/>
    <row r="19275" hidden="1" x14ac:dyDescent="0.2"/>
    <row r="19276" hidden="1" x14ac:dyDescent="0.2"/>
    <row r="19277" hidden="1" x14ac:dyDescent="0.2"/>
    <row r="19278" hidden="1" x14ac:dyDescent="0.2"/>
    <row r="19279" hidden="1" x14ac:dyDescent="0.2"/>
    <row r="19280" hidden="1" x14ac:dyDescent="0.2"/>
    <row r="19281" hidden="1" x14ac:dyDescent="0.2"/>
    <row r="19282" hidden="1" x14ac:dyDescent="0.2"/>
    <row r="19283" hidden="1" x14ac:dyDescent="0.2"/>
    <row r="19284" hidden="1" x14ac:dyDescent="0.2"/>
    <row r="19285" hidden="1" x14ac:dyDescent="0.2"/>
    <row r="19286" hidden="1" x14ac:dyDescent="0.2"/>
    <row r="19287" hidden="1" x14ac:dyDescent="0.2"/>
    <row r="19288" hidden="1" x14ac:dyDescent="0.2"/>
    <row r="19289" hidden="1" x14ac:dyDescent="0.2"/>
    <row r="19290" hidden="1" x14ac:dyDescent="0.2"/>
    <row r="19291" hidden="1" x14ac:dyDescent="0.2"/>
    <row r="19292" hidden="1" x14ac:dyDescent="0.2"/>
    <row r="19293" hidden="1" x14ac:dyDescent="0.2"/>
    <row r="19294" hidden="1" x14ac:dyDescent="0.2"/>
    <row r="19295" hidden="1" x14ac:dyDescent="0.2"/>
    <row r="19296" hidden="1" x14ac:dyDescent="0.2"/>
    <row r="19297" hidden="1" x14ac:dyDescent="0.2"/>
    <row r="19298" hidden="1" x14ac:dyDescent="0.2"/>
    <row r="19299" hidden="1" x14ac:dyDescent="0.2"/>
    <row r="19300" hidden="1" x14ac:dyDescent="0.2"/>
    <row r="19301" hidden="1" x14ac:dyDescent="0.2"/>
    <row r="19302" hidden="1" x14ac:dyDescent="0.2"/>
    <row r="19303" hidden="1" x14ac:dyDescent="0.2"/>
    <row r="19304" hidden="1" x14ac:dyDescent="0.2"/>
    <row r="19305" hidden="1" x14ac:dyDescent="0.2"/>
    <row r="19306" hidden="1" x14ac:dyDescent="0.2"/>
    <row r="19307" hidden="1" x14ac:dyDescent="0.2"/>
    <row r="19308" hidden="1" x14ac:dyDescent="0.2"/>
    <row r="19309" hidden="1" x14ac:dyDescent="0.2"/>
    <row r="19310" hidden="1" x14ac:dyDescent="0.2"/>
    <row r="19311" hidden="1" x14ac:dyDescent="0.2"/>
    <row r="19312" hidden="1" x14ac:dyDescent="0.2"/>
    <row r="19313" hidden="1" x14ac:dyDescent="0.2"/>
    <row r="19314" hidden="1" x14ac:dyDescent="0.2"/>
    <row r="19315" hidden="1" x14ac:dyDescent="0.2"/>
    <row r="19316" hidden="1" x14ac:dyDescent="0.2"/>
    <row r="19317" hidden="1" x14ac:dyDescent="0.2"/>
    <row r="19318" hidden="1" x14ac:dyDescent="0.2"/>
    <row r="19319" hidden="1" x14ac:dyDescent="0.2"/>
    <row r="19320" hidden="1" x14ac:dyDescent="0.2"/>
    <row r="19321" hidden="1" x14ac:dyDescent="0.2"/>
    <row r="19322" hidden="1" x14ac:dyDescent="0.2"/>
    <row r="19323" hidden="1" x14ac:dyDescent="0.2"/>
    <row r="19324" hidden="1" x14ac:dyDescent="0.2"/>
    <row r="19325" hidden="1" x14ac:dyDescent="0.2"/>
    <row r="19326" hidden="1" x14ac:dyDescent="0.2"/>
    <row r="19327" hidden="1" x14ac:dyDescent="0.2"/>
    <row r="19328" hidden="1" x14ac:dyDescent="0.2"/>
    <row r="19329" hidden="1" x14ac:dyDescent="0.2"/>
    <row r="19330" hidden="1" x14ac:dyDescent="0.2"/>
    <row r="19331" hidden="1" x14ac:dyDescent="0.2"/>
    <row r="19332" hidden="1" x14ac:dyDescent="0.2"/>
    <row r="19333" hidden="1" x14ac:dyDescent="0.2"/>
    <row r="19334" hidden="1" x14ac:dyDescent="0.2"/>
    <row r="19335" hidden="1" x14ac:dyDescent="0.2"/>
    <row r="19336" hidden="1" x14ac:dyDescent="0.2"/>
    <row r="19337" hidden="1" x14ac:dyDescent="0.2"/>
    <row r="19338" hidden="1" x14ac:dyDescent="0.2"/>
    <row r="19339" hidden="1" x14ac:dyDescent="0.2"/>
    <row r="19340" hidden="1" x14ac:dyDescent="0.2"/>
    <row r="19341" hidden="1" x14ac:dyDescent="0.2"/>
    <row r="19342" hidden="1" x14ac:dyDescent="0.2"/>
    <row r="19343" hidden="1" x14ac:dyDescent="0.2"/>
    <row r="19344" hidden="1" x14ac:dyDescent="0.2"/>
    <row r="19345" hidden="1" x14ac:dyDescent="0.2"/>
    <row r="19346" hidden="1" x14ac:dyDescent="0.2"/>
    <row r="19347" hidden="1" x14ac:dyDescent="0.2"/>
    <row r="19348" hidden="1" x14ac:dyDescent="0.2"/>
    <row r="19349" hidden="1" x14ac:dyDescent="0.2"/>
    <row r="19350" hidden="1" x14ac:dyDescent="0.2"/>
    <row r="19351" hidden="1" x14ac:dyDescent="0.2"/>
    <row r="19352" hidden="1" x14ac:dyDescent="0.2"/>
    <row r="19353" hidden="1" x14ac:dyDescent="0.2"/>
    <row r="19354" hidden="1" x14ac:dyDescent="0.2"/>
    <row r="19355" hidden="1" x14ac:dyDescent="0.2"/>
    <row r="19356" hidden="1" x14ac:dyDescent="0.2"/>
    <row r="19357" hidden="1" x14ac:dyDescent="0.2"/>
    <row r="19358" hidden="1" x14ac:dyDescent="0.2"/>
    <row r="19359" hidden="1" x14ac:dyDescent="0.2"/>
    <row r="19360" hidden="1" x14ac:dyDescent="0.2"/>
    <row r="19361" hidden="1" x14ac:dyDescent="0.2"/>
    <row r="19362" hidden="1" x14ac:dyDescent="0.2"/>
    <row r="19363" hidden="1" x14ac:dyDescent="0.2"/>
    <row r="19364" hidden="1" x14ac:dyDescent="0.2"/>
    <row r="19365" hidden="1" x14ac:dyDescent="0.2"/>
    <row r="19366" hidden="1" x14ac:dyDescent="0.2"/>
    <row r="19367" hidden="1" x14ac:dyDescent="0.2"/>
    <row r="19368" hidden="1" x14ac:dyDescent="0.2"/>
    <row r="19369" hidden="1" x14ac:dyDescent="0.2"/>
    <row r="19370" hidden="1" x14ac:dyDescent="0.2"/>
    <row r="19371" hidden="1" x14ac:dyDescent="0.2"/>
    <row r="19372" hidden="1" x14ac:dyDescent="0.2"/>
    <row r="19373" hidden="1" x14ac:dyDescent="0.2"/>
    <row r="19374" hidden="1" x14ac:dyDescent="0.2"/>
    <row r="19375" hidden="1" x14ac:dyDescent="0.2"/>
    <row r="19376" hidden="1" x14ac:dyDescent="0.2"/>
    <row r="19377" hidden="1" x14ac:dyDescent="0.2"/>
    <row r="19378" hidden="1" x14ac:dyDescent="0.2"/>
    <row r="19379" hidden="1" x14ac:dyDescent="0.2"/>
    <row r="19380" hidden="1" x14ac:dyDescent="0.2"/>
    <row r="19381" hidden="1" x14ac:dyDescent="0.2"/>
    <row r="19382" hidden="1" x14ac:dyDescent="0.2"/>
    <row r="19383" hidden="1" x14ac:dyDescent="0.2"/>
    <row r="19384" hidden="1" x14ac:dyDescent="0.2"/>
    <row r="19385" hidden="1" x14ac:dyDescent="0.2"/>
    <row r="19386" hidden="1" x14ac:dyDescent="0.2"/>
    <row r="19387" hidden="1" x14ac:dyDescent="0.2"/>
    <row r="19388" hidden="1" x14ac:dyDescent="0.2"/>
    <row r="19389" hidden="1" x14ac:dyDescent="0.2"/>
    <row r="19390" hidden="1" x14ac:dyDescent="0.2"/>
    <row r="19391" hidden="1" x14ac:dyDescent="0.2"/>
    <row r="19392" hidden="1" x14ac:dyDescent="0.2"/>
    <row r="19393" hidden="1" x14ac:dyDescent="0.2"/>
    <row r="19394" hidden="1" x14ac:dyDescent="0.2"/>
    <row r="19395" hidden="1" x14ac:dyDescent="0.2"/>
    <row r="19396" hidden="1" x14ac:dyDescent="0.2"/>
    <row r="19397" hidden="1" x14ac:dyDescent="0.2"/>
    <row r="19398" hidden="1" x14ac:dyDescent="0.2"/>
    <row r="19399" hidden="1" x14ac:dyDescent="0.2"/>
    <row r="19400" hidden="1" x14ac:dyDescent="0.2"/>
    <row r="19401" hidden="1" x14ac:dyDescent="0.2"/>
    <row r="19402" hidden="1" x14ac:dyDescent="0.2"/>
    <row r="19403" hidden="1" x14ac:dyDescent="0.2"/>
    <row r="19404" hidden="1" x14ac:dyDescent="0.2"/>
    <row r="19405" hidden="1" x14ac:dyDescent="0.2"/>
    <row r="19406" hidden="1" x14ac:dyDescent="0.2"/>
    <row r="19407" hidden="1" x14ac:dyDescent="0.2"/>
    <row r="19408" hidden="1" x14ac:dyDescent="0.2"/>
    <row r="19409" hidden="1" x14ac:dyDescent="0.2"/>
    <row r="19410" hidden="1" x14ac:dyDescent="0.2"/>
    <row r="19411" hidden="1" x14ac:dyDescent="0.2"/>
    <row r="19412" hidden="1" x14ac:dyDescent="0.2"/>
    <row r="19413" hidden="1" x14ac:dyDescent="0.2"/>
    <row r="19414" hidden="1" x14ac:dyDescent="0.2"/>
    <row r="19415" hidden="1" x14ac:dyDescent="0.2"/>
    <row r="19416" hidden="1" x14ac:dyDescent="0.2"/>
    <row r="19417" hidden="1" x14ac:dyDescent="0.2"/>
    <row r="19418" hidden="1" x14ac:dyDescent="0.2"/>
    <row r="19419" hidden="1" x14ac:dyDescent="0.2"/>
    <row r="19420" hidden="1" x14ac:dyDescent="0.2"/>
    <row r="19421" hidden="1" x14ac:dyDescent="0.2"/>
    <row r="19422" hidden="1" x14ac:dyDescent="0.2"/>
    <row r="19423" hidden="1" x14ac:dyDescent="0.2"/>
    <row r="19424" hidden="1" x14ac:dyDescent="0.2"/>
    <row r="19425" hidden="1" x14ac:dyDescent="0.2"/>
    <row r="19426" hidden="1" x14ac:dyDescent="0.2"/>
    <row r="19427" hidden="1" x14ac:dyDescent="0.2"/>
    <row r="19428" hidden="1" x14ac:dyDescent="0.2"/>
    <row r="19429" hidden="1" x14ac:dyDescent="0.2"/>
    <row r="19430" hidden="1" x14ac:dyDescent="0.2"/>
    <row r="19431" hidden="1" x14ac:dyDescent="0.2"/>
    <row r="19432" hidden="1" x14ac:dyDescent="0.2"/>
    <row r="19433" hidden="1" x14ac:dyDescent="0.2"/>
    <row r="19434" hidden="1" x14ac:dyDescent="0.2"/>
    <row r="19435" hidden="1" x14ac:dyDescent="0.2"/>
    <row r="19436" hidden="1" x14ac:dyDescent="0.2"/>
    <row r="19437" hidden="1" x14ac:dyDescent="0.2"/>
    <row r="19438" hidden="1" x14ac:dyDescent="0.2"/>
    <row r="19439" hidden="1" x14ac:dyDescent="0.2"/>
    <row r="19440" hidden="1" x14ac:dyDescent="0.2"/>
    <row r="19441" hidden="1" x14ac:dyDescent="0.2"/>
    <row r="19442" hidden="1" x14ac:dyDescent="0.2"/>
    <row r="19443" hidden="1" x14ac:dyDescent="0.2"/>
    <row r="19444" hidden="1" x14ac:dyDescent="0.2"/>
    <row r="19445" hidden="1" x14ac:dyDescent="0.2"/>
    <row r="19446" hidden="1" x14ac:dyDescent="0.2"/>
    <row r="19447" hidden="1" x14ac:dyDescent="0.2"/>
    <row r="19448" hidden="1" x14ac:dyDescent="0.2"/>
    <row r="19449" hidden="1" x14ac:dyDescent="0.2"/>
    <row r="19450" hidden="1" x14ac:dyDescent="0.2"/>
    <row r="19451" hidden="1" x14ac:dyDescent="0.2"/>
    <row r="19452" hidden="1" x14ac:dyDescent="0.2"/>
    <row r="19453" hidden="1" x14ac:dyDescent="0.2"/>
    <row r="19454" hidden="1" x14ac:dyDescent="0.2"/>
    <row r="19455" hidden="1" x14ac:dyDescent="0.2"/>
    <row r="19456" hidden="1" x14ac:dyDescent="0.2"/>
    <row r="19457" hidden="1" x14ac:dyDescent="0.2"/>
    <row r="19458" hidden="1" x14ac:dyDescent="0.2"/>
    <row r="19459" hidden="1" x14ac:dyDescent="0.2"/>
    <row r="19460" hidden="1" x14ac:dyDescent="0.2"/>
    <row r="19461" hidden="1" x14ac:dyDescent="0.2"/>
    <row r="19462" hidden="1" x14ac:dyDescent="0.2"/>
    <row r="19463" hidden="1" x14ac:dyDescent="0.2"/>
    <row r="19464" hidden="1" x14ac:dyDescent="0.2"/>
    <row r="19465" hidden="1" x14ac:dyDescent="0.2"/>
    <row r="19466" hidden="1" x14ac:dyDescent="0.2"/>
    <row r="19467" hidden="1" x14ac:dyDescent="0.2"/>
    <row r="19468" hidden="1" x14ac:dyDescent="0.2"/>
    <row r="19469" hidden="1" x14ac:dyDescent="0.2"/>
    <row r="19470" hidden="1" x14ac:dyDescent="0.2"/>
    <row r="19471" hidden="1" x14ac:dyDescent="0.2"/>
    <row r="19472" hidden="1" x14ac:dyDescent="0.2"/>
    <row r="19473" hidden="1" x14ac:dyDescent="0.2"/>
    <row r="19474" hidden="1" x14ac:dyDescent="0.2"/>
    <row r="19475" hidden="1" x14ac:dyDescent="0.2"/>
    <row r="19476" hidden="1" x14ac:dyDescent="0.2"/>
    <row r="19477" hidden="1" x14ac:dyDescent="0.2"/>
    <row r="19478" hidden="1" x14ac:dyDescent="0.2"/>
    <row r="19479" hidden="1" x14ac:dyDescent="0.2"/>
    <row r="19480" hidden="1" x14ac:dyDescent="0.2"/>
    <row r="19481" hidden="1" x14ac:dyDescent="0.2"/>
    <row r="19482" hidden="1" x14ac:dyDescent="0.2"/>
    <row r="19483" hidden="1" x14ac:dyDescent="0.2"/>
    <row r="19484" hidden="1" x14ac:dyDescent="0.2"/>
    <row r="19485" hidden="1" x14ac:dyDescent="0.2"/>
    <row r="19486" hidden="1" x14ac:dyDescent="0.2"/>
    <row r="19487" hidden="1" x14ac:dyDescent="0.2"/>
    <row r="19488" hidden="1" x14ac:dyDescent="0.2"/>
    <row r="19489" hidden="1" x14ac:dyDescent="0.2"/>
    <row r="19490" hidden="1" x14ac:dyDescent="0.2"/>
    <row r="19491" hidden="1" x14ac:dyDescent="0.2"/>
    <row r="19492" hidden="1" x14ac:dyDescent="0.2"/>
    <row r="19493" hidden="1" x14ac:dyDescent="0.2"/>
    <row r="19494" hidden="1" x14ac:dyDescent="0.2"/>
    <row r="19495" hidden="1" x14ac:dyDescent="0.2"/>
    <row r="19496" hidden="1" x14ac:dyDescent="0.2"/>
    <row r="19497" hidden="1" x14ac:dyDescent="0.2"/>
    <row r="19498" hidden="1" x14ac:dyDescent="0.2"/>
    <row r="19499" hidden="1" x14ac:dyDescent="0.2"/>
    <row r="19500" hidden="1" x14ac:dyDescent="0.2"/>
    <row r="19501" hidden="1" x14ac:dyDescent="0.2"/>
    <row r="19502" hidden="1" x14ac:dyDescent="0.2"/>
    <row r="19503" hidden="1" x14ac:dyDescent="0.2"/>
    <row r="19504" hidden="1" x14ac:dyDescent="0.2"/>
    <row r="19505" hidden="1" x14ac:dyDescent="0.2"/>
    <row r="19506" hidden="1" x14ac:dyDescent="0.2"/>
    <row r="19507" hidden="1" x14ac:dyDescent="0.2"/>
    <row r="19508" hidden="1" x14ac:dyDescent="0.2"/>
    <row r="19509" hidden="1" x14ac:dyDescent="0.2"/>
    <row r="19510" hidden="1" x14ac:dyDescent="0.2"/>
    <row r="19511" hidden="1" x14ac:dyDescent="0.2"/>
    <row r="19512" hidden="1" x14ac:dyDescent="0.2"/>
    <row r="19513" hidden="1" x14ac:dyDescent="0.2"/>
    <row r="19514" hidden="1" x14ac:dyDescent="0.2"/>
    <row r="19515" hidden="1" x14ac:dyDescent="0.2"/>
    <row r="19516" hidden="1" x14ac:dyDescent="0.2"/>
    <row r="19517" hidden="1" x14ac:dyDescent="0.2"/>
    <row r="19518" hidden="1" x14ac:dyDescent="0.2"/>
    <row r="19519" hidden="1" x14ac:dyDescent="0.2"/>
    <row r="19520" hidden="1" x14ac:dyDescent="0.2"/>
    <row r="19521" hidden="1" x14ac:dyDescent="0.2"/>
    <row r="19522" hidden="1" x14ac:dyDescent="0.2"/>
    <row r="19523" hidden="1" x14ac:dyDescent="0.2"/>
    <row r="19524" hidden="1" x14ac:dyDescent="0.2"/>
    <row r="19525" hidden="1" x14ac:dyDescent="0.2"/>
    <row r="19526" hidden="1" x14ac:dyDescent="0.2"/>
    <row r="19527" hidden="1" x14ac:dyDescent="0.2"/>
    <row r="19528" hidden="1" x14ac:dyDescent="0.2"/>
    <row r="19529" hidden="1" x14ac:dyDescent="0.2"/>
    <row r="19530" hidden="1" x14ac:dyDescent="0.2"/>
    <row r="19531" hidden="1" x14ac:dyDescent="0.2"/>
    <row r="19532" hidden="1" x14ac:dyDescent="0.2"/>
    <row r="19533" hidden="1" x14ac:dyDescent="0.2"/>
    <row r="19534" hidden="1" x14ac:dyDescent="0.2"/>
    <row r="19535" hidden="1" x14ac:dyDescent="0.2"/>
    <row r="19536" hidden="1" x14ac:dyDescent="0.2"/>
    <row r="19537" hidden="1" x14ac:dyDescent="0.2"/>
    <row r="19538" hidden="1" x14ac:dyDescent="0.2"/>
    <row r="19539" hidden="1" x14ac:dyDescent="0.2"/>
    <row r="19540" hidden="1" x14ac:dyDescent="0.2"/>
    <row r="19541" hidden="1" x14ac:dyDescent="0.2"/>
    <row r="19542" hidden="1" x14ac:dyDescent="0.2"/>
    <row r="19543" hidden="1" x14ac:dyDescent="0.2"/>
    <row r="19544" hidden="1" x14ac:dyDescent="0.2"/>
    <row r="19545" hidden="1" x14ac:dyDescent="0.2"/>
    <row r="19546" hidden="1" x14ac:dyDescent="0.2"/>
    <row r="19547" hidden="1" x14ac:dyDescent="0.2"/>
    <row r="19548" hidden="1" x14ac:dyDescent="0.2"/>
    <row r="19549" hidden="1" x14ac:dyDescent="0.2"/>
    <row r="19550" hidden="1" x14ac:dyDescent="0.2"/>
    <row r="19551" hidden="1" x14ac:dyDescent="0.2"/>
    <row r="19552" hidden="1" x14ac:dyDescent="0.2"/>
    <row r="19553" hidden="1" x14ac:dyDescent="0.2"/>
    <row r="19554" hidden="1" x14ac:dyDescent="0.2"/>
    <row r="19555" hidden="1" x14ac:dyDescent="0.2"/>
    <row r="19556" hidden="1" x14ac:dyDescent="0.2"/>
    <row r="19557" hidden="1" x14ac:dyDescent="0.2"/>
    <row r="19558" hidden="1" x14ac:dyDescent="0.2"/>
    <row r="19559" hidden="1" x14ac:dyDescent="0.2"/>
    <row r="19560" hidden="1" x14ac:dyDescent="0.2"/>
    <row r="19561" hidden="1" x14ac:dyDescent="0.2"/>
    <row r="19562" hidden="1" x14ac:dyDescent="0.2"/>
    <row r="19563" hidden="1" x14ac:dyDescent="0.2"/>
    <row r="19564" hidden="1" x14ac:dyDescent="0.2"/>
    <row r="19565" hidden="1" x14ac:dyDescent="0.2"/>
    <row r="19566" hidden="1" x14ac:dyDescent="0.2"/>
    <row r="19567" hidden="1" x14ac:dyDescent="0.2"/>
    <row r="19568" hidden="1" x14ac:dyDescent="0.2"/>
    <row r="19569" hidden="1" x14ac:dyDescent="0.2"/>
    <row r="19570" hidden="1" x14ac:dyDescent="0.2"/>
    <row r="19571" hidden="1" x14ac:dyDescent="0.2"/>
    <row r="19572" hidden="1" x14ac:dyDescent="0.2"/>
    <row r="19573" hidden="1" x14ac:dyDescent="0.2"/>
    <row r="19574" hidden="1" x14ac:dyDescent="0.2"/>
    <row r="19575" hidden="1" x14ac:dyDescent="0.2"/>
    <row r="19576" hidden="1" x14ac:dyDescent="0.2"/>
    <row r="19577" hidden="1" x14ac:dyDescent="0.2"/>
    <row r="19578" hidden="1" x14ac:dyDescent="0.2"/>
    <row r="19579" hidden="1" x14ac:dyDescent="0.2"/>
    <row r="19580" hidden="1" x14ac:dyDescent="0.2"/>
    <row r="19581" hidden="1" x14ac:dyDescent="0.2"/>
    <row r="19582" hidden="1" x14ac:dyDescent="0.2"/>
    <row r="19583" hidden="1" x14ac:dyDescent="0.2"/>
    <row r="19584" hidden="1" x14ac:dyDescent="0.2"/>
    <row r="19585" hidden="1" x14ac:dyDescent="0.2"/>
    <row r="19586" hidden="1" x14ac:dyDescent="0.2"/>
    <row r="19587" hidden="1" x14ac:dyDescent="0.2"/>
    <row r="19588" hidden="1" x14ac:dyDescent="0.2"/>
    <row r="19589" hidden="1" x14ac:dyDescent="0.2"/>
    <row r="19590" hidden="1" x14ac:dyDescent="0.2"/>
    <row r="19591" hidden="1" x14ac:dyDescent="0.2"/>
    <row r="19592" hidden="1" x14ac:dyDescent="0.2"/>
    <row r="19593" hidden="1" x14ac:dyDescent="0.2"/>
    <row r="19594" hidden="1" x14ac:dyDescent="0.2"/>
    <row r="19595" hidden="1" x14ac:dyDescent="0.2"/>
    <row r="19596" hidden="1" x14ac:dyDescent="0.2"/>
    <row r="19597" hidden="1" x14ac:dyDescent="0.2"/>
    <row r="19598" hidden="1" x14ac:dyDescent="0.2"/>
    <row r="19599" hidden="1" x14ac:dyDescent="0.2"/>
    <row r="19600" hidden="1" x14ac:dyDescent="0.2"/>
    <row r="19601" hidden="1" x14ac:dyDescent="0.2"/>
    <row r="19602" hidden="1" x14ac:dyDescent="0.2"/>
    <row r="19603" hidden="1" x14ac:dyDescent="0.2"/>
    <row r="19604" hidden="1" x14ac:dyDescent="0.2"/>
    <row r="19605" hidden="1" x14ac:dyDescent="0.2"/>
    <row r="19606" hidden="1" x14ac:dyDescent="0.2"/>
    <row r="19607" hidden="1" x14ac:dyDescent="0.2"/>
    <row r="19608" hidden="1" x14ac:dyDescent="0.2"/>
    <row r="19609" hidden="1" x14ac:dyDescent="0.2"/>
    <row r="19610" hidden="1" x14ac:dyDescent="0.2"/>
    <row r="19611" hidden="1" x14ac:dyDescent="0.2"/>
    <row r="19612" hidden="1" x14ac:dyDescent="0.2"/>
    <row r="19613" hidden="1" x14ac:dyDescent="0.2"/>
    <row r="19614" hidden="1" x14ac:dyDescent="0.2"/>
    <row r="19615" hidden="1" x14ac:dyDescent="0.2"/>
    <row r="19616" hidden="1" x14ac:dyDescent="0.2"/>
    <row r="19617" hidden="1" x14ac:dyDescent="0.2"/>
    <row r="19618" hidden="1" x14ac:dyDescent="0.2"/>
    <row r="19619" hidden="1" x14ac:dyDescent="0.2"/>
    <row r="19620" hidden="1" x14ac:dyDescent="0.2"/>
    <row r="19621" hidden="1" x14ac:dyDescent="0.2"/>
    <row r="19622" hidden="1" x14ac:dyDescent="0.2"/>
    <row r="19623" hidden="1" x14ac:dyDescent="0.2"/>
    <row r="19624" hidden="1" x14ac:dyDescent="0.2"/>
    <row r="19625" hidden="1" x14ac:dyDescent="0.2"/>
    <row r="19626" hidden="1" x14ac:dyDescent="0.2"/>
    <row r="19627" hidden="1" x14ac:dyDescent="0.2"/>
    <row r="19628" hidden="1" x14ac:dyDescent="0.2"/>
    <row r="19629" hidden="1" x14ac:dyDescent="0.2"/>
    <row r="19630" hidden="1" x14ac:dyDescent="0.2"/>
    <row r="19631" hidden="1" x14ac:dyDescent="0.2"/>
    <row r="19632" hidden="1" x14ac:dyDescent="0.2"/>
    <row r="19633" hidden="1" x14ac:dyDescent="0.2"/>
    <row r="19634" hidden="1" x14ac:dyDescent="0.2"/>
    <row r="19635" hidden="1" x14ac:dyDescent="0.2"/>
    <row r="19636" hidden="1" x14ac:dyDescent="0.2"/>
    <row r="19637" hidden="1" x14ac:dyDescent="0.2"/>
    <row r="19638" hidden="1" x14ac:dyDescent="0.2"/>
    <row r="19639" hidden="1" x14ac:dyDescent="0.2"/>
    <row r="19640" hidden="1" x14ac:dyDescent="0.2"/>
    <row r="19641" hidden="1" x14ac:dyDescent="0.2"/>
    <row r="19642" hidden="1" x14ac:dyDescent="0.2"/>
    <row r="19643" hidden="1" x14ac:dyDescent="0.2"/>
    <row r="19644" hidden="1" x14ac:dyDescent="0.2"/>
    <row r="19645" hidden="1" x14ac:dyDescent="0.2"/>
    <row r="19646" hidden="1" x14ac:dyDescent="0.2"/>
    <row r="19647" hidden="1" x14ac:dyDescent="0.2"/>
    <row r="19648" hidden="1" x14ac:dyDescent="0.2"/>
    <row r="19649" hidden="1" x14ac:dyDescent="0.2"/>
    <row r="19650" hidden="1" x14ac:dyDescent="0.2"/>
    <row r="19651" hidden="1" x14ac:dyDescent="0.2"/>
    <row r="19652" hidden="1" x14ac:dyDescent="0.2"/>
    <row r="19653" hidden="1" x14ac:dyDescent="0.2"/>
    <row r="19654" hidden="1" x14ac:dyDescent="0.2"/>
    <row r="19655" hidden="1" x14ac:dyDescent="0.2"/>
    <row r="19656" hidden="1" x14ac:dyDescent="0.2"/>
    <row r="19657" hidden="1" x14ac:dyDescent="0.2"/>
    <row r="19658" hidden="1" x14ac:dyDescent="0.2"/>
    <row r="19659" hidden="1" x14ac:dyDescent="0.2"/>
    <row r="19660" hidden="1" x14ac:dyDescent="0.2"/>
    <row r="19661" hidden="1" x14ac:dyDescent="0.2"/>
    <row r="19662" hidden="1" x14ac:dyDescent="0.2"/>
    <row r="19663" hidden="1" x14ac:dyDescent="0.2"/>
    <row r="19664" hidden="1" x14ac:dyDescent="0.2"/>
    <row r="19665" hidden="1" x14ac:dyDescent="0.2"/>
    <row r="19666" hidden="1" x14ac:dyDescent="0.2"/>
    <row r="19667" hidden="1" x14ac:dyDescent="0.2"/>
    <row r="19668" hidden="1" x14ac:dyDescent="0.2"/>
    <row r="19669" hidden="1" x14ac:dyDescent="0.2"/>
    <row r="19670" hidden="1" x14ac:dyDescent="0.2"/>
    <row r="19671" hidden="1" x14ac:dyDescent="0.2"/>
    <row r="19672" hidden="1" x14ac:dyDescent="0.2"/>
    <row r="19673" hidden="1" x14ac:dyDescent="0.2"/>
    <row r="19674" hidden="1" x14ac:dyDescent="0.2"/>
    <row r="19675" hidden="1" x14ac:dyDescent="0.2"/>
    <row r="19676" hidden="1" x14ac:dyDescent="0.2"/>
    <row r="19677" hidden="1" x14ac:dyDescent="0.2"/>
    <row r="19678" hidden="1" x14ac:dyDescent="0.2"/>
    <row r="19679" hidden="1" x14ac:dyDescent="0.2"/>
    <row r="19680" hidden="1" x14ac:dyDescent="0.2"/>
    <row r="19681" hidden="1" x14ac:dyDescent="0.2"/>
    <row r="19682" hidden="1" x14ac:dyDescent="0.2"/>
    <row r="19683" hidden="1" x14ac:dyDescent="0.2"/>
    <row r="19684" hidden="1" x14ac:dyDescent="0.2"/>
    <row r="19685" hidden="1" x14ac:dyDescent="0.2"/>
    <row r="19686" hidden="1" x14ac:dyDescent="0.2"/>
    <row r="19687" hidden="1" x14ac:dyDescent="0.2"/>
    <row r="19688" hidden="1" x14ac:dyDescent="0.2"/>
    <row r="19689" hidden="1" x14ac:dyDescent="0.2"/>
    <row r="19690" hidden="1" x14ac:dyDescent="0.2"/>
    <row r="19691" hidden="1" x14ac:dyDescent="0.2"/>
    <row r="19692" hidden="1" x14ac:dyDescent="0.2"/>
    <row r="19693" hidden="1" x14ac:dyDescent="0.2"/>
    <row r="19694" hidden="1" x14ac:dyDescent="0.2"/>
    <row r="19695" hidden="1" x14ac:dyDescent="0.2"/>
    <row r="19696" hidden="1" x14ac:dyDescent="0.2"/>
    <row r="19697" hidden="1" x14ac:dyDescent="0.2"/>
    <row r="19698" hidden="1" x14ac:dyDescent="0.2"/>
    <row r="19699" hidden="1" x14ac:dyDescent="0.2"/>
    <row r="19700" hidden="1" x14ac:dyDescent="0.2"/>
    <row r="19701" hidden="1" x14ac:dyDescent="0.2"/>
    <row r="19702" hidden="1" x14ac:dyDescent="0.2"/>
    <row r="19703" hidden="1" x14ac:dyDescent="0.2"/>
    <row r="19704" hidden="1" x14ac:dyDescent="0.2"/>
    <row r="19705" hidden="1" x14ac:dyDescent="0.2"/>
    <row r="19706" hidden="1" x14ac:dyDescent="0.2"/>
    <row r="19707" hidden="1" x14ac:dyDescent="0.2"/>
    <row r="19708" hidden="1" x14ac:dyDescent="0.2"/>
    <row r="19709" hidden="1" x14ac:dyDescent="0.2"/>
    <row r="19710" hidden="1" x14ac:dyDescent="0.2"/>
    <row r="19711" hidden="1" x14ac:dyDescent="0.2"/>
    <row r="19712" hidden="1" x14ac:dyDescent="0.2"/>
    <row r="19713" hidden="1" x14ac:dyDescent="0.2"/>
    <row r="19714" hidden="1" x14ac:dyDescent="0.2"/>
    <row r="19715" hidden="1" x14ac:dyDescent="0.2"/>
    <row r="19716" hidden="1" x14ac:dyDescent="0.2"/>
    <row r="19717" hidden="1" x14ac:dyDescent="0.2"/>
    <row r="19718" hidden="1" x14ac:dyDescent="0.2"/>
    <row r="19719" hidden="1" x14ac:dyDescent="0.2"/>
    <row r="19720" hidden="1" x14ac:dyDescent="0.2"/>
    <row r="19721" hidden="1" x14ac:dyDescent="0.2"/>
    <row r="19722" hidden="1" x14ac:dyDescent="0.2"/>
    <row r="19723" hidden="1" x14ac:dyDescent="0.2"/>
    <row r="19724" hidden="1" x14ac:dyDescent="0.2"/>
    <row r="19725" hidden="1" x14ac:dyDescent="0.2"/>
    <row r="19726" hidden="1" x14ac:dyDescent="0.2"/>
    <row r="19727" hidden="1" x14ac:dyDescent="0.2"/>
    <row r="19728" hidden="1" x14ac:dyDescent="0.2"/>
    <row r="19729" hidden="1" x14ac:dyDescent="0.2"/>
    <row r="19730" hidden="1" x14ac:dyDescent="0.2"/>
    <row r="19731" hidden="1" x14ac:dyDescent="0.2"/>
    <row r="19732" hidden="1" x14ac:dyDescent="0.2"/>
    <row r="19733" hidden="1" x14ac:dyDescent="0.2"/>
    <row r="19734" hidden="1" x14ac:dyDescent="0.2"/>
    <row r="19735" hidden="1" x14ac:dyDescent="0.2"/>
    <row r="19736" hidden="1" x14ac:dyDescent="0.2"/>
    <row r="19737" hidden="1" x14ac:dyDescent="0.2"/>
    <row r="19738" hidden="1" x14ac:dyDescent="0.2"/>
    <row r="19739" hidden="1" x14ac:dyDescent="0.2"/>
    <row r="19740" hidden="1" x14ac:dyDescent="0.2"/>
    <row r="19741" hidden="1" x14ac:dyDescent="0.2"/>
    <row r="19742" hidden="1" x14ac:dyDescent="0.2"/>
    <row r="19743" hidden="1" x14ac:dyDescent="0.2"/>
    <row r="19744" hidden="1" x14ac:dyDescent="0.2"/>
    <row r="19745" hidden="1" x14ac:dyDescent="0.2"/>
    <row r="19746" hidden="1" x14ac:dyDescent="0.2"/>
    <row r="19747" hidden="1" x14ac:dyDescent="0.2"/>
    <row r="19748" hidden="1" x14ac:dyDescent="0.2"/>
    <row r="19749" hidden="1" x14ac:dyDescent="0.2"/>
    <row r="19750" hidden="1" x14ac:dyDescent="0.2"/>
    <row r="19751" hidden="1" x14ac:dyDescent="0.2"/>
    <row r="19752" hidden="1" x14ac:dyDescent="0.2"/>
    <row r="19753" hidden="1" x14ac:dyDescent="0.2"/>
    <row r="19754" hidden="1" x14ac:dyDescent="0.2"/>
    <row r="19755" hidden="1" x14ac:dyDescent="0.2"/>
    <row r="19756" hidden="1" x14ac:dyDescent="0.2"/>
    <row r="19757" hidden="1" x14ac:dyDescent="0.2"/>
    <row r="19758" hidden="1" x14ac:dyDescent="0.2"/>
    <row r="19759" hidden="1" x14ac:dyDescent="0.2"/>
    <row r="19760" hidden="1" x14ac:dyDescent="0.2"/>
    <row r="19761" hidden="1" x14ac:dyDescent="0.2"/>
    <row r="19762" hidden="1" x14ac:dyDescent="0.2"/>
    <row r="19763" hidden="1" x14ac:dyDescent="0.2"/>
    <row r="19764" hidden="1" x14ac:dyDescent="0.2"/>
    <row r="19765" hidden="1" x14ac:dyDescent="0.2"/>
    <row r="19766" hidden="1" x14ac:dyDescent="0.2"/>
    <row r="19767" hidden="1" x14ac:dyDescent="0.2"/>
    <row r="19768" hidden="1" x14ac:dyDescent="0.2"/>
    <row r="19769" hidden="1" x14ac:dyDescent="0.2"/>
    <row r="19770" hidden="1" x14ac:dyDescent="0.2"/>
    <row r="19771" hidden="1" x14ac:dyDescent="0.2"/>
    <row r="19772" hidden="1" x14ac:dyDescent="0.2"/>
    <row r="19773" hidden="1" x14ac:dyDescent="0.2"/>
    <row r="19774" hidden="1" x14ac:dyDescent="0.2"/>
    <row r="19775" hidden="1" x14ac:dyDescent="0.2"/>
    <row r="19776" hidden="1" x14ac:dyDescent="0.2"/>
    <row r="19777" hidden="1" x14ac:dyDescent="0.2"/>
    <row r="19778" hidden="1" x14ac:dyDescent="0.2"/>
    <row r="19779" hidden="1" x14ac:dyDescent="0.2"/>
    <row r="19780" hidden="1" x14ac:dyDescent="0.2"/>
    <row r="19781" hidden="1" x14ac:dyDescent="0.2"/>
    <row r="19782" hidden="1" x14ac:dyDescent="0.2"/>
    <row r="19783" hidden="1" x14ac:dyDescent="0.2"/>
    <row r="19784" hidden="1" x14ac:dyDescent="0.2"/>
    <row r="19785" hidden="1" x14ac:dyDescent="0.2"/>
    <row r="19786" hidden="1" x14ac:dyDescent="0.2"/>
    <row r="19787" hidden="1" x14ac:dyDescent="0.2"/>
    <row r="19788" hidden="1" x14ac:dyDescent="0.2"/>
    <row r="19789" hidden="1" x14ac:dyDescent="0.2"/>
    <row r="19790" hidden="1" x14ac:dyDescent="0.2"/>
    <row r="19791" hidden="1" x14ac:dyDescent="0.2"/>
    <row r="19792" hidden="1" x14ac:dyDescent="0.2"/>
    <row r="19793" hidden="1" x14ac:dyDescent="0.2"/>
    <row r="19794" hidden="1" x14ac:dyDescent="0.2"/>
    <row r="19795" hidden="1" x14ac:dyDescent="0.2"/>
    <row r="19796" hidden="1" x14ac:dyDescent="0.2"/>
    <row r="19797" hidden="1" x14ac:dyDescent="0.2"/>
    <row r="19798" hidden="1" x14ac:dyDescent="0.2"/>
    <row r="19799" hidden="1" x14ac:dyDescent="0.2"/>
    <row r="19800" hidden="1" x14ac:dyDescent="0.2"/>
    <row r="19801" hidden="1" x14ac:dyDescent="0.2"/>
    <row r="19802" hidden="1" x14ac:dyDescent="0.2"/>
    <row r="19803" hidden="1" x14ac:dyDescent="0.2"/>
    <row r="19804" hidden="1" x14ac:dyDescent="0.2"/>
    <row r="19805" hidden="1" x14ac:dyDescent="0.2"/>
    <row r="19806" hidden="1" x14ac:dyDescent="0.2"/>
    <row r="19807" hidden="1" x14ac:dyDescent="0.2"/>
    <row r="19808" hidden="1" x14ac:dyDescent="0.2"/>
    <row r="19809" hidden="1" x14ac:dyDescent="0.2"/>
    <row r="19810" hidden="1" x14ac:dyDescent="0.2"/>
    <row r="19811" hidden="1" x14ac:dyDescent="0.2"/>
    <row r="19812" hidden="1" x14ac:dyDescent="0.2"/>
    <row r="19813" hidden="1" x14ac:dyDescent="0.2"/>
    <row r="19814" hidden="1" x14ac:dyDescent="0.2"/>
    <row r="19815" hidden="1" x14ac:dyDescent="0.2"/>
    <row r="19816" hidden="1" x14ac:dyDescent="0.2"/>
    <row r="19817" hidden="1" x14ac:dyDescent="0.2"/>
    <row r="19818" hidden="1" x14ac:dyDescent="0.2"/>
    <row r="19819" hidden="1" x14ac:dyDescent="0.2"/>
    <row r="19820" hidden="1" x14ac:dyDescent="0.2"/>
    <row r="19821" hidden="1" x14ac:dyDescent="0.2"/>
    <row r="19822" hidden="1" x14ac:dyDescent="0.2"/>
    <row r="19823" hidden="1" x14ac:dyDescent="0.2"/>
    <row r="19824" hidden="1" x14ac:dyDescent="0.2"/>
    <row r="19825" hidden="1" x14ac:dyDescent="0.2"/>
    <row r="19826" hidden="1" x14ac:dyDescent="0.2"/>
    <row r="19827" hidden="1" x14ac:dyDescent="0.2"/>
    <row r="19828" hidden="1" x14ac:dyDescent="0.2"/>
    <row r="19829" hidden="1" x14ac:dyDescent="0.2"/>
    <row r="19830" hidden="1" x14ac:dyDescent="0.2"/>
    <row r="19831" hidden="1" x14ac:dyDescent="0.2"/>
    <row r="19832" hidden="1" x14ac:dyDescent="0.2"/>
    <row r="19833" hidden="1" x14ac:dyDescent="0.2"/>
    <row r="19834" hidden="1" x14ac:dyDescent="0.2"/>
    <row r="19835" hidden="1" x14ac:dyDescent="0.2"/>
    <row r="19836" hidden="1" x14ac:dyDescent="0.2"/>
    <row r="19837" hidden="1" x14ac:dyDescent="0.2"/>
    <row r="19838" hidden="1" x14ac:dyDescent="0.2"/>
    <row r="19839" hidden="1" x14ac:dyDescent="0.2"/>
    <row r="19840" hidden="1" x14ac:dyDescent="0.2"/>
    <row r="19841" hidden="1" x14ac:dyDescent="0.2"/>
    <row r="19842" hidden="1" x14ac:dyDescent="0.2"/>
    <row r="19843" hidden="1" x14ac:dyDescent="0.2"/>
    <row r="19844" hidden="1" x14ac:dyDescent="0.2"/>
    <row r="19845" hidden="1" x14ac:dyDescent="0.2"/>
    <row r="19846" hidden="1" x14ac:dyDescent="0.2"/>
    <row r="19847" hidden="1" x14ac:dyDescent="0.2"/>
    <row r="19848" hidden="1" x14ac:dyDescent="0.2"/>
    <row r="19849" hidden="1" x14ac:dyDescent="0.2"/>
    <row r="19850" hidden="1" x14ac:dyDescent="0.2"/>
    <row r="19851" hidden="1" x14ac:dyDescent="0.2"/>
    <row r="19852" hidden="1" x14ac:dyDescent="0.2"/>
    <row r="19853" hidden="1" x14ac:dyDescent="0.2"/>
    <row r="19854" hidden="1" x14ac:dyDescent="0.2"/>
    <row r="19855" hidden="1" x14ac:dyDescent="0.2"/>
    <row r="19856" hidden="1" x14ac:dyDescent="0.2"/>
    <row r="19857" hidden="1" x14ac:dyDescent="0.2"/>
    <row r="19858" hidden="1" x14ac:dyDescent="0.2"/>
    <row r="19859" hidden="1" x14ac:dyDescent="0.2"/>
    <row r="19860" hidden="1" x14ac:dyDescent="0.2"/>
    <row r="19861" hidden="1" x14ac:dyDescent="0.2"/>
    <row r="19862" hidden="1" x14ac:dyDescent="0.2"/>
    <row r="19863" hidden="1" x14ac:dyDescent="0.2"/>
    <row r="19864" hidden="1" x14ac:dyDescent="0.2"/>
    <row r="19865" hidden="1" x14ac:dyDescent="0.2"/>
    <row r="19866" hidden="1" x14ac:dyDescent="0.2"/>
    <row r="19867" hidden="1" x14ac:dyDescent="0.2"/>
    <row r="19868" hidden="1" x14ac:dyDescent="0.2"/>
    <row r="19869" hidden="1" x14ac:dyDescent="0.2"/>
    <row r="19870" hidden="1" x14ac:dyDescent="0.2"/>
    <row r="19871" hidden="1" x14ac:dyDescent="0.2"/>
    <row r="19872" hidden="1" x14ac:dyDescent="0.2"/>
    <row r="19873" hidden="1" x14ac:dyDescent="0.2"/>
    <row r="19874" hidden="1" x14ac:dyDescent="0.2"/>
    <row r="19875" hidden="1" x14ac:dyDescent="0.2"/>
    <row r="19876" hidden="1" x14ac:dyDescent="0.2"/>
    <row r="19877" hidden="1" x14ac:dyDescent="0.2"/>
    <row r="19878" hidden="1" x14ac:dyDescent="0.2"/>
    <row r="19879" hidden="1" x14ac:dyDescent="0.2"/>
    <row r="19880" hidden="1" x14ac:dyDescent="0.2"/>
    <row r="19881" hidden="1" x14ac:dyDescent="0.2"/>
    <row r="19882" hidden="1" x14ac:dyDescent="0.2"/>
    <row r="19883" hidden="1" x14ac:dyDescent="0.2"/>
    <row r="19884" hidden="1" x14ac:dyDescent="0.2"/>
    <row r="19885" hidden="1" x14ac:dyDescent="0.2"/>
    <row r="19886" hidden="1" x14ac:dyDescent="0.2"/>
    <row r="19887" hidden="1" x14ac:dyDescent="0.2"/>
    <row r="19888" hidden="1" x14ac:dyDescent="0.2"/>
    <row r="19889" hidden="1" x14ac:dyDescent="0.2"/>
    <row r="19890" hidden="1" x14ac:dyDescent="0.2"/>
    <row r="19891" hidden="1" x14ac:dyDescent="0.2"/>
    <row r="19892" hidden="1" x14ac:dyDescent="0.2"/>
    <row r="19893" hidden="1" x14ac:dyDescent="0.2"/>
    <row r="19894" hidden="1" x14ac:dyDescent="0.2"/>
    <row r="19895" hidden="1" x14ac:dyDescent="0.2"/>
    <row r="19896" hidden="1" x14ac:dyDescent="0.2"/>
    <row r="19897" hidden="1" x14ac:dyDescent="0.2"/>
    <row r="19898" hidden="1" x14ac:dyDescent="0.2"/>
    <row r="19899" hidden="1" x14ac:dyDescent="0.2"/>
    <row r="19900" hidden="1" x14ac:dyDescent="0.2"/>
    <row r="19901" hidden="1" x14ac:dyDescent="0.2"/>
    <row r="19902" hidden="1" x14ac:dyDescent="0.2"/>
    <row r="19903" hidden="1" x14ac:dyDescent="0.2"/>
    <row r="19904" hidden="1" x14ac:dyDescent="0.2"/>
    <row r="19905" hidden="1" x14ac:dyDescent="0.2"/>
    <row r="19906" hidden="1" x14ac:dyDescent="0.2"/>
    <row r="19907" hidden="1" x14ac:dyDescent="0.2"/>
    <row r="19908" hidden="1" x14ac:dyDescent="0.2"/>
    <row r="19909" hidden="1" x14ac:dyDescent="0.2"/>
    <row r="19910" hidden="1" x14ac:dyDescent="0.2"/>
    <row r="19911" hidden="1" x14ac:dyDescent="0.2"/>
    <row r="19912" hidden="1" x14ac:dyDescent="0.2"/>
    <row r="19913" hidden="1" x14ac:dyDescent="0.2"/>
    <row r="19914" hidden="1" x14ac:dyDescent="0.2"/>
    <row r="19915" hidden="1" x14ac:dyDescent="0.2"/>
    <row r="19916" hidden="1" x14ac:dyDescent="0.2"/>
    <row r="19917" hidden="1" x14ac:dyDescent="0.2"/>
    <row r="19918" hidden="1" x14ac:dyDescent="0.2"/>
    <row r="19919" hidden="1" x14ac:dyDescent="0.2"/>
    <row r="19920" hidden="1" x14ac:dyDescent="0.2"/>
    <row r="19921" hidden="1" x14ac:dyDescent="0.2"/>
    <row r="19922" hidden="1" x14ac:dyDescent="0.2"/>
    <row r="19923" hidden="1" x14ac:dyDescent="0.2"/>
    <row r="19924" hidden="1" x14ac:dyDescent="0.2"/>
    <row r="19925" hidden="1" x14ac:dyDescent="0.2"/>
    <row r="19926" hidden="1" x14ac:dyDescent="0.2"/>
    <row r="19927" hidden="1" x14ac:dyDescent="0.2"/>
    <row r="19928" hidden="1" x14ac:dyDescent="0.2"/>
    <row r="19929" hidden="1" x14ac:dyDescent="0.2"/>
    <row r="19930" hidden="1" x14ac:dyDescent="0.2"/>
    <row r="19931" hidden="1" x14ac:dyDescent="0.2"/>
    <row r="19932" hidden="1" x14ac:dyDescent="0.2"/>
    <row r="19933" hidden="1" x14ac:dyDescent="0.2"/>
    <row r="19934" hidden="1" x14ac:dyDescent="0.2"/>
    <row r="19935" hidden="1" x14ac:dyDescent="0.2"/>
    <row r="19936" hidden="1" x14ac:dyDescent="0.2"/>
    <row r="19937" hidden="1" x14ac:dyDescent="0.2"/>
    <row r="19938" hidden="1" x14ac:dyDescent="0.2"/>
    <row r="19939" hidden="1" x14ac:dyDescent="0.2"/>
    <row r="19940" hidden="1" x14ac:dyDescent="0.2"/>
    <row r="19941" hidden="1" x14ac:dyDescent="0.2"/>
    <row r="19942" hidden="1" x14ac:dyDescent="0.2"/>
    <row r="19943" hidden="1" x14ac:dyDescent="0.2"/>
    <row r="19944" hidden="1" x14ac:dyDescent="0.2"/>
    <row r="19945" hidden="1" x14ac:dyDescent="0.2"/>
    <row r="19946" hidden="1" x14ac:dyDescent="0.2"/>
    <row r="19947" hidden="1" x14ac:dyDescent="0.2"/>
    <row r="19948" hidden="1" x14ac:dyDescent="0.2"/>
    <row r="19949" hidden="1" x14ac:dyDescent="0.2"/>
    <row r="19950" hidden="1" x14ac:dyDescent="0.2"/>
    <row r="19951" hidden="1" x14ac:dyDescent="0.2"/>
    <row r="19952" hidden="1" x14ac:dyDescent="0.2"/>
    <row r="19953" hidden="1" x14ac:dyDescent="0.2"/>
    <row r="19954" hidden="1" x14ac:dyDescent="0.2"/>
    <row r="19955" hidden="1" x14ac:dyDescent="0.2"/>
    <row r="19956" hidden="1" x14ac:dyDescent="0.2"/>
    <row r="19957" hidden="1" x14ac:dyDescent="0.2"/>
    <row r="19958" hidden="1" x14ac:dyDescent="0.2"/>
    <row r="19959" hidden="1" x14ac:dyDescent="0.2"/>
    <row r="19960" hidden="1" x14ac:dyDescent="0.2"/>
    <row r="19961" hidden="1" x14ac:dyDescent="0.2"/>
    <row r="19962" hidden="1" x14ac:dyDescent="0.2"/>
    <row r="19963" hidden="1" x14ac:dyDescent="0.2"/>
    <row r="19964" hidden="1" x14ac:dyDescent="0.2"/>
    <row r="19965" hidden="1" x14ac:dyDescent="0.2"/>
    <row r="19966" hidden="1" x14ac:dyDescent="0.2"/>
    <row r="19967" hidden="1" x14ac:dyDescent="0.2"/>
    <row r="19968" hidden="1" x14ac:dyDescent="0.2"/>
    <row r="19969" hidden="1" x14ac:dyDescent="0.2"/>
    <row r="19970" hidden="1" x14ac:dyDescent="0.2"/>
    <row r="19971" hidden="1" x14ac:dyDescent="0.2"/>
    <row r="19972" hidden="1" x14ac:dyDescent="0.2"/>
    <row r="19973" hidden="1" x14ac:dyDescent="0.2"/>
    <row r="19974" hidden="1" x14ac:dyDescent="0.2"/>
    <row r="19975" hidden="1" x14ac:dyDescent="0.2"/>
    <row r="19976" hidden="1" x14ac:dyDescent="0.2"/>
    <row r="19977" hidden="1" x14ac:dyDescent="0.2"/>
    <row r="19978" hidden="1" x14ac:dyDescent="0.2"/>
    <row r="19979" hidden="1" x14ac:dyDescent="0.2"/>
    <row r="19980" hidden="1" x14ac:dyDescent="0.2"/>
    <row r="19981" hidden="1" x14ac:dyDescent="0.2"/>
    <row r="19982" hidden="1" x14ac:dyDescent="0.2"/>
    <row r="19983" hidden="1" x14ac:dyDescent="0.2"/>
    <row r="19984" hidden="1" x14ac:dyDescent="0.2"/>
    <row r="19985" hidden="1" x14ac:dyDescent="0.2"/>
    <row r="19986" hidden="1" x14ac:dyDescent="0.2"/>
    <row r="19987" hidden="1" x14ac:dyDescent="0.2"/>
    <row r="19988" hidden="1" x14ac:dyDescent="0.2"/>
    <row r="19989" hidden="1" x14ac:dyDescent="0.2"/>
    <row r="19990" hidden="1" x14ac:dyDescent="0.2"/>
    <row r="19991" hidden="1" x14ac:dyDescent="0.2"/>
    <row r="19992" hidden="1" x14ac:dyDescent="0.2"/>
    <row r="19993" hidden="1" x14ac:dyDescent="0.2"/>
    <row r="19994" hidden="1" x14ac:dyDescent="0.2"/>
    <row r="19995" hidden="1" x14ac:dyDescent="0.2"/>
    <row r="19996" hidden="1" x14ac:dyDescent="0.2"/>
    <row r="19997" hidden="1" x14ac:dyDescent="0.2"/>
    <row r="19998" hidden="1" x14ac:dyDescent="0.2"/>
    <row r="19999" hidden="1" x14ac:dyDescent="0.2"/>
    <row r="20000" hidden="1" x14ac:dyDescent="0.2"/>
    <row r="20001" hidden="1" x14ac:dyDescent="0.2"/>
    <row r="20002" hidden="1" x14ac:dyDescent="0.2"/>
    <row r="20003" hidden="1" x14ac:dyDescent="0.2"/>
    <row r="20004" hidden="1" x14ac:dyDescent="0.2"/>
    <row r="20005" hidden="1" x14ac:dyDescent="0.2"/>
    <row r="20006" hidden="1" x14ac:dyDescent="0.2"/>
    <row r="20007" hidden="1" x14ac:dyDescent="0.2"/>
    <row r="20008" hidden="1" x14ac:dyDescent="0.2"/>
    <row r="20009" hidden="1" x14ac:dyDescent="0.2"/>
    <row r="20010" hidden="1" x14ac:dyDescent="0.2"/>
    <row r="20011" hidden="1" x14ac:dyDescent="0.2"/>
    <row r="20012" hidden="1" x14ac:dyDescent="0.2"/>
    <row r="20013" hidden="1" x14ac:dyDescent="0.2"/>
    <row r="20014" hidden="1" x14ac:dyDescent="0.2"/>
    <row r="20015" hidden="1" x14ac:dyDescent="0.2"/>
    <row r="20016" hidden="1" x14ac:dyDescent="0.2"/>
    <row r="20017" hidden="1" x14ac:dyDescent="0.2"/>
    <row r="20018" hidden="1" x14ac:dyDescent="0.2"/>
    <row r="20019" hidden="1" x14ac:dyDescent="0.2"/>
    <row r="20020" hidden="1" x14ac:dyDescent="0.2"/>
    <row r="20021" hidden="1" x14ac:dyDescent="0.2"/>
    <row r="20022" hidden="1" x14ac:dyDescent="0.2"/>
    <row r="20023" hidden="1" x14ac:dyDescent="0.2"/>
    <row r="20024" hidden="1" x14ac:dyDescent="0.2"/>
    <row r="20025" hidden="1" x14ac:dyDescent="0.2"/>
    <row r="20026" hidden="1" x14ac:dyDescent="0.2"/>
    <row r="20027" hidden="1" x14ac:dyDescent="0.2"/>
    <row r="20028" hidden="1" x14ac:dyDescent="0.2"/>
    <row r="20029" hidden="1" x14ac:dyDescent="0.2"/>
    <row r="20030" hidden="1" x14ac:dyDescent="0.2"/>
    <row r="20031" hidden="1" x14ac:dyDescent="0.2"/>
    <row r="20032" hidden="1" x14ac:dyDescent="0.2"/>
    <row r="20033" hidden="1" x14ac:dyDescent="0.2"/>
    <row r="20034" hidden="1" x14ac:dyDescent="0.2"/>
    <row r="20035" hidden="1" x14ac:dyDescent="0.2"/>
    <row r="20036" hidden="1" x14ac:dyDescent="0.2"/>
    <row r="20037" hidden="1" x14ac:dyDescent="0.2"/>
    <row r="20038" hidden="1" x14ac:dyDescent="0.2"/>
    <row r="20039" hidden="1" x14ac:dyDescent="0.2"/>
    <row r="20040" hidden="1" x14ac:dyDescent="0.2"/>
    <row r="20041" hidden="1" x14ac:dyDescent="0.2"/>
    <row r="20042" hidden="1" x14ac:dyDescent="0.2"/>
    <row r="20043" hidden="1" x14ac:dyDescent="0.2"/>
    <row r="20044" hidden="1" x14ac:dyDescent="0.2"/>
    <row r="20045" hidden="1" x14ac:dyDescent="0.2"/>
    <row r="20046" hidden="1" x14ac:dyDescent="0.2"/>
    <row r="20047" hidden="1" x14ac:dyDescent="0.2"/>
    <row r="20048" hidden="1" x14ac:dyDescent="0.2"/>
    <row r="20049" hidden="1" x14ac:dyDescent="0.2"/>
    <row r="20050" hidden="1" x14ac:dyDescent="0.2"/>
    <row r="20051" hidden="1" x14ac:dyDescent="0.2"/>
    <row r="20052" hidden="1" x14ac:dyDescent="0.2"/>
    <row r="20053" hidden="1" x14ac:dyDescent="0.2"/>
    <row r="20054" hidden="1" x14ac:dyDescent="0.2"/>
    <row r="20055" hidden="1" x14ac:dyDescent="0.2"/>
    <row r="20056" hidden="1" x14ac:dyDescent="0.2"/>
    <row r="20057" hidden="1" x14ac:dyDescent="0.2"/>
    <row r="20058" hidden="1" x14ac:dyDescent="0.2"/>
    <row r="20059" hidden="1" x14ac:dyDescent="0.2"/>
    <row r="20060" hidden="1" x14ac:dyDescent="0.2"/>
    <row r="20061" hidden="1" x14ac:dyDescent="0.2"/>
    <row r="20062" hidden="1" x14ac:dyDescent="0.2"/>
    <row r="20063" hidden="1" x14ac:dyDescent="0.2"/>
    <row r="20064" hidden="1" x14ac:dyDescent="0.2"/>
    <row r="20065" hidden="1" x14ac:dyDescent="0.2"/>
    <row r="20066" hidden="1" x14ac:dyDescent="0.2"/>
    <row r="20067" hidden="1" x14ac:dyDescent="0.2"/>
    <row r="20068" hidden="1" x14ac:dyDescent="0.2"/>
    <row r="20069" hidden="1" x14ac:dyDescent="0.2"/>
    <row r="20070" hidden="1" x14ac:dyDescent="0.2"/>
    <row r="20071" hidden="1" x14ac:dyDescent="0.2"/>
    <row r="20072" hidden="1" x14ac:dyDescent="0.2"/>
    <row r="20073" hidden="1" x14ac:dyDescent="0.2"/>
    <row r="20074" hidden="1" x14ac:dyDescent="0.2"/>
    <row r="20075" hidden="1" x14ac:dyDescent="0.2"/>
    <row r="20076" hidden="1" x14ac:dyDescent="0.2"/>
    <row r="20077" hidden="1" x14ac:dyDescent="0.2"/>
    <row r="20078" hidden="1" x14ac:dyDescent="0.2"/>
    <row r="20079" hidden="1" x14ac:dyDescent="0.2"/>
    <row r="20080" hidden="1" x14ac:dyDescent="0.2"/>
    <row r="20081" hidden="1" x14ac:dyDescent="0.2"/>
    <row r="20082" hidden="1" x14ac:dyDescent="0.2"/>
    <row r="20083" hidden="1" x14ac:dyDescent="0.2"/>
    <row r="20084" hidden="1" x14ac:dyDescent="0.2"/>
    <row r="20085" hidden="1" x14ac:dyDescent="0.2"/>
    <row r="20086" hidden="1" x14ac:dyDescent="0.2"/>
    <row r="20087" hidden="1" x14ac:dyDescent="0.2"/>
    <row r="20088" hidden="1" x14ac:dyDescent="0.2"/>
    <row r="20089" hidden="1" x14ac:dyDescent="0.2"/>
    <row r="20090" hidden="1" x14ac:dyDescent="0.2"/>
    <row r="20091" hidden="1" x14ac:dyDescent="0.2"/>
    <row r="20092" hidden="1" x14ac:dyDescent="0.2"/>
    <row r="20093" hidden="1" x14ac:dyDescent="0.2"/>
    <row r="20094" hidden="1" x14ac:dyDescent="0.2"/>
    <row r="20095" hidden="1" x14ac:dyDescent="0.2"/>
    <row r="20096" hidden="1" x14ac:dyDescent="0.2"/>
    <row r="20097" hidden="1" x14ac:dyDescent="0.2"/>
    <row r="20098" hidden="1" x14ac:dyDescent="0.2"/>
    <row r="20099" hidden="1" x14ac:dyDescent="0.2"/>
    <row r="20100" hidden="1" x14ac:dyDescent="0.2"/>
    <row r="20101" hidden="1" x14ac:dyDescent="0.2"/>
    <row r="20102" hidden="1" x14ac:dyDescent="0.2"/>
    <row r="20103" hidden="1" x14ac:dyDescent="0.2"/>
    <row r="20104" hidden="1" x14ac:dyDescent="0.2"/>
    <row r="20105" hidden="1" x14ac:dyDescent="0.2"/>
    <row r="20106" hidden="1" x14ac:dyDescent="0.2"/>
    <row r="20107" hidden="1" x14ac:dyDescent="0.2"/>
    <row r="20108" hidden="1" x14ac:dyDescent="0.2"/>
    <row r="20109" hidden="1" x14ac:dyDescent="0.2"/>
    <row r="20110" hidden="1" x14ac:dyDescent="0.2"/>
    <row r="20111" hidden="1" x14ac:dyDescent="0.2"/>
    <row r="20112" hidden="1" x14ac:dyDescent="0.2"/>
    <row r="20113" hidden="1" x14ac:dyDescent="0.2"/>
    <row r="20114" hidden="1" x14ac:dyDescent="0.2"/>
    <row r="20115" hidden="1" x14ac:dyDescent="0.2"/>
    <row r="20116" hidden="1" x14ac:dyDescent="0.2"/>
    <row r="20117" hidden="1" x14ac:dyDescent="0.2"/>
    <row r="20118" hidden="1" x14ac:dyDescent="0.2"/>
    <row r="20119" hidden="1" x14ac:dyDescent="0.2"/>
    <row r="20120" hidden="1" x14ac:dyDescent="0.2"/>
    <row r="20121" hidden="1" x14ac:dyDescent="0.2"/>
    <row r="20122" hidden="1" x14ac:dyDescent="0.2"/>
    <row r="20123" hidden="1" x14ac:dyDescent="0.2"/>
    <row r="20124" hidden="1" x14ac:dyDescent="0.2"/>
    <row r="20125" hidden="1" x14ac:dyDescent="0.2"/>
    <row r="20126" hidden="1" x14ac:dyDescent="0.2"/>
    <row r="20127" hidden="1" x14ac:dyDescent="0.2"/>
    <row r="20128" hidden="1" x14ac:dyDescent="0.2"/>
    <row r="20129" hidden="1" x14ac:dyDescent="0.2"/>
    <row r="20130" hidden="1" x14ac:dyDescent="0.2"/>
    <row r="20131" hidden="1" x14ac:dyDescent="0.2"/>
    <row r="20132" hidden="1" x14ac:dyDescent="0.2"/>
    <row r="20133" hidden="1" x14ac:dyDescent="0.2"/>
    <row r="20134" hidden="1" x14ac:dyDescent="0.2"/>
    <row r="20135" hidden="1" x14ac:dyDescent="0.2"/>
    <row r="20136" hidden="1" x14ac:dyDescent="0.2"/>
    <row r="20137" hidden="1" x14ac:dyDescent="0.2"/>
    <row r="20138" hidden="1" x14ac:dyDescent="0.2"/>
    <row r="20139" hidden="1" x14ac:dyDescent="0.2"/>
    <row r="20140" hidden="1" x14ac:dyDescent="0.2"/>
    <row r="20141" hidden="1" x14ac:dyDescent="0.2"/>
    <row r="20142" hidden="1" x14ac:dyDescent="0.2"/>
    <row r="20143" hidden="1" x14ac:dyDescent="0.2"/>
    <row r="20144" hidden="1" x14ac:dyDescent="0.2"/>
    <row r="20145" hidden="1" x14ac:dyDescent="0.2"/>
    <row r="20146" hidden="1" x14ac:dyDescent="0.2"/>
    <row r="20147" hidden="1" x14ac:dyDescent="0.2"/>
    <row r="20148" hidden="1" x14ac:dyDescent="0.2"/>
    <row r="20149" hidden="1" x14ac:dyDescent="0.2"/>
    <row r="20150" hidden="1" x14ac:dyDescent="0.2"/>
    <row r="20151" hidden="1" x14ac:dyDescent="0.2"/>
    <row r="20152" hidden="1" x14ac:dyDescent="0.2"/>
    <row r="20153" hidden="1" x14ac:dyDescent="0.2"/>
    <row r="20154" hidden="1" x14ac:dyDescent="0.2"/>
    <row r="20155" hidden="1" x14ac:dyDescent="0.2"/>
    <row r="20156" hidden="1" x14ac:dyDescent="0.2"/>
    <row r="20157" hidden="1" x14ac:dyDescent="0.2"/>
    <row r="20158" hidden="1" x14ac:dyDescent="0.2"/>
    <row r="20159" hidden="1" x14ac:dyDescent="0.2"/>
    <row r="20160" hidden="1" x14ac:dyDescent="0.2"/>
    <row r="20161" hidden="1" x14ac:dyDescent="0.2"/>
    <row r="20162" hidden="1" x14ac:dyDescent="0.2"/>
    <row r="20163" hidden="1" x14ac:dyDescent="0.2"/>
    <row r="20164" hidden="1" x14ac:dyDescent="0.2"/>
    <row r="20165" hidden="1" x14ac:dyDescent="0.2"/>
    <row r="20166" hidden="1" x14ac:dyDescent="0.2"/>
    <row r="20167" hidden="1" x14ac:dyDescent="0.2"/>
    <row r="20168" hidden="1" x14ac:dyDescent="0.2"/>
    <row r="20169" hidden="1" x14ac:dyDescent="0.2"/>
    <row r="20170" hidden="1" x14ac:dyDescent="0.2"/>
    <row r="20171" hidden="1" x14ac:dyDescent="0.2"/>
    <row r="20172" hidden="1" x14ac:dyDescent="0.2"/>
    <row r="20173" hidden="1" x14ac:dyDescent="0.2"/>
    <row r="20174" hidden="1" x14ac:dyDescent="0.2"/>
    <row r="20175" hidden="1" x14ac:dyDescent="0.2"/>
    <row r="20176" hidden="1" x14ac:dyDescent="0.2"/>
    <row r="20177" hidden="1" x14ac:dyDescent="0.2"/>
    <row r="20178" hidden="1" x14ac:dyDescent="0.2"/>
    <row r="20179" hidden="1" x14ac:dyDescent="0.2"/>
    <row r="20180" hidden="1" x14ac:dyDescent="0.2"/>
    <row r="20181" hidden="1" x14ac:dyDescent="0.2"/>
    <row r="20182" hidden="1" x14ac:dyDescent="0.2"/>
    <row r="20183" hidden="1" x14ac:dyDescent="0.2"/>
    <row r="20184" hidden="1" x14ac:dyDescent="0.2"/>
    <row r="20185" hidden="1" x14ac:dyDescent="0.2"/>
    <row r="20186" hidden="1" x14ac:dyDescent="0.2"/>
    <row r="20187" hidden="1" x14ac:dyDescent="0.2"/>
    <row r="20188" hidden="1" x14ac:dyDescent="0.2"/>
    <row r="20189" hidden="1" x14ac:dyDescent="0.2"/>
    <row r="20190" hidden="1" x14ac:dyDescent="0.2"/>
    <row r="20191" hidden="1" x14ac:dyDescent="0.2"/>
    <row r="20192" hidden="1" x14ac:dyDescent="0.2"/>
    <row r="20193" hidden="1" x14ac:dyDescent="0.2"/>
    <row r="20194" hidden="1" x14ac:dyDescent="0.2"/>
    <row r="20195" hidden="1" x14ac:dyDescent="0.2"/>
    <row r="20196" hidden="1" x14ac:dyDescent="0.2"/>
    <row r="20197" hidden="1" x14ac:dyDescent="0.2"/>
    <row r="20198" hidden="1" x14ac:dyDescent="0.2"/>
    <row r="20199" hidden="1" x14ac:dyDescent="0.2"/>
    <row r="20200" hidden="1" x14ac:dyDescent="0.2"/>
    <row r="20201" hidden="1" x14ac:dyDescent="0.2"/>
    <row r="20202" hidden="1" x14ac:dyDescent="0.2"/>
    <row r="20203" hidden="1" x14ac:dyDescent="0.2"/>
    <row r="20204" hidden="1" x14ac:dyDescent="0.2"/>
    <row r="20205" hidden="1" x14ac:dyDescent="0.2"/>
    <row r="20206" hidden="1" x14ac:dyDescent="0.2"/>
    <row r="20207" hidden="1" x14ac:dyDescent="0.2"/>
    <row r="20208" hidden="1" x14ac:dyDescent="0.2"/>
    <row r="20209" hidden="1" x14ac:dyDescent="0.2"/>
    <row r="20210" hidden="1" x14ac:dyDescent="0.2"/>
    <row r="20211" hidden="1" x14ac:dyDescent="0.2"/>
    <row r="20212" hidden="1" x14ac:dyDescent="0.2"/>
    <row r="20213" hidden="1" x14ac:dyDescent="0.2"/>
    <row r="20214" hidden="1" x14ac:dyDescent="0.2"/>
    <row r="20215" hidden="1" x14ac:dyDescent="0.2"/>
    <row r="20216" hidden="1" x14ac:dyDescent="0.2"/>
    <row r="20217" hidden="1" x14ac:dyDescent="0.2"/>
    <row r="20218" hidden="1" x14ac:dyDescent="0.2"/>
    <row r="20219" hidden="1" x14ac:dyDescent="0.2"/>
    <row r="20220" hidden="1" x14ac:dyDescent="0.2"/>
    <row r="20221" hidden="1" x14ac:dyDescent="0.2"/>
    <row r="20222" hidden="1" x14ac:dyDescent="0.2"/>
    <row r="20223" hidden="1" x14ac:dyDescent="0.2"/>
    <row r="20224" hidden="1" x14ac:dyDescent="0.2"/>
    <row r="20225" hidden="1" x14ac:dyDescent="0.2"/>
    <row r="20226" hidden="1" x14ac:dyDescent="0.2"/>
    <row r="20227" hidden="1" x14ac:dyDescent="0.2"/>
    <row r="20228" hidden="1" x14ac:dyDescent="0.2"/>
    <row r="20229" hidden="1" x14ac:dyDescent="0.2"/>
    <row r="20230" hidden="1" x14ac:dyDescent="0.2"/>
    <row r="20231" hidden="1" x14ac:dyDescent="0.2"/>
    <row r="20232" hidden="1" x14ac:dyDescent="0.2"/>
    <row r="20233" hidden="1" x14ac:dyDescent="0.2"/>
    <row r="20234" hidden="1" x14ac:dyDescent="0.2"/>
    <row r="20235" hidden="1" x14ac:dyDescent="0.2"/>
    <row r="20236" hidden="1" x14ac:dyDescent="0.2"/>
    <row r="20237" hidden="1" x14ac:dyDescent="0.2"/>
    <row r="20238" hidden="1" x14ac:dyDescent="0.2"/>
    <row r="20239" hidden="1" x14ac:dyDescent="0.2"/>
    <row r="20240" hidden="1" x14ac:dyDescent="0.2"/>
    <row r="20241" hidden="1" x14ac:dyDescent="0.2"/>
    <row r="20242" hidden="1" x14ac:dyDescent="0.2"/>
    <row r="20243" hidden="1" x14ac:dyDescent="0.2"/>
    <row r="20244" hidden="1" x14ac:dyDescent="0.2"/>
    <row r="20245" hidden="1" x14ac:dyDescent="0.2"/>
    <row r="20246" hidden="1" x14ac:dyDescent="0.2"/>
    <row r="20247" hidden="1" x14ac:dyDescent="0.2"/>
    <row r="20248" hidden="1" x14ac:dyDescent="0.2"/>
    <row r="20249" hidden="1" x14ac:dyDescent="0.2"/>
    <row r="20250" hidden="1" x14ac:dyDescent="0.2"/>
    <row r="20251" hidden="1" x14ac:dyDescent="0.2"/>
    <row r="20252" hidden="1" x14ac:dyDescent="0.2"/>
    <row r="20253" hidden="1" x14ac:dyDescent="0.2"/>
    <row r="20254" hidden="1" x14ac:dyDescent="0.2"/>
    <row r="20255" hidden="1" x14ac:dyDescent="0.2"/>
    <row r="20256" hidden="1" x14ac:dyDescent="0.2"/>
    <row r="20257" hidden="1" x14ac:dyDescent="0.2"/>
    <row r="20258" hidden="1" x14ac:dyDescent="0.2"/>
    <row r="20259" hidden="1" x14ac:dyDescent="0.2"/>
    <row r="20260" hidden="1" x14ac:dyDescent="0.2"/>
    <row r="20261" hidden="1" x14ac:dyDescent="0.2"/>
    <row r="20262" hidden="1" x14ac:dyDescent="0.2"/>
    <row r="20263" hidden="1" x14ac:dyDescent="0.2"/>
    <row r="20264" hidden="1" x14ac:dyDescent="0.2"/>
    <row r="20265" hidden="1" x14ac:dyDescent="0.2"/>
    <row r="20266" hidden="1" x14ac:dyDescent="0.2"/>
    <row r="20267" hidden="1" x14ac:dyDescent="0.2"/>
    <row r="20268" hidden="1" x14ac:dyDescent="0.2"/>
    <row r="20269" hidden="1" x14ac:dyDescent="0.2"/>
    <row r="20270" hidden="1" x14ac:dyDescent="0.2"/>
    <row r="20271" hidden="1" x14ac:dyDescent="0.2"/>
    <row r="20272" hidden="1" x14ac:dyDescent="0.2"/>
    <row r="20273" hidden="1" x14ac:dyDescent="0.2"/>
    <row r="20274" hidden="1" x14ac:dyDescent="0.2"/>
    <row r="20275" hidden="1" x14ac:dyDescent="0.2"/>
    <row r="20276" hidden="1" x14ac:dyDescent="0.2"/>
    <row r="20277" hidden="1" x14ac:dyDescent="0.2"/>
    <row r="20278" hidden="1" x14ac:dyDescent="0.2"/>
    <row r="20279" hidden="1" x14ac:dyDescent="0.2"/>
    <row r="20280" hidden="1" x14ac:dyDescent="0.2"/>
    <row r="20281" hidden="1" x14ac:dyDescent="0.2"/>
    <row r="20282" hidden="1" x14ac:dyDescent="0.2"/>
    <row r="20283" hidden="1" x14ac:dyDescent="0.2"/>
    <row r="20284" hidden="1" x14ac:dyDescent="0.2"/>
    <row r="20285" hidden="1" x14ac:dyDescent="0.2"/>
    <row r="20286" hidden="1" x14ac:dyDescent="0.2"/>
    <row r="20287" hidden="1" x14ac:dyDescent="0.2"/>
    <row r="20288" hidden="1" x14ac:dyDescent="0.2"/>
    <row r="20289" hidden="1" x14ac:dyDescent="0.2"/>
    <row r="20290" hidden="1" x14ac:dyDescent="0.2"/>
    <row r="20291" hidden="1" x14ac:dyDescent="0.2"/>
    <row r="20292" hidden="1" x14ac:dyDescent="0.2"/>
    <row r="20293" hidden="1" x14ac:dyDescent="0.2"/>
    <row r="20294" hidden="1" x14ac:dyDescent="0.2"/>
    <row r="20295" hidden="1" x14ac:dyDescent="0.2"/>
    <row r="20296" hidden="1" x14ac:dyDescent="0.2"/>
    <row r="20297" hidden="1" x14ac:dyDescent="0.2"/>
    <row r="20298" hidden="1" x14ac:dyDescent="0.2"/>
    <row r="20299" hidden="1" x14ac:dyDescent="0.2"/>
    <row r="20300" hidden="1" x14ac:dyDescent="0.2"/>
    <row r="20301" hidden="1" x14ac:dyDescent="0.2"/>
    <row r="20302" hidden="1" x14ac:dyDescent="0.2"/>
    <row r="20303" hidden="1" x14ac:dyDescent="0.2"/>
    <row r="20304" hidden="1" x14ac:dyDescent="0.2"/>
    <row r="20305" hidden="1" x14ac:dyDescent="0.2"/>
    <row r="20306" hidden="1" x14ac:dyDescent="0.2"/>
    <row r="20307" hidden="1" x14ac:dyDescent="0.2"/>
    <row r="20308" hidden="1" x14ac:dyDescent="0.2"/>
    <row r="20309" hidden="1" x14ac:dyDescent="0.2"/>
    <row r="20310" hidden="1" x14ac:dyDescent="0.2"/>
    <row r="20311" hidden="1" x14ac:dyDescent="0.2"/>
    <row r="20312" hidden="1" x14ac:dyDescent="0.2"/>
    <row r="20313" hidden="1" x14ac:dyDescent="0.2"/>
    <row r="20314" hidden="1" x14ac:dyDescent="0.2"/>
    <row r="20315" hidden="1" x14ac:dyDescent="0.2"/>
    <row r="20316" hidden="1" x14ac:dyDescent="0.2"/>
    <row r="20317" hidden="1" x14ac:dyDescent="0.2"/>
    <row r="20318" hidden="1" x14ac:dyDescent="0.2"/>
    <row r="20319" hidden="1" x14ac:dyDescent="0.2"/>
    <row r="20320" hidden="1" x14ac:dyDescent="0.2"/>
    <row r="20321" hidden="1" x14ac:dyDescent="0.2"/>
    <row r="20322" hidden="1" x14ac:dyDescent="0.2"/>
    <row r="20323" hidden="1" x14ac:dyDescent="0.2"/>
    <row r="20324" hidden="1" x14ac:dyDescent="0.2"/>
    <row r="20325" hidden="1" x14ac:dyDescent="0.2"/>
    <row r="20326" hidden="1" x14ac:dyDescent="0.2"/>
    <row r="20327" hidden="1" x14ac:dyDescent="0.2"/>
    <row r="20328" hidden="1" x14ac:dyDescent="0.2"/>
    <row r="20329" hidden="1" x14ac:dyDescent="0.2"/>
    <row r="20330" hidden="1" x14ac:dyDescent="0.2"/>
    <row r="20331" hidden="1" x14ac:dyDescent="0.2"/>
    <row r="20332" hidden="1" x14ac:dyDescent="0.2"/>
    <row r="20333" hidden="1" x14ac:dyDescent="0.2"/>
    <row r="20334" hidden="1" x14ac:dyDescent="0.2"/>
    <row r="20335" hidden="1" x14ac:dyDescent="0.2"/>
    <row r="20336" hidden="1" x14ac:dyDescent="0.2"/>
    <row r="20337" hidden="1" x14ac:dyDescent="0.2"/>
    <row r="20338" hidden="1" x14ac:dyDescent="0.2"/>
    <row r="20339" hidden="1" x14ac:dyDescent="0.2"/>
    <row r="20340" hidden="1" x14ac:dyDescent="0.2"/>
    <row r="20341" hidden="1" x14ac:dyDescent="0.2"/>
    <row r="20342" hidden="1" x14ac:dyDescent="0.2"/>
    <row r="20343" hidden="1" x14ac:dyDescent="0.2"/>
    <row r="20344" hidden="1" x14ac:dyDescent="0.2"/>
    <row r="20345" hidden="1" x14ac:dyDescent="0.2"/>
    <row r="20346" hidden="1" x14ac:dyDescent="0.2"/>
    <row r="20347" hidden="1" x14ac:dyDescent="0.2"/>
    <row r="20348" hidden="1" x14ac:dyDescent="0.2"/>
    <row r="20349" hidden="1" x14ac:dyDescent="0.2"/>
    <row r="20350" hidden="1" x14ac:dyDescent="0.2"/>
    <row r="20351" hidden="1" x14ac:dyDescent="0.2"/>
    <row r="20352" hidden="1" x14ac:dyDescent="0.2"/>
    <row r="20353" hidden="1" x14ac:dyDescent="0.2"/>
    <row r="20354" hidden="1" x14ac:dyDescent="0.2"/>
    <row r="20355" hidden="1" x14ac:dyDescent="0.2"/>
    <row r="20356" hidden="1" x14ac:dyDescent="0.2"/>
    <row r="20357" hidden="1" x14ac:dyDescent="0.2"/>
    <row r="20358" hidden="1" x14ac:dyDescent="0.2"/>
    <row r="20359" hidden="1" x14ac:dyDescent="0.2"/>
    <row r="20360" hidden="1" x14ac:dyDescent="0.2"/>
    <row r="20361" hidden="1" x14ac:dyDescent="0.2"/>
    <row r="20362" hidden="1" x14ac:dyDescent="0.2"/>
    <row r="20363" hidden="1" x14ac:dyDescent="0.2"/>
    <row r="20364" hidden="1" x14ac:dyDescent="0.2"/>
    <row r="20365" hidden="1" x14ac:dyDescent="0.2"/>
    <row r="20366" hidden="1" x14ac:dyDescent="0.2"/>
    <row r="20367" hidden="1" x14ac:dyDescent="0.2"/>
    <row r="20368" hidden="1" x14ac:dyDescent="0.2"/>
    <row r="20369" hidden="1" x14ac:dyDescent="0.2"/>
    <row r="20370" hidden="1" x14ac:dyDescent="0.2"/>
    <row r="20371" hidden="1" x14ac:dyDescent="0.2"/>
    <row r="20372" hidden="1" x14ac:dyDescent="0.2"/>
    <row r="20373" hidden="1" x14ac:dyDescent="0.2"/>
    <row r="20374" hidden="1" x14ac:dyDescent="0.2"/>
    <row r="20375" hidden="1" x14ac:dyDescent="0.2"/>
    <row r="20376" hidden="1" x14ac:dyDescent="0.2"/>
    <row r="20377" hidden="1" x14ac:dyDescent="0.2"/>
    <row r="20378" hidden="1" x14ac:dyDescent="0.2"/>
    <row r="20379" hidden="1" x14ac:dyDescent="0.2"/>
    <row r="20380" hidden="1" x14ac:dyDescent="0.2"/>
    <row r="20381" hidden="1" x14ac:dyDescent="0.2"/>
    <row r="20382" hidden="1" x14ac:dyDescent="0.2"/>
    <row r="20383" hidden="1" x14ac:dyDescent="0.2"/>
    <row r="20384" hidden="1" x14ac:dyDescent="0.2"/>
    <row r="20385" hidden="1" x14ac:dyDescent="0.2"/>
    <row r="20386" hidden="1" x14ac:dyDescent="0.2"/>
    <row r="20387" hidden="1" x14ac:dyDescent="0.2"/>
    <row r="20388" hidden="1" x14ac:dyDescent="0.2"/>
    <row r="20389" hidden="1" x14ac:dyDescent="0.2"/>
    <row r="20390" hidden="1" x14ac:dyDescent="0.2"/>
    <row r="20391" hidden="1" x14ac:dyDescent="0.2"/>
    <row r="20392" hidden="1" x14ac:dyDescent="0.2"/>
    <row r="20393" hidden="1" x14ac:dyDescent="0.2"/>
    <row r="20394" hidden="1" x14ac:dyDescent="0.2"/>
    <row r="20395" hidden="1" x14ac:dyDescent="0.2"/>
    <row r="20396" hidden="1" x14ac:dyDescent="0.2"/>
    <row r="20397" hidden="1" x14ac:dyDescent="0.2"/>
    <row r="20398" hidden="1" x14ac:dyDescent="0.2"/>
    <row r="20399" hidden="1" x14ac:dyDescent="0.2"/>
    <row r="20400" hidden="1" x14ac:dyDescent="0.2"/>
    <row r="20401" hidden="1" x14ac:dyDescent="0.2"/>
    <row r="20402" hidden="1" x14ac:dyDescent="0.2"/>
    <row r="20403" hidden="1" x14ac:dyDescent="0.2"/>
    <row r="20404" hidden="1" x14ac:dyDescent="0.2"/>
    <row r="20405" hidden="1" x14ac:dyDescent="0.2"/>
    <row r="20406" hidden="1" x14ac:dyDescent="0.2"/>
    <row r="20407" hidden="1" x14ac:dyDescent="0.2"/>
    <row r="20408" hidden="1" x14ac:dyDescent="0.2"/>
    <row r="20409" hidden="1" x14ac:dyDescent="0.2"/>
    <row r="20410" hidden="1" x14ac:dyDescent="0.2"/>
    <row r="20411" hidden="1" x14ac:dyDescent="0.2"/>
    <row r="20412" hidden="1" x14ac:dyDescent="0.2"/>
    <row r="20413" hidden="1" x14ac:dyDescent="0.2"/>
    <row r="20414" hidden="1" x14ac:dyDescent="0.2"/>
    <row r="20415" hidden="1" x14ac:dyDescent="0.2"/>
    <row r="20416" hidden="1" x14ac:dyDescent="0.2"/>
    <row r="20417" hidden="1" x14ac:dyDescent="0.2"/>
    <row r="20418" hidden="1" x14ac:dyDescent="0.2"/>
    <row r="20419" hidden="1" x14ac:dyDescent="0.2"/>
    <row r="20420" hidden="1" x14ac:dyDescent="0.2"/>
    <row r="20421" hidden="1" x14ac:dyDescent="0.2"/>
    <row r="20422" hidden="1" x14ac:dyDescent="0.2"/>
    <row r="20423" hidden="1" x14ac:dyDescent="0.2"/>
    <row r="20424" hidden="1" x14ac:dyDescent="0.2"/>
    <row r="20425" hidden="1" x14ac:dyDescent="0.2"/>
    <row r="20426" hidden="1" x14ac:dyDescent="0.2"/>
    <row r="20427" hidden="1" x14ac:dyDescent="0.2"/>
    <row r="20428" hidden="1" x14ac:dyDescent="0.2"/>
    <row r="20429" hidden="1" x14ac:dyDescent="0.2"/>
    <row r="20430" hidden="1" x14ac:dyDescent="0.2"/>
    <row r="20431" hidden="1" x14ac:dyDescent="0.2"/>
    <row r="20432" hidden="1" x14ac:dyDescent="0.2"/>
    <row r="20433" hidden="1" x14ac:dyDescent="0.2"/>
    <row r="20434" hidden="1" x14ac:dyDescent="0.2"/>
    <row r="20435" hidden="1" x14ac:dyDescent="0.2"/>
    <row r="20436" hidden="1" x14ac:dyDescent="0.2"/>
    <row r="20437" hidden="1" x14ac:dyDescent="0.2"/>
    <row r="20438" hidden="1" x14ac:dyDescent="0.2"/>
    <row r="20439" hidden="1" x14ac:dyDescent="0.2"/>
    <row r="20440" hidden="1" x14ac:dyDescent="0.2"/>
    <row r="20441" hidden="1" x14ac:dyDescent="0.2"/>
    <row r="20442" hidden="1" x14ac:dyDescent="0.2"/>
    <row r="20443" hidden="1" x14ac:dyDescent="0.2"/>
    <row r="20444" hidden="1" x14ac:dyDescent="0.2"/>
    <row r="20445" hidden="1" x14ac:dyDescent="0.2"/>
    <row r="20446" hidden="1" x14ac:dyDescent="0.2"/>
    <row r="20447" hidden="1" x14ac:dyDescent="0.2"/>
    <row r="20448" hidden="1" x14ac:dyDescent="0.2"/>
    <row r="20449" hidden="1" x14ac:dyDescent="0.2"/>
    <row r="20450" hidden="1" x14ac:dyDescent="0.2"/>
    <row r="20451" hidden="1" x14ac:dyDescent="0.2"/>
    <row r="20452" hidden="1" x14ac:dyDescent="0.2"/>
    <row r="20453" hidden="1" x14ac:dyDescent="0.2"/>
    <row r="20454" hidden="1" x14ac:dyDescent="0.2"/>
    <row r="20455" hidden="1" x14ac:dyDescent="0.2"/>
    <row r="20456" hidden="1" x14ac:dyDescent="0.2"/>
    <row r="20457" hidden="1" x14ac:dyDescent="0.2"/>
    <row r="20458" hidden="1" x14ac:dyDescent="0.2"/>
    <row r="20459" hidden="1" x14ac:dyDescent="0.2"/>
    <row r="20460" hidden="1" x14ac:dyDescent="0.2"/>
    <row r="20461" hidden="1" x14ac:dyDescent="0.2"/>
    <row r="20462" hidden="1" x14ac:dyDescent="0.2"/>
    <row r="20463" hidden="1" x14ac:dyDescent="0.2"/>
    <row r="20464" hidden="1" x14ac:dyDescent="0.2"/>
    <row r="20465" hidden="1" x14ac:dyDescent="0.2"/>
    <row r="20466" hidden="1" x14ac:dyDescent="0.2"/>
    <row r="20467" hidden="1" x14ac:dyDescent="0.2"/>
    <row r="20468" hidden="1" x14ac:dyDescent="0.2"/>
    <row r="20469" hidden="1" x14ac:dyDescent="0.2"/>
    <row r="20470" hidden="1" x14ac:dyDescent="0.2"/>
    <row r="20471" hidden="1" x14ac:dyDescent="0.2"/>
    <row r="20472" hidden="1" x14ac:dyDescent="0.2"/>
    <row r="20473" hidden="1" x14ac:dyDescent="0.2"/>
    <row r="20474" hidden="1" x14ac:dyDescent="0.2"/>
    <row r="20475" hidden="1" x14ac:dyDescent="0.2"/>
    <row r="20476" hidden="1" x14ac:dyDescent="0.2"/>
    <row r="20477" hidden="1" x14ac:dyDescent="0.2"/>
    <row r="20478" hidden="1" x14ac:dyDescent="0.2"/>
    <row r="20479" hidden="1" x14ac:dyDescent="0.2"/>
    <row r="20480" hidden="1" x14ac:dyDescent="0.2"/>
    <row r="20481" hidden="1" x14ac:dyDescent="0.2"/>
    <row r="20482" hidden="1" x14ac:dyDescent="0.2"/>
    <row r="20483" hidden="1" x14ac:dyDescent="0.2"/>
    <row r="20484" hidden="1" x14ac:dyDescent="0.2"/>
    <row r="20485" hidden="1" x14ac:dyDescent="0.2"/>
    <row r="20486" hidden="1" x14ac:dyDescent="0.2"/>
    <row r="20487" hidden="1" x14ac:dyDescent="0.2"/>
    <row r="20488" hidden="1" x14ac:dyDescent="0.2"/>
    <row r="20489" hidden="1" x14ac:dyDescent="0.2"/>
    <row r="20490" hidden="1" x14ac:dyDescent="0.2"/>
    <row r="20491" hidden="1" x14ac:dyDescent="0.2"/>
    <row r="20492" hidden="1" x14ac:dyDescent="0.2"/>
    <row r="20493" hidden="1" x14ac:dyDescent="0.2"/>
    <row r="20494" hidden="1" x14ac:dyDescent="0.2"/>
    <row r="20495" hidden="1" x14ac:dyDescent="0.2"/>
    <row r="20496" hidden="1" x14ac:dyDescent="0.2"/>
    <row r="20497" hidden="1" x14ac:dyDescent="0.2"/>
    <row r="20498" hidden="1" x14ac:dyDescent="0.2"/>
    <row r="20499" hidden="1" x14ac:dyDescent="0.2"/>
    <row r="20500" hidden="1" x14ac:dyDescent="0.2"/>
    <row r="20501" hidden="1" x14ac:dyDescent="0.2"/>
    <row r="20502" hidden="1" x14ac:dyDescent="0.2"/>
    <row r="20503" hidden="1" x14ac:dyDescent="0.2"/>
    <row r="20504" hidden="1" x14ac:dyDescent="0.2"/>
    <row r="20505" hidden="1" x14ac:dyDescent="0.2"/>
    <row r="20506" hidden="1" x14ac:dyDescent="0.2"/>
    <row r="20507" hidden="1" x14ac:dyDescent="0.2"/>
    <row r="20508" hidden="1" x14ac:dyDescent="0.2"/>
    <row r="20509" hidden="1" x14ac:dyDescent="0.2"/>
    <row r="20510" hidden="1" x14ac:dyDescent="0.2"/>
    <row r="20511" hidden="1" x14ac:dyDescent="0.2"/>
    <row r="20512" hidden="1" x14ac:dyDescent="0.2"/>
    <row r="20513" hidden="1" x14ac:dyDescent="0.2"/>
    <row r="20514" hidden="1" x14ac:dyDescent="0.2"/>
    <row r="20515" hidden="1" x14ac:dyDescent="0.2"/>
    <row r="20516" hidden="1" x14ac:dyDescent="0.2"/>
    <row r="20517" hidden="1" x14ac:dyDescent="0.2"/>
    <row r="20518" hidden="1" x14ac:dyDescent="0.2"/>
    <row r="20519" hidden="1" x14ac:dyDescent="0.2"/>
    <row r="20520" hidden="1" x14ac:dyDescent="0.2"/>
    <row r="20521" hidden="1" x14ac:dyDescent="0.2"/>
    <row r="20522" hidden="1" x14ac:dyDescent="0.2"/>
    <row r="20523" hidden="1" x14ac:dyDescent="0.2"/>
    <row r="20524" hidden="1" x14ac:dyDescent="0.2"/>
    <row r="20525" hidden="1" x14ac:dyDescent="0.2"/>
    <row r="20526" hidden="1" x14ac:dyDescent="0.2"/>
    <row r="20527" hidden="1" x14ac:dyDescent="0.2"/>
    <row r="20528" hidden="1" x14ac:dyDescent="0.2"/>
    <row r="20529" hidden="1" x14ac:dyDescent="0.2"/>
    <row r="20530" hidden="1" x14ac:dyDescent="0.2"/>
    <row r="20531" hidden="1" x14ac:dyDescent="0.2"/>
    <row r="20532" hidden="1" x14ac:dyDescent="0.2"/>
    <row r="20533" hidden="1" x14ac:dyDescent="0.2"/>
    <row r="20534" hidden="1" x14ac:dyDescent="0.2"/>
    <row r="20535" hidden="1" x14ac:dyDescent="0.2"/>
    <row r="20536" hidden="1" x14ac:dyDescent="0.2"/>
    <row r="20537" hidden="1" x14ac:dyDescent="0.2"/>
    <row r="20538" hidden="1" x14ac:dyDescent="0.2"/>
    <row r="20539" hidden="1" x14ac:dyDescent="0.2"/>
    <row r="20540" hidden="1" x14ac:dyDescent="0.2"/>
    <row r="20541" hidden="1" x14ac:dyDescent="0.2"/>
    <row r="20542" hidden="1" x14ac:dyDescent="0.2"/>
    <row r="20543" hidden="1" x14ac:dyDescent="0.2"/>
    <row r="20544" hidden="1" x14ac:dyDescent="0.2"/>
    <row r="20545" hidden="1" x14ac:dyDescent="0.2"/>
    <row r="20546" hidden="1" x14ac:dyDescent="0.2"/>
    <row r="20547" hidden="1" x14ac:dyDescent="0.2"/>
    <row r="20548" hidden="1" x14ac:dyDescent="0.2"/>
    <row r="20549" hidden="1" x14ac:dyDescent="0.2"/>
    <row r="20550" hidden="1" x14ac:dyDescent="0.2"/>
    <row r="20551" hidden="1" x14ac:dyDescent="0.2"/>
    <row r="20552" hidden="1" x14ac:dyDescent="0.2"/>
    <row r="20553" hidden="1" x14ac:dyDescent="0.2"/>
    <row r="20554" hidden="1" x14ac:dyDescent="0.2"/>
    <row r="20555" hidden="1" x14ac:dyDescent="0.2"/>
    <row r="20556" hidden="1" x14ac:dyDescent="0.2"/>
    <row r="20557" hidden="1" x14ac:dyDescent="0.2"/>
    <row r="20558" hidden="1" x14ac:dyDescent="0.2"/>
    <row r="20559" hidden="1" x14ac:dyDescent="0.2"/>
    <row r="20560" hidden="1" x14ac:dyDescent="0.2"/>
    <row r="20561" hidden="1" x14ac:dyDescent="0.2"/>
    <row r="20562" hidden="1" x14ac:dyDescent="0.2"/>
    <row r="20563" hidden="1" x14ac:dyDescent="0.2"/>
    <row r="20564" hidden="1" x14ac:dyDescent="0.2"/>
    <row r="20565" hidden="1" x14ac:dyDescent="0.2"/>
    <row r="20566" hidden="1" x14ac:dyDescent="0.2"/>
    <row r="20567" hidden="1" x14ac:dyDescent="0.2"/>
    <row r="20568" hidden="1" x14ac:dyDescent="0.2"/>
    <row r="20569" hidden="1" x14ac:dyDescent="0.2"/>
    <row r="20570" hidden="1" x14ac:dyDescent="0.2"/>
    <row r="20571" hidden="1" x14ac:dyDescent="0.2"/>
    <row r="20572" hidden="1" x14ac:dyDescent="0.2"/>
    <row r="20573" hidden="1" x14ac:dyDescent="0.2"/>
    <row r="20574" hidden="1" x14ac:dyDescent="0.2"/>
    <row r="20575" hidden="1" x14ac:dyDescent="0.2"/>
    <row r="20576" hidden="1" x14ac:dyDescent="0.2"/>
    <row r="20577" hidden="1" x14ac:dyDescent="0.2"/>
    <row r="20578" hidden="1" x14ac:dyDescent="0.2"/>
    <row r="20579" hidden="1" x14ac:dyDescent="0.2"/>
    <row r="20580" hidden="1" x14ac:dyDescent="0.2"/>
    <row r="20581" hidden="1" x14ac:dyDescent="0.2"/>
    <row r="20582" hidden="1" x14ac:dyDescent="0.2"/>
    <row r="20583" hidden="1" x14ac:dyDescent="0.2"/>
    <row r="20584" hidden="1" x14ac:dyDescent="0.2"/>
    <row r="20585" hidden="1" x14ac:dyDescent="0.2"/>
    <row r="20586" hidden="1" x14ac:dyDescent="0.2"/>
    <row r="20587" hidden="1" x14ac:dyDescent="0.2"/>
    <row r="20588" hidden="1" x14ac:dyDescent="0.2"/>
    <row r="20589" hidden="1" x14ac:dyDescent="0.2"/>
    <row r="20590" hidden="1" x14ac:dyDescent="0.2"/>
    <row r="20591" hidden="1" x14ac:dyDescent="0.2"/>
    <row r="20592" hidden="1" x14ac:dyDescent="0.2"/>
    <row r="20593" hidden="1" x14ac:dyDescent="0.2"/>
    <row r="20594" hidden="1" x14ac:dyDescent="0.2"/>
    <row r="20595" hidden="1" x14ac:dyDescent="0.2"/>
    <row r="20596" hidden="1" x14ac:dyDescent="0.2"/>
    <row r="20597" hidden="1" x14ac:dyDescent="0.2"/>
    <row r="20598" hidden="1" x14ac:dyDescent="0.2"/>
    <row r="20599" hidden="1" x14ac:dyDescent="0.2"/>
    <row r="20600" hidden="1" x14ac:dyDescent="0.2"/>
    <row r="20601" hidden="1" x14ac:dyDescent="0.2"/>
    <row r="20602" hidden="1" x14ac:dyDescent="0.2"/>
    <row r="20603" hidden="1" x14ac:dyDescent="0.2"/>
    <row r="20604" hidden="1" x14ac:dyDescent="0.2"/>
    <row r="20605" hidden="1" x14ac:dyDescent="0.2"/>
    <row r="20606" hidden="1" x14ac:dyDescent="0.2"/>
    <row r="20607" hidden="1" x14ac:dyDescent="0.2"/>
    <row r="20608" hidden="1" x14ac:dyDescent="0.2"/>
    <row r="20609" hidden="1" x14ac:dyDescent="0.2"/>
    <row r="20610" hidden="1" x14ac:dyDescent="0.2"/>
    <row r="20611" hidden="1" x14ac:dyDescent="0.2"/>
    <row r="20612" hidden="1" x14ac:dyDescent="0.2"/>
    <row r="20613" hidden="1" x14ac:dyDescent="0.2"/>
    <row r="20614" hidden="1" x14ac:dyDescent="0.2"/>
    <row r="20615" hidden="1" x14ac:dyDescent="0.2"/>
    <row r="20616" hidden="1" x14ac:dyDescent="0.2"/>
    <row r="20617" hidden="1" x14ac:dyDescent="0.2"/>
    <row r="20618" hidden="1" x14ac:dyDescent="0.2"/>
    <row r="20619" hidden="1" x14ac:dyDescent="0.2"/>
    <row r="20620" hidden="1" x14ac:dyDescent="0.2"/>
    <row r="20621" hidden="1" x14ac:dyDescent="0.2"/>
    <row r="20622" hidden="1" x14ac:dyDescent="0.2"/>
    <row r="20623" hidden="1" x14ac:dyDescent="0.2"/>
    <row r="20624" hidden="1" x14ac:dyDescent="0.2"/>
    <row r="20625" hidden="1" x14ac:dyDescent="0.2"/>
    <row r="20626" hidden="1" x14ac:dyDescent="0.2"/>
    <row r="20627" hidden="1" x14ac:dyDescent="0.2"/>
    <row r="20628" hidden="1" x14ac:dyDescent="0.2"/>
    <row r="20629" hidden="1" x14ac:dyDescent="0.2"/>
    <row r="20630" hidden="1" x14ac:dyDescent="0.2"/>
    <row r="20631" hidden="1" x14ac:dyDescent="0.2"/>
    <row r="20632" hidden="1" x14ac:dyDescent="0.2"/>
    <row r="20633" hidden="1" x14ac:dyDescent="0.2"/>
    <row r="20634" hidden="1" x14ac:dyDescent="0.2"/>
    <row r="20635" hidden="1" x14ac:dyDescent="0.2"/>
    <row r="20636" hidden="1" x14ac:dyDescent="0.2"/>
    <row r="20637" hidden="1" x14ac:dyDescent="0.2"/>
    <row r="20638" hidden="1" x14ac:dyDescent="0.2"/>
    <row r="20639" hidden="1" x14ac:dyDescent="0.2"/>
    <row r="20640" hidden="1" x14ac:dyDescent="0.2"/>
    <row r="20641" hidden="1" x14ac:dyDescent="0.2"/>
    <row r="20642" hidden="1" x14ac:dyDescent="0.2"/>
    <row r="20643" hidden="1" x14ac:dyDescent="0.2"/>
    <row r="20644" hidden="1" x14ac:dyDescent="0.2"/>
    <row r="20645" hidden="1" x14ac:dyDescent="0.2"/>
    <row r="20646" hidden="1" x14ac:dyDescent="0.2"/>
    <row r="20647" hidden="1" x14ac:dyDescent="0.2"/>
    <row r="20648" hidden="1" x14ac:dyDescent="0.2"/>
    <row r="20649" hidden="1" x14ac:dyDescent="0.2"/>
    <row r="20650" hidden="1" x14ac:dyDescent="0.2"/>
    <row r="20651" hidden="1" x14ac:dyDescent="0.2"/>
    <row r="20652" hidden="1" x14ac:dyDescent="0.2"/>
    <row r="20653" hidden="1" x14ac:dyDescent="0.2"/>
    <row r="20654" hidden="1" x14ac:dyDescent="0.2"/>
    <row r="20655" hidden="1" x14ac:dyDescent="0.2"/>
    <row r="20656" hidden="1" x14ac:dyDescent="0.2"/>
    <row r="20657" hidden="1" x14ac:dyDescent="0.2"/>
    <row r="20658" hidden="1" x14ac:dyDescent="0.2"/>
    <row r="20659" hidden="1" x14ac:dyDescent="0.2"/>
    <row r="20660" hidden="1" x14ac:dyDescent="0.2"/>
    <row r="20661" hidden="1" x14ac:dyDescent="0.2"/>
    <row r="20662" hidden="1" x14ac:dyDescent="0.2"/>
    <row r="20663" hidden="1" x14ac:dyDescent="0.2"/>
    <row r="20664" hidden="1" x14ac:dyDescent="0.2"/>
    <row r="20665" hidden="1" x14ac:dyDescent="0.2"/>
    <row r="20666" hidden="1" x14ac:dyDescent="0.2"/>
    <row r="20667" hidden="1" x14ac:dyDescent="0.2"/>
    <row r="20668" hidden="1" x14ac:dyDescent="0.2"/>
    <row r="20669" hidden="1" x14ac:dyDescent="0.2"/>
    <row r="20670" hidden="1" x14ac:dyDescent="0.2"/>
    <row r="20671" hidden="1" x14ac:dyDescent="0.2"/>
    <row r="20672" hidden="1" x14ac:dyDescent="0.2"/>
    <row r="20673" hidden="1" x14ac:dyDescent="0.2"/>
    <row r="20674" hidden="1" x14ac:dyDescent="0.2"/>
    <row r="20675" hidden="1" x14ac:dyDescent="0.2"/>
    <row r="20676" hidden="1" x14ac:dyDescent="0.2"/>
    <row r="20677" hidden="1" x14ac:dyDescent="0.2"/>
    <row r="20678" hidden="1" x14ac:dyDescent="0.2"/>
    <row r="20679" hidden="1" x14ac:dyDescent="0.2"/>
    <row r="20680" hidden="1" x14ac:dyDescent="0.2"/>
    <row r="20681" hidden="1" x14ac:dyDescent="0.2"/>
    <row r="20682" hidden="1" x14ac:dyDescent="0.2"/>
    <row r="20683" hidden="1" x14ac:dyDescent="0.2"/>
    <row r="20684" hidden="1" x14ac:dyDescent="0.2"/>
    <row r="20685" hidden="1" x14ac:dyDescent="0.2"/>
    <row r="20686" hidden="1" x14ac:dyDescent="0.2"/>
    <row r="20687" hidden="1" x14ac:dyDescent="0.2"/>
    <row r="20688" hidden="1" x14ac:dyDescent="0.2"/>
    <row r="20689" hidden="1" x14ac:dyDescent="0.2"/>
    <row r="20690" hidden="1" x14ac:dyDescent="0.2"/>
    <row r="20691" hidden="1" x14ac:dyDescent="0.2"/>
    <row r="20692" hidden="1" x14ac:dyDescent="0.2"/>
    <row r="20693" hidden="1" x14ac:dyDescent="0.2"/>
    <row r="20694" hidden="1" x14ac:dyDescent="0.2"/>
    <row r="20695" hidden="1" x14ac:dyDescent="0.2"/>
    <row r="20696" hidden="1" x14ac:dyDescent="0.2"/>
    <row r="20697" hidden="1" x14ac:dyDescent="0.2"/>
    <row r="20698" hidden="1" x14ac:dyDescent="0.2"/>
    <row r="20699" hidden="1" x14ac:dyDescent="0.2"/>
    <row r="20700" hidden="1" x14ac:dyDescent="0.2"/>
    <row r="20701" hidden="1" x14ac:dyDescent="0.2"/>
    <row r="20702" hidden="1" x14ac:dyDescent="0.2"/>
    <row r="20703" hidden="1" x14ac:dyDescent="0.2"/>
    <row r="20704" hidden="1" x14ac:dyDescent="0.2"/>
    <row r="20705" hidden="1" x14ac:dyDescent="0.2"/>
    <row r="20706" hidden="1" x14ac:dyDescent="0.2"/>
    <row r="20707" hidden="1" x14ac:dyDescent="0.2"/>
    <row r="20708" hidden="1" x14ac:dyDescent="0.2"/>
    <row r="20709" hidden="1" x14ac:dyDescent="0.2"/>
    <row r="20710" hidden="1" x14ac:dyDescent="0.2"/>
    <row r="20711" hidden="1" x14ac:dyDescent="0.2"/>
    <row r="20712" hidden="1" x14ac:dyDescent="0.2"/>
    <row r="20713" hidden="1" x14ac:dyDescent="0.2"/>
    <row r="20714" hidden="1" x14ac:dyDescent="0.2"/>
    <row r="20715" hidden="1" x14ac:dyDescent="0.2"/>
    <row r="20716" hidden="1" x14ac:dyDescent="0.2"/>
    <row r="20717" hidden="1" x14ac:dyDescent="0.2"/>
    <row r="20718" hidden="1" x14ac:dyDescent="0.2"/>
    <row r="20719" hidden="1" x14ac:dyDescent="0.2"/>
    <row r="20720" hidden="1" x14ac:dyDescent="0.2"/>
    <row r="20721" hidden="1" x14ac:dyDescent="0.2"/>
    <row r="20722" hidden="1" x14ac:dyDescent="0.2"/>
    <row r="20723" hidden="1" x14ac:dyDescent="0.2"/>
    <row r="20724" hidden="1" x14ac:dyDescent="0.2"/>
    <row r="20725" hidden="1" x14ac:dyDescent="0.2"/>
    <row r="20726" hidden="1" x14ac:dyDescent="0.2"/>
    <row r="20727" hidden="1" x14ac:dyDescent="0.2"/>
    <row r="20728" hidden="1" x14ac:dyDescent="0.2"/>
    <row r="20729" hidden="1" x14ac:dyDescent="0.2"/>
    <row r="20730" hidden="1" x14ac:dyDescent="0.2"/>
    <row r="20731" hidden="1" x14ac:dyDescent="0.2"/>
    <row r="20732" hidden="1" x14ac:dyDescent="0.2"/>
    <row r="20733" hidden="1" x14ac:dyDescent="0.2"/>
    <row r="20734" hidden="1" x14ac:dyDescent="0.2"/>
    <row r="20735" hidden="1" x14ac:dyDescent="0.2"/>
    <row r="20736" hidden="1" x14ac:dyDescent="0.2"/>
    <row r="20737" hidden="1" x14ac:dyDescent="0.2"/>
    <row r="20738" hidden="1" x14ac:dyDescent="0.2"/>
    <row r="20739" hidden="1" x14ac:dyDescent="0.2"/>
    <row r="20740" hidden="1" x14ac:dyDescent="0.2"/>
    <row r="20741" hidden="1" x14ac:dyDescent="0.2"/>
    <row r="20742" hidden="1" x14ac:dyDescent="0.2"/>
    <row r="20743" hidden="1" x14ac:dyDescent="0.2"/>
    <row r="20744" hidden="1" x14ac:dyDescent="0.2"/>
    <row r="20745" hidden="1" x14ac:dyDescent="0.2"/>
    <row r="20746" hidden="1" x14ac:dyDescent="0.2"/>
    <row r="20747" hidden="1" x14ac:dyDescent="0.2"/>
    <row r="20748" hidden="1" x14ac:dyDescent="0.2"/>
    <row r="20749" hidden="1" x14ac:dyDescent="0.2"/>
    <row r="20750" hidden="1" x14ac:dyDescent="0.2"/>
    <row r="20751" hidden="1" x14ac:dyDescent="0.2"/>
    <row r="20752" hidden="1" x14ac:dyDescent="0.2"/>
    <row r="20753" hidden="1" x14ac:dyDescent="0.2"/>
    <row r="20754" hidden="1" x14ac:dyDescent="0.2"/>
    <row r="20755" hidden="1" x14ac:dyDescent="0.2"/>
    <row r="20756" hidden="1" x14ac:dyDescent="0.2"/>
    <row r="20757" hidden="1" x14ac:dyDescent="0.2"/>
    <row r="20758" hidden="1" x14ac:dyDescent="0.2"/>
    <row r="20759" hidden="1" x14ac:dyDescent="0.2"/>
    <row r="20760" hidden="1" x14ac:dyDescent="0.2"/>
    <row r="20761" hidden="1" x14ac:dyDescent="0.2"/>
    <row r="20762" hidden="1" x14ac:dyDescent="0.2"/>
    <row r="20763" hidden="1" x14ac:dyDescent="0.2"/>
    <row r="20764" hidden="1" x14ac:dyDescent="0.2"/>
    <row r="20765" hidden="1" x14ac:dyDescent="0.2"/>
    <row r="20766" hidden="1" x14ac:dyDescent="0.2"/>
    <row r="20767" hidden="1" x14ac:dyDescent="0.2"/>
    <row r="20768" hidden="1" x14ac:dyDescent="0.2"/>
    <row r="20769" hidden="1" x14ac:dyDescent="0.2"/>
    <row r="20770" hidden="1" x14ac:dyDescent="0.2"/>
    <row r="20771" hidden="1" x14ac:dyDescent="0.2"/>
    <row r="20772" hidden="1" x14ac:dyDescent="0.2"/>
    <row r="20773" hidden="1" x14ac:dyDescent="0.2"/>
    <row r="20774" hidden="1" x14ac:dyDescent="0.2"/>
    <row r="20775" hidden="1" x14ac:dyDescent="0.2"/>
    <row r="20776" hidden="1" x14ac:dyDescent="0.2"/>
    <row r="20777" hidden="1" x14ac:dyDescent="0.2"/>
    <row r="20778" hidden="1" x14ac:dyDescent="0.2"/>
    <row r="20779" hidden="1" x14ac:dyDescent="0.2"/>
    <row r="20780" hidden="1" x14ac:dyDescent="0.2"/>
    <row r="20781" hidden="1" x14ac:dyDescent="0.2"/>
    <row r="20782" hidden="1" x14ac:dyDescent="0.2"/>
    <row r="20783" hidden="1" x14ac:dyDescent="0.2"/>
    <row r="20784" hidden="1" x14ac:dyDescent="0.2"/>
    <row r="20785" hidden="1" x14ac:dyDescent="0.2"/>
    <row r="20786" hidden="1" x14ac:dyDescent="0.2"/>
    <row r="20787" hidden="1" x14ac:dyDescent="0.2"/>
    <row r="20788" hidden="1" x14ac:dyDescent="0.2"/>
    <row r="20789" hidden="1" x14ac:dyDescent="0.2"/>
    <row r="20790" hidden="1" x14ac:dyDescent="0.2"/>
    <row r="20791" hidden="1" x14ac:dyDescent="0.2"/>
    <row r="20792" hidden="1" x14ac:dyDescent="0.2"/>
    <row r="20793" hidden="1" x14ac:dyDescent="0.2"/>
    <row r="20794" hidden="1" x14ac:dyDescent="0.2"/>
    <row r="20795" hidden="1" x14ac:dyDescent="0.2"/>
    <row r="20796" hidden="1" x14ac:dyDescent="0.2"/>
    <row r="20797" hidden="1" x14ac:dyDescent="0.2"/>
    <row r="20798" hidden="1" x14ac:dyDescent="0.2"/>
    <row r="20799" hidden="1" x14ac:dyDescent="0.2"/>
    <row r="20800" hidden="1" x14ac:dyDescent="0.2"/>
    <row r="20801" hidden="1" x14ac:dyDescent="0.2"/>
    <row r="20802" hidden="1" x14ac:dyDescent="0.2"/>
    <row r="20803" hidden="1" x14ac:dyDescent="0.2"/>
    <row r="20804" hidden="1" x14ac:dyDescent="0.2"/>
    <row r="20805" hidden="1" x14ac:dyDescent="0.2"/>
    <row r="20806" hidden="1" x14ac:dyDescent="0.2"/>
    <row r="20807" hidden="1" x14ac:dyDescent="0.2"/>
    <row r="20808" hidden="1" x14ac:dyDescent="0.2"/>
    <row r="20809" hidden="1" x14ac:dyDescent="0.2"/>
    <row r="20810" hidden="1" x14ac:dyDescent="0.2"/>
    <row r="20811" hidden="1" x14ac:dyDescent="0.2"/>
    <row r="20812" hidden="1" x14ac:dyDescent="0.2"/>
    <row r="20813" hidden="1" x14ac:dyDescent="0.2"/>
    <row r="20814" hidden="1" x14ac:dyDescent="0.2"/>
    <row r="20815" hidden="1" x14ac:dyDescent="0.2"/>
    <row r="20816" hidden="1" x14ac:dyDescent="0.2"/>
    <row r="20817" hidden="1" x14ac:dyDescent="0.2"/>
    <row r="20818" hidden="1" x14ac:dyDescent="0.2"/>
    <row r="20819" hidden="1" x14ac:dyDescent="0.2"/>
    <row r="20820" hidden="1" x14ac:dyDescent="0.2"/>
    <row r="20821" hidden="1" x14ac:dyDescent="0.2"/>
    <row r="20822" hidden="1" x14ac:dyDescent="0.2"/>
    <row r="20823" hidden="1" x14ac:dyDescent="0.2"/>
    <row r="20824" hidden="1" x14ac:dyDescent="0.2"/>
    <row r="20825" hidden="1" x14ac:dyDescent="0.2"/>
    <row r="20826" hidden="1" x14ac:dyDescent="0.2"/>
    <row r="20827" hidden="1" x14ac:dyDescent="0.2"/>
    <row r="20828" hidden="1" x14ac:dyDescent="0.2"/>
    <row r="20829" hidden="1" x14ac:dyDescent="0.2"/>
    <row r="20830" hidden="1" x14ac:dyDescent="0.2"/>
    <row r="20831" hidden="1" x14ac:dyDescent="0.2"/>
    <row r="20832" hidden="1" x14ac:dyDescent="0.2"/>
    <row r="20833" hidden="1" x14ac:dyDescent="0.2"/>
    <row r="20834" hidden="1" x14ac:dyDescent="0.2"/>
    <row r="20835" hidden="1" x14ac:dyDescent="0.2"/>
    <row r="20836" hidden="1" x14ac:dyDescent="0.2"/>
    <row r="20837" hidden="1" x14ac:dyDescent="0.2"/>
    <row r="20838" hidden="1" x14ac:dyDescent="0.2"/>
    <row r="20839" hidden="1" x14ac:dyDescent="0.2"/>
    <row r="20840" hidden="1" x14ac:dyDescent="0.2"/>
    <row r="20841" hidden="1" x14ac:dyDescent="0.2"/>
    <row r="20842" hidden="1" x14ac:dyDescent="0.2"/>
    <row r="20843" hidden="1" x14ac:dyDescent="0.2"/>
    <row r="20844" hidden="1" x14ac:dyDescent="0.2"/>
    <row r="20845" hidden="1" x14ac:dyDescent="0.2"/>
    <row r="20846" hidden="1" x14ac:dyDescent="0.2"/>
    <row r="20847" hidden="1" x14ac:dyDescent="0.2"/>
    <row r="20848" hidden="1" x14ac:dyDescent="0.2"/>
    <row r="20849" hidden="1" x14ac:dyDescent="0.2"/>
    <row r="20850" hidden="1" x14ac:dyDescent="0.2"/>
    <row r="20851" hidden="1" x14ac:dyDescent="0.2"/>
    <row r="20852" hidden="1" x14ac:dyDescent="0.2"/>
    <row r="20853" hidden="1" x14ac:dyDescent="0.2"/>
    <row r="20854" hidden="1" x14ac:dyDescent="0.2"/>
    <row r="20855" hidden="1" x14ac:dyDescent="0.2"/>
    <row r="20856" hidden="1" x14ac:dyDescent="0.2"/>
    <row r="20857" hidden="1" x14ac:dyDescent="0.2"/>
    <row r="20858" hidden="1" x14ac:dyDescent="0.2"/>
    <row r="20859" hidden="1" x14ac:dyDescent="0.2"/>
    <row r="20860" hidden="1" x14ac:dyDescent="0.2"/>
    <row r="20861" hidden="1" x14ac:dyDescent="0.2"/>
    <row r="20862" hidden="1" x14ac:dyDescent="0.2"/>
    <row r="20863" hidden="1" x14ac:dyDescent="0.2"/>
    <row r="20864" hidden="1" x14ac:dyDescent="0.2"/>
    <row r="20865" hidden="1" x14ac:dyDescent="0.2"/>
    <row r="20866" hidden="1" x14ac:dyDescent="0.2"/>
    <row r="20867" hidden="1" x14ac:dyDescent="0.2"/>
    <row r="20868" hidden="1" x14ac:dyDescent="0.2"/>
    <row r="20869" hidden="1" x14ac:dyDescent="0.2"/>
    <row r="20870" hidden="1" x14ac:dyDescent="0.2"/>
    <row r="20871" hidden="1" x14ac:dyDescent="0.2"/>
    <row r="20872" hidden="1" x14ac:dyDescent="0.2"/>
    <row r="20873" hidden="1" x14ac:dyDescent="0.2"/>
    <row r="20874" hidden="1" x14ac:dyDescent="0.2"/>
    <row r="20875" hidden="1" x14ac:dyDescent="0.2"/>
    <row r="20876" hidden="1" x14ac:dyDescent="0.2"/>
    <row r="20877" hidden="1" x14ac:dyDescent="0.2"/>
    <row r="20878" hidden="1" x14ac:dyDescent="0.2"/>
    <row r="20879" hidden="1" x14ac:dyDescent="0.2"/>
    <row r="20880" hidden="1" x14ac:dyDescent="0.2"/>
    <row r="20881" hidden="1" x14ac:dyDescent="0.2"/>
    <row r="20882" hidden="1" x14ac:dyDescent="0.2"/>
    <row r="20883" hidden="1" x14ac:dyDescent="0.2"/>
    <row r="20884" hidden="1" x14ac:dyDescent="0.2"/>
    <row r="20885" hidden="1" x14ac:dyDescent="0.2"/>
    <row r="20886" hidden="1" x14ac:dyDescent="0.2"/>
    <row r="20887" hidden="1" x14ac:dyDescent="0.2"/>
    <row r="20888" hidden="1" x14ac:dyDescent="0.2"/>
    <row r="20889" hidden="1" x14ac:dyDescent="0.2"/>
    <row r="20890" hidden="1" x14ac:dyDescent="0.2"/>
    <row r="20891" hidden="1" x14ac:dyDescent="0.2"/>
    <row r="20892" hidden="1" x14ac:dyDescent="0.2"/>
    <row r="20893" hidden="1" x14ac:dyDescent="0.2"/>
    <row r="20894" hidden="1" x14ac:dyDescent="0.2"/>
    <row r="20895" hidden="1" x14ac:dyDescent="0.2"/>
    <row r="20896" hidden="1" x14ac:dyDescent="0.2"/>
    <row r="20897" hidden="1" x14ac:dyDescent="0.2"/>
    <row r="20898" hidden="1" x14ac:dyDescent="0.2"/>
    <row r="20899" hidden="1" x14ac:dyDescent="0.2"/>
    <row r="20900" hidden="1" x14ac:dyDescent="0.2"/>
    <row r="20901" hidden="1" x14ac:dyDescent="0.2"/>
    <row r="20902" hidden="1" x14ac:dyDescent="0.2"/>
    <row r="20903" hidden="1" x14ac:dyDescent="0.2"/>
    <row r="20904" hidden="1" x14ac:dyDescent="0.2"/>
    <row r="20905" hidden="1" x14ac:dyDescent="0.2"/>
    <row r="20906" hidden="1" x14ac:dyDescent="0.2"/>
    <row r="20907" hidden="1" x14ac:dyDescent="0.2"/>
    <row r="20908" hidden="1" x14ac:dyDescent="0.2"/>
    <row r="20909" hidden="1" x14ac:dyDescent="0.2"/>
    <row r="20910" hidden="1" x14ac:dyDescent="0.2"/>
    <row r="20911" hidden="1" x14ac:dyDescent="0.2"/>
    <row r="20912" hidden="1" x14ac:dyDescent="0.2"/>
    <row r="20913" hidden="1" x14ac:dyDescent="0.2"/>
    <row r="20914" hidden="1" x14ac:dyDescent="0.2"/>
    <row r="20915" hidden="1" x14ac:dyDescent="0.2"/>
    <row r="20916" hidden="1" x14ac:dyDescent="0.2"/>
    <row r="20917" hidden="1" x14ac:dyDescent="0.2"/>
    <row r="20918" hidden="1" x14ac:dyDescent="0.2"/>
    <row r="20919" hidden="1" x14ac:dyDescent="0.2"/>
    <row r="20920" hidden="1" x14ac:dyDescent="0.2"/>
    <row r="20921" hidden="1" x14ac:dyDescent="0.2"/>
    <row r="20922" hidden="1" x14ac:dyDescent="0.2"/>
    <row r="20923" hidden="1" x14ac:dyDescent="0.2"/>
    <row r="20924" hidden="1" x14ac:dyDescent="0.2"/>
    <row r="20925" hidden="1" x14ac:dyDescent="0.2"/>
    <row r="20926" hidden="1" x14ac:dyDescent="0.2"/>
    <row r="20927" hidden="1" x14ac:dyDescent="0.2"/>
    <row r="20928" hidden="1" x14ac:dyDescent="0.2"/>
    <row r="20929" hidden="1" x14ac:dyDescent="0.2"/>
    <row r="20930" hidden="1" x14ac:dyDescent="0.2"/>
    <row r="20931" hidden="1" x14ac:dyDescent="0.2"/>
    <row r="20932" hidden="1" x14ac:dyDescent="0.2"/>
    <row r="20933" hidden="1" x14ac:dyDescent="0.2"/>
    <row r="20934" hidden="1" x14ac:dyDescent="0.2"/>
    <row r="20935" hidden="1" x14ac:dyDescent="0.2"/>
    <row r="20936" hidden="1" x14ac:dyDescent="0.2"/>
    <row r="20937" hidden="1" x14ac:dyDescent="0.2"/>
    <row r="20938" hidden="1" x14ac:dyDescent="0.2"/>
    <row r="20939" hidden="1" x14ac:dyDescent="0.2"/>
    <row r="20940" hidden="1" x14ac:dyDescent="0.2"/>
    <row r="20941" hidden="1" x14ac:dyDescent="0.2"/>
    <row r="20942" hidden="1" x14ac:dyDescent="0.2"/>
    <row r="20943" hidden="1" x14ac:dyDescent="0.2"/>
    <row r="20944" hidden="1" x14ac:dyDescent="0.2"/>
    <row r="20945" hidden="1" x14ac:dyDescent="0.2"/>
    <row r="20946" hidden="1" x14ac:dyDescent="0.2"/>
    <row r="20947" hidden="1" x14ac:dyDescent="0.2"/>
    <row r="20948" hidden="1" x14ac:dyDescent="0.2"/>
    <row r="20949" hidden="1" x14ac:dyDescent="0.2"/>
    <row r="20950" hidden="1" x14ac:dyDescent="0.2"/>
    <row r="20951" hidden="1" x14ac:dyDescent="0.2"/>
    <row r="20952" hidden="1" x14ac:dyDescent="0.2"/>
    <row r="20953" hidden="1" x14ac:dyDescent="0.2"/>
    <row r="20954" hidden="1" x14ac:dyDescent="0.2"/>
    <row r="20955" hidden="1" x14ac:dyDescent="0.2"/>
    <row r="20956" hidden="1" x14ac:dyDescent="0.2"/>
    <row r="20957" hidden="1" x14ac:dyDescent="0.2"/>
    <row r="20958" hidden="1" x14ac:dyDescent="0.2"/>
    <row r="20959" hidden="1" x14ac:dyDescent="0.2"/>
    <row r="20960" hidden="1" x14ac:dyDescent="0.2"/>
    <row r="20961" hidden="1" x14ac:dyDescent="0.2"/>
    <row r="20962" hidden="1" x14ac:dyDescent="0.2"/>
    <row r="20963" hidden="1" x14ac:dyDescent="0.2"/>
    <row r="20964" hidden="1" x14ac:dyDescent="0.2"/>
    <row r="20965" hidden="1" x14ac:dyDescent="0.2"/>
    <row r="20966" hidden="1" x14ac:dyDescent="0.2"/>
    <row r="20967" hidden="1" x14ac:dyDescent="0.2"/>
    <row r="20968" hidden="1" x14ac:dyDescent="0.2"/>
    <row r="20969" hidden="1" x14ac:dyDescent="0.2"/>
    <row r="20970" hidden="1" x14ac:dyDescent="0.2"/>
    <row r="20971" hidden="1" x14ac:dyDescent="0.2"/>
    <row r="20972" hidden="1" x14ac:dyDescent="0.2"/>
    <row r="20973" hidden="1" x14ac:dyDescent="0.2"/>
    <row r="20974" hidden="1" x14ac:dyDescent="0.2"/>
    <row r="20975" hidden="1" x14ac:dyDescent="0.2"/>
    <row r="20976" hidden="1" x14ac:dyDescent="0.2"/>
    <row r="20977" hidden="1" x14ac:dyDescent="0.2"/>
    <row r="20978" hidden="1" x14ac:dyDescent="0.2"/>
    <row r="20979" hidden="1" x14ac:dyDescent="0.2"/>
    <row r="20980" hidden="1" x14ac:dyDescent="0.2"/>
    <row r="20981" hidden="1" x14ac:dyDescent="0.2"/>
    <row r="20982" hidden="1" x14ac:dyDescent="0.2"/>
    <row r="20983" hidden="1" x14ac:dyDescent="0.2"/>
    <row r="20984" hidden="1" x14ac:dyDescent="0.2"/>
    <row r="20985" hidden="1" x14ac:dyDescent="0.2"/>
    <row r="20986" hidden="1" x14ac:dyDescent="0.2"/>
    <row r="20987" hidden="1" x14ac:dyDescent="0.2"/>
    <row r="20988" hidden="1" x14ac:dyDescent="0.2"/>
    <row r="20989" hidden="1" x14ac:dyDescent="0.2"/>
    <row r="20990" hidden="1" x14ac:dyDescent="0.2"/>
    <row r="20991" hidden="1" x14ac:dyDescent="0.2"/>
    <row r="20992" hidden="1" x14ac:dyDescent="0.2"/>
    <row r="20993" hidden="1" x14ac:dyDescent="0.2"/>
    <row r="20994" hidden="1" x14ac:dyDescent="0.2"/>
    <row r="20995" hidden="1" x14ac:dyDescent="0.2"/>
    <row r="20996" hidden="1" x14ac:dyDescent="0.2"/>
    <row r="20997" hidden="1" x14ac:dyDescent="0.2"/>
    <row r="20998" hidden="1" x14ac:dyDescent="0.2"/>
    <row r="20999" hidden="1" x14ac:dyDescent="0.2"/>
    <row r="21000" hidden="1" x14ac:dyDescent="0.2"/>
    <row r="21001" hidden="1" x14ac:dyDescent="0.2"/>
    <row r="21002" hidden="1" x14ac:dyDescent="0.2"/>
    <row r="21003" hidden="1" x14ac:dyDescent="0.2"/>
    <row r="21004" hidden="1" x14ac:dyDescent="0.2"/>
    <row r="21005" hidden="1" x14ac:dyDescent="0.2"/>
    <row r="21006" hidden="1" x14ac:dyDescent="0.2"/>
    <row r="21007" hidden="1" x14ac:dyDescent="0.2"/>
    <row r="21008" hidden="1" x14ac:dyDescent="0.2"/>
    <row r="21009" hidden="1" x14ac:dyDescent="0.2"/>
    <row r="21010" hidden="1" x14ac:dyDescent="0.2"/>
    <row r="21011" hidden="1" x14ac:dyDescent="0.2"/>
    <row r="21012" hidden="1" x14ac:dyDescent="0.2"/>
    <row r="21013" hidden="1" x14ac:dyDescent="0.2"/>
    <row r="21014" hidden="1" x14ac:dyDescent="0.2"/>
    <row r="21015" hidden="1" x14ac:dyDescent="0.2"/>
    <row r="21016" hidden="1" x14ac:dyDescent="0.2"/>
    <row r="21017" hidden="1" x14ac:dyDescent="0.2"/>
    <row r="21018" hidden="1" x14ac:dyDescent="0.2"/>
    <row r="21019" hidden="1" x14ac:dyDescent="0.2"/>
    <row r="21020" hidden="1" x14ac:dyDescent="0.2"/>
    <row r="21021" hidden="1" x14ac:dyDescent="0.2"/>
    <row r="21022" hidden="1" x14ac:dyDescent="0.2"/>
    <row r="21023" hidden="1" x14ac:dyDescent="0.2"/>
    <row r="21024" hidden="1" x14ac:dyDescent="0.2"/>
    <row r="21025" hidden="1" x14ac:dyDescent="0.2"/>
    <row r="21026" hidden="1" x14ac:dyDescent="0.2"/>
    <row r="21027" hidden="1" x14ac:dyDescent="0.2"/>
    <row r="21028" hidden="1" x14ac:dyDescent="0.2"/>
    <row r="21029" hidden="1" x14ac:dyDescent="0.2"/>
    <row r="21030" hidden="1" x14ac:dyDescent="0.2"/>
    <row r="21031" hidden="1" x14ac:dyDescent="0.2"/>
    <row r="21032" hidden="1" x14ac:dyDescent="0.2"/>
    <row r="21033" hidden="1" x14ac:dyDescent="0.2"/>
    <row r="21034" hidden="1" x14ac:dyDescent="0.2"/>
    <row r="21035" hidden="1" x14ac:dyDescent="0.2"/>
    <row r="21036" hidden="1" x14ac:dyDescent="0.2"/>
    <row r="21037" hidden="1" x14ac:dyDescent="0.2"/>
    <row r="21038" hidden="1" x14ac:dyDescent="0.2"/>
    <row r="21039" hidden="1" x14ac:dyDescent="0.2"/>
    <row r="21040" hidden="1" x14ac:dyDescent="0.2"/>
    <row r="21041" hidden="1" x14ac:dyDescent="0.2"/>
    <row r="21042" hidden="1" x14ac:dyDescent="0.2"/>
    <row r="21043" hidden="1" x14ac:dyDescent="0.2"/>
    <row r="21044" hidden="1" x14ac:dyDescent="0.2"/>
    <row r="21045" hidden="1" x14ac:dyDescent="0.2"/>
    <row r="21046" hidden="1" x14ac:dyDescent="0.2"/>
    <row r="21047" hidden="1" x14ac:dyDescent="0.2"/>
    <row r="21048" hidden="1" x14ac:dyDescent="0.2"/>
    <row r="21049" hidden="1" x14ac:dyDescent="0.2"/>
    <row r="21050" hidden="1" x14ac:dyDescent="0.2"/>
    <row r="21051" hidden="1" x14ac:dyDescent="0.2"/>
    <row r="21052" hidden="1" x14ac:dyDescent="0.2"/>
    <row r="21053" hidden="1" x14ac:dyDescent="0.2"/>
    <row r="21054" hidden="1" x14ac:dyDescent="0.2"/>
    <row r="21055" hidden="1" x14ac:dyDescent="0.2"/>
    <row r="21056" hidden="1" x14ac:dyDescent="0.2"/>
    <row r="21057" hidden="1" x14ac:dyDescent="0.2"/>
    <row r="21058" hidden="1" x14ac:dyDescent="0.2"/>
    <row r="21059" hidden="1" x14ac:dyDescent="0.2"/>
    <row r="21060" hidden="1" x14ac:dyDescent="0.2"/>
    <row r="21061" hidden="1" x14ac:dyDescent="0.2"/>
    <row r="21062" hidden="1" x14ac:dyDescent="0.2"/>
    <row r="21063" hidden="1" x14ac:dyDescent="0.2"/>
    <row r="21064" hidden="1" x14ac:dyDescent="0.2"/>
    <row r="21065" hidden="1" x14ac:dyDescent="0.2"/>
    <row r="21066" hidden="1" x14ac:dyDescent="0.2"/>
    <row r="21067" hidden="1" x14ac:dyDescent="0.2"/>
    <row r="21068" hidden="1" x14ac:dyDescent="0.2"/>
    <row r="21069" hidden="1" x14ac:dyDescent="0.2"/>
    <row r="21070" hidden="1" x14ac:dyDescent="0.2"/>
    <row r="21071" hidden="1" x14ac:dyDescent="0.2"/>
    <row r="21072" hidden="1" x14ac:dyDescent="0.2"/>
    <row r="21073" hidden="1" x14ac:dyDescent="0.2"/>
    <row r="21074" hidden="1" x14ac:dyDescent="0.2"/>
    <row r="21075" hidden="1" x14ac:dyDescent="0.2"/>
    <row r="21076" hidden="1" x14ac:dyDescent="0.2"/>
    <row r="21077" hidden="1" x14ac:dyDescent="0.2"/>
    <row r="21078" hidden="1" x14ac:dyDescent="0.2"/>
    <row r="21079" hidden="1" x14ac:dyDescent="0.2"/>
    <row r="21080" hidden="1" x14ac:dyDescent="0.2"/>
    <row r="21081" hidden="1" x14ac:dyDescent="0.2"/>
    <row r="21082" hidden="1" x14ac:dyDescent="0.2"/>
    <row r="21083" hidden="1" x14ac:dyDescent="0.2"/>
    <row r="21084" hidden="1" x14ac:dyDescent="0.2"/>
    <row r="21085" hidden="1" x14ac:dyDescent="0.2"/>
    <row r="21086" hidden="1" x14ac:dyDescent="0.2"/>
    <row r="21087" hidden="1" x14ac:dyDescent="0.2"/>
    <row r="21088" hidden="1" x14ac:dyDescent="0.2"/>
    <row r="21089" hidden="1" x14ac:dyDescent="0.2"/>
    <row r="21090" hidden="1" x14ac:dyDescent="0.2"/>
    <row r="21091" hidden="1" x14ac:dyDescent="0.2"/>
    <row r="21092" hidden="1" x14ac:dyDescent="0.2"/>
    <row r="21093" hidden="1" x14ac:dyDescent="0.2"/>
    <row r="21094" hidden="1" x14ac:dyDescent="0.2"/>
    <row r="21095" hidden="1" x14ac:dyDescent="0.2"/>
    <row r="21096" hidden="1" x14ac:dyDescent="0.2"/>
    <row r="21097" hidden="1" x14ac:dyDescent="0.2"/>
    <row r="21098" hidden="1" x14ac:dyDescent="0.2"/>
    <row r="21099" hidden="1" x14ac:dyDescent="0.2"/>
    <row r="21100" hidden="1" x14ac:dyDescent="0.2"/>
    <row r="21101" hidden="1" x14ac:dyDescent="0.2"/>
    <row r="21102" hidden="1" x14ac:dyDescent="0.2"/>
    <row r="21103" hidden="1" x14ac:dyDescent="0.2"/>
    <row r="21104" hidden="1" x14ac:dyDescent="0.2"/>
    <row r="21105" hidden="1" x14ac:dyDescent="0.2"/>
    <row r="21106" hidden="1" x14ac:dyDescent="0.2"/>
    <row r="21107" hidden="1" x14ac:dyDescent="0.2"/>
    <row r="21108" hidden="1" x14ac:dyDescent="0.2"/>
    <row r="21109" hidden="1" x14ac:dyDescent="0.2"/>
    <row r="21110" hidden="1" x14ac:dyDescent="0.2"/>
    <row r="21111" hidden="1" x14ac:dyDescent="0.2"/>
    <row r="21112" hidden="1" x14ac:dyDescent="0.2"/>
    <row r="21113" hidden="1" x14ac:dyDescent="0.2"/>
    <row r="21114" hidden="1" x14ac:dyDescent="0.2"/>
    <row r="21115" hidden="1" x14ac:dyDescent="0.2"/>
    <row r="21116" hidden="1" x14ac:dyDescent="0.2"/>
    <row r="21117" hidden="1" x14ac:dyDescent="0.2"/>
    <row r="21118" hidden="1" x14ac:dyDescent="0.2"/>
    <row r="21119" hidden="1" x14ac:dyDescent="0.2"/>
    <row r="21120" hidden="1" x14ac:dyDescent="0.2"/>
    <row r="21121" hidden="1" x14ac:dyDescent="0.2"/>
    <row r="21122" hidden="1" x14ac:dyDescent="0.2"/>
    <row r="21123" hidden="1" x14ac:dyDescent="0.2"/>
    <row r="21124" hidden="1" x14ac:dyDescent="0.2"/>
    <row r="21125" hidden="1" x14ac:dyDescent="0.2"/>
    <row r="21126" hidden="1" x14ac:dyDescent="0.2"/>
    <row r="21127" hidden="1" x14ac:dyDescent="0.2"/>
    <row r="21128" hidden="1" x14ac:dyDescent="0.2"/>
    <row r="21129" hidden="1" x14ac:dyDescent="0.2"/>
    <row r="21130" hidden="1" x14ac:dyDescent="0.2"/>
    <row r="21131" hidden="1" x14ac:dyDescent="0.2"/>
    <row r="21132" hidden="1" x14ac:dyDescent="0.2"/>
    <row r="21133" hidden="1" x14ac:dyDescent="0.2"/>
    <row r="21134" hidden="1" x14ac:dyDescent="0.2"/>
    <row r="21135" hidden="1" x14ac:dyDescent="0.2"/>
    <row r="21136" hidden="1" x14ac:dyDescent="0.2"/>
    <row r="21137" hidden="1" x14ac:dyDescent="0.2"/>
    <row r="21138" hidden="1" x14ac:dyDescent="0.2"/>
    <row r="21139" hidden="1" x14ac:dyDescent="0.2"/>
    <row r="21140" hidden="1" x14ac:dyDescent="0.2"/>
    <row r="21141" hidden="1" x14ac:dyDescent="0.2"/>
    <row r="21142" hidden="1" x14ac:dyDescent="0.2"/>
    <row r="21143" hidden="1" x14ac:dyDescent="0.2"/>
    <row r="21144" hidden="1" x14ac:dyDescent="0.2"/>
    <row r="21145" hidden="1" x14ac:dyDescent="0.2"/>
    <row r="21146" hidden="1" x14ac:dyDescent="0.2"/>
    <row r="21147" hidden="1" x14ac:dyDescent="0.2"/>
    <row r="21148" hidden="1" x14ac:dyDescent="0.2"/>
    <row r="21149" hidden="1" x14ac:dyDescent="0.2"/>
    <row r="21150" hidden="1" x14ac:dyDescent="0.2"/>
    <row r="21151" hidden="1" x14ac:dyDescent="0.2"/>
    <row r="21152" hidden="1" x14ac:dyDescent="0.2"/>
    <row r="21153" hidden="1" x14ac:dyDescent="0.2"/>
    <row r="21154" hidden="1" x14ac:dyDescent="0.2"/>
    <row r="21155" hidden="1" x14ac:dyDescent="0.2"/>
    <row r="21156" hidden="1" x14ac:dyDescent="0.2"/>
    <row r="21157" hidden="1" x14ac:dyDescent="0.2"/>
    <row r="21158" hidden="1" x14ac:dyDescent="0.2"/>
    <row r="21159" hidden="1" x14ac:dyDescent="0.2"/>
    <row r="21160" hidden="1" x14ac:dyDescent="0.2"/>
    <row r="21161" hidden="1" x14ac:dyDescent="0.2"/>
    <row r="21162" hidden="1" x14ac:dyDescent="0.2"/>
    <row r="21163" hidden="1" x14ac:dyDescent="0.2"/>
    <row r="21164" hidden="1" x14ac:dyDescent="0.2"/>
    <row r="21165" hidden="1" x14ac:dyDescent="0.2"/>
    <row r="21166" hidden="1" x14ac:dyDescent="0.2"/>
    <row r="21167" hidden="1" x14ac:dyDescent="0.2"/>
    <row r="21168" hidden="1" x14ac:dyDescent="0.2"/>
    <row r="21169" hidden="1" x14ac:dyDescent="0.2"/>
    <row r="21170" hidden="1" x14ac:dyDescent="0.2"/>
    <row r="21171" hidden="1" x14ac:dyDescent="0.2"/>
    <row r="21172" hidden="1" x14ac:dyDescent="0.2"/>
    <row r="21173" hidden="1" x14ac:dyDescent="0.2"/>
    <row r="21174" hidden="1" x14ac:dyDescent="0.2"/>
    <row r="21175" hidden="1" x14ac:dyDescent="0.2"/>
    <row r="21176" hidden="1" x14ac:dyDescent="0.2"/>
    <row r="21177" hidden="1" x14ac:dyDescent="0.2"/>
    <row r="21178" hidden="1" x14ac:dyDescent="0.2"/>
    <row r="21179" hidden="1" x14ac:dyDescent="0.2"/>
    <row r="21180" hidden="1" x14ac:dyDescent="0.2"/>
    <row r="21181" hidden="1" x14ac:dyDescent="0.2"/>
    <row r="21182" hidden="1" x14ac:dyDescent="0.2"/>
    <row r="21183" hidden="1" x14ac:dyDescent="0.2"/>
    <row r="21184" hidden="1" x14ac:dyDescent="0.2"/>
    <row r="21185" hidden="1" x14ac:dyDescent="0.2"/>
    <row r="21186" hidden="1" x14ac:dyDescent="0.2"/>
    <row r="21187" hidden="1" x14ac:dyDescent="0.2"/>
    <row r="21188" hidden="1" x14ac:dyDescent="0.2"/>
    <row r="21189" hidden="1" x14ac:dyDescent="0.2"/>
    <row r="21190" hidden="1" x14ac:dyDescent="0.2"/>
    <row r="21191" hidden="1" x14ac:dyDescent="0.2"/>
    <row r="21192" hidden="1" x14ac:dyDescent="0.2"/>
    <row r="21193" hidden="1" x14ac:dyDescent="0.2"/>
    <row r="21194" hidden="1" x14ac:dyDescent="0.2"/>
    <row r="21195" hidden="1" x14ac:dyDescent="0.2"/>
    <row r="21196" hidden="1" x14ac:dyDescent="0.2"/>
    <row r="21197" hidden="1" x14ac:dyDescent="0.2"/>
    <row r="21198" hidden="1" x14ac:dyDescent="0.2"/>
    <row r="21199" hidden="1" x14ac:dyDescent="0.2"/>
    <row r="21200" hidden="1" x14ac:dyDescent="0.2"/>
    <row r="21201" hidden="1" x14ac:dyDescent="0.2"/>
    <row r="21202" hidden="1" x14ac:dyDescent="0.2"/>
    <row r="21203" hidden="1" x14ac:dyDescent="0.2"/>
    <row r="21204" hidden="1" x14ac:dyDescent="0.2"/>
    <row r="21205" hidden="1" x14ac:dyDescent="0.2"/>
    <row r="21206" hidden="1" x14ac:dyDescent="0.2"/>
    <row r="21207" hidden="1" x14ac:dyDescent="0.2"/>
    <row r="21208" hidden="1" x14ac:dyDescent="0.2"/>
    <row r="21209" hidden="1" x14ac:dyDescent="0.2"/>
    <row r="21210" hidden="1" x14ac:dyDescent="0.2"/>
    <row r="21211" hidden="1" x14ac:dyDescent="0.2"/>
    <row r="21212" hidden="1" x14ac:dyDescent="0.2"/>
    <row r="21213" hidden="1" x14ac:dyDescent="0.2"/>
    <row r="21214" hidden="1" x14ac:dyDescent="0.2"/>
    <row r="21215" hidden="1" x14ac:dyDescent="0.2"/>
    <row r="21216" hidden="1" x14ac:dyDescent="0.2"/>
    <row r="21217" hidden="1" x14ac:dyDescent="0.2"/>
    <row r="21218" hidden="1" x14ac:dyDescent="0.2"/>
    <row r="21219" hidden="1" x14ac:dyDescent="0.2"/>
    <row r="21220" hidden="1" x14ac:dyDescent="0.2"/>
    <row r="21221" hidden="1" x14ac:dyDescent="0.2"/>
    <row r="21222" hidden="1" x14ac:dyDescent="0.2"/>
    <row r="21223" hidden="1" x14ac:dyDescent="0.2"/>
    <row r="21224" hidden="1" x14ac:dyDescent="0.2"/>
    <row r="21225" hidden="1" x14ac:dyDescent="0.2"/>
    <row r="21226" hidden="1" x14ac:dyDescent="0.2"/>
    <row r="21227" hidden="1" x14ac:dyDescent="0.2"/>
    <row r="21228" hidden="1" x14ac:dyDescent="0.2"/>
    <row r="21229" hidden="1" x14ac:dyDescent="0.2"/>
    <row r="21230" hidden="1" x14ac:dyDescent="0.2"/>
    <row r="21231" hidden="1" x14ac:dyDescent="0.2"/>
    <row r="21232" hidden="1" x14ac:dyDescent="0.2"/>
    <row r="21233" hidden="1" x14ac:dyDescent="0.2"/>
    <row r="21234" hidden="1" x14ac:dyDescent="0.2"/>
    <row r="21235" hidden="1" x14ac:dyDescent="0.2"/>
    <row r="21236" hidden="1" x14ac:dyDescent="0.2"/>
    <row r="21237" hidden="1" x14ac:dyDescent="0.2"/>
    <row r="21238" hidden="1" x14ac:dyDescent="0.2"/>
    <row r="21239" hidden="1" x14ac:dyDescent="0.2"/>
    <row r="21240" hidden="1" x14ac:dyDescent="0.2"/>
    <row r="21241" hidden="1" x14ac:dyDescent="0.2"/>
    <row r="21242" hidden="1" x14ac:dyDescent="0.2"/>
    <row r="21243" hidden="1" x14ac:dyDescent="0.2"/>
    <row r="21244" hidden="1" x14ac:dyDescent="0.2"/>
    <row r="21245" hidden="1" x14ac:dyDescent="0.2"/>
    <row r="21246" hidden="1" x14ac:dyDescent="0.2"/>
    <row r="21247" hidden="1" x14ac:dyDescent="0.2"/>
    <row r="21248" hidden="1" x14ac:dyDescent="0.2"/>
    <row r="21249" hidden="1" x14ac:dyDescent="0.2"/>
    <row r="21250" hidden="1" x14ac:dyDescent="0.2"/>
    <row r="21251" hidden="1" x14ac:dyDescent="0.2"/>
    <row r="21252" hidden="1" x14ac:dyDescent="0.2"/>
    <row r="21253" hidden="1" x14ac:dyDescent="0.2"/>
    <row r="21254" hidden="1" x14ac:dyDescent="0.2"/>
    <row r="21255" hidden="1" x14ac:dyDescent="0.2"/>
    <row r="21256" hidden="1" x14ac:dyDescent="0.2"/>
    <row r="21257" hidden="1" x14ac:dyDescent="0.2"/>
    <row r="21258" hidden="1" x14ac:dyDescent="0.2"/>
    <row r="21259" hidden="1" x14ac:dyDescent="0.2"/>
    <row r="21260" hidden="1" x14ac:dyDescent="0.2"/>
    <row r="21261" hidden="1" x14ac:dyDescent="0.2"/>
    <row r="21262" hidden="1" x14ac:dyDescent="0.2"/>
    <row r="21263" hidden="1" x14ac:dyDescent="0.2"/>
    <row r="21264" hidden="1" x14ac:dyDescent="0.2"/>
    <row r="21265" hidden="1" x14ac:dyDescent="0.2"/>
    <row r="21266" hidden="1" x14ac:dyDescent="0.2"/>
    <row r="21267" hidden="1" x14ac:dyDescent="0.2"/>
    <row r="21268" hidden="1" x14ac:dyDescent="0.2"/>
    <row r="21269" hidden="1" x14ac:dyDescent="0.2"/>
    <row r="21270" hidden="1" x14ac:dyDescent="0.2"/>
    <row r="21271" hidden="1" x14ac:dyDescent="0.2"/>
    <row r="21272" hidden="1" x14ac:dyDescent="0.2"/>
    <row r="21273" hidden="1" x14ac:dyDescent="0.2"/>
    <row r="21274" hidden="1" x14ac:dyDescent="0.2"/>
    <row r="21275" hidden="1" x14ac:dyDescent="0.2"/>
    <row r="21276" hidden="1" x14ac:dyDescent="0.2"/>
    <row r="21277" hidden="1" x14ac:dyDescent="0.2"/>
    <row r="21278" hidden="1" x14ac:dyDescent="0.2"/>
    <row r="21279" hidden="1" x14ac:dyDescent="0.2"/>
    <row r="21280" hidden="1" x14ac:dyDescent="0.2"/>
    <row r="21281" hidden="1" x14ac:dyDescent="0.2"/>
    <row r="21282" hidden="1" x14ac:dyDescent="0.2"/>
    <row r="21283" hidden="1" x14ac:dyDescent="0.2"/>
    <row r="21284" hidden="1" x14ac:dyDescent="0.2"/>
    <row r="21285" hidden="1" x14ac:dyDescent="0.2"/>
    <row r="21286" hidden="1" x14ac:dyDescent="0.2"/>
    <row r="21287" hidden="1" x14ac:dyDescent="0.2"/>
    <row r="21288" hidden="1" x14ac:dyDescent="0.2"/>
    <row r="21289" hidden="1" x14ac:dyDescent="0.2"/>
    <row r="21290" hidden="1" x14ac:dyDescent="0.2"/>
    <row r="21291" hidden="1" x14ac:dyDescent="0.2"/>
    <row r="21292" hidden="1" x14ac:dyDescent="0.2"/>
    <row r="21293" hidden="1" x14ac:dyDescent="0.2"/>
    <row r="21294" hidden="1" x14ac:dyDescent="0.2"/>
    <row r="21295" hidden="1" x14ac:dyDescent="0.2"/>
    <row r="21296" hidden="1" x14ac:dyDescent="0.2"/>
    <row r="21297" hidden="1" x14ac:dyDescent="0.2"/>
    <row r="21298" hidden="1" x14ac:dyDescent="0.2"/>
    <row r="21299" hidden="1" x14ac:dyDescent="0.2"/>
    <row r="21300" hidden="1" x14ac:dyDescent="0.2"/>
    <row r="21301" hidden="1" x14ac:dyDescent="0.2"/>
    <row r="21302" hidden="1" x14ac:dyDescent="0.2"/>
    <row r="21303" hidden="1" x14ac:dyDescent="0.2"/>
    <row r="21304" hidden="1" x14ac:dyDescent="0.2"/>
    <row r="21305" hidden="1" x14ac:dyDescent="0.2"/>
    <row r="21306" hidden="1" x14ac:dyDescent="0.2"/>
    <row r="21307" hidden="1" x14ac:dyDescent="0.2"/>
    <row r="21308" hidden="1" x14ac:dyDescent="0.2"/>
    <row r="21309" hidden="1" x14ac:dyDescent="0.2"/>
    <row r="21310" hidden="1" x14ac:dyDescent="0.2"/>
    <row r="21311" hidden="1" x14ac:dyDescent="0.2"/>
    <row r="21312" hidden="1" x14ac:dyDescent="0.2"/>
    <row r="21313" hidden="1" x14ac:dyDescent="0.2"/>
    <row r="21314" hidden="1" x14ac:dyDescent="0.2"/>
    <row r="21315" hidden="1" x14ac:dyDescent="0.2"/>
    <row r="21316" hidden="1" x14ac:dyDescent="0.2"/>
    <row r="21317" hidden="1" x14ac:dyDescent="0.2"/>
    <row r="21318" hidden="1" x14ac:dyDescent="0.2"/>
    <row r="21319" hidden="1" x14ac:dyDescent="0.2"/>
    <row r="21320" hidden="1" x14ac:dyDescent="0.2"/>
    <row r="21321" hidden="1" x14ac:dyDescent="0.2"/>
    <row r="21322" hidden="1" x14ac:dyDescent="0.2"/>
    <row r="21323" hidden="1" x14ac:dyDescent="0.2"/>
    <row r="21324" hidden="1" x14ac:dyDescent="0.2"/>
    <row r="21325" hidden="1" x14ac:dyDescent="0.2"/>
    <row r="21326" hidden="1" x14ac:dyDescent="0.2"/>
    <row r="21327" hidden="1" x14ac:dyDescent="0.2"/>
    <row r="21328" hidden="1" x14ac:dyDescent="0.2"/>
    <row r="21329" hidden="1" x14ac:dyDescent="0.2"/>
    <row r="21330" hidden="1" x14ac:dyDescent="0.2"/>
    <row r="21331" hidden="1" x14ac:dyDescent="0.2"/>
    <row r="21332" hidden="1" x14ac:dyDescent="0.2"/>
    <row r="21333" hidden="1" x14ac:dyDescent="0.2"/>
    <row r="21334" hidden="1" x14ac:dyDescent="0.2"/>
    <row r="21335" hidden="1" x14ac:dyDescent="0.2"/>
    <row r="21336" hidden="1" x14ac:dyDescent="0.2"/>
    <row r="21337" hidden="1" x14ac:dyDescent="0.2"/>
    <row r="21338" hidden="1" x14ac:dyDescent="0.2"/>
    <row r="21339" hidden="1" x14ac:dyDescent="0.2"/>
    <row r="21340" hidden="1" x14ac:dyDescent="0.2"/>
    <row r="21341" hidden="1" x14ac:dyDescent="0.2"/>
    <row r="21342" hidden="1" x14ac:dyDescent="0.2"/>
    <row r="21343" hidden="1" x14ac:dyDescent="0.2"/>
    <row r="21344" hidden="1" x14ac:dyDescent="0.2"/>
    <row r="21345" hidden="1" x14ac:dyDescent="0.2"/>
    <row r="21346" hidden="1" x14ac:dyDescent="0.2"/>
    <row r="21347" hidden="1" x14ac:dyDescent="0.2"/>
    <row r="21348" hidden="1" x14ac:dyDescent="0.2"/>
    <row r="21349" hidden="1" x14ac:dyDescent="0.2"/>
    <row r="21350" hidden="1" x14ac:dyDescent="0.2"/>
    <row r="21351" hidden="1" x14ac:dyDescent="0.2"/>
    <row r="21352" hidden="1" x14ac:dyDescent="0.2"/>
    <row r="21353" hidden="1" x14ac:dyDescent="0.2"/>
    <row r="21354" hidden="1" x14ac:dyDescent="0.2"/>
    <row r="21355" hidden="1" x14ac:dyDescent="0.2"/>
    <row r="21356" hidden="1" x14ac:dyDescent="0.2"/>
    <row r="21357" hidden="1" x14ac:dyDescent="0.2"/>
    <row r="21358" hidden="1" x14ac:dyDescent="0.2"/>
    <row r="21359" hidden="1" x14ac:dyDescent="0.2"/>
    <row r="21360" hidden="1" x14ac:dyDescent="0.2"/>
    <row r="21361" hidden="1" x14ac:dyDescent="0.2"/>
    <row r="21362" hidden="1" x14ac:dyDescent="0.2"/>
    <row r="21363" hidden="1" x14ac:dyDescent="0.2"/>
    <row r="21364" hidden="1" x14ac:dyDescent="0.2"/>
    <row r="21365" hidden="1" x14ac:dyDescent="0.2"/>
    <row r="21366" hidden="1" x14ac:dyDescent="0.2"/>
    <row r="21367" hidden="1" x14ac:dyDescent="0.2"/>
    <row r="21368" hidden="1" x14ac:dyDescent="0.2"/>
    <row r="21369" hidden="1" x14ac:dyDescent="0.2"/>
    <row r="21370" hidden="1" x14ac:dyDescent="0.2"/>
    <row r="21371" hidden="1" x14ac:dyDescent="0.2"/>
    <row r="21372" hidden="1" x14ac:dyDescent="0.2"/>
    <row r="21373" hidden="1" x14ac:dyDescent="0.2"/>
    <row r="21374" hidden="1" x14ac:dyDescent="0.2"/>
    <row r="21375" hidden="1" x14ac:dyDescent="0.2"/>
    <row r="21376" hidden="1" x14ac:dyDescent="0.2"/>
    <row r="21377" hidden="1" x14ac:dyDescent="0.2"/>
    <row r="21378" hidden="1" x14ac:dyDescent="0.2"/>
    <row r="21379" hidden="1" x14ac:dyDescent="0.2"/>
    <row r="21380" hidden="1" x14ac:dyDescent="0.2"/>
    <row r="21381" hidden="1" x14ac:dyDescent="0.2"/>
    <row r="21382" hidden="1" x14ac:dyDescent="0.2"/>
    <row r="21383" hidden="1" x14ac:dyDescent="0.2"/>
    <row r="21384" hidden="1" x14ac:dyDescent="0.2"/>
    <row r="21385" hidden="1" x14ac:dyDescent="0.2"/>
    <row r="21386" hidden="1" x14ac:dyDescent="0.2"/>
    <row r="21387" hidden="1" x14ac:dyDescent="0.2"/>
    <row r="21388" hidden="1" x14ac:dyDescent="0.2"/>
    <row r="21389" hidden="1" x14ac:dyDescent="0.2"/>
    <row r="21390" hidden="1" x14ac:dyDescent="0.2"/>
    <row r="21391" hidden="1" x14ac:dyDescent="0.2"/>
    <row r="21392" hidden="1" x14ac:dyDescent="0.2"/>
    <row r="21393" hidden="1" x14ac:dyDescent="0.2"/>
    <row r="21394" hidden="1" x14ac:dyDescent="0.2"/>
    <row r="21395" hidden="1" x14ac:dyDescent="0.2"/>
    <row r="21396" hidden="1" x14ac:dyDescent="0.2"/>
    <row r="21397" hidden="1" x14ac:dyDescent="0.2"/>
    <row r="21398" hidden="1" x14ac:dyDescent="0.2"/>
    <row r="21399" hidden="1" x14ac:dyDescent="0.2"/>
    <row r="21400" hidden="1" x14ac:dyDescent="0.2"/>
    <row r="21401" hidden="1" x14ac:dyDescent="0.2"/>
    <row r="21402" hidden="1" x14ac:dyDescent="0.2"/>
    <row r="21403" hidden="1" x14ac:dyDescent="0.2"/>
    <row r="21404" hidden="1" x14ac:dyDescent="0.2"/>
    <row r="21405" hidden="1" x14ac:dyDescent="0.2"/>
    <row r="21406" hidden="1" x14ac:dyDescent="0.2"/>
    <row r="21407" hidden="1" x14ac:dyDescent="0.2"/>
    <row r="21408" hidden="1" x14ac:dyDescent="0.2"/>
    <row r="21409" hidden="1" x14ac:dyDescent="0.2"/>
    <row r="21410" hidden="1" x14ac:dyDescent="0.2"/>
    <row r="21411" hidden="1" x14ac:dyDescent="0.2"/>
    <row r="21412" hidden="1" x14ac:dyDescent="0.2"/>
    <row r="21413" hidden="1" x14ac:dyDescent="0.2"/>
    <row r="21414" hidden="1" x14ac:dyDescent="0.2"/>
    <row r="21415" hidden="1" x14ac:dyDescent="0.2"/>
    <row r="21416" hidden="1" x14ac:dyDescent="0.2"/>
    <row r="21417" hidden="1" x14ac:dyDescent="0.2"/>
    <row r="21418" hidden="1" x14ac:dyDescent="0.2"/>
    <row r="21419" hidden="1" x14ac:dyDescent="0.2"/>
    <row r="21420" hidden="1" x14ac:dyDescent="0.2"/>
    <row r="21421" hidden="1" x14ac:dyDescent="0.2"/>
    <row r="21422" hidden="1" x14ac:dyDescent="0.2"/>
    <row r="21423" hidden="1" x14ac:dyDescent="0.2"/>
    <row r="21424" hidden="1" x14ac:dyDescent="0.2"/>
    <row r="21425" hidden="1" x14ac:dyDescent="0.2"/>
    <row r="21426" hidden="1" x14ac:dyDescent="0.2"/>
    <row r="21427" hidden="1" x14ac:dyDescent="0.2"/>
    <row r="21428" hidden="1" x14ac:dyDescent="0.2"/>
    <row r="21429" hidden="1" x14ac:dyDescent="0.2"/>
    <row r="21430" hidden="1" x14ac:dyDescent="0.2"/>
    <row r="21431" hidden="1" x14ac:dyDescent="0.2"/>
    <row r="21432" hidden="1" x14ac:dyDescent="0.2"/>
    <row r="21433" hidden="1" x14ac:dyDescent="0.2"/>
    <row r="21434" hidden="1" x14ac:dyDescent="0.2"/>
    <row r="21435" hidden="1" x14ac:dyDescent="0.2"/>
    <row r="21436" hidden="1" x14ac:dyDescent="0.2"/>
    <row r="21437" hidden="1" x14ac:dyDescent="0.2"/>
    <row r="21438" hidden="1" x14ac:dyDescent="0.2"/>
    <row r="21439" hidden="1" x14ac:dyDescent="0.2"/>
    <row r="21440" hidden="1" x14ac:dyDescent="0.2"/>
    <row r="21441" hidden="1" x14ac:dyDescent="0.2"/>
    <row r="21442" hidden="1" x14ac:dyDescent="0.2"/>
    <row r="21443" hidden="1" x14ac:dyDescent="0.2"/>
    <row r="21444" hidden="1" x14ac:dyDescent="0.2"/>
    <row r="21445" hidden="1" x14ac:dyDescent="0.2"/>
    <row r="21446" hidden="1" x14ac:dyDescent="0.2"/>
    <row r="21447" hidden="1" x14ac:dyDescent="0.2"/>
    <row r="21448" hidden="1" x14ac:dyDescent="0.2"/>
    <row r="21449" hidden="1" x14ac:dyDescent="0.2"/>
    <row r="21450" hidden="1" x14ac:dyDescent="0.2"/>
    <row r="21451" hidden="1" x14ac:dyDescent="0.2"/>
    <row r="21452" hidden="1" x14ac:dyDescent="0.2"/>
    <row r="21453" hidden="1" x14ac:dyDescent="0.2"/>
    <row r="21454" hidden="1" x14ac:dyDescent="0.2"/>
    <row r="21455" hidden="1" x14ac:dyDescent="0.2"/>
    <row r="21456" hidden="1" x14ac:dyDescent="0.2"/>
    <row r="21457" hidden="1" x14ac:dyDescent="0.2"/>
    <row r="21458" hidden="1" x14ac:dyDescent="0.2"/>
    <row r="21459" hidden="1" x14ac:dyDescent="0.2"/>
    <row r="21460" hidden="1" x14ac:dyDescent="0.2"/>
    <row r="21461" hidden="1" x14ac:dyDescent="0.2"/>
    <row r="21462" hidden="1" x14ac:dyDescent="0.2"/>
    <row r="21463" hidden="1" x14ac:dyDescent="0.2"/>
    <row r="21464" hidden="1" x14ac:dyDescent="0.2"/>
    <row r="21465" hidden="1" x14ac:dyDescent="0.2"/>
    <row r="21466" hidden="1" x14ac:dyDescent="0.2"/>
    <row r="21467" hidden="1" x14ac:dyDescent="0.2"/>
    <row r="21468" hidden="1" x14ac:dyDescent="0.2"/>
    <row r="21469" hidden="1" x14ac:dyDescent="0.2"/>
    <row r="21470" hidden="1" x14ac:dyDescent="0.2"/>
    <row r="21471" hidden="1" x14ac:dyDescent="0.2"/>
    <row r="21472" hidden="1" x14ac:dyDescent="0.2"/>
    <row r="21473" hidden="1" x14ac:dyDescent="0.2"/>
    <row r="21474" hidden="1" x14ac:dyDescent="0.2"/>
    <row r="21475" hidden="1" x14ac:dyDescent="0.2"/>
    <row r="21476" hidden="1" x14ac:dyDescent="0.2"/>
    <row r="21477" hidden="1" x14ac:dyDescent="0.2"/>
    <row r="21478" hidden="1" x14ac:dyDescent="0.2"/>
    <row r="21479" hidden="1" x14ac:dyDescent="0.2"/>
    <row r="21480" hidden="1" x14ac:dyDescent="0.2"/>
    <row r="21481" hidden="1" x14ac:dyDescent="0.2"/>
    <row r="21482" hidden="1" x14ac:dyDescent="0.2"/>
    <row r="21483" hidden="1" x14ac:dyDescent="0.2"/>
    <row r="21484" hidden="1" x14ac:dyDescent="0.2"/>
    <row r="21485" hidden="1" x14ac:dyDescent="0.2"/>
    <row r="21486" hidden="1" x14ac:dyDescent="0.2"/>
    <row r="21487" hidden="1" x14ac:dyDescent="0.2"/>
    <row r="21488" hidden="1" x14ac:dyDescent="0.2"/>
    <row r="21489" hidden="1" x14ac:dyDescent="0.2"/>
    <row r="21490" hidden="1" x14ac:dyDescent="0.2"/>
    <row r="21491" hidden="1" x14ac:dyDescent="0.2"/>
    <row r="21492" hidden="1" x14ac:dyDescent="0.2"/>
    <row r="21493" hidden="1" x14ac:dyDescent="0.2"/>
    <row r="21494" hidden="1" x14ac:dyDescent="0.2"/>
    <row r="21495" hidden="1" x14ac:dyDescent="0.2"/>
    <row r="21496" hidden="1" x14ac:dyDescent="0.2"/>
    <row r="21497" hidden="1" x14ac:dyDescent="0.2"/>
    <row r="21498" hidden="1" x14ac:dyDescent="0.2"/>
    <row r="21499" hidden="1" x14ac:dyDescent="0.2"/>
    <row r="21500" hidden="1" x14ac:dyDescent="0.2"/>
    <row r="21501" hidden="1" x14ac:dyDescent="0.2"/>
    <row r="21502" hidden="1" x14ac:dyDescent="0.2"/>
    <row r="21503" hidden="1" x14ac:dyDescent="0.2"/>
    <row r="21504" hidden="1" x14ac:dyDescent="0.2"/>
    <row r="21505" hidden="1" x14ac:dyDescent="0.2"/>
    <row r="21506" hidden="1" x14ac:dyDescent="0.2"/>
    <row r="21507" hidden="1" x14ac:dyDescent="0.2"/>
    <row r="21508" hidden="1" x14ac:dyDescent="0.2"/>
    <row r="21509" hidden="1" x14ac:dyDescent="0.2"/>
    <row r="21510" hidden="1" x14ac:dyDescent="0.2"/>
    <row r="21511" hidden="1" x14ac:dyDescent="0.2"/>
    <row r="21512" hidden="1" x14ac:dyDescent="0.2"/>
    <row r="21513" hidden="1" x14ac:dyDescent="0.2"/>
    <row r="21514" hidden="1" x14ac:dyDescent="0.2"/>
    <row r="21515" hidden="1" x14ac:dyDescent="0.2"/>
    <row r="21516" hidden="1" x14ac:dyDescent="0.2"/>
    <row r="21517" hidden="1" x14ac:dyDescent="0.2"/>
    <row r="21518" hidden="1" x14ac:dyDescent="0.2"/>
    <row r="21519" hidden="1" x14ac:dyDescent="0.2"/>
    <row r="21520" hidden="1" x14ac:dyDescent="0.2"/>
    <row r="21521" hidden="1" x14ac:dyDescent="0.2"/>
    <row r="21522" hidden="1" x14ac:dyDescent="0.2"/>
    <row r="21523" hidden="1" x14ac:dyDescent="0.2"/>
    <row r="21524" hidden="1" x14ac:dyDescent="0.2"/>
    <row r="21525" hidden="1" x14ac:dyDescent="0.2"/>
    <row r="21526" hidden="1" x14ac:dyDescent="0.2"/>
    <row r="21527" hidden="1" x14ac:dyDescent="0.2"/>
    <row r="21528" hidden="1" x14ac:dyDescent="0.2"/>
    <row r="21529" hidden="1" x14ac:dyDescent="0.2"/>
    <row r="21530" hidden="1" x14ac:dyDescent="0.2"/>
    <row r="21531" hidden="1" x14ac:dyDescent="0.2"/>
    <row r="21532" hidden="1" x14ac:dyDescent="0.2"/>
    <row r="21533" hidden="1" x14ac:dyDescent="0.2"/>
    <row r="21534" hidden="1" x14ac:dyDescent="0.2"/>
    <row r="21535" hidden="1" x14ac:dyDescent="0.2"/>
    <row r="21536" hidden="1" x14ac:dyDescent="0.2"/>
    <row r="21537" hidden="1" x14ac:dyDescent="0.2"/>
    <row r="21538" hidden="1" x14ac:dyDescent="0.2"/>
    <row r="21539" hidden="1" x14ac:dyDescent="0.2"/>
    <row r="21540" hidden="1" x14ac:dyDescent="0.2"/>
    <row r="21541" hidden="1" x14ac:dyDescent="0.2"/>
    <row r="21542" hidden="1" x14ac:dyDescent="0.2"/>
    <row r="21543" hidden="1" x14ac:dyDescent="0.2"/>
    <row r="21544" hidden="1" x14ac:dyDescent="0.2"/>
    <row r="21545" hidden="1" x14ac:dyDescent="0.2"/>
    <row r="21546" hidden="1" x14ac:dyDescent="0.2"/>
    <row r="21547" hidden="1" x14ac:dyDescent="0.2"/>
    <row r="21548" hidden="1" x14ac:dyDescent="0.2"/>
    <row r="21549" hidden="1" x14ac:dyDescent="0.2"/>
    <row r="21550" hidden="1" x14ac:dyDescent="0.2"/>
    <row r="21551" hidden="1" x14ac:dyDescent="0.2"/>
    <row r="21552" hidden="1" x14ac:dyDescent="0.2"/>
    <row r="21553" hidden="1" x14ac:dyDescent="0.2"/>
    <row r="21554" hidden="1" x14ac:dyDescent="0.2"/>
    <row r="21555" hidden="1" x14ac:dyDescent="0.2"/>
    <row r="21556" hidden="1" x14ac:dyDescent="0.2"/>
    <row r="21557" hidden="1" x14ac:dyDescent="0.2"/>
    <row r="21558" hidden="1" x14ac:dyDescent="0.2"/>
    <row r="21559" hidden="1" x14ac:dyDescent="0.2"/>
    <row r="21560" hidden="1" x14ac:dyDescent="0.2"/>
    <row r="21561" hidden="1" x14ac:dyDescent="0.2"/>
    <row r="21562" hidden="1" x14ac:dyDescent="0.2"/>
    <row r="21563" hidden="1" x14ac:dyDescent="0.2"/>
    <row r="21564" hidden="1" x14ac:dyDescent="0.2"/>
    <row r="21565" hidden="1" x14ac:dyDescent="0.2"/>
    <row r="21566" hidden="1" x14ac:dyDescent="0.2"/>
    <row r="21567" hidden="1" x14ac:dyDescent="0.2"/>
    <row r="21568" hidden="1" x14ac:dyDescent="0.2"/>
    <row r="21569" hidden="1" x14ac:dyDescent="0.2"/>
    <row r="21570" hidden="1" x14ac:dyDescent="0.2"/>
    <row r="21571" hidden="1" x14ac:dyDescent="0.2"/>
    <row r="21572" hidden="1" x14ac:dyDescent="0.2"/>
    <row r="21573" hidden="1" x14ac:dyDescent="0.2"/>
    <row r="21574" hidden="1" x14ac:dyDescent="0.2"/>
    <row r="21575" hidden="1" x14ac:dyDescent="0.2"/>
    <row r="21576" hidden="1" x14ac:dyDescent="0.2"/>
    <row r="21577" hidden="1" x14ac:dyDescent="0.2"/>
    <row r="21578" hidden="1" x14ac:dyDescent="0.2"/>
    <row r="21579" hidden="1" x14ac:dyDescent="0.2"/>
    <row r="21580" hidden="1" x14ac:dyDescent="0.2"/>
    <row r="21581" hidden="1" x14ac:dyDescent="0.2"/>
    <row r="21582" hidden="1" x14ac:dyDescent="0.2"/>
    <row r="21583" hidden="1" x14ac:dyDescent="0.2"/>
    <row r="21584" hidden="1" x14ac:dyDescent="0.2"/>
    <row r="21585" hidden="1" x14ac:dyDescent="0.2"/>
    <row r="21586" hidden="1" x14ac:dyDescent="0.2"/>
    <row r="21587" hidden="1" x14ac:dyDescent="0.2"/>
    <row r="21588" hidden="1" x14ac:dyDescent="0.2"/>
    <row r="21589" hidden="1" x14ac:dyDescent="0.2"/>
    <row r="21590" hidden="1" x14ac:dyDescent="0.2"/>
    <row r="21591" hidden="1" x14ac:dyDescent="0.2"/>
    <row r="21592" hidden="1" x14ac:dyDescent="0.2"/>
    <row r="21593" hidden="1" x14ac:dyDescent="0.2"/>
    <row r="21594" hidden="1" x14ac:dyDescent="0.2"/>
    <row r="21595" hidden="1" x14ac:dyDescent="0.2"/>
    <row r="21596" hidden="1" x14ac:dyDescent="0.2"/>
    <row r="21597" hidden="1" x14ac:dyDescent="0.2"/>
    <row r="21598" hidden="1" x14ac:dyDescent="0.2"/>
    <row r="21599" hidden="1" x14ac:dyDescent="0.2"/>
    <row r="21600" hidden="1" x14ac:dyDescent="0.2"/>
    <row r="21601" hidden="1" x14ac:dyDescent="0.2"/>
    <row r="21602" hidden="1" x14ac:dyDescent="0.2"/>
    <row r="21603" hidden="1" x14ac:dyDescent="0.2"/>
    <row r="21604" hidden="1" x14ac:dyDescent="0.2"/>
    <row r="21605" hidden="1" x14ac:dyDescent="0.2"/>
    <row r="21606" hidden="1" x14ac:dyDescent="0.2"/>
    <row r="21607" hidden="1" x14ac:dyDescent="0.2"/>
    <row r="21608" hidden="1" x14ac:dyDescent="0.2"/>
    <row r="21609" hidden="1" x14ac:dyDescent="0.2"/>
    <row r="21610" hidden="1" x14ac:dyDescent="0.2"/>
    <row r="21611" hidden="1" x14ac:dyDescent="0.2"/>
    <row r="21612" hidden="1" x14ac:dyDescent="0.2"/>
    <row r="21613" hidden="1" x14ac:dyDescent="0.2"/>
    <row r="21614" hidden="1" x14ac:dyDescent="0.2"/>
    <row r="21615" hidden="1" x14ac:dyDescent="0.2"/>
    <row r="21616" hidden="1" x14ac:dyDescent="0.2"/>
    <row r="21617" hidden="1" x14ac:dyDescent="0.2"/>
    <row r="21618" hidden="1" x14ac:dyDescent="0.2"/>
    <row r="21619" hidden="1" x14ac:dyDescent="0.2"/>
    <row r="21620" hidden="1" x14ac:dyDescent="0.2"/>
    <row r="21621" hidden="1" x14ac:dyDescent="0.2"/>
    <row r="21622" hidden="1" x14ac:dyDescent="0.2"/>
    <row r="21623" hidden="1" x14ac:dyDescent="0.2"/>
    <row r="21624" hidden="1" x14ac:dyDescent="0.2"/>
    <row r="21625" hidden="1" x14ac:dyDescent="0.2"/>
    <row r="21626" hidden="1" x14ac:dyDescent="0.2"/>
    <row r="21627" hidden="1" x14ac:dyDescent="0.2"/>
    <row r="21628" hidden="1" x14ac:dyDescent="0.2"/>
    <row r="21629" hidden="1" x14ac:dyDescent="0.2"/>
    <row r="21630" hidden="1" x14ac:dyDescent="0.2"/>
    <row r="21631" hidden="1" x14ac:dyDescent="0.2"/>
    <row r="21632" hidden="1" x14ac:dyDescent="0.2"/>
    <row r="21633" hidden="1" x14ac:dyDescent="0.2"/>
    <row r="21634" hidden="1" x14ac:dyDescent="0.2"/>
    <row r="21635" hidden="1" x14ac:dyDescent="0.2"/>
    <row r="21636" hidden="1" x14ac:dyDescent="0.2"/>
    <row r="21637" hidden="1" x14ac:dyDescent="0.2"/>
    <row r="21638" hidden="1" x14ac:dyDescent="0.2"/>
    <row r="21639" hidden="1" x14ac:dyDescent="0.2"/>
    <row r="21640" hidden="1" x14ac:dyDescent="0.2"/>
    <row r="21641" hidden="1" x14ac:dyDescent="0.2"/>
    <row r="21642" hidden="1" x14ac:dyDescent="0.2"/>
    <row r="21643" hidden="1" x14ac:dyDescent="0.2"/>
    <row r="21644" hidden="1" x14ac:dyDescent="0.2"/>
    <row r="21645" hidden="1" x14ac:dyDescent="0.2"/>
    <row r="21646" hidden="1" x14ac:dyDescent="0.2"/>
    <row r="21647" hidden="1" x14ac:dyDescent="0.2"/>
    <row r="21648" hidden="1" x14ac:dyDescent="0.2"/>
    <row r="21649" hidden="1" x14ac:dyDescent="0.2"/>
    <row r="21650" hidden="1" x14ac:dyDescent="0.2"/>
    <row r="21651" hidden="1" x14ac:dyDescent="0.2"/>
    <row r="21652" hidden="1" x14ac:dyDescent="0.2"/>
    <row r="21653" hidden="1" x14ac:dyDescent="0.2"/>
    <row r="21654" hidden="1" x14ac:dyDescent="0.2"/>
    <row r="21655" hidden="1" x14ac:dyDescent="0.2"/>
    <row r="21656" hidden="1" x14ac:dyDescent="0.2"/>
    <row r="21657" hidden="1" x14ac:dyDescent="0.2"/>
    <row r="21658" hidden="1" x14ac:dyDescent="0.2"/>
    <row r="21659" hidden="1" x14ac:dyDescent="0.2"/>
    <row r="21660" hidden="1" x14ac:dyDescent="0.2"/>
    <row r="21661" hidden="1" x14ac:dyDescent="0.2"/>
    <row r="21662" hidden="1" x14ac:dyDescent="0.2"/>
    <row r="21663" hidden="1" x14ac:dyDescent="0.2"/>
    <row r="21664" hidden="1" x14ac:dyDescent="0.2"/>
    <row r="21665" hidden="1" x14ac:dyDescent="0.2"/>
    <row r="21666" hidden="1" x14ac:dyDescent="0.2"/>
    <row r="21667" hidden="1" x14ac:dyDescent="0.2"/>
    <row r="21668" hidden="1" x14ac:dyDescent="0.2"/>
    <row r="21669" hidden="1" x14ac:dyDescent="0.2"/>
    <row r="21670" hidden="1" x14ac:dyDescent="0.2"/>
    <row r="21671" hidden="1" x14ac:dyDescent="0.2"/>
    <row r="21672" hidden="1" x14ac:dyDescent="0.2"/>
    <row r="21673" hidden="1" x14ac:dyDescent="0.2"/>
    <row r="21674" hidden="1" x14ac:dyDescent="0.2"/>
    <row r="21675" hidden="1" x14ac:dyDescent="0.2"/>
    <row r="21676" hidden="1" x14ac:dyDescent="0.2"/>
    <row r="21677" hidden="1" x14ac:dyDescent="0.2"/>
    <row r="21678" hidden="1" x14ac:dyDescent="0.2"/>
    <row r="21679" hidden="1" x14ac:dyDescent="0.2"/>
    <row r="21680" hidden="1" x14ac:dyDescent="0.2"/>
    <row r="21681" hidden="1" x14ac:dyDescent="0.2"/>
    <row r="21682" hidden="1" x14ac:dyDescent="0.2"/>
    <row r="21683" hidden="1" x14ac:dyDescent="0.2"/>
    <row r="21684" hidden="1" x14ac:dyDescent="0.2"/>
    <row r="21685" hidden="1" x14ac:dyDescent="0.2"/>
    <row r="21686" hidden="1" x14ac:dyDescent="0.2"/>
    <row r="21687" hidden="1" x14ac:dyDescent="0.2"/>
    <row r="21688" hidden="1" x14ac:dyDescent="0.2"/>
    <row r="21689" hidden="1" x14ac:dyDescent="0.2"/>
    <row r="21690" hidden="1" x14ac:dyDescent="0.2"/>
    <row r="21691" hidden="1" x14ac:dyDescent="0.2"/>
    <row r="21692" hidden="1" x14ac:dyDescent="0.2"/>
    <row r="21693" hidden="1" x14ac:dyDescent="0.2"/>
    <row r="21694" hidden="1" x14ac:dyDescent="0.2"/>
    <row r="21695" hidden="1" x14ac:dyDescent="0.2"/>
    <row r="21696" hidden="1" x14ac:dyDescent="0.2"/>
    <row r="21697" hidden="1" x14ac:dyDescent="0.2"/>
    <row r="21698" hidden="1" x14ac:dyDescent="0.2"/>
    <row r="21699" hidden="1" x14ac:dyDescent="0.2"/>
    <row r="21700" hidden="1" x14ac:dyDescent="0.2"/>
    <row r="21701" hidden="1" x14ac:dyDescent="0.2"/>
    <row r="21702" hidden="1" x14ac:dyDescent="0.2"/>
    <row r="21703" hidden="1" x14ac:dyDescent="0.2"/>
    <row r="21704" hidden="1" x14ac:dyDescent="0.2"/>
    <row r="21705" hidden="1" x14ac:dyDescent="0.2"/>
    <row r="21706" hidden="1" x14ac:dyDescent="0.2"/>
    <row r="21707" hidden="1" x14ac:dyDescent="0.2"/>
    <row r="21708" hidden="1" x14ac:dyDescent="0.2"/>
    <row r="21709" hidden="1" x14ac:dyDescent="0.2"/>
    <row r="21710" hidden="1" x14ac:dyDescent="0.2"/>
    <row r="21711" hidden="1" x14ac:dyDescent="0.2"/>
    <row r="21712" hidden="1" x14ac:dyDescent="0.2"/>
    <row r="21713" hidden="1" x14ac:dyDescent="0.2"/>
    <row r="21714" hidden="1" x14ac:dyDescent="0.2"/>
    <row r="21715" hidden="1" x14ac:dyDescent="0.2"/>
    <row r="21716" hidden="1" x14ac:dyDescent="0.2"/>
    <row r="21717" hidden="1" x14ac:dyDescent="0.2"/>
    <row r="21718" hidden="1" x14ac:dyDescent="0.2"/>
    <row r="21719" hidden="1" x14ac:dyDescent="0.2"/>
    <row r="21720" hidden="1" x14ac:dyDescent="0.2"/>
    <row r="21721" hidden="1" x14ac:dyDescent="0.2"/>
    <row r="21722" hidden="1" x14ac:dyDescent="0.2"/>
    <row r="21723" hidden="1" x14ac:dyDescent="0.2"/>
    <row r="21724" hidden="1" x14ac:dyDescent="0.2"/>
    <row r="21725" hidden="1" x14ac:dyDescent="0.2"/>
    <row r="21726" hidden="1" x14ac:dyDescent="0.2"/>
    <row r="21727" hidden="1" x14ac:dyDescent="0.2"/>
    <row r="21728" hidden="1" x14ac:dyDescent="0.2"/>
    <row r="21729" hidden="1" x14ac:dyDescent="0.2"/>
    <row r="21730" hidden="1" x14ac:dyDescent="0.2"/>
    <row r="21731" hidden="1" x14ac:dyDescent="0.2"/>
    <row r="21732" hidden="1" x14ac:dyDescent="0.2"/>
    <row r="21733" hidden="1" x14ac:dyDescent="0.2"/>
    <row r="21734" hidden="1" x14ac:dyDescent="0.2"/>
    <row r="21735" hidden="1" x14ac:dyDescent="0.2"/>
    <row r="21736" hidden="1" x14ac:dyDescent="0.2"/>
    <row r="21737" hidden="1" x14ac:dyDescent="0.2"/>
    <row r="21738" hidden="1" x14ac:dyDescent="0.2"/>
    <row r="21739" hidden="1" x14ac:dyDescent="0.2"/>
    <row r="21740" hidden="1" x14ac:dyDescent="0.2"/>
    <row r="21741" hidden="1" x14ac:dyDescent="0.2"/>
    <row r="21742" hidden="1" x14ac:dyDescent="0.2"/>
    <row r="21743" hidden="1" x14ac:dyDescent="0.2"/>
    <row r="21744" hidden="1" x14ac:dyDescent="0.2"/>
    <row r="21745" hidden="1" x14ac:dyDescent="0.2"/>
    <row r="21746" hidden="1" x14ac:dyDescent="0.2"/>
    <row r="21747" hidden="1" x14ac:dyDescent="0.2"/>
    <row r="21748" hidden="1" x14ac:dyDescent="0.2"/>
    <row r="21749" hidden="1" x14ac:dyDescent="0.2"/>
    <row r="21750" hidden="1" x14ac:dyDescent="0.2"/>
    <row r="21751" hidden="1" x14ac:dyDescent="0.2"/>
    <row r="21752" hidden="1" x14ac:dyDescent="0.2"/>
    <row r="21753" hidden="1" x14ac:dyDescent="0.2"/>
    <row r="21754" hidden="1" x14ac:dyDescent="0.2"/>
    <row r="21755" hidden="1" x14ac:dyDescent="0.2"/>
    <row r="21756" hidden="1" x14ac:dyDescent="0.2"/>
    <row r="21757" hidden="1" x14ac:dyDescent="0.2"/>
    <row r="21758" hidden="1" x14ac:dyDescent="0.2"/>
    <row r="21759" hidden="1" x14ac:dyDescent="0.2"/>
    <row r="21760" hidden="1" x14ac:dyDescent="0.2"/>
    <row r="21761" hidden="1" x14ac:dyDescent="0.2"/>
    <row r="21762" hidden="1" x14ac:dyDescent="0.2"/>
    <row r="21763" hidden="1" x14ac:dyDescent="0.2"/>
    <row r="21764" hidden="1" x14ac:dyDescent="0.2"/>
    <row r="21765" hidden="1" x14ac:dyDescent="0.2"/>
    <row r="21766" hidden="1" x14ac:dyDescent="0.2"/>
    <row r="21767" hidden="1" x14ac:dyDescent="0.2"/>
    <row r="21768" hidden="1" x14ac:dyDescent="0.2"/>
    <row r="21769" hidden="1" x14ac:dyDescent="0.2"/>
    <row r="21770" hidden="1" x14ac:dyDescent="0.2"/>
    <row r="21771" hidden="1" x14ac:dyDescent="0.2"/>
    <row r="21772" hidden="1" x14ac:dyDescent="0.2"/>
    <row r="21773" hidden="1" x14ac:dyDescent="0.2"/>
    <row r="21774" hidden="1" x14ac:dyDescent="0.2"/>
    <row r="21775" hidden="1" x14ac:dyDescent="0.2"/>
    <row r="21776" hidden="1" x14ac:dyDescent="0.2"/>
    <row r="21777" hidden="1" x14ac:dyDescent="0.2"/>
    <row r="21778" hidden="1" x14ac:dyDescent="0.2"/>
    <row r="21779" hidden="1" x14ac:dyDescent="0.2"/>
    <row r="21780" hidden="1" x14ac:dyDescent="0.2"/>
    <row r="21781" hidden="1" x14ac:dyDescent="0.2"/>
    <row r="21782" hidden="1" x14ac:dyDescent="0.2"/>
    <row r="21783" hidden="1" x14ac:dyDescent="0.2"/>
    <row r="21784" hidden="1" x14ac:dyDescent="0.2"/>
    <row r="21785" hidden="1" x14ac:dyDescent="0.2"/>
    <row r="21786" hidden="1" x14ac:dyDescent="0.2"/>
    <row r="21787" hidden="1" x14ac:dyDescent="0.2"/>
    <row r="21788" hidden="1" x14ac:dyDescent="0.2"/>
    <row r="21789" hidden="1" x14ac:dyDescent="0.2"/>
    <row r="21790" hidden="1" x14ac:dyDescent="0.2"/>
    <row r="21791" hidden="1" x14ac:dyDescent="0.2"/>
    <row r="21792" hidden="1" x14ac:dyDescent="0.2"/>
    <row r="21793" hidden="1" x14ac:dyDescent="0.2"/>
    <row r="21794" hidden="1" x14ac:dyDescent="0.2"/>
    <row r="21795" hidden="1" x14ac:dyDescent="0.2"/>
    <row r="21796" hidden="1" x14ac:dyDescent="0.2"/>
    <row r="21797" hidden="1" x14ac:dyDescent="0.2"/>
    <row r="21798" hidden="1" x14ac:dyDescent="0.2"/>
    <row r="21799" hidden="1" x14ac:dyDescent="0.2"/>
    <row r="21800" hidden="1" x14ac:dyDescent="0.2"/>
    <row r="21801" hidden="1" x14ac:dyDescent="0.2"/>
    <row r="21802" hidden="1" x14ac:dyDescent="0.2"/>
    <row r="21803" hidden="1" x14ac:dyDescent="0.2"/>
    <row r="21804" hidden="1" x14ac:dyDescent="0.2"/>
    <row r="21805" hidden="1" x14ac:dyDescent="0.2"/>
    <row r="21806" hidden="1" x14ac:dyDescent="0.2"/>
    <row r="21807" hidden="1" x14ac:dyDescent="0.2"/>
    <row r="21808" hidden="1" x14ac:dyDescent="0.2"/>
    <row r="21809" hidden="1" x14ac:dyDescent="0.2"/>
    <row r="21810" hidden="1" x14ac:dyDescent="0.2"/>
    <row r="21811" hidden="1" x14ac:dyDescent="0.2"/>
    <row r="21812" hidden="1" x14ac:dyDescent="0.2"/>
    <row r="21813" hidden="1" x14ac:dyDescent="0.2"/>
    <row r="21814" hidden="1" x14ac:dyDescent="0.2"/>
    <row r="21815" hidden="1" x14ac:dyDescent="0.2"/>
    <row r="21816" hidden="1" x14ac:dyDescent="0.2"/>
    <row r="21817" hidden="1" x14ac:dyDescent="0.2"/>
    <row r="21818" hidden="1" x14ac:dyDescent="0.2"/>
    <row r="21819" hidden="1" x14ac:dyDescent="0.2"/>
    <row r="21820" hidden="1" x14ac:dyDescent="0.2"/>
    <row r="21821" hidden="1" x14ac:dyDescent="0.2"/>
    <row r="21822" hidden="1" x14ac:dyDescent="0.2"/>
    <row r="21823" hidden="1" x14ac:dyDescent="0.2"/>
    <row r="21824" hidden="1" x14ac:dyDescent="0.2"/>
    <row r="21825" hidden="1" x14ac:dyDescent="0.2"/>
    <row r="21826" hidden="1" x14ac:dyDescent="0.2"/>
    <row r="21827" hidden="1" x14ac:dyDescent="0.2"/>
    <row r="21828" hidden="1" x14ac:dyDescent="0.2"/>
    <row r="21829" hidden="1" x14ac:dyDescent="0.2"/>
    <row r="21830" hidden="1" x14ac:dyDescent="0.2"/>
    <row r="21831" hidden="1" x14ac:dyDescent="0.2"/>
    <row r="21832" hidden="1" x14ac:dyDescent="0.2"/>
    <row r="21833" hidden="1" x14ac:dyDescent="0.2"/>
    <row r="21834" hidden="1" x14ac:dyDescent="0.2"/>
    <row r="21835" hidden="1" x14ac:dyDescent="0.2"/>
    <row r="21836" hidden="1" x14ac:dyDescent="0.2"/>
    <row r="21837" hidden="1" x14ac:dyDescent="0.2"/>
    <row r="21838" hidden="1" x14ac:dyDescent="0.2"/>
    <row r="21839" hidden="1" x14ac:dyDescent="0.2"/>
    <row r="21840" hidden="1" x14ac:dyDescent="0.2"/>
    <row r="21841" hidden="1" x14ac:dyDescent="0.2"/>
    <row r="21842" hidden="1" x14ac:dyDescent="0.2"/>
    <row r="21843" hidden="1" x14ac:dyDescent="0.2"/>
    <row r="21844" hidden="1" x14ac:dyDescent="0.2"/>
    <row r="21845" hidden="1" x14ac:dyDescent="0.2"/>
    <row r="21846" hidden="1" x14ac:dyDescent="0.2"/>
    <row r="21847" hidden="1" x14ac:dyDescent="0.2"/>
    <row r="21848" hidden="1" x14ac:dyDescent="0.2"/>
    <row r="21849" hidden="1" x14ac:dyDescent="0.2"/>
    <row r="21850" hidden="1" x14ac:dyDescent="0.2"/>
    <row r="21851" hidden="1" x14ac:dyDescent="0.2"/>
    <row r="21852" hidden="1" x14ac:dyDescent="0.2"/>
    <row r="21853" hidden="1" x14ac:dyDescent="0.2"/>
    <row r="21854" hidden="1" x14ac:dyDescent="0.2"/>
    <row r="21855" hidden="1" x14ac:dyDescent="0.2"/>
    <row r="21856" hidden="1" x14ac:dyDescent="0.2"/>
    <row r="21857" hidden="1" x14ac:dyDescent="0.2"/>
    <row r="21858" hidden="1" x14ac:dyDescent="0.2"/>
    <row r="21859" hidden="1" x14ac:dyDescent="0.2"/>
    <row r="21860" hidden="1" x14ac:dyDescent="0.2"/>
    <row r="21861" hidden="1" x14ac:dyDescent="0.2"/>
    <row r="21862" hidden="1" x14ac:dyDescent="0.2"/>
    <row r="21863" hidden="1" x14ac:dyDescent="0.2"/>
    <row r="21864" hidden="1" x14ac:dyDescent="0.2"/>
    <row r="21865" hidden="1" x14ac:dyDescent="0.2"/>
    <row r="21866" hidden="1" x14ac:dyDescent="0.2"/>
    <row r="21867" hidden="1" x14ac:dyDescent="0.2"/>
    <row r="21868" hidden="1" x14ac:dyDescent="0.2"/>
    <row r="21869" hidden="1" x14ac:dyDescent="0.2"/>
    <row r="21870" hidden="1" x14ac:dyDescent="0.2"/>
    <row r="21871" hidden="1" x14ac:dyDescent="0.2"/>
    <row r="21872" hidden="1" x14ac:dyDescent="0.2"/>
    <row r="21873" hidden="1" x14ac:dyDescent="0.2"/>
    <row r="21874" hidden="1" x14ac:dyDescent="0.2"/>
    <row r="21875" hidden="1" x14ac:dyDescent="0.2"/>
    <row r="21876" hidden="1" x14ac:dyDescent="0.2"/>
    <row r="21877" hidden="1" x14ac:dyDescent="0.2"/>
    <row r="21878" hidden="1" x14ac:dyDescent="0.2"/>
    <row r="21879" hidden="1" x14ac:dyDescent="0.2"/>
    <row r="21880" hidden="1" x14ac:dyDescent="0.2"/>
    <row r="21881" hidden="1" x14ac:dyDescent="0.2"/>
    <row r="21882" hidden="1" x14ac:dyDescent="0.2"/>
    <row r="21883" hidden="1" x14ac:dyDescent="0.2"/>
    <row r="21884" hidden="1" x14ac:dyDescent="0.2"/>
    <row r="21885" hidden="1" x14ac:dyDescent="0.2"/>
    <row r="21886" hidden="1" x14ac:dyDescent="0.2"/>
    <row r="21887" hidden="1" x14ac:dyDescent="0.2"/>
    <row r="21888" hidden="1" x14ac:dyDescent="0.2"/>
    <row r="21889" hidden="1" x14ac:dyDescent="0.2"/>
    <row r="21890" hidden="1" x14ac:dyDescent="0.2"/>
    <row r="21891" hidden="1" x14ac:dyDescent="0.2"/>
    <row r="21892" hidden="1" x14ac:dyDescent="0.2"/>
    <row r="21893" hidden="1" x14ac:dyDescent="0.2"/>
    <row r="21894" hidden="1" x14ac:dyDescent="0.2"/>
    <row r="21895" hidden="1" x14ac:dyDescent="0.2"/>
    <row r="21896" hidden="1" x14ac:dyDescent="0.2"/>
    <row r="21897" hidden="1" x14ac:dyDescent="0.2"/>
    <row r="21898" hidden="1" x14ac:dyDescent="0.2"/>
    <row r="21899" hidden="1" x14ac:dyDescent="0.2"/>
    <row r="21900" hidden="1" x14ac:dyDescent="0.2"/>
    <row r="21901" hidden="1" x14ac:dyDescent="0.2"/>
    <row r="21902" hidden="1" x14ac:dyDescent="0.2"/>
    <row r="21903" hidden="1" x14ac:dyDescent="0.2"/>
    <row r="21904" hidden="1" x14ac:dyDescent="0.2"/>
    <row r="21905" hidden="1" x14ac:dyDescent="0.2"/>
    <row r="21906" hidden="1" x14ac:dyDescent="0.2"/>
    <row r="21907" hidden="1" x14ac:dyDescent="0.2"/>
    <row r="21908" hidden="1" x14ac:dyDescent="0.2"/>
    <row r="21909" hidden="1" x14ac:dyDescent="0.2"/>
    <row r="21910" hidden="1" x14ac:dyDescent="0.2"/>
    <row r="21911" hidden="1" x14ac:dyDescent="0.2"/>
    <row r="21912" hidden="1" x14ac:dyDescent="0.2"/>
    <row r="21913" hidden="1" x14ac:dyDescent="0.2"/>
    <row r="21914" hidden="1" x14ac:dyDescent="0.2"/>
    <row r="21915" hidden="1" x14ac:dyDescent="0.2"/>
    <row r="21916" hidden="1" x14ac:dyDescent="0.2"/>
    <row r="21917" hidden="1" x14ac:dyDescent="0.2"/>
    <row r="21918" hidden="1" x14ac:dyDescent="0.2"/>
    <row r="21919" hidden="1" x14ac:dyDescent="0.2"/>
    <row r="21920" hidden="1" x14ac:dyDescent="0.2"/>
    <row r="21921" hidden="1" x14ac:dyDescent="0.2"/>
    <row r="21922" hidden="1" x14ac:dyDescent="0.2"/>
    <row r="21923" hidden="1" x14ac:dyDescent="0.2"/>
    <row r="21924" hidden="1" x14ac:dyDescent="0.2"/>
    <row r="21925" hidden="1" x14ac:dyDescent="0.2"/>
    <row r="21926" hidden="1" x14ac:dyDescent="0.2"/>
    <row r="21927" hidden="1" x14ac:dyDescent="0.2"/>
    <row r="21928" hidden="1" x14ac:dyDescent="0.2"/>
    <row r="21929" hidden="1" x14ac:dyDescent="0.2"/>
    <row r="21930" hidden="1" x14ac:dyDescent="0.2"/>
    <row r="21931" hidden="1" x14ac:dyDescent="0.2"/>
    <row r="21932" hidden="1" x14ac:dyDescent="0.2"/>
    <row r="21933" hidden="1" x14ac:dyDescent="0.2"/>
    <row r="21934" hidden="1" x14ac:dyDescent="0.2"/>
    <row r="21935" hidden="1" x14ac:dyDescent="0.2"/>
    <row r="21936" hidden="1" x14ac:dyDescent="0.2"/>
    <row r="21937" hidden="1" x14ac:dyDescent="0.2"/>
    <row r="21938" hidden="1" x14ac:dyDescent="0.2"/>
    <row r="21939" hidden="1" x14ac:dyDescent="0.2"/>
    <row r="21940" hidden="1" x14ac:dyDescent="0.2"/>
    <row r="21941" hidden="1" x14ac:dyDescent="0.2"/>
    <row r="21942" hidden="1" x14ac:dyDescent="0.2"/>
    <row r="21943" hidden="1" x14ac:dyDescent="0.2"/>
    <row r="21944" hidden="1" x14ac:dyDescent="0.2"/>
    <row r="21945" hidden="1" x14ac:dyDescent="0.2"/>
    <row r="21946" hidden="1" x14ac:dyDescent="0.2"/>
    <row r="21947" hidden="1" x14ac:dyDescent="0.2"/>
    <row r="21948" hidden="1" x14ac:dyDescent="0.2"/>
    <row r="21949" hidden="1" x14ac:dyDescent="0.2"/>
    <row r="21950" hidden="1" x14ac:dyDescent="0.2"/>
    <row r="21951" hidden="1" x14ac:dyDescent="0.2"/>
    <row r="21952" hidden="1" x14ac:dyDescent="0.2"/>
    <row r="21953" hidden="1" x14ac:dyDescent="0.2"/>
    <row r="21954" hidden="1" x14ac:dyDescent="0.2"/>
    <row r="21955" hidden="1" x14ac:dyDescent="0.2"/>
    <row r="21956" hidden="1" x14ac:dyDescent="0.2"/>
    <row r="21957" hidden="1" x14ac:dyDescent="0.2"/>
    <row r="21958" hidden="1" x14ac:dyDescent="0.2"/>
    <row r="21959" hidden="1" x14ac:dyDescent="0.2"/>
    <row r="21960" hidden="1" x14ac:dyDescent="0.2"/>
    <row r="21961" hidden="1" x14ac:dyDescent="0.2"/>
    <row r="21962" hidden="1" x14ac:dyDescent="0.2"/>
    <row r="21963" hidden="1" x14ac:dyDescent="0.2"/>
    <row r="21964" hidden="1" x14ac:dyDescent="0.2"/>
    <row r="21965" hidden="1" x14ac:dyDescent="0.2"/>
    <row r="21966" hidden="1" x14ac:dyDescent="0.2"/>
    <row r="21967" hidden="1" x14ac:dyDescent="0.2"/>
    <row r="21968" hidden="1" x14ac:dyDescent="0.2"/>
    <row r="21969" hidden="1" x14ac:dyDescent="0.2"/>
    <row r="21970" hidden="1" x14ac:dyDescent="0.2"/>
    <row r="21971" hidden="1" x14ac:dyDescent="0.2"/>
    <row r="21972" hidden="1" x14ac:dyDescent="0.2"/>
    <row r="21973" hidden="1" x14ac:dyDescent="0.2"/>
    <row r="21974" hidden="1" x14ac:dyDescent="0.2"/>
    <row r="21975" hidden="1" x14ac:dyDescent="0.2"/>
    <row r="21976" hidden="1" x14ac:dyDescent="0.2"/>
    <row r="21977" hidden="1" x14ac:dyDescent="0.2"/>
    <row r="21978" hidden="1" x14ac:dyDescent="0.2"/>
    <row r="21979" hidden="1" x14ac:dyDescent="0.2"/>
    <row r="21980" hidden="1" x14ac:dyDescent="0.2"/>
    <row r="21981" hidden="1" x14ac:dyDescent="0.2"/>
    <row r="21982" hidden="1" x14ac:dyDescent="0.2"/>
    <row r="21983" hidden="1" x14ac:dyDescent="0.2"/>
    <row r="21984" hidden="1" x14ac:dyDescent="0.2"/>
    <row r="21985" hidden="1" x14ac:dyDescent="0.2"/>
    <row r="21986" hidden="1" x14ac:dyDescent="0.2"/>
    <row r="21987" hidden="1" x14ac:dyDescent="0.2"/>
    <row r="21988" hidden="1" x14ac:dyDescent="0.2"/>
    <row r="21989" hidden="1" x14ac:dyDescent="0.2"/>
    <row r="21990" hidden="1" x14ac:dyDescent="0.2"/>
    <row r="21991" hidden="1" x14ac:dyDescent="0.2"/>
    <row r="21992" hidden="1" x14ac:dyDescent="0.2"/>
    <row r="21993" hidden="1" x14ac:dyDescent="0.2"/>
    <row r="21994" hidden="1" x14ac:dyDescent="0.2"/>
    <row r="21995" hidden="1" x14ac:dyDescent="0.2"/>
    <row r="21996" hidden="1" x14ac:dyDescent="0.2"/>
    <row r="21997" hidden="1" x14ac:dyDescent="0.2"/>
    <row r="21998" hidden="1" x14ac:dyDescent="0.2"/>
    <row r="21999" hidden="1" x14ac:dyDescent="0.2"/>
    <row r="22000" hidden="1" x14ac:dyDescent="0.2"/>
    <row r="22001" hidden="1" x14ac:dyDescent="0.2"/>
    <row r="22002" hidden="1" x14ac:dyDescent="0.2"/>
    <row r="22003" hidden="1" x14ac:dyDescent="0.2"/>
    <row r="22004" hidden="1" x14ac:dyDescent="0.2"/>
    <row r="22005" hidden="1" x14ac:dyDescent="0.2"/>
    <row r="22006" hidden="1" x14ac:dyDescent="0.2"/>
    <row r="22007" hidden="1" x14ac:dyDescent="0.2"/>
    <row r="22008" hidden="1" x14ac:dyDescent="0.2"/>
    <row r="22009" hidden="1" x14ac:dyDescent="0.2"/>
    <row r="22010" hidden="1" x14ac:dyDescent="0.2"/>
    <row r="22011" hidden="1" x14ac:dyDescent="0.2"/>
    <row r="22012" hidden="1" x14ac:dyDescent="0.2"/>
    <row r="22013" hidden="1" x14ac:dyDescent="0.2"/>
    <row r="22014" hidden="1" x14ac:dyDescent="0.2"/>
    <row r="22015" hidden="1" x14ac:dyDescent="0.2"/>
    <row r="22016" hidden="1" x14ac:dyDescent="0.2"/>
    <row r="22017" hidden="1" x14ac:dyDescent="0.2"/>
    <row r="22018" hidden="1" x14ac:dyDescent="0.2"/>
    <row r="22019" hidden="1" x14ac:dyDescent="0.2"/>
    <row r="22020" hidden="1" x14ac:dyDescent="0.2"/>
    <row r="22021" hidden="1" x14ac:dyDescent="0.2"/>
    <row r="22022" hidden="1" x14ac:dyDescent="0.2"/>
    <row r="22023" hidden="1" x14ac:dyDescent="0.2"/>
    <row r="22024" hidden="1" x14ac:dyDescent="0.2"/>
    <row r="22025" hidden="1" x14ac:dyDescent="0.2"/>
    <row r="22026" hidden="1" x14ac:dyDescent="0.2"/>
    <row r="22027" hidden="1" x14ac:dyDescent="0.2"/>
    <row r="22028" hidden="1" x14ac:dyDescent="0.2"/>
    <row r="22029" hidden="1" x14ac:dyDescent="0.2"/>
    <row r="22030" hidden="1" x14ac:dyDescent="0.2"/>
    <row r="22031" hidden="1" x14ac:dyDescent="0.2"/>
    <row r="22032" hidden="1" x14ac:dyDescent="0.2"/>
    <row r="22033" hidden="1" x14ac:dyDescent="0.2"/>
    <row r="22034" hidden="1" x14ac:dyDescent="0.2"/>
    <row r="22035" hidden="1" x14ac:dyDescent="0.2"/>
    <row r="22036" hidden="1" x14ac:dyDescent="0.2"/>
    <row r="22037" hidden="1" x14ac:dyDescent="0.2"/>
    <row r="22038" hidden="1" x14ac:dyDescent="0.2"/>
    <row r="22039" hidden="1" x14ac:dyDescent="0.2"/>
    <row r="22040" hidden="1" x14ac:dyDescent="0.2"/>
    <row r="22041" hidden="1" x14ac:dyDescent="0.2"/>
    <row r="22042" hidden="1" x14ac:dyDescent="0.2"/>
    <row r="22043" hidden="1" x14ac:dyDescent="0.2"/>
    <row r="22044" hidden="1" x14ac:dyDescent="0.2"/>
    <row r="22045" hidden="1" x14ac:dyDescent="0.2"/>
    <row r="22046" hidden="1" x14ac:dyDescent="0.2"/>
    <row r="22047" hidden="1" x14ac:dyDescent="0.2"/>
    <row r="22048" hidden="1" x14ac:dyDescent="0.2"/>
    <row r="22049" hidden="1" x14ac:dyDescent="0.2"/>
    <row r="22050" hidden="1" x14ac:dyDescent="0.2"/>
    <row r="22051" hidden="1" x14ac:dyDescent="0.2"/>
    <row r="22052" hidden="1" x14ac:dyDescent="0.2"/>
    <row r="22053" hidden="1" x14ac:dyDescent="0.2"/>
    <row r="22054" hidden="1" x14ac:dyDescent="0.2"/>
    <row r="22055" hidden="1" x14ac:dyDescent="0.2"/>
    <row r="22056" hidden="1" x14ac:dyDescent="0.2"/>
    <row r="22057" hidden="1" x14ac:dyDescent="0.2"/>
    <row r="22058" hidden="1" x14ac:dyDescent="0.2"/>
    <row r="22059" hidden="1" x14ac:dyDescent="0.2"/>
    <row r="22060" hidden="1" x14ac:dyDescent="0.2"/>
    <row r="22061" hidden="1" x14ac:dyDescent="0.2"/>
    <row r="22062" hidden="1" x14ac:dyDescent="0.2"/>
    <row r="22063" hidden="1" x14ac:dyDescent="0.2"/>
    <row r="22064" hidden="1" x14ac:dyDescent="0.2"/>
    <row r="22065" hidden="1" x14ac:dyDescent="0.2"/>
    <row r="22066" hidden="1" x14ac:dyDescent="0.2"/>
    <row r="22067" hidden="1" x14ac:dyDescent="0.2"/>
    <row r="22068" hidden="1" x14ac:dyDescent="0.2"/>
    <row r="22069" hidden="1" x14ac:dyDescent="0.2"/>
    <row r="22070" hidden="1" x14ac:dyDescent="0.2"/>
    <row r="22071" hidden="1" x14ac:dyDescent="0.2"/>
    <row r="22072" hidden="1" x14ac:dyDescent="0.2"/>
    <row r="22073" hidden="1" x14ac:dyDescent="0.2"/>
    <row r="22074" hidden="1" x14ac:dyDescent="0.2"/>
    <row r="22075" hidden="1" x14ac:dyDescent="0.2"/>
    <row r="22076" hidden="1" x14ac:dyDescent="0.2"/>
    <row r="22077" hidden="1" x14ac:dyDescent="0.2"/>
    <row r="22078" hidden="1" x14ac:dyDescent="0.2"/>
    <row r="22079" hidden="1" x14ac:dyDescent="0.2"/>
    <row r="22080" hidden="1" x14ac:dyDescent="0.2"/>
    <row r="22081" hidden="1" x14ac:dyDescent="0.2"/>
    <row r="22082" hidden="1" x14ac:dyDescent="0.2"/>
    <row r="22083" hidden="1" x14ac:dyDescent="0.2"/>
    <row r="22084" hidden="1" x14ac:dyDescent="0.2"/>
    <row r="22085" hidden="1" x14ac:dyDescent="0.2"/>
    <row r="22086" hidden="1" x14ac:dyDescent="0.2"/>
    <row r="22087" hidden="1" x14ac:dyDescent="0.2"/>
    <row r="22088" hidden="1" x14ac:dyDescent="0.2"/>
    <row r="22089" hidden="1" x14ac:dyDescent="0.2"/>
    <row r="22090" hidden="1" x14ac:dyDescent="0.2"/>
    <row r="22091" hidden="1" x14ac:dyDescent="0.2"/>
    <row r="22092" hidden="1" x14ac:dyDescent="0.2"/>
    <row r="22093" hidden="1" x14ac:dyDescent="0.2"/>
    <row r="22094" hidden="1" x14ac:dyDescent="0.2"/>
    <row r="22095" hidden="1" x14ac:dyDescent="0.2"/>
    <row r="22096" hidden="1" x14ac:dyDescent="0.2"/>
    <row r="22097" hidden="1" x14ac:dyDescent="0.2"/>
    <row r="22098" hidden="1" x14ac:dyDescent="0.2"/>
    <row r="22099" hidden="1" x14ac:dyDescent="0.2"/>
    <row r="22100" hidden="1" x14ac:dyDescent="0.2"/>
    <row r="22101" hidden="1" x14ac:dyDescent="0.2"/>
    <row r="22102" hidden="1" x14ac:dyDescent="0.2"/>
    <row r="22103" hidden="1" x14ac:dyDescent="0.2"/>
    <row r="22104" hidden="1" x14ac:dyDescent="0.2"/>
    <row r="22105" hidden="1" x14ac:dyDescent="0.2"/>
    <row r="22106" hidden="1" x14ac:dyDescent="0.2"/>
    <row r="22107" hidden="1" x14ac:dyDescent="0.2"/>
    <row r="22108" hidden="1" x14ac:dyDescent="0.2"/>
    <row r="22109" hidden="1" x14ac:dyDescent="0.2"/>
    <row r="22110" hidden="1" x14ac:dyDescent="0.2"/>
    <row r="22111" hidden="1" x14ac:dyDescent="0.2"/>
    <row r="22112" hidden="1" x14ac:dyDescent="0.2"/>
    <row r="22113" hidden="1" x14ac:dyDescent="0.2"/>
    <row r="22114" hidden="1" x14ac:dyDescent="0.2"/>
    <row r="22115" hidden="1" x14ac:dyDescent="0.2"/>
    <row r="22116" hidden="1" x14ac:dyDescent="0.2"/>
    <row r="22117" hidden="1" x14ac:dyDescent="0.2"/>
    <row r="22118" hidden="1" x14ac:dyDescent="0.2"/>
    <row r="22119" hidden="1" x14ac:dyDescent="0.2"/>
    <row r="22120" hidden="1" x14ac:dyDescent="0.2"/>
    <row r="22121" hidden="1" x14ac:dyDescent="0.2"/>
    <row r="22122" hidden="1" x14ac:dyDescent="0.2"/>
    <row r="22123" hidden="1" x14ac:dyDescent="0.2"/>
    <row r="22124" hidden="1" x14ac:dyDescent="0.2"/>
    <row r="22125" hidden="1" x14ac:dyDescent="0.2"/>
    <row r="22126" hidden="1" x14ac:dyDescent="0.2"/>
    <row r="22127" hidden="1" x14ac:dyDescent="0.2"/>
    <row r="22128" hidden="1" x14ac:dyDescent="0.2"/>
    <row r="22129" hidden="1" x14ac:dyDescent="0.2"/>
    <row r="22130" hidden="1" x14ac:dyDescent="0.2"/>
    <row r="22131" hidden="1" x14ac:dyDescent="0.2"/>
    <row r="22132" hidden="1" x14ac:dyDescent="0.2"/>
    <row r="22133" hidden="1" x14ac:dyDescent="0.2"/>
    <row r="22134" hidden="1" x14ac:dyDescent="0.2"/>
    <row r="22135" hidden="1" x14ac:dyDescent="0.2"/>
    <row r="22136" hidden="1" x14ac:dyDescent="0.2"/>
    <row r="22137" hidden="1" x14ac:dyDescent="0.2"/>
    <row r="22138" hidden="1" x14ac:dyDescent="0.2"/>
    <row r="22139" hidden="1" x14ac:dyDescent="0.2"/>
    <row r="22140" hidden="1" x14ac:dyDescent="0.2"/>
    <row r="22141" hidden="1" x14ac:dyDescent="0.2"/>
    <row r="22142" hidden="1" x14ac:dyDescent="0.2"/>
    <row r="22143" hidden="1" x14ac:dyDescent="0.2"/>
    <row r="22144" hidden="1" x14ac:dyDescent="0.2"/>
    <row r="22145" hidden="1" x14ac:dyDescent="0.2"/>
    <row r="22146" hidden="1" x14ac:dyDescent="0.2"/>
    <row r="22147" hidden="1" x14ac:dyDescent="0.2"/>
    <row r="22148" hidden="1" x14ac:dyDescent="0.2"/>
    <row r="22149" hidden="1" x14ac:dyDescent="0.2"/>
    <row r="22150" hidden="1" x14ac:dyDescent="0.2"/>
    <row r="22151" hidden="1" x14ac:dyDescent="0.2"/>
    <row r="22152" hidden="1" x14ac:dyDescent="0.2"/>
    <row r="22153" hidden="1" x14ac:dyDescent="0.2"/>
    <row r="22154" hidden="1" x14ac:dyDescent="0.2"/>
    <row r="22155" hidden="1" x14ac:dyDescent="0.2"/>
    <row r="22156" hidden="1" x14ac:dyDescent="0.2"/>
    <row r="22157" hidden="1" x14ac:dyDescent="0.2"/>
    <row r="22158" hidden="1" x14ac:dyDescent="0.2"/>
    <row r="22159" hidden="1" x14ac:dyDescent="0.2"/>
    <row r="22160" hidden="1" x14ac:dyDescent="0.2"/>
    <row r="22161" hidden="1" x14ac:dyDescent="0.2"/>
    <row r="22162" hidden="1" x14ac:dyDescent="0.2"/>
    <row r="22163" hidden="1" x14ac:dyDescent="0.2"/>
    <row r="22164" hidden="1" x14ac:dyDescent="0.2"/>
    <row r="22165" hidden="1" x14ac:dyDescent="0.2"/>
    <row r="22166" hidden="1" x14ac:dyDescent="0.2"/>
    <row r="22167" hidden="1" x14ac:dyDescent="0.2"/>
    <row r="22168" hidden="1" x14ac:dyDescent="0.2"/>
    <row r="22169" hidden="1" x14ac:dyDescent="0.2"/>
    <row r="22170" hidden="1" x14ac:dyDescent="0.2"/>
    <row r="22171" hidden="1" x14ac:dyDescent="0.2"/>
    <row r="22172" hidden="1" x14ac:dyDescent="0.2"/>
    <row r="22173" hidden="1" x14ac:dyDescent="0.2"/>
    <row r="22174" hidden="1" x14ac:dyDescent="0.2"/>
    <row r="22175" hidden="1" x14ac:dyDescent="0.2"/>
    <row r="22176" hidden="1" x14ac:dyDescent="0.2"/>
    <row r="22177" hidden="1" x14ac:dyDescent="0.2"/>
    <row r="22178" hidden="1" x14ac:dyDescent="0.2"/>
    <row r="22179" hidden="1" x14ac:dyDescent="0.2"/>
    <row r="22180" hidden="1" x14ac:dyDescent="0.2"/>
    <row r="22181" hidden="1" x14ac:dyDescent="0.2"/>
    <row r="22182" hidden="1" x14ac:dyDescent="0.2"/>
    <row r="22183" hidden="1" x14ac:dyDescent="0.2"/>
    <row r="22184" hidden="1" x14ac:dyDescent="0.2"/>
    <row r="22185" hidden="1" x14ac:dyDescent="0.2"/>
    <row r="22186" hidden="1" x14ac:dyDescent="0.2"/>
    <row r="22187" hidden="1" x14ac:dyDescent="0.2"/>
    <row r="22188" hidden="1" x14ac:dyDescent="0.2"/>
    <row r="22189" hidden="1" x14ac:dyDescent="0.2"/>
    <row r="22190" hidden="1" x14ac:dyDescent="0.2"/>
    <row r="22191" hidden="1" x14ac:dyDescent="0.2"/>
    <row r="22192" hidden="1" x14ac:dyDescent="0.2"/>
    <row r="22193" hidden="1" x14ac:dyDescent="0.2"/>
    <row r="22194" hidden="1" x14ac:dyDescent="0.2"/>
    <row r="22195" hidden="1" x14ac:dyDescent="0.2"/>
    <row r="22196" hidden="1" x14ac:dyDescent="0.2"/>
    <row r="22197" hidden="1" x14ac:dyDescent="0.2"/>
    <row r="22198" hidden="1" x14ac:dyDescent="0.2"/>
    <row r="22199" hidden="1" x14ac:dyDescent="0.2"/>
    <row r="22200" hidden="1" x14ac:dyDescent="0.2"/>
    <row r="22201" hidden="1" x14ac:dyDescent="0.2"/>
    <row r="22202" hidden="1" x14ac:dyDescent="0.2"/>
    <row r="22203" hidden="1" x14ac:dyDescent="0.2"/>
    <row r="22204" hidden="1" x14ac:dyDescent="0.2"/>
    <row r="22205" hidden="1" x14ac:dyDescent="0.2"/>
    <row r="22206" hidden="1" x14ac:dyDescent="0.2"/>
    <row r="22207" hidden="1" x14ac:dyDescent="0.2"/>
    <row r="22208" hidden="1" x14ac:dyDescent="0.2"/>
    <row r="22209" hidden="1" x14ac:dyDescent="0.2"/>
    <row r="22210" hidden="1" x14ac:dyDescent="0.2"/>
    <row r="22211" hidden="1" x14ac:dyDescent="0.2"/>
    <row r="22212" hidden="1" x14ac:dyDescent="0.2"/>
    <row r="22213" hidden="1" x14ac:dyDescent="0.2"/>
    <row r="22214" hidden="1" x14ac:dyDescent="0.2"/>
    <row r="22215" hidden="1" x14ac:dyDescent="0.2"/>
    <row r="22216" hidden="1" x14ac:dyDescent="0.2"/>
    <row r="22217" hidden="1" x14ac:dyDescent="0.2"/>
    <row r="22218" hidden="1" x14ac:dyDescent="0.2"/>
    <row r="22219" hidden="1" x14ac:dyDescent="0.2"/>
    <row r="22220" hidden="1" x14ac:dyDescent="0.2"/>
    <row r="22221" hidden="1" x14ac:dyDescent="0.2"/>
    <row r="22222" hidden="1" x14ac:dyDescent="0.2"/>
    <row r="22223" hidden="1" x14ac:dyDescent="0.2"/>
    <row r="22224" hidden="1" x14ac:dyDescent="0.2"/>
    <row r="22225" hidden="1" x14ac:dyDescent="0.2"/>
    <row r="22226" hidden="1" x14ac:dyDescent="0.2"/>
    <row r="22227" hidden="1" x14ac:dyDescent="0.2"/>
    <row r="22228" hidden="1" x14ac:dyDescent="0.2"/>
    <row r="22229" hidden="1" x14ac:dyDescent="0.2"/>
    <row r="22230" hidden="1" x14ac:dyDescent="0.2"/>
    <row r="22231" hidden="1" x14ac:dyDescent="0.2"/>
    <row r="22232" hidden="1" x14ac:dyDescent="0.2"/>
    <row r="22233" hidden="1" x14ac:dyDescent="0.2"/>
    <row r="22234" hidden="1" x14ac:dyDescent="0.2"/>
    <row r="22235" hidden="1" x14ac:dyDescent="0.2"/>
    <row r="22236" hidden="1" x14ac:dyDescent="0.2"/>
    <row r="22237" hidden="1" x14ac:dyDescent="0.2"/>
    <row r="22238" hidden="1" x14ac:dyDescent="0.2"/>
    <row r="22239" hidden="1" x14ac:dyDescent="0.2"/>
    <row r="22240" hidden="1" x14ac:dyDescent="0.2"/>
    <row r="22241" hidden="1" x14ac:dyDescent="0.2"/>
    <row r="22242" hidden="1" x14ac:dyDescent="0.2"/>
    <row r="22243" hidden="1" x14ac:dyDescent="0.2"/>
    <row r="22244" hidden="1" x14ac:dyDescent="0.2"/>
    <row r="22245" hidden="1" x14ac:dyDescent="0.2"/>
    <row r="22246" hidden="1" x14ac:dyDescent="0.2"/>
    <row r="22247" hidden="1" x14ac:dyDescent="0.2"/>
    <row r="22248" hidden="1" x14ac:dyDescent="0.2"/>
    <row r="22249" hidden="1" x14ac:dyDescent="0.2"/>
    <row r="22250" hidden="1" x14ac:dyDescent="0.2"/>
    <row r="22251" hidden="1" x14ac:dyDescent="0.2"/>
    <row r="22252" hidden="1" x14ac:dyDescent="0.2"/>
    <row r="22253" hidden="1" x14ac:dyDescent="0.2"/>
    <row r="22254" hidden="1" x14ac:dyDescent="0.2"/>
    <row r="22255" hidden="1" x14ac:dyDescent="0.2"/>
    <row r="22256" hidden="1" x14ac:dyDescent="0.2"/>
    <row r="22257" hidden="1" x14ac:dyDescent="0.2"/>
    <row r="22258" hidden="1" x14ac:dyDescent="0.2"/>
    <row r="22259" hidden="1" x14ac:dyDescent="0.2"/>
    <row r="22260" hidden="1" x14ac:dyDescent="0.2"/>
    <row r="22261" hidden="1" x14ac:dyDescent="0.2"/>
    <row r="22262" hidden="1" x14ac:dyDescent="0.2"/>
    <row r="22263" hidden="1" x14ac:dyDescent="0.2"/>
    <row r="22264" hidden="1" x14ac:dyDescent="0.2"/>
    <row r="22265" hidden="1" x14ac:dyDescent="0.2"/>
    <row r="22266" hidden="1" x14ac:dyDescent="0.2"/>
    <row r="22267" hidden="1" x14ac:dyDescent="0.2"/>
    <row r="22268" hidden="1" x14ac:dyDescent="0.2"/>
    <row r="22269" hidden="1" x14ac:dyDescent="0.2"/>
    <row r="22270" hidden="1" x14ac:dyDescent="0.2"/>
    <row r="22271" hidden="1" x14ac:dyDescent="0.2"/>
    <row r="22272" hidden="1" x14ac:dyDescent="0.2"/>
    <row r="22273" hidden="1" x14ac:dyDescent="0.2"/>
    <row r="22274" hidden="1" x14ac:dyDescent="0.2"/>
    <row r="22275" hidden="1" x14ac:dyDescent="0.2"/>
    <row r="22276" hidden="1" x14ac:dyDescent="0.2"/>
    <row r="22277" hidden="1" x14ac:dyDescent="0.2"/>
    <row r="22278" hidden="1" x14ac:dyDescent="0.2"/>
    <row r="22279" hidden="1" x14ac:dyDescent="0.2"/>
    <row r="22280" hidden="1" x14ac:dyDescent="0.2"/>
    <row r="22281" hidden="1" x14ac:dyDescent="0.2"/>
    <row r="22282" hidden="1" x14ac:dyDescent="0.2"/>
    <row r="22283" hidden="1" x14ac:dyDescent="0.2"/>
    <row r="22284" hidden="1" x14ac:dyDescent="0.2"/>
    <row r="22285" hidden="1" x14ac:dyDescent="0.2"/>
    <row r="22286" hidden="1" x14ac:dyDescent="0.2"/>
    <row r="22287" hidden="1" x14ac:dyDescent="0.2"/>
    <row r="22288" hidden="1" x14ac:dyDescent="0.2"/>
    <row r="22289" hidden="1" x14ac:dyDescent="0.2"/>
    <row r="22290" hidden="1" x14ac:dyDescent="0.2"/>
    <row r="22291" hidden="1" x14ac:dyDescent="0.2"/>
    <row r="22292" hidden="1" x14ac:dyDescent="0.2"/>
    <row r="22293" hidden="1" x14ac:dyDescent="0.2"/>
    <row r="22294" hidden="1" x14ac:dyDescent="0.2"/>
    <row r="22295" hidden="1" x14ac:dyDescent="0.2"/>
    <row r="22296" hidden="1" x14ac:dyDescent="0.2"/>
    <row r="22297" hidden="1" x14ac:dyDescent="0.2"/>
    <row r="22298" hidden="1" x14ac:dyDescent="0.2"/>
    <row r="22299" hidden="1" x14ac:dyDescent="0.2"/>
    <row r="22300" hidden="1" x14ac:dyDescent="0.2"/>
    <row r="22301" hidden="1" x14ac:dyDescent="0.2"/>
    <row r="22302" hidden="1" x14ac:dyDescent="0.2"/>
    <row r="22303" hidden="1" x14ac:dyDescent="0.2"/>
    <row r="22304" hidden="1" x14ac:dyDescent="0.2"/>
    <row r="22305" hidden="1" x14ac:dyDescent="0.2"/>
    <row r="22306" hidden="1" x14ac:dyDescent="0.2"/>
    <row r="22307" hidden="1" x14ac:dyDescent="0.2"/>
    <row r="22308" hidden="1" x14ac:dyDescent="0.2"/>
    <row r="22309" hidden="1" x14ac:dyDescent="0.2"/>
    <row r="22310" hidden="1" x14ac:dyDescent="0.2"/>
    <row r="22311" hidden="1" x14ac:dyDescent="0.2"/>
    <row r="22312" hidden="1" x14ac:dyDescent="0.2"/>
    <row r="22313" hidden="1" x14ac:dyDescent="0.2"/>
    <row r="22314" hidden="1" x14ac:dyDescent="0.2"/>
    <row r="22315" hidden="1" x14ac:dyDescent="0.2"/>
    <row r="22316" hidden="1" x14ac:dyDescent="0.2"/>
    <row r="22317" hidden="1" x14ac:dyDescent="0.2"/>
    <row r="22318" hidden="1" x14ac:dyDescent="0.2"/>
    <row r="22319" hidden="1" x14ac:dyDescent="0.2"/>
    <row r="22320" hidden="1" x14ac:dyDescent="0.2"/>
    <row r="22321" hidden="1" x14ac:dyDescent="0.2"/>
    <row r="22322" hidden="1" x14ac:dyDescent="0.2"/>
    <row r="22323" hidden="1" x14ac:dyDescent="0.2"/>
    <row r="22324" hidden="1" x14ac:dyDescent="0.2"/>
    <row r="22325" hidden="1" x14ac:dyDescent="0.2"/>
    <row r="22326" hidden="1" x14ac:dyDescent="0.2"/>
    <row r="22327" hidden="1" x14ac:dyDescent="0.2"/>
    <row r="22328" hidden="1" x14ac:dyDescent="0.2"/>
    <row r="22329" hidden="1" x14ac:dyDescent="0.2"/>
    <row r="22330" hidden="1" x14ac:dyDescent="0.2"/>
    <row r="22331" hidden="1" x14ac:dyDescent="0.2"/>
    <row r="22332" hidden="1" x14ac:dyDescent="0.2"/>
    <row r="22333" hidden="1" x14ac:dyDescent="0.2"/>
    <row r="22334" hidden="1" x14ac:dyDescent="0.2"/>
    <row r="22335" hidden="1" x14ac:dyDescent="0.2"/>
    <row r="22336" hidden="1" x14ac:dyDescent="0.2"/>
    <row r="22337" hidden="1" x14ac:dyDescent="0.2"/>
    <row r="22338" hidden="1" x14ac:dyDescent="0.2"/>
    <row r="22339" hidden="1" x14ac:dyDescent="0.2"/>
    <row r="22340" hidden="1" x14ac:dyDescent="0.2"/>
    <row r="22341" hidden="1" x14ac:dyDescent="0.2"/>
    <row r="22342" hidden="1" x14ac:dyDescent="0.2"/>
    <row r="22343" hidden="1" x14ac:dyDescent="0.2"/>
    <row r="22344" hidden="1" x14ac:dyDescent="0.2"/>
    <row r="22345" hidden="1" x14ac:dyDescent="0.2"/>
    <row r="22346" hidden="1" x14ac:dyDescent="0.2"/>
    <row r="22347" hidden="1" x14ac:dyDescent="0.2"/>
    <row r="22348" hidden="1" x14ac:dyDescent="0.2"/>
    <row r="22349" hidden="1" x14ac:dyDescent="0.2"/>
    <row r="22350" hidden="1" x14ac:dyDescent="0.2"/>
    <row r="22351" hidden="1" x14ac:dyDescent="0.2"/>
    <row r="22352" hidden="1" x14ac:dyDescent="0.2"/>
    <row r="22353" hidden="1" x14ac:dyDescent="0.2"/>
    <row r="22354" hidden="1" x14ac:dyDescent="0.2"/>
    <row r="22355" hidden="1" x14ac:dyDescent="0.2"/>
    <row r="22356" hidden="1" x14ac:dyDescent="0.2"/>
    <row r="22357" hidden="1" x14ac:dyDescent="0.2"/>
    <row r="22358" hidden="1" x14ac:dyDescent="0.2"/>
    <row r="22359" hidden="1" x14ac:dyDescent="0.2"/>
    <row r="22360" hidden="1" x14ac:dyDescent="0.2"/>
    <row r="22361" hidden="1" x14ac:dyDescent="0.2"/>
    <row r="22362" hidden="1" x14ac:dyDescent="0.2"/>
    <row r="22363" hidden="1" x14ac:dyDescent="0.2"/>
    <row r="22364" hidden="1" x14ac:dyDescent="0.2"/>
    <row r="22365" hidden="1" x14ac:dyDescent="0.2"/>
    <row r="22366" hidden="1" x14ac:dyDescent="0.2"/>
    <row r="22367" hidden="1" x14ac:dyDescent="0.2"/>
    <row r="22368" hidden="1" x14ac:dyDescent="0.2"/>
    <row r="22369" hidden="1" x14ac:dyDescent="0.2"/>
    <row r="22370" hidden="1" x14ac:dyDescent="0.2"/>
    <row r="22371" hidden="1" x14ac:dyDescent="0.2"/>
    <row r="22372" hidden="1" x14ac:dyDescent="0.2"/>
    <row r="22373" hidden="1" x14ac:dyDescent="0.2"/>
    <row r="22374" hidden="1" x14ac:dyDescent="0.2"/>
    <row r="22375" hidden="1" x14ac:dyDescent="0.2"/>
    <row r="22376" hidden="1" x14ac:dyDescent="0.2"/>
    <row r="22377" hidden="1" x14ac:dyDescent="0.2"/>
    <row r="22378" hidden="1" x14ac:dyDescent="0.2"/>
    <row r="22379" hidden="1" x14ac:dyDescent="0.2"/>
    <row r="22380" hidden="1" x14ac:dyDescent="0.2"/>
    <row r="22381" hidden="1" x14ac:dyDescent="0.2"/>
    <row r="22382" hidden="1" x14ac:dyDescent="0.2"/>
    <row r="22383" hidden="1" x14ac:dyDescent="0.2"/>
    <row r="22384" hidden="1" x14ac:dyDescent="0.2"/>
    <row r="22385" hidden="1" x14ac:dyDescent="0.2"/>
    <row r="22386" hidden="1" x14ac:dyDescent="0.2"/>
    <row r="22387" hidden="1" x14ac:dyDescent="0.2"/>
    <row r="22388" hidden="1" x14ac:dyDescent="0.2"/>
    <row r="22389" hidden="1" x14ac:dyDescent="0.2"/>
    <row r="22390" hidden="1" x14ac:dyDescent="0.2"/>
    <row r="22391" hidden="1" x14ac:dyDescent="0.2"/>
    <row r="22392" hidden="1" x14ac:dyDescent="0.2"/>
    <row r="22393" hidden="1" x14ac:dyDescent="0.2"/>
    <row r="22394" hidden="1" x14ac:dyDescent="0.2"/>
    <row r="22395" hidden="1" x14ac:dyDescent="0.2"/>
    <row r="22396" hidden="1" x14ac:dyDescent="0.2"/>
    <row r="22397" hidden="1" x14ac:dyDescent="0.2"/>
    <row r="22398" hidden="1" x14ac:dyDescent="0.2"/>
    <row r="22399" hidden="1" x14ac:dyDescent="0.2"/>
    <row r="22400" hidden="1" x14ac:dyDescent="0.2"/>
    <row r="22401" hidden="1" x14ac:dyDescent="0.2"/>
    <row r="22402" hidden="1" x14ac:dyDescent="0.2"/>
    <row r="22403" hidden="1" x14ac:dyDescent="0.2"/>
    <row r="22404" hidden="1" x14ac:dyDescent="0.2"/>
    <row r="22405" hidden="1" x14ac:dyDescent="0.2"/>
    <row r="22406" hidden="1" x14ac:dyDescent="0.2"/>
    <row r="22407" hidden="1" x14ac:dyDescent="0.2"/>
    <row r="22408" hidden="1" x14ac:dyDescent="0.2"/>
    <row r="22409" hidden="1" x14ac:dyDescent="0.2"/>
    <row r="22410" hidden="1" x14ac:dyDescent="0.2"/>
    <row r="22411" hidden="1" x14ac:dyDescent="0.2"/>
    <row r="22412" hidden="1" x14ac:dyDescent="0.2"/>
    <row r="22413" hidden="1" x14ac:dyDescent="0.2"/>
    <row r="22414" hidden="1" x14ac:dyDescent="0.2"/>
    <row r="22415" hidden="1" x14ac:dyDescent="0.2"/>
    <row r="22416" hidden="1" x14ac:dyDescent="0.2"/>
    <row r="22417" hidden="1" x14ac:dyDescent="0.2"/>
    <row r="22418" hidden="1" x14ac:dyDescent="0.2"/>
    <row r="22419" hidden="1" x14ac:dyDescent="0.2"/>
    <row r="22420" hidden="1" x14ac:dyDescent="0.2"/>
    <row r="22421" hidden="1" x14ac:dyDescent="0.2"/>
    <row r="22422" hidden="1" x14ac:dyDescent="0.2"/>
    <row r="22423" hidden="1" x14ac:dyDescent="0.2"/>
    <row r="22424" hidden="1" x14ac:dyDescent="0.2"/>
    <row r="22425" hidden="1" x14ac:dyDescent="0.2"/>
    <row r="22426" hidden="1" x14ac:dyDescent="0.2"/>
    <row r="22427" hidden="1" x14ac:dyDescent="0.2"/>
    <row r="22428" hidden="1" x14ac:dyDescent="0.2"/>
    <row r="22429" hidden="1" x14ac:dyDescent="0.2"/>
    <row r="22430" hidden="1" x14ac:dyDescent="0.2"/>
    <row r="22431" hidden="1" x14ac:dyDescent="0.2"/>
    <row r="22432" hidden="1" x14ac:dyDescent="0.2"/>
    <row r="22433" hidden="1" x14ac:dyDescent="0.2"/>
    <row r="22434" hidden="1" x14ac:dyDescent="0.2"/>
    <row r="22435" hidden="1" x14ac:dyDescent="0.2"/>
    <row r="22436" hidden="1" x14ac:dyDescent="0.2"/>
    <row r="22437" hidden="1" x14ac:dyDescent="0.2"/>
    <row r="22438" hidden="1" x14ac:dyDescent="0.2"/>
    <row r="22439" hidden="1" x14ac:dyDescent="0.2"/>
    <row r="22440" hidden="1" x14ac:dyDescent="0.2"/>
    <row r="22441" hidden="1" x14ac:dyDescent="0.2"/>
    <row r="22442" hidden="1" x14ac:dyDescent="0.2"/>
    <row r="22443" hidden="1" x14ac:dyDescent="0.2"/>
    <row r="22444" hidden="1" x14ac:dyDescent="0.2"/>
    <row r="22445" hidden="1" x14ac:dyDescent="0.2"/>
    <row r="22446" hidden="1" x14ac:dyDescent="0.2"/>
    <row r="22447" hidden="1" x14ac:dyDescent="0.2"/>
    <row r="22448" hidden="1" x14ac:dyDescent="0.2"/>
    <row r="22449" hidden="1" x14ac:dyDescent="0.2"/>
    <row r="22450" hidden="1" x14ac:dyDescent="0.2"/>
    <row r="22451" hidden="1" x14ac:dyDescent="0.2"/>
    <row r="22452" hidden="1" x14ac:dyDescent="0.2"/>
    <row r="22453" hidden="1" x14ac:dyDescent="0.2"/>
    <row r="22454" hidden="1" x14ac:dyDescent="0.2"/>
    <row r="22455" hidden="1" x14ac:dyDescent="0.2"/>
    <row r="22456" hidden="1" x14ac:dyDescent="0.2"/>
    <row r="22457" hidden="1" x14ac:dyDescent="0.2"/>
    <row r="22458" hidden="1" x14ac:dyDescent="0.2"/>
    <row r="22459" hidden="1" x14ac:dyDescent="0.2"/>
    <row r="22460" hidden="1" x14ac:dyDescent="0.2"/>
    <row r="22461" hidden="1" x14ac:dyDescent="0.2"/>
    <row r="22462" hidden="1" x14ac:dyDescent="0.2"/>
    <row r="22463" hidden="1" x14ac:dyDescent="0.2"/>
    <row r="22464" hidden="1" x14ac:dyDescent="0.2"/>
    <row r="22465" hidden="1" x14ac:dyDescent="0.2"/>
    <row r="22466" hidden="1" x14ac:dyDescent="0.2"/>
    <row r="22467" hidden="1" x14ac:dyDescent="0.2"/>
    <row r="22468" hidden="1" x14ac:dyDescent="0.2"/>
    <row r="22469" hidden="1" x14ac:dyDescent="0.2"/>
    <row r="22470" hidden="1" x14ac:dyDescent="0.2"/>
    <row r="22471" hidden="1" x14ac:dyDescent="0.2"/>
    <row r="22472" hidden="1" x14ac:dyDescent="0.2"/>
    <row r="22473" hidden="1" x14ac:dyDescent="0.2"/>
    <row r="22474" hidden="1" x14ac:dyDescent="0.2"/>
    <row r="22475" hidden="1" x14ac:dyDescent="0.2"/>
    <row r="22476" hidden="1" x14ac:dyDescent="0.2"/>
    <row r="22477" hidden="1" x14ac:dyDescent="0.2"/>
    <row r="22478" hidden="1" x14ac:dyDescent="0.2"/>
    <row r="22479" hidden="1" x14ac:dyDescent="0.2"/>
    <row r="22480" hidden="1" x14ac:dyDescent="0.2"/>
    <row r="22481" hidden="1" x14ac:dyDescent="0.2"/>
    <row r="22482" hidden="1" x14ac:dyDescent="0.2"/>
    <row r="22483" hidden="1" x14ac:dyDescent="0.2"/>
    <row r="22484" hidden="1" x14ac:dyDescent="0.2"/>
    <row r="22485" hidden="1" x14ac:dyDescent="0.2"/>
    <row r="22486" hidden="1" x14ac:dyDescent="0.2"/>
    <row r="22487" hidden="1" x14ac:dyDescent="0.2"/>
    <row r="22488" hidden="1" x14ac:dyDescent="0.2"/>
    <row r="22489" hidden="1" x14ac:dyDescent="0.2"/>
    <row r="22490" hidden="1" x14ac:dyDescent="0.2"/>
    <row r="22491" hidden="1" x14ac:dyDescent="0.2"/>
    <row r="22492" hidden="1" x14ac:dyDescent="0.2"/>
    <row r="22493" hidden="1" x14ac:dyDescent="0.2"/>
    <row r="22494" hidden="1" x14ac:dyDescent="0.2"/>
    <row r="22495" hidden="1" x14ac:dyDescent="0.2"/>
    <row r="22496" hidden="1" x14ac:dyDescent="0.2"/>
    <row r="22497" hidden="1" x14ac:dyDescent="0.2"/>
    <row r="22498" hidden="1" x14ac:dyDescent="0.2"/>
    <row r="22499" hidden="1" x14ac:dyDescent="0.2"/>
    <row r="22500" hidden="1" x14ac:dyDescent="0.2"/>
    <row r="22501" hidden="1" x14ac:dyDescent="0.2"/>
    <row r="22502" hidden="1" x14ac:dyDescent="0.2"/>
    <row r="22503" hidden="1" x14ac:dyDescent="0.2"/>
    <row r="22504" hidden="1" x14ac:dyDescent="0.2"/>
    <row r="22505" hidden="1" x14ac:dyDescent="0.2"/>
    <row r="22506" hidden="1" x14ac:dyDescent="0.2"/>
    <row r="22507" hidden="1" x14ac:dyDescent="0.2"/>
    <row r="22508" hidden="1" x14ac:dyDescent="0.2"/>
    <row r="22509" hidden="1" x14ac:dyDescent="0.2"/>
    <row r="22510" hidden="1" x14ac:dyDescent="0.2"/>
    <row r="22511" hidden="1" x14ac:dyDescent="0.2"/>
    <row r="22512" hidden="1" x14ac:dyDescent="0.2"/>
    <row r="22513" hidden="1" x14ac:dyDescent="0.2"/>
    <row r="22514" hidden="1" x14ac:dyDescent="0.2"/>
    <row r="22515" hidden="1" x14ac:dyDescent="0.2"/>
    <row r="22516" hidden="1" x14ac:dyDescent="0.2"/>
    <row r="22517" hidden="1" x14ac:dyDescent="0.2"/>
    <row r="22518" hidden="1" x14ac:dyDescent="0.2"/>
    <row r="22519" hidden="1" x14ac:dyDescent="0.2"/>
    <row r="22520" hidden="1" x14ac:dyDescent="0.2"/>
    <row r="22521" hidden="1" x14ac:dyDescent="0.2"/>
    <row r="22522" hidden="1" x14ac:dyDescent="0.2"/>
    <row r="22523" hidden="1" x14ac:dyDescent="0.2"/>
    <row r="22524" hidden="1" x14ac:dyDescent="0.2"/>
    <row r="22525" hidden="1" x14ac:dyDescent="0.2"/>
    <row r="22526" hidden="1" x14ac:dyDescent="0.2"/>
    <row r="22527" hidden="1" x14ac:dyDescent="0.2"/>
    <row r="22528" hidden="1" x14ac:dyDescent="0.2"/>
    <row r="22529" hidden="1" x14ac:dyDescent="0.2"/>
    <row r="22530" hidden="1" x14ac:dyDescent="0.2"/>
    <row r="22531" hidden="1" x14ac:dyDescent="0.2"/>
    <row r="22532" hidden="1" x14ac:dyDescent="0.2"/>
    <row r="22533" hidden="1" x14ac:dyDescent="0.2"/>
    <row r="22534" hidden="1" x14ac:dyDescent="0.2"/>
    <row r="22535" hidden="1" x14ac:dyDescent="0.2"/>
    <row r="22536" hidden="1" x14ac:dyDescent="0.2"/>
    <row r="22537" hidden="1" x14ac:dyDescent="0.2"/>
    <row r="22538" hidden="1" x14ac:dyDescent="0.2"/>
    <row r="22539" hidden="1" x14ac:dyDescent="0.2"/>
    <row r="22540" hidden="1" x14ac:dyDescent="0.2"/>
    <row r="22541" hidden="1" x14ac:dyDescent="0.2"/>
    <row r="22542" hidden="1" x14ac:dyDescent="0.2"/>
    <row r="22543" hidden="1" x14ac:dyDescent="0.2"/>
    <row r="22544" hidden="1" x14ac:dyDescent="0.2"/>
    <row r="22545" hidden="1" x14ac:dyDescent="0.2"/>
    <row r="22546" hidden="1" x14ac:dyDescent="0.2"/>
    <row r="22547" hidden="1" x14ac:dyDescent="0.2"/>
    <row r="22548" hidden="1" x14ac:dyDescent="0.2"/>
    <row r="22549" hidden="1" x14ac:dyDescent="0.2"/>
    <row r="22550" hidden="1" x14ac:dyDescent="0.2"/>
    <row r="22551" hidden="1" x14ac:dyDescent="0.2"/>
    <row r="22552" hidden="1" x14ac:dyDescent="0.2"/>
    <row r="22553" hidden="1" x14ac:dyDescent="0.2"/>
    <row r="22554" hidden="1" x14ac:dyDescent="0.2"/>
    <row r="22555" hidden="1" x14ac:dyDescent="0.2"/>
    <row r="22556" hidden="1" x14ac:dyDescent="0.2"/>
    <row r="22557" hidden="1" x14ac:dyDescent="0.2"/>
    <row r="22558" hidden="1" x14ac:dyDescent="0.2"/>
    <row r="22559" hidden="1" x14ac:dyDescent="0.2"/>
    <row r="22560" hidden="1" x14ac:dyDescent="0.2"/>
    <row r="22561" hidden="1" x14ac:dyDescent="0.2"/>
    <row r="22562" hidden="1" x14ac:dyDescent="0.2"/>
    <row r="22563" hidden="1" x14ac:dyDescent="0.2"/>
    <row r="22564" hidden="1" x14ac:dyDescent="0.2"/>
    <row r="22565" hidden="1" x14ac:dyDescent="0.2"/>
    <row r="22566" hidden="1" x14ac:dyDescent="0.2"/>
    <row r="22567" hidden="1" x14ac:dyDescent="0.2"/>
    <row r="22568" hidden="1" x14ac:dyDescent="0.2"/>
    <row r="22569" hidden="1" x14ac:dyDescent="0.2"/>
    <row r="22570" hidden="1" x14ac:dyDescent="0.2"/>
    <row r="22571" hidden="1" x14ac:dyDescent="0.2"/>
    <row r="22572" hidden="1" x14ac:dyDescent="0.2"/>
    <row r="22573" hidden="1" x14ac:dyDescent="0.2"/>
    <row r="22574" hidden="1" x14ac:dyDescent="0.2"/>
    <row r="22575" hidden="1" x14ac:dyDescent="0.2"/>
    <row r="22576" hidden="1" x14ac:dyDescent="0.2"/>
    <row r="22577" hidden="1" x14ac:dyDescent="0.2"/>
    <row r="22578" hidden="1" x14ac:dyDescent="0.2"/>
    <row r="22579" hidden="1" x14ac:dyDescent="0.2"/>
    <row r="22580" hidden="1" x14ac:dyDescent="0.2"/>
    <row r="22581" hidden="1" x14ac:dyDescent="0.2"/>
    <row r="22582" hidden="1" x14ac:dyDescent="0.2"/>
    <row r="22583" hidden="1" x14ac:dyDescent="0.2"/>
    <row r="22584" hidden="1" x14ac:dyDescent="0.2"/>
    <row r="22585" hidden="1" x14ac:dyDescent="0.2"/>
    <row r="22586" hidden="1" x14ac:dyDescent="0.2"/>
    <row r="22587" hidden="1" x14ac:dyDescent="0.2"/>
    <row r="22588" hidden="1" x14ac:dyDescent="0.2"/>
    <row r="22589" hidden="1" x14ac:dyDescent="0.2"/>
    <row r="22590" hidden="1" x14ac:dyDescent="0.2"/>
    <row r="22591" hidden="1" x14ac:dyDescent="0.2"/>
    <row r="22592" hidden="1" x14ac:dyDescent="0.2"/>
    <row r="22593" hidden="1" x14ac:dyDescent="0.2"/>
    <row r="22594" hidden="1" x14ac:dyDescent="0.2"/>
    <row r="22595" hidden="1" x14ac:dyDescent="0.2"/>
    <row r="22596" hidden="1" x14ac:dyDescent="0.2"/>
    <row r="22597" hidden="1" x14ac:dyDescent="0.2"/>
    <row r="22598" hidden="1" x14ac:dyDescent="0.2"/>
    <row r="22599" hidden="1" x14ac:dyDescent="0.2"/>
    <row r="22600" hidden="1" x14ac:dyDescent="0.2"/>
    <row r="22601" hidden="1" x14ac:dyDescent="0.2"/>
    <row r="22602" hidden="1" x14ac:dyDescent="0.2"/>
    <row r="22603" hidden="1" x14ac:dyDescent="0.2"/>
    <row r="22604" hidden="1" x14ac:dyDescent="0.2"/>
    <row r="22605" hidden="1" x14ac:dyDescent="0.2"/>
    <row r="22606" hidden="1" x14ac:dyDescent="0.2"/>
    <row r="22607" hidden="1" x14ac:dyDescent="0.2"/>
    <row r="22608" hidden="1" x14ac:dyDescent="0.2"/>
    <row r="22609" hidden="1" x14ac:dyDescent="0.2"/>
    <row r="22610" hidden="1" x14ac:dyDescent="0.2"/>
    <row r="22611" hidden="1" x14ac:dyDescent="0.2"/>
    <row r="22612" hidden="1" x14ac:dyDescent="0.2"/>
    <row r="22613" hidden="1" x14ac:dyDescent="0.2"/>
    <row r="22614" hidden="1" x14ac:dyDescent="0.2"/>
    <row r="22615" hidden="1" x14ac:dyDescent="0.2"/>
    <row r="22616" hidden="1" x14ac:dyDescent="0.2"/>
    <row r="22617" hidden="1" x14ac:dyDescent="0.2"/>
    <row r="22618" hidden="1" x14ac:dyDescent="0.2"/>
    <row r="22619" hidden="1" x14ac:dyDescent="0.2"/>
    <row r="22620" hidden="1" x14ac:dyDescent="0.2"/>
    <row r="22621" hidden="1" x14ac:dyDescent="0.2"/>
    <row r="22622" hidden="1" x14ac:dyDescent="0.2"/>
    <row r="22623" hidden="1" x14ac:dyDescent="0.2"/>
    <row r="22624" hidden="1" x14ac:dyDescent="0.2"/>
    <row r="22625" hidden="1" x14ac:dyDescent="0.2"/>
    <row r="22626" hidden="1" x14ac:dyDescent="0.2"/>
    <row r="22627" hidden="1" x14ac:dyDescent="0.2"/>
    <row r="22628" hidden="1" x14ac:dyDescent="0.2"/>
    <row r="22629" hidden="1" x14ac:dyDescent="0.2"/>
    <row r="22630" hidden="1" x14ac:dyDescent="0.2"/>
    <row r="22631" hidden="1" x14ac:dyDescent="0.2"/>
    <row r="22632" hidden="1" x14ac:dyDescent="0.2"/>
    <row r="22633" hidden="1" x14ac:dyDescent="0.2"/>
    <row r="22634" hidden="1" x14ac:dyDescent="0.2"/>
    <row r="22635" hidden="1" x14ac:dyDescent="0.2"/>
    <row r="22636" hidden="1" x14ac:dyDescent="0.2"/>
    <row r="22637" hidden="1" x14ac:dyDescent="0.2"/>
    <row r="22638" hidden="1" x14ac:dyDescent="0.2"/>
    <row r="22639" hidden="1" x14ac:dyDescent="0.2"/>
    <row r="22640" hidden="1" x14ac:dyDescent="0.2"/>
    <row r="22641" hidden="1" x14ac:dyDescent="0.2"/>
    <row r="22642" hidden="1" x14ac:dyDescent="0.2"/>
    <row r="22643" hidden="1" x14ac:dyDescent="0.2"/>
    <row r="22644" hidden="1" x14ac:dyDescent="0.2"/>
    <row r="22645" hidden="1" x14ac:dyDescent="0.2"/>
    <row r="22646" hidden="1" x14ac:dyDescent="0.2"/>
    <row r="22647" hidden="1" x14ac:dyDescent="0.2"/>
    <row r="22648" hidden="1" x14ac:dyDescent="0.2"/>
    <row r="22649" hidden="1" x14ac:dyDescent="0.2"/>
    <row r="22650" hidden="1" x14ac:dyDescent="0.2"/>
    <row r="22651" hidden="1" x14ac:dyDescent="0.2"/>
    <row r="22652" hidden="1" x14ac:dyDescent="0.2"/>
    <row r="22653" hidden="1" x14ac:dyDescent="0.2"/>
    <row r="22654" hidden="1" x14ac:dyDescent="0.2"/>
    <row r="22655" hidden="1" x14ac:dyDescent="0.2"/>
    <row r="22656" hidden="1" x14ac:dyDescent="0.2"/>
    <row r="22657" hidden="1" x14ac:dyDescent="0.2"/>
    <row r="22658" hidden="1" x14ac:dyDescent="0.2"/>
    <row r="22659" hidden="1" x14ac:dyDescent="0.2"/>
    <row r="22660" hidden="1" x14ac:dyDescent="0.2"/>
    <row r="22661" hidden="1" x14ac:dyDescent="0.2"/>
    <row r="22662" hidden="1" x14ac:dyDescent="0.2"/>
    <row r="22663" hidden="1" x14ac:dyDescent="0.2"/>
    <row r="22664" hidden="1" x14ac:dyDescent="0.2"/>
    <row r="22665" hidden="1" x14ac:dyDescent="0.2"/>
    <row r="22666" hidden="1" x14ac:dyDescent="0.2"/>
    <row r="22667" hidden="1" x14ac:dyDescent="0.2"/>
    <row r="22668" hidden="1" x14ac:dyDescent="0.2"/>
    <row r="22669" hidden="1" x14ac:dyDescent="0.2"/>
    <row r="22670" hidden="1" x14ac:dyDescent="0.2"/>
    <row r="22671" hidden="1" x14ac:dyDescent="0.2"/>
    <row r="22672" hidden="1" x14ac:dyDescent="0.2"/>
    <row r="22673" hidden="1" x14ac:dyDescent="0.2"/>
    <row r="22674" hidden="1" x14ac:dyDescent="0.2"/>
    <row r="22675" hidden="1" x14ac:dyDescent="0.2"/>
    <row r="22676" hidden="1" x14ac:dyDescent="0.2"/>
    <row r="22677" hidden="1" x14ac:dyDescent="0.2"/>
    <row r="22678" hidden="1" x14ac:dyDescent="0.2"/>
    <row r="22679" hidden="1" x14ac:dyDescent="0.2"/>
    <row r="22680" hidden="1" x14ac:dyDescent="0.2"/>
    <row r="22681" hidden="1" x14ac:dyDescent="0.2"/>
    <row r="22682" hidden="1" x14ac:dyDescent="0.2"/>
    <row r="22683" hidden="1" x14ac:dyDescent="0.2"/>
    <row r="22684" hidden="1" x14ac:dyDescent="0.2"/>
    <row r="22685" hidden="1" x14ac:dyDescent="0.2"/>
    <row r="22686" hidden="1" x14ac:dyDescent="0.2"/>
    <row r="22687" hidden="1" x14ac:dyDescent="0.2"/>
    <row r="22688" hidden="1" x14ac:dyDescent="0.2"/>
    <row r="22689" hidden="1" x14ac:dyDescent="0.2"/>
    <row r="22690" hidden="1" x14ac:dyDescent="0.2"/>
    <row r="22691" hidden="1" x14ac:dyDescent="0.2"/>
    <row r="22692" hidden="1" x14ac:dyDescent="0.2"/>
    <row r="22693" hidden="1" x14ac:dyDescent="0.2"/>
    <row r="22694" hidden="1" x14ac:dyDescent="0.2"/>
    <row r="22695" hidden="1" x14ac:dyDescent="0.2"/>
    <row r="22696" hidden="1" x14ac:dyDescent="0.2"/>
    <row r="22697" hidden="1" x14ac:dyDescent="0.2"/>
    <row r="22698" hidden="1" x14ac:dyDescent="0.2"/>
    <row r="22699" hidden="1" x14ac:dyDescent="0.2"/>
    <row r="22700" hidden="1" x14ac:dyDescent="0.2"/>
    <row r="22701" hidden="1" x14ac:dyDescent="0.2"/>
    <row r="22702" hidden="1" x14ac:dyDescent="0.2"/>
    <row r="22703" hidden="1" x14ac:dyDescent="0.2"/>
    <row r="22704" hidden="1" x14ac:dyDescent="0.2"/>
    <row r="22705" hidden="1" x14ac:dyDescent="0.2"/>
    <row r="22706" hidden="1" x14ac:dyDescent="0.2"/>
    <row r="22707" hidden="1" x14ac:dyDescent="0.2"/>
    <row r="22708" hidden="1" x14ac:dyDescent="0.2"/>
    <row r="22709" hidden="1" x14ac:dyDescent="0.2"/>
    <row r="22710" hidden="1" x14ac:dyDescent="0.2"/>
    <row r="22711" hidden="1" x14ac:dyDescent="0.2"/>
    <row r="22712" hidden="1" x14ac:dyDescent="0.2"/>
    <row r="22713" hidden="1" x14ac:dyDescent="0.2"/>
    <row r="22714" hidden="1" x14ac:dyDescent="0.2"/>
    <row r="22715" hidden="1" x14ac:dyDescent="0.2"/>
    <row r="22716" hidden="1" x14ac:dyDescent="0.2"/>
    <row r="22717" hidden="1" x14ac:dyDescent="0.2"/>
    <row r="22718" hidden="1" x14ac:dyDescent="0.2"/>
    <row r="22719" hidden="1" x14ac:dyDescent="0.2"/>
    <row r="22720" hidden="1" x14ac:dyDescent="0.2"/>
    <row r="22721" hidden="1" x14ac:dyDescent="0.2"/>
    <row r="22722" hidden="1" x14ac:dyDescent="0.2"/>
    <row r="22723" hidden="1" x14ac:dyDescent="0.2"/>
    <row r="22724" hidden="1" x14ac:dyDescent="0.2"/>
    <row r="22725" hidden="1" x14ac:dyDescent="0.2"/>
    <row r="22726" hidden="1" x14ac:dyDescent="0.2"/>
    <row r="22727" hidden="1" x14ac:dyDescent="0.2"/>
    <row r="22728" hidden="1" x14ac:dyDescent="0.2"/>
    <row r="22729" hidden="1" x14ac:dyDescent="0.2"/>
    <row r="22730" hidden="1" x14ac:dyDescent="0.2"/>
    <row r="22731" hidden="1" x14ac:dyDescent="0.2"/>
    <row r="22732" hidden="1" x14ac:dyDescent="0.2"/>
    <row r="22733" hidden="1" x14ac:dyDescent="0.2"/>
    <row r="22734" hidden="1" x14ac:dyDescent="0.2"/>
    <row r="22735" hidden="1" x14ac:dyDescent="0.2"/>
    <row r="22736" hidden="1" x14ac:dyDescent="0.2"/>
    <row r="22737" hidden="1" x14ac:dyDescent="0.2"/>
    <row r="22738" hidden="1" x14ac:dyDescent="0.2"/>
    <row r="22739" hidden="1" x14ac:dyDescent="0.2"/>
    <row r="22740" hidden="1" x14ac:dyDescent="0.2"/>
    <row r="22741" hidden="1" x14ac:dyDescent="0.2"/>
    <row r="22742" hidden="1" x14ac:dyDescent="0.2"/>
    <row r="22743" hidden="1" x14ac:dyDescent="0.2"/>
    <row r="22744" hidden="1" x14ac:dyDescent="0.2"/>
    <row r="22745" hidden="1" x14ac:dyDescent="0.2"/>
    <row r="22746" hidden="1" x14ac:dyDescent="0.2"/>
    <row r="22747" hidden="1" x14ac:dyDescent="0.2"/>
    <row r="22748" hidden="1" x14ac:dyDescent="0.2"/>
    <row r="22749" hidden="1" x14ac:dyDescent="0.2"/>
    <row r="22750" hidden="1" x14ac:dyDescent="0.2"/>
    <row r="22751" hidden="1" x14ac:dyDescent="0.2"/>
    <row r="22752" hidden="1" x14ac:dyDescent="0.2"/>
    <row r="22753" hidden="1" x14ac:dyDescent="0.2"/>
    <row r="22754" hidden="1" x14ac:dyDescent="0.2"/>
    <row r="22755" hidden="1" x14ac:dyDescent="0.2"/>
    <row r="22756" hidden="1" x14ac:dyDescent="0.2"/>
    <row r="22757" hidden="1" x14ac:dyDescent="0.2"/>
    <row r="22758" hidden="1" x14ac:dyDescent="0.2"/>
    <row r="22759" hidden="1" x14ac:dyDescent="0.2"/>
    <row r="22760" hidden="1" x14ac:dyDescent="0.2"/>
    <row r="22761" hidden="1" x14ac:dyDescent="0.2"/>
    <row r="22762" hidden="1" x14ac:dyDescent="0.2"/>
    <row r="22763" hidden="1" x14ac:dyDescent="0.2"/>
    <row r="22764" hidden="1" x14ac:dyDescent="0.2"/>
    <row r="22765" hidden="1" x14ac:dyDescent="0.2"/>
    <row r="22766" hidden="1" x14ac:dyDescent="0.2"/>
    <row r="22767" hidden="1" x14ac:dyDescent="0.2"/>
    <row r="22768" hidden="1" x14ac:dyDescent="0.2"/>
    <row r="22769" hidden="1" x14ac:dyDescent="0.2"/>
    <row r="22770" hidden="1" x14ac:dyDescent="0.2"/>
    <row r="22771" hidden="1" x14ac:dyDescent="0.2"/>
    <row r="22772" hidden="1" x14ac:dyDescent="0.2"/>
    <row r="22773" hidden="1" x14ac:dyDescent="0.2"/>
    <row r="22774" hidden="1" x14ac:dyDescent="0.2"/>
    <row r="22775" hidden="1" x14ac:dyDescent="0.2"/>
    <row r="22776" hidden="1" x14ac:dyDescent="0.2"/>
    <row r="22777" hidden="1" x14ac:dyDescent="0.2"/>
    <row r="22778" hidden="1" x14ac:dyDescent="0.2"/>
    <row r="22779" hidden="1" x14ac:dyDescent="0.2"/>
    <row r="22780" hidden="1" x14ac:dyDescent="0.2"/>
    <row r="22781" hidden="1" x14ac:dyDescent="0.2"/>
    <row r="22782" hidden="1" x14ac:dyDescent="0.2"/>
    <row r="22783" hidden="1" x14ac:dyDescent="0.2"/>
    <row r="22784" hidden="1" x14ac:dyDescent="0.2"/>
    <row r="22785" hidden="1" x14ac:dyDescent="0.2"/>
    <row r="22786" hidden="1" x14ac:dyDescent="0.2"/>
    <row r="22787" hidden="1" x14ac:dyDescent="0.2"/>
    <row r="22788" hidden="1" x14ac:dyDescent="0.2"/>
    <row r="22789" hidden="1" x14ac:dyDescent="0.2"/>
    <row r="22790" hidden="1" x14ac:dyDescent="0.2"/>
    <row r="22791" hidden="1" x14ac:dyDescent="0.2"/>
    <row r="22792" hidden="1" x14ac:dyDescent="0.2"/>
    <row r="22793" hidden="1" x14ac:dyDescent="0.2"/>
    <row r="22794" hidden="1" x14ac:dyDescent="0.2"/>
    <row r="22795" hidden="1" x14ac:dyDescent="0.2"/>
    <row r="22796" hidden="1" x14ac:dyDescent="0.2"/>
    <row r="22797" hidden="1" x14ac:dyDescent="0.2"/>
    <row r="22798" hidden="1" x14ac:dyDescent="0.2"/>
    <row r="22799" hidden="1" x14ac:dyDescent="0.2"/>
    <row r="22800" hidden="1" x14ac:dyDescent="0.2"/>
    <row r="22801" hidden="1" x14ac:dyDescent="0.2"/>
    <row r="22802" hidden="1" x14ac:dyDescent="0.2"/>
    <row r="22803" hidden="1" x14ac:dyDescent="0.2"/>
    <row r="22804" hidden="1" x14ac:dyDescent="0.2"/>
    <row r="22805" hidden="1" x14ac:dyDescent="0.2"/>
    <row r="22806" hidden="1" x14ac:dyDescent="0.2"/>
    <row r="22807" hidden="1" x14ac:dyDescent="0.2"/>
    <row r="22808" hidden="1" x14ac:dyDescent="0.2"/>
    <row r="22809" hidden="1" x14ac:dyDescent="0.2"/>
    <row r="22810" hidden="1" x14ac:dyDescent="0.2"/>
    <row r="22811" hidden="1" x14ac:dyDescent="0.2"/>
    <row r="22812" hidden="1" x14ac:dyDescent="0.2"/>
    <row r="22813" hidden="1" x14ac:dyDescent="0.2"/>
    <row r="22814" hidden="1" x14ac:dyDescent="0.2"/>
    <row r="22815" hidden="1" x14ac:dyDescent="0.2"/>
    <row r="22816" hidden="1" x14ac:dyDescent="0.2"/>
    <row r="22817" hidden="1" x14ac:dyDescent="0.2"/>
    <row r="22818" hidden="1" x14ac:dyDescent="0.2"/>
    <row r="22819" hidden="1" x14ac:dyDescent="0.2"/>
    <row r="22820" hidden="1" x14ac:dyDescent="0.2"/>
    <row r="22821" hidden="1" x14ac:dyDescent="0.2"/>
    <row r="22822" hidden="1" x14ac:dyDescent="0.2"/>
    <row r="22823" hidden="1" x14ac:dyDescent="0.2"/>
    <row r="22824" hidden="1" x14ac:dyDescent="0.2"/>
    <row r="22825" hidden="1" x14ac:dyDescent="0.2"/>
    <row r="22826" hidden="1" x14ac:dyDescent="0.2"/>
    <row r="22827" hidden="1" x14ac:dyDescent="0.2"/>
    <row r="22828" hidden="1" x14ac:dyDescent="0.2"/>
    <row r="22829" hidden="1" x14ac:dyDescent="0.2"/>
    <row r="22830" hidden="1" x14ac:dyDescent="0.2"/>
    <row r="22831" hidden="1" x14ac:dyDescent="0.2"/>
    <row r="22832" hidden="1" x14ac:dyDescent="0.2"/>
    <row r="22833" hidden="1" x14ac:dyDescent="0.2"/>
    <row r="22834" hidden="1" x14ac:dyDescent="0.2"/>
    <row r="22835" hidden="1" x14ac:dyDescent="0.2"/>
    <row r="22836" hidden="1" x14ac:dyDescent="0.2"/>
    <row r="22837" hidden="1" x14ac:dyDescent="0.2"/>
    <row r="22838" hidden="1" x14ac:dyDescent="0.2"/>
    <row r="22839" hidden="1" x14ac:dyDescent="0.2"/>
    <row r="22840" hidden="1" x14ac:dyDescent="0.2"/>
    <row r="22841" hidden="1" x14ac:dyDescent="0.2"/>
    <row r="22842" hidden="1" x14ac:dyDescent="0.2"/>
    <row r="22843" hidden="1" x14ac:dyDescent="0.2"/>
    <row r="22844" hidden="1" x14ac:dyDescent="0.2"/>
    <row r="22845" hidden="1" x14ac:dyDescent="0.2"/>
    <row r="22846" hidden="1" x14ac:dyDescent="0.2"/>
    <row r="22847" hidden="1" x14ac:dyDescent="0.2"/>
    <row r="22848" hidden="1" x14ac:dyDescent="0.2"/>
    <row r="22849" hidden="1" x14ac:dyDescent="0.2"/>
    <row r="22850" hidden="1" x14ac:dyDescent="0.2"/>
    <row r="22851" hidden="1" x14ac:dyDescent="0.2"/>
    <row r="22852" hidden="1" x14ac:dyDescent="0.2"/>
    <row r="22853" hidden="1" x14ac:dyDescent="0.2"/>
    <row r="22854" hidden="1" x14ac:dyDescent="0.2"/>
    <row r="22855" hidden="1" x14ac:dyDescent="0.2"/>
    <row r="22856" hidden="1" x14ac:dyDescent="0.2"/>
    <row r="22857" hidden="1" x14ac:dyDescent="0.2"/>
    <row r="22858" hidden="1" x14ac:dyDescent="0.2"/>
    <row r="22859" hidden="1" x14ac:dyDescent="0.2"/>
    <row r="22860" hidden="1" x14ac:dyDescent="0.2"/>
    <row r="22861" hidden="1" x14ac:dyDescent="0.2"/>
    <row r="22862" hidden="1" x14ac:dyDescent="0.2"/>
    <row r="22863" hidden="1" x14ac:dyDescent="0.2"/>
    <row r="22864" hidden="1" x14ac:dyDescent="0.2"/>
    <row r="22865" hidden="1" x14ac:dyDescent="0.2"/>
    <row r="22866" hidden="1" x14ac:dyDescent="0.2"/>
    <row r="22867" hidden="1" x14ac:dyDescent="0.2"/>
    <row r="22868" hidden="1" x14ac:dyDescent="0.2"/>
    <row r="22869" hidden="1" x14ac:dyDescent="0.2"/>
    <row r="22870" hidden="1" x14ac:dyDescent="0.2"/>
    <row r="22871" hidden="1" x14ac:dyDescent="0.2"/>
    <row r="22872" hidden="1" x14ac:dyDescent="0.2"/>
    <row r="22873" hidden="1" x14ac:dyDescent="0.2"/>
    <row r="22874" hidden="1" x14ac:dyDescent="0.2"/>
    <row r="22875" hidden="1" x14ac:dyDescent="0.2"/>
    <row r="22876" hidden="1" x14ac:dyDescent="0.2"/>
    <row r="22877" hidden="1" x14ac:dyDescent="0.2"/>
    <row r="22878" hidden="1" x14ac:dyDescent="0.2"/>
    <row r="22879" hidden="1" x14ac:dyDescent="0.2"/>
    <row r="22880" hidden="1" x14ac:dyDescent="0.2"/>
    <row r="22881" hidden="1" x14ac:dyDescent="0.2"/>
    <row r="22882" hidden="1" x14ac:dyDescent="0.2"/>
    <row r="22883" hidden="1" x14ac:dyDescent="0.2"/>
    <row r="22884" hidden="1" x14ac:dyDescent="0.2"/>
    <row r="22885" hidden="1" x14ac:dyDescent="0.2"/>
    <row r="22886" hidden="1" x14ac:dyDescent="0.2"/>
    <row r="22887" hidden="1" x14ac:dyDescent="0.2"/>
    <row r="22888" hidden="1" x14ac:dyDescent="0.2"/>
    <row r="22889" hidden="1" x14ac:dyDescent="0.2"/>
    <row r="22890" hidden="1" x14ac:dyDescent="0.2"/>
    <row r="22891" hidden="1" x14ac:dyDescent="0.2"/>
    <row r="22892" hidden="1" x14ac:dyDescent="0.2"/>
    <row r="22893" hidden="1" x14ac:dyDescent="0.2"/>
    <row r="22894" hidden="1" x14ac:dyDescent="0.2"/>
    <row r="22895" hidden="1" x14ac:dyDescent="0.2"/>
    <row r="22896" hidden="1" x14ac:dyDescent="0.2"/>
    <row r="22897" hidden="1" x14ac:dyDescent="0.2"/>
    <row r="22898" hidden="1" x14ac:dyDescent="0.2"/>
    <row r="22899" hidden="1" x14ac:dyDescent="0.2"/>
    <row r="22900" hidden="1" x14ac:dyDescent="0.2"/>
    <row r="22901" hidden="1" x14ac:dyDescent="0.2"/>
    <row r="22902" hidden="1" x14ac:dyDescent="0.2"/>
    <row r="22903" hidden="1" x14ac:dyDescent="0.2"/>
    <row r="22904" hidden="1" x14ac:dyDescent="0.2"/>
    <row r="22905" hidden="1" x14ac:dyDescent="0.2"/>
    <row r="22906" hidden="1" x14ac:dyDescent="0.2"/>
    <row r="22907" hidden="1" x14ac:dyDescent="0.2"/>
    <row r="22908" hidden="1" x14ac:dyDescent="0.2"/>
    <row r="22909" hidden="1" x14ac:dyDescent="0.2"/>
    <row r="22910" hidden="1" x14ac:dyDescent="0.2"/>
    <row r="22911" hidden="1" x14ac:dyDescent="0.2"/>
    <row r="22912" hidden="1" x14ac:dyDescent="0.2"/>
    <row r="22913" hidden="1" x14ac:dyDescent="0.2"/>
    <row r="22914" hidden="1" x14ac:dyDescent="0.2"/>
    <row r="22915" hidden="1" x14ac:dyDescent="0.2"/>
    <row r="22916" hidden="1" x14ac:dyDescent="0.2"/>
    <row r="22917" hidden="1" x14ac:dyDescent="0.2"/>
    <row r="22918" hidden="1" x14ac:dyDescent="0.2"/>
    <row r="22919" hidden="1" x14ac:dyDescent="0.2"/>
    <row r="22920" hidden="1" x14ac:dyDescent="0.2"/>
    <row r="22921" hidden="1" x14ac:dyDescent="0.2"/>
    <row r="22922" hidden="1" x14ac:dyDescent="0.2"/>
    <row r="22923" hidden="1" x14ac:dyDescent="0.2"/>
    <row r="22924" hidden="1" x14ac:dyDescent="0.2"/>
    <row r="22925" hidden="1" x14ac:dyDescent="0.2"/>
    <row r="22926" hidden="1" x14ac:dyDescent="0.2"/>
    <row r="22927" hidden="1" x14ac:dyDescent="0.2"/>
    <row r="22928" hidden="1" x14ac:dyDescent="0.2"/>
    <row r="22929" hidden="1" x14ac:dyDescent="0.2"/>
    <row r="22930" hidden="1" x14ac:dyDescent="0.2"/>
    <row r="22931" hidden="1" x14ac:dyDescent="0.2"/>
    <row r="22932" hidden="1" x14ac:dyDescent="0.2"/>
    <row r="22933" hidden="1" x14ac:dyDescent="0.2"/>
    <row r="22934" hidden="1" x14ac:dyDescent="0.2"/>
    <row r="22935" hidden="1" x14ac:dyDescent="0.2"/>
    <row r="22936" hidden="1" x14ac:dyDescent="0.2"/>
    <row r="22937" hidden="1" x14ac:dyDescent="0.2"/>
    <row r="22938" hidden="1" x14ac:dyDescent="0.2"/>
    <row r="22939" hidden="1" x14ac:dyDescent="0.2"/>
    <row r="22940" hidden="1" x14ac:dyDescent="0.2"/>
    <row r="22941" hidden="1" x14ac:dyDescent="0.2"/>
    <row r="22942" hidden="1" x14ac:dyDescent="0.2"/>
    <row r="22943" hidden="1" x14ac:dyDescent="0.2"/>
    <row r="22944" hidden="1" x14ac:dyDescent="0.2"/>
    <row r="22945" hidden="1" x14ac:dyDescent="0.2"/>
    <row r="22946" hidden="1" x14ac:dyDescent="0.2"/>
    <row r="22947" hidden="1" x14ac:dyDescent="0.2"/>
    <row r="22948" hidden="1" x14ac:dyDescent="0.2"/>
    <row r="22949" hidden="1" x14ac:dyDescent="0.2"/>
    <row r="22950" hidden="1" x14ac:dyDescent="0.2"/>
    <row r="22951" hidden="1" x14ac:dyDescent="0.2"/>
    <row r="22952" hidden="1" x14ac:dyDescent="0.2"/>
    <row r="22953" hidden="1" x14ac:dyDescent="0.2"/>
    <row r="22954" hidden="1" x14ac:dyDescent="0.2"/>
    <row r="22955" hidden="1" x14ac:dyDescent="0.2"/>
    <row r="22956" hidden="1" x14ac:dyDescent="0.2"/>
    <row r="22957" hidden="1" x14ac:dyDescent="0.2"/>
    <row r="22958" hidden="1" x14ac:dyDescent="0.2"/>
    <row r="22959" hidden="1" x14ac:dyDescent="0.2"/>
    <row r="22960" hidden="1" x14ac:dyDescent="0.2"/>
    <row r="22961" hidden="1" x14ac:dyDescent="0.2"/>
    <row r="22962" hidden="1" x14ac:dyDescent="0.2"/>
    <row r="22963" hidden="1" x14ac:dyDescent="0.2"/>
    <row r="22964" hidden="1" x14ac:dyDescent="0.2"/>
    <row r="22965" hidden="1" x14ac:dyDescent="0.2"/>
    <row r="22966" hidden="1" x14ac:dyDescent="0.2"/>
    <row r="22967" hidden="1" x14ac:dyDescent="0.2"/>
    <row r="22968" hidden="1" x14ac:dyDescent="0.2"/>
    <row r="22969" hidden="1" x14ac:dyDescent="0.2"/>
    <row r="22970" hidden="1" x14ac:dyDescent="0.2"/>
    <row r="22971" hidden="1" x14ac:dyDescent="0.2"/>
    <row r="22972" hidden="1" x14ac:dyDescent="0.2"/>
    <row r="22973" hidden="1" x14ac:dyDescent="0.2"/>
    <row r="22974" hidden="1" x14ac:dyDescent="0.2"/>
    <row r="22975" hidden="1" x14ac:dyDescent="0.2"/>
    <row r="22976" hidden="1" x14ac:dyDescent="0.2"/>
    <row r="22977" hidden="1" x14ac:dyDescent="0.2"/>
    <row r="22978" hidden="1" x14ac:dyDescent="0.2"/>
    <row r="22979" hidden="1" x14ac:dyDescent="0.2"/>
    <row r="22980" hidden="1" x14ac:dyDescent="0.2"/>
    <row r="22981" hidden="1" x14ac:dyDescent="0.2"/>
    <row r="22982" hidden="1" x14ac:dyDescent="0.2"/>
    <row r="22983" hidden="1" x14ac:dyDescent="0.2"/>
    <row r="22984" hidden="1" x14ac:dyDescent="0.2"/>
    <row r="22985" hidden="1" x14ac:dyDescent="0.2"/>
    <row r="22986" hidden="1" x14ac:dyDescent="0.2"/>
    <row r="22987" hidden="1" x14ac:dyDescent="0.2"/>
    <row r="22988" hidden="1" x14ac:dyDescent="0.2"/>
    <row r="22989" hidden="1" x14ac:dyDescent="0.2"/>
    <row r="22990" hidden="1" x14ac:dyDescent="0.2"/>
    <row r="22991" hidden="1" x14ac:dyDescent="0.2"/>
    <row r="22992" hidden="1" x14ac:dyDescent="0.2"/>
    <row r="22993" hidden="1" x14ac:dyDescent="0.2"/>
    <row r="22994" hidden="1" x14ac:dyDescent="0.2"/>
    <row r="22995" hidden="1" x14ac:dyDescent="0.2"/>
    <row r="22996" hidden="1" x14ac:dyDescent="0.2"/>
    <row r="22997" hidden="1" x14ac:dyDescent="0.2"/>
    <row r="22998" hidden="1" x14ac:dyDescent="0.2"/>
    <row r="22999" hidden="1" x14ac:dyDescent="0.2"/>
    <row r="23000" hidden="1" x14ac:dyDescent="0.2"/>
    <row r="23001" hidden="1" x14ac:dyDescent="0.2"/>
    <row r="23002" hidden="1" x14ac:dyDescent="0.2"/>
    <row r="23003" hidden="1" x14ac:dyDescent="0.2"/>
    <row r="23004" hidden="1" x14ac:dyDescent="0.2"/>
    <row r="23005" hidden="1" x14ac:dyDescent="0.2"/>
    <row r="23006" hidden="1" x14ac:dyDescent="0.2"/>
    <row r="23007" hidden="1" x14ac:dyDescent="0.2"/>
    <row r="23008" hidden="1" x14ac:dyDescent="0.2"/>
    <row r="23009" hidden="1" x14ac:dyDescent="0.2"/>
    <row r="23010" hidden="1" x14ac:dyDescent="0.2"/>
    <row r="23011" hidden="1" x14ac:dyDescent="0.2"/>
    <row r="23012" hidden="1" x14ac:dyDescent="0.2"/>
    <row r="23013" hidden="1" x14ac:dyDescent="0.2"/>
    <row r="23014" hidden="1" x14ac:dyDescent="0.2"/>
    <row r="23015" hidden="1" x14ac:dyDescent="0.2"/>
    <row r="23016" hidden="1" x14ac:dyDescent="0.2"/>
    <row r="23017" hidden="1" x14ac:dyDescent="0.2"/>
    <row r="23018" hidden="1" x14ac:dyDescent="0.2"/>
    <row r="23019" hidden="1" x14ac:dyDescent="0.2"/>
    <row r="23020" hidden="1" x14ac:dyDescent="0.2"/>
    <row r="23021" hidden="1" x14ac:dyDescent="0.2"/>
    <row r="23022" hidden="1" x14ac:dyDescent="0.2"/>
    <row r="23023" hidden="1" x14ac:dyDescent="0.2"/>
    <row r="23024" hidden="1" x14ac:dyDescent="0.2"/>
    <row r="23025" hidden="1" x14ac:dyDescent="0.2"/>
    <row r="23026" hidden="1" x14ac:dyDescent="0.2"/>
    <row r="23027" hidden="1" x14ac:dyDescent="0.2"/>
    <row r="23028" hidden="1" x14ac:dyDescent="0.2"/>
    <row r="23029" hidden="1" x14ac:dyDescent="0.2"/>
    <row r="23030" hidden="1" x14ac:dyDescent="0.2"/>
    <row r="23031" hidden="1" x14ac:dyDescent="0.2"/>
    <row r="23032" hidden="1" x14ac:dyDescent="0.2"/>
    <row r="23033" hidden="1" x14ac:dyDescent="0.2"/>
    <row r="23034" hidden="1" x14ac:dyDescent="0.2"/>
    <row r="23035" hidden="1" x14ac:dyDescent="0.2"/>
    <row r="23036" hidden="1" x14ac:dyDescent="0.2"/>
    <row r="23037" hidden="1" x14ac:dyDescent="0.2"/>
    <row r="23038" hidden="1" x14ac:dyDescent="0.2"/>
    <row r="23039" hidden="1" x14ac:dyDescent="0.2"/>
    <row r="23040" hidden="1" x14ac:dyDescent="0.2"/>
    <row r="23041" hidden="1" x14ac:dyDescent="0.2"/>
    <row r="23042" hidden="1" x14ac:dyDescent="0.2"/>
    <row r="23043" hidden="1" x14ac:dyDescent="0.2"/>
    <row r="23044" hidden="1" x14ac:dyDescent="0.2"/>
    <row r="23045" hidden="1" x14ac:dyDescent="0.2"/>
    <row r="23046" hidden="1" x14ac:dyDescent="0.2"/>
    <row r="23047" hidden="1" x14ac:dyDescent="0.2"/>
    <row r="23048" hidden="1" x14ac:dyDescent="0.2"/>
    <row r="23049" hidden="1" x14ac:dyDescent="0.2"/>
    <row r="23050" hidden="1" x14ac:dyDescent="0.2"/>
    <row r="23051" hidden="1" x14ac:dyDescent="0.2"/>
    <row r="23052" hidden="1" x14ac:dyDescent="0.2"/>
    <row r="23053" hidden="1" x14ac:dyDescent="0.2"/>
    <row r="23054" hidden="1" x14ac:dyDescent="0.2"/>
    <row r="23055" hidden="1" x14ac:dyDescent="0.2"/>
    <row r="23056" hidden="1" x14ac:dyDescent="0.2"/>
    <row r="23057" hidden="1" x14ac:dyDescent="0.2"/>
    <row r="23058" hidden="1" x14ac:dyDescent="0.2"/>
    <row r="23059" hidden="1" x14ac:dyDescent="0.2"/>
    <row r="23060" hidden="1" x14ac:dyDescent="0.2"/>
    <row r="23061" hidden="1" x14ac:dyDescent="0.2"/>
    <row r="23062" hidden="1" x14ac:dyDescent="0.2"/>
    <row r="23063" hidden="1" x14ac:dyDescent="0.2"/>
    <row r="23064" hidden="1" x14ac:dyDescent="0.2"/>
    <row r="23065" hidden="1" x14ac:dyDescent="0.2"/>
    <row r="23066" hidden="1" x14ac:dyDescent="0.2"/>
    <row r="23067" hidden="1" x14ac:dyDescent="0.2"/>
    <row r="23068" hidden="1" x14ac:dyDescent="0.2"/>
    <row r="23069" hidden="1" x14ac:dyDescent="0.2"/>
    <row r="23070" hidden="1" x14ac:dyDescent="0.2"/>
    <row r="23071" hidden="1" x14ac:dyDescent="0.2"/>
    <row r="23072" hidden="1" x14ac:dyDescent="0.2"/>
    <row r="23073" hidden="1" x14ac:dyDescent="0.2"/>
    <row r="23074" hidden="1" x14ac:dyDescent="0.2"/>
    <row r="23075" hidden="1" x14ac:dyDescent="0.2"/>
    <row r="23076" hidden="1" x14ac:dyDescent="0.2"/>
    <row r="23077" hidden="1" x14ac:dyDescent="0.2"/>
    <row r="23078" hidden="1" x14ac:dyDescent="0.2"/>
    <row r="23079" hidden="1" x14ac:dyDescent="0.2"/>
    <row r="23080" hidden="1" x14ac:dyDescent="0.2"/>
    <row r="23081" hidden="1" x14ac:dyDescent="0.2"/>
    <row r="23082" hidden="1" x14ac:dyDescent="0.2"/>
    <row r="23083" hidden="1" x14ac:dyDescent="0.2"/>
    <row r="23084" hidden="1" x14ac:dyDescent="0.2"/>
    <row r="23085" hidden="1" x14ac:dyDescent="0.2"/>
    <row r="23086" hidden="1" x14ac:dyDescent="0.2"/>
    <row r="23087" hidden="1" x14ac:dyDescent="0.2"/>
    <row r="23088" hidden="1" x14ac:dyDescent="0.2"/>
    <row r="23089" hidden="1" x14ac:dyDescent="0.2"/>
    <row r="23090" hidden="1" x14ac:dyDescent="0.2"/>
    <row r="23091" hidden="1" x14ac:dyDescent="0.2"/>
    <row r="23092" hidden="1" x14ac:dyDescent="0.2"/>
    <row r="23093" hidden="1" x14ac:dyDescent="0.2"/>
    <row r="23094" hidden="1" x14ac:dyDescent="0.2"/>
    <row r="23095" hidden="1" x14ac:dyDescent="0.2"/>
    <row r="23096" hidden="1" x14ac:dyDescent="0.2"/>
    <row r="23097" hidden="1" x14ac:dyDescent="0.2"/>
    <row r="23098" hidden="1" x14ac:dyDescent="0.2"/>
    <row r="23099" hidden="1" x14ac:dyDescent="0.2"/>
    <row r="23100" hidden="1" x14ac:dyDescent="0.2"/>
    <row r="23101" hidden="1" x14ac:dyDescent="0.2"/>
    <row r="23102" hidden="1" x14ac:dyDescent="0.2"/>
    <row r="23103" hidden="1" x14ac:dyDescent="0.2"/>
    <row r="23104" hidden="1" x14ac:dyDescent="0.2"/>
    <row r="23105" hidden="1" x14ac:dyDescent="0.2"/>
    <row r="23106" hidden="1" x14ac:dyDescent="0.2"/>
    <row r="23107" hidden="1" x14ac:dyDescent="0.2"/>
    <row r="23108" hidden="1" x14ac:dyDescent="0.2"/>
    <row r="23109" hidden="1" x14ac:dyDescent="0.2"/>
    <row r="23110" hidden="1" x14ac:dyDescent="0.2"/>
    <row r="23111" hidden="1" x14ac:dyDescent="0.2"/>
    <row r="23112" hidden="1" x14ac:dyDescent="0.2"/>
    <row r="23113" hidden="1" x14ac:dyDescent="0.2"/>
    <row r="23114" hidden="1" x14ac:dyDescent="0.2"/>
    <row r="23115" hidden="1" x14ac:dyDescent="0.2"/>
    <row r="23116" hidden="1" x14ac:dyDescent="0.2"/>
    <row r="23117" hidden="1" x14ac:dyDescent="0.2"/>
    <row r="23118" hidden="1" x14ac:dyDescent="0.2"/>
    <row r="23119" hidden="1" x14ac:dyDescent="0.2"/>
    <row r="23120" hidden="1" x14ac:dyDescent="0.2"/>
    <row r="23121" hidden="1" x14ac:dyDescent="0.2"/>
    <row r="23122" hidden="1" x14ac:dyDescent="0.2"/>
    <row r="23123" hidden="1" x14ac:dyDescent="0.2"/>
    <row r="23124" hidden="1" x14ac:dyDescent="0.2"/>
    <row r="23125" hidden="1" x14ac:dyDescent="0.2"/>
    <row r="23126" hidden="1" x14ac:dyDescent="0.2"/>
    <row r="23127" hidden="1" x14ac:dyDescent="0.2"/>
    <row r="23128" hidden="1" x14ac:dyDescent="0.2"/>
    <row r="23129" hidden="1" x14ac:dyDescent="0.2"/>
    <row r="23130" hidden="1" x14ac:dyDescent="0.2"/>
    <row r="23131" hidden="1" x14ac:dyDescent="0.2"/>
    <row r="23132" hidden="1" x14ac:dyDescent="0.2"/>
    <row r="23133" hidden="1" x14ac:dyDescent="0.2"/>
    <row r="23134" hidden="1" x14ac:dyDescent="0.2"/>
    <row r="23135" hidden="1" x14ac:dyDescent="0.2"/>
    <row r="23136" hidden="1" x14ac:dyDescent="0.2"/>
    <row r="23137" hidden="1" x14ac:dyDescent="0.2"/>
    <row r="23138" hidden="1" x14ac:dyDescent="0.2"/>
    <row r="23139" hidden="1" x14ac:dyDescent="0.2"/>
    <row r="23140" hidden="1" x14ac:dyDescent="0.2"/>
    <row r="23141" hidden="1" x14ac:dyDescent="0.2"/>
    <row r="23142" hidden="1" x14ac:dyDescent="0.2"/>
    <row r="23143" hidden="1" x14ac:dyDescent="0.2"/>
    <row r="23144" hidden="1" x14ac:dyDescent="0.2"/>
    <row r="23145" hidden="1" x14ac:dyDescent="0.2"/>
    <row r="23146" hidden="1" x14ac:dyDescent="0.2"/>
    <row r="23147" hidden="1" x14ac:dyDescent="0.2"/>
    <row r="23148" hidden="1" x14ac:dyDescent="0.2"/>
    <row r="23149" hidden="1" x14ac:dyDescent="0.2"/>
    <row r="23150" hidden="1" x14ac:dyDescent="0.2"/>
    <row r="23151" hidden="1" x14ac:dyDescent="0.2"/>
    <row r="23152" hidden="1" x14ac:dyDescent="0.2"/>
    <row r="23153" hidden="1" x14ac:dyDescent="0.2"/>
    <row r="23154" hidden="1" x14ac:dyDescent="0.2"/>
    <row r="23155" hidden="1" x14ac:dyDescent="0.2"/>
    <row r="23156" hidden="1" x14ac:dyDescent="0.2"/>
    <row r="23157" hidden="1" x14ac:dyDescent="0.2"/>
    <row r="23158" hidden="1" x14ac:dyDescent="0.2"/>
    <row r="23159" hidden="1" x14ac:dyDescent="0.2"/>
    <row r="23160" hidden="1" x14ac:dyDescent="0.2"/>
    <row r="23161" hidden="1" x14ac:dyDescent="0.2"/>
    <row r="23162" hidden="1" x14ac:dyDescent="0.2"/>
    <row r="23163" hidden="1" x14ac:dyDescent="0.2"/>
    <row r="23164" hidden="1" x14ac:dyDescent="0.2"/>
    <row r="23165" hidden="1" x14ac:dyDescent="0.2"/>
    <row r="23166" hidden="1" x14ac:dyDescent="0.2"/>
    <row r="23167" hidden="1" x14ac:dyDescent="0.2"/>
    <row r="23168" hidden="1" x14ac:dyDescent="0.2"/>
    <row r="23169" hidden="1" x14ac:dyDescent="0.2"/>
    <row r="23170" hidden="1" x14ac:dyDescent="0.2"/>
    <row r="23171" hidden="1" x14ac:dyDescent="0.2"/>
    <row r="23172" hidden="1" x14ac:dyDescent="0.2"/>
    <row r="23173" hidden="1" x14ac:dyDescent="0.2"/>
    <row r="23174" hidden="1" x14ac:dyDescent="0.2"/>
    <row r="23175" hidden="1" x14ac:dyDescent="0.2"/>
    <row r="23176" hidden="1" x14ac:dyDescent="0.2"/>
    <row r="23177" hidden="1" x14ac:dyDescent="0.2"/>
    <row r="23178" hidden="1" x14ac:dyDescent="0.2"/>
    <row r="23179" hidden="1" x14ac:dyDescent="0.2"/>
    <row r="23180" hidden="1" x14ac:dyDescent="0.2"/>
    <row r="23181" hidden="1" x14ac:dyDescent="0.2"/>
    <row r="23182" hidden="1" x14ac:dyDescent="0.2"/>
    <row r="23183" hidden="1" x14ac:dyDescent="0.2"/>
    <row r="23184" hidden="1" x14ac:dyDescent="0.2"/>
    <row r="23185" hidden="1" x14ac:dyDescent="0.2"/>
    <row r="23186" hidden="1" x14ac:dyDescent="0.2"/>
    <row r="23187" hidden="1" x14ac:dyDescent="0.2"/>
    <row r="23188" hidden="1" x14ac:dyDescent="0.2"/>
    <row r="23189" hidden="1" x14ac:dyDescent="0.2"/>
    <row r="23190" hidden="1" x14ac:dyDescent="0.2"/>
    <row r="23191" hidden="1" x14ac:dyDescent="0.2"/>
    <row r="23192" hidden="1" x14ac:dyDescent="0.2"/>
    <row r="23193" hidden="1" x14ac:dyDescent="0.2"/>
    <row r="23194" hidden="1" x14ac:dyDescent="0.2"/>
    <row r="23195" hidden="1" x14ac:dyDescent="0.2"/>
    <row r="23196" hidden="1" x14ac:dyDescent="0.2"/>
    <row r="23197" hidden="1" x14ac:dyDescent="0.2"/>
    <row r="23198" hidden="1" x14ac:dyDescent="0.2"/>
    <row r="23199" hidden="1" x14ac:dyDescent="0.2"/>
    <row r="23200" hidden="1" x14ac:dyDescent="0.2"/>
    <row r="23201" hidden="1" x14ac:dyDescent="0.2"/>
    <row r="23202" hidden="1" x14ac:dyDescent="0.2"/>
    <row r="23203" hidden="1" x14ac:dyDescent="0.2"/>
    <row r="23204" hidden="1" x14ac:dyDescent="0.2"/>
    <row r="23205" hidden="1" x14ac:dyDescent="0.2"/>
    <row r="23206" hidden="1" x14ac:dyDescent="0.2"/>
    <row r="23207" hidden="1" x14ac:dyDescent="0.2"/>
    <row r="23208" hidden="1" x14ac:dyDescent="0.2"/>
    <row r="23209" hidden="1" x14ac:dyDescent="0.2"/>
    <row r="23210" hidden="1" x14ac:dyDescent="0.2"/>
    <row r="23211" hidden="1" x14ac:dyDescent="0.2"/>
    <row r="23212" hidden="1" x14ac:dyDescent="0.2"/>
    <row r="23213" hidden="1" x14ac:dyDescent="0.2"/>
    <row r="23214" hidden="1" x14ac:dyDescent="0.2"/>
    <row r="23215" hidden="1" x14ac:dyDescent="0.2"/>
    <row r="23216" hidden="1" x14ac:dyDescent="0.2"/>
    <row r="23217" hidden="1" x14ac:dyDescent="0.2"/>
    <row r="23218" hidden="1" x14ac:dyDescent="0.2"/>
    <row r="23219" hidden="1" x14ac:dyDescent="0.2"/>
    <row r="23220" hidden="1" x14ac:dyDescent="0.2"/>
    <row r="23221" hidden="1" x14ac:dyDescent="0.2"/>
    <row r="23222" hidden="1" x14ac:dyDescent="0.2"/>
    <row r="23223" hidden="1" x14ac:dyDescent="0.2"/>
    <row r="23224" hidden="1" x14ac:dyDescent="0.2"/>
    <row r="23225" hidden="1" x14ac:dyDescent="0.2"/>
    <row r="23226" hidden="1" x14ac:dyDescent="0.2"/>
    <row r="23227" hidden="1" x14ac:dyDescent="0.2"/>
    <row r="23228" hidden="1" x14ac:dyDescent="0.2"/>
    <row r="23229" hidden="1" x14ac:dyDescent="0.2"/>
    <row r="23230" hidden="1" x14ac:dyDescent="0.2"/>
    <row r="23231" hidden="1" x14ac:dyDescent="0.2"/>
    <row r="23232" hidden="1" x14ac:dyDescent="0.2"/>
    <row r="23233" hidden="1" x14ac:dyDescent="0.2"/>
    <row r="23234" hidden="1" x14ac:dyDescent="0.2"/>
    <row r="23235" hidden="1" x14ac:dyDescent="0.2"/>
    <row r="23236" hidden="1" x14ac:dyDescent="0.2"/>
    <row r="23237" hidden="1" x14ac:dyDescent="0.2"/>
    <row r="23238" hidden="1" x14ac:dyDescent="0.2"/>
    <row r="23239" hidden="1" x14ac:dyDescent="0.2"/>
    <row r="23240" hidden="1" x14ac:dyDescent="0.2"/>
    <row r="23241" hidden="1" x14ac:dyDescent="0.2"/>
    <row r="23242" hidden="1" x14ac:dyDescent="0.2"/>
    <row r="23243" hidden="1" x14ac:dyDescent="0.2"/>
    <row r="23244" hidden="1" x14ac:dyDescent="0.2"/>
    <row r="23245" hidden="1" x14ac:dyDescent="0.2"/>
    <row r="23246" hidden="1" x14ac:dyDescent="0.2"/>
    <row r="23247" hidden="1" x14ac:dyDescent="0.2"/>
    <row r="23248" hidden="1" x14ac:dyDescent="0.2"/>
    <row r="23249" hidden="1" x14ac:dyDescent="0.2"/>
    <row r="23250" hidden="1" x14ac:dyDescent="0.2"/>
    <row r="23251" hidden="1" x14ac:dyDescent="0.2"/>
    <row r="23252" hidden="1" x14ac:dyDescent="0.2"/>
    <row r="23253" hidden="1" x14ac:dyDescent="0.2"/>
    <row r="23254" hidden="1" x14ac:dyDescent="0.2"/>
    <row r="23255" hidden="1" x14ac:dyDescent="0.2"/>
    <row r="23256" hidden="1" x14ac:dyDescent="0.2"/>
    <row r="23257" hidden="1" x14ac:dyDescent="0.2"/>
    <row r="23258" hidden="1" x14ac:dyDescent="0.2"/>
    <row r="23259" hidden="1" x14ac:dyDescent="0.2"/>
    <row r="23260" hidden="1" x14ac:dyDescent="0.2"/>
    <row r="23261" hidden="1" x14ac:dyDescent="0.2"/>
    <row r="23262" hidden="1" x14ac:dyDescent="0.2"/>
    <row r="23263" hidden="1" x14ac:dyDescent="0.2"/>
    <row r="23264" hidden="1" x14ac:dyDescent="0.2"/>
    <row r="23265" hidden="1" x14ac:dyDescent="0.2"/>
    <row r="23266" hidden="1" x14ac:dyDescent="0.2"/>
    <row r="23267" hidden="1" x14ac:dyDescent="0.2"/>
    <row r="23268" hidden="1" x14ac:dyDescent="0.2"/>
    <row r="23269" hidden="1" x14ac:dyDescent="0.2"/>
    <row r="23270" hidden="1" x14ac:dyDescent="0.2"/>
    <row r="23271" hidden="1" x14ac:dyDescent="0.2"/>
    <row r="23272" hidden="1" x14ac:dyDescent="0.2"/>
    <row r="23273" hidden="1" x14ac:dyDescent="0.2"/>
    <row r="23274" hidden="1" x14ac:dyDescent="0.2"/>
    <row r="23275" hidden="1" x14ac:dyDescent="0.2"/>
    <row r="23276" hidden="1" x14ac:dyDescent="0.2"/>
    <row r="23277" hidden="1" x14ac:dyDescent="0.2"/>
    <row r="23278" hidden="1" x14ac:dyDescent="0.2"/>
    <row r="23279" hidden="1" x14ac:dyDescent="0.2"/>
    <row r="23280" hidden="1" x14ac:dyDescent="0.2"/>
    <row r="23281" hidden="1" x14ac:dyDescent="0.2"/>
    <row r="23282" hidden="1" x14ac:dyDescent="0.2"/>
    <row r="23283" hidden="1" x14ac:dyDescent="0.2"/>
    <row r="23284" hidden="1" x14ac:dyDescent="0.2"/>
    <row r="23285" hidden="1" x14ac:dyDescent="0.2"/>
    <row r="23286" hidden="1" x14ac:dyDescent="0.2"/>
    <row r="23287" hidden="1" x14ac:dyDescent="0.2"/>
    <row r="23288" hidden="1" x14ac:dyDescent="0.2"/>
    <row r="23289" hidden="1" x14ac:dyDescent="0.2"/>
    <row r="23290" hidden="1" x14ac:dyDescent="0.2"/>
    <row r="23291" hidden="1" x14ac:dyDescent="0.2"/>
    <row r="23292" hidden="1" x14ac:dyDescent="0.2"/>
    <row r="23293" hidden="1" x14ac:dyDescent="0.2"/>
    <row r="23294" hidden="1" x14ac:dyDescent="0.2"/>
    <row r="23295" hidden="1" x14ac:dyDescent="0.2"/>
    <row r="23296" hidden="1" x14ac:dyDescent="0.2"/>
    <row r="23297" hidden="1" x14ac:dyDescent="0.2"/>
    <row r="23298" hidden="1" x14ac:dyDescent="0.2"/>
    <row r="23299" hidden="1" x14ac:dyDescent="0.2"/>
    <row r="23300" hidden="1" x14ac:dyDescent="0.2"/>
    <row r="23301" hidden="1" x14ac:dyDescent="0.2"/>
    <row r="23302" hidden="1" x14ac:dyDescent="0.2"/>
    <row r="23303" hidden="1" x14ac:dyDescent="0.2"/>
    <row r="23304" hidden="1" x14ac:dyDescent="0.2"/>
    <row r="23305" hidden="1" x14ac:dyDescent="0.2"/>
    <row r="23306" hidden="1" x14ac:dyDescent="0.2"/>
    <row r="23307" hidden="1" x14ac:dyDescent="0.2"/>
    <row r="23308" hidden="1" x14ac:dyDescent="0.2"/>
    <row r="23309" hidden="1" x14ac:dyDescent="0.2"/>
    <row r="23310" hidden="1" x14ac:dyDescent="0.2"/>
    <row r="23311" hidden="1" x14ac:dyDescent="0.2"/>
    <row r="23312" hidden="1" x14ac:dyDescent="0.2"/>
    <row r="23313" hidden="1" x14ac:dyDescent="0.2"/>
    <row r="23314" hidden="1" x14ac:dyDescent="0.2"/>
    <row r="23315" hidden="1" x14ac:dyDescent="0.2"/>
    <row r="23316" hidden="1" x14ac:dyDescent="0.2"/>
    <row r="23317" hidden="1" x14ac:dyDescent="0.2"/>
    <row r="23318" hidden="1" x14ac:dyDescent="0.2"/>
    <row r="23319" hidden="1" x14ac:dyDescent="0.2"/>
    <row r="23320" hidden="1" x14ac:dyDescent="0.2"/>
    <row r="23321" hidden="1" x14ac:dyDescent="0.2"/>
    <row r="23322" hidden="1" x14ac:dyDescent="0.2"/>
    <row r="23323" hidden="1" x14ac:dyDescent="0.2"/>
    <row r="23324" hidden="1" x14ac:dyDescent="0.2"/>
    <row r="23325" hidden="1" x14ac:dyDescent="0.2"/>
    <row r="23326" hidden="1" x14ac:dyDescent="0.2"/>
    <row r="23327" hidden="1" x14ac:dyDescent="0.2"/>
    <row r="23328" hidden="1" x14ac:dyDescent="0.2"/>
    <row r="23329" hidden="1" x14ac:dyDescent="0.2"/>
    <row r="23330" hidden="1" x14ac:dyDescent="0.2"/>
    <row r="23331" hidden="1" x14ac:dyDescent="0.2"/>
    <row r="23332" hidden="1" x14ac:dyDescent="0.2"/>
    <row r="23333" hidden="1" x14ac:dyDescent="0.2"/>
    <row r="23334" hidden="1" x14ac:dyDescent="0.2"/>
    <row r="23335" hidden="1" x14ac:dyDescent="0.2"/>
    <row r="23336" hidden="1" x14ac:dyDescent="0.2"/>
    <row r="23337" hidden="1" x14ac:dyDescent="0.2"/>
    <row r="23338" hidden="1" x14ac:dyDescent="0.2"/>
    <row r="23339" hidden="1" x14ac:dyDescent="0.2"/>
    <row r="23340" hidden="1" x14ac:dyDescent="0.2"/>
    <row r="23341" hidden="1" x14ac:dyDescent="0.2"/>
    <row r="23342" hidden="1" x14ac:dyDescent="0.2"/>
    <row r="23343" hidden="1" x14ac:dyDescent="0.2"/>
    <row r="23344" hidden="1" x14ac:dyDescent="0.2"/>
    <row r="23345" hidden="1" x14ac:dyDescent="0.2"/>
    <row r="23346" hidden="1" x14ac:dyDescent="0.2"/>
    <row r="23347" hidden="1" x14ac:dyDescent="0.2"/>
    <row r="23348" hidden="1" x14ac:dyDescent="0.2"/>
    <row r="23349" hidden="1" x14ac:dyDescent="0.2"/>
    <row r="23350" hidden="1" x14ac:dyDescent="0.2"/>
    <row r="23351" hidden="1" x14ac:dyDescent="0.2"/>
    <row r="23352" hidden="1" x14ac:dyDescent="0.2"/>
    <row r="23353" hidden="1" x14ac:dyDescent="0.2"/>
    <row r="23354" hidden="1" x14ac:dyDescent="0.2"/>
    <row r="23355" hidden="1" x14ac:dyDescent="0.2"/>
    <row r="23356" hidden="1" x14ac:dyDescent="0.2"/>
    <row r="23357" hidden="1" x14ac:dyDescent="0.2"/>
    <row r="23358" hidden="1" x14ac:dyDescent="0.2"/>
    <row r="23359" hidden="1" x14ac:dyDescent="0.2"/>
    <row r="23360" hidden="1" x14ac:dyDescent="0.2"/>
    <row r="23361" hidden="1" x14ac:dyDescent="0.2"/>
    <row r="23362" hidden="1" x14ac:dyDescent="0.2"/>
    <row r="23363" hidden="1" x14ac:dyDescent="0.2"/>
    <row r="23364" hidden="1" x14ac:dyDescent="0.2"/>
    <row r="23365" hidden="1" x14ac:dyDescent="0.2"/>
    <row r="23366" hidden="1" x14ac:dyDescent="0.2"/>
    <row r="23367" hidden="1" x14ac:dyDescent="0.2"/>
    <row r="23368" hidden="1" x14ac:dyDescent="0.2"/>
    <row r="23369" hidden="1" x14ac:dyDescent="0.2"/>
    <row r="23370" hidden="1" x14ac:dyDescent="0.2"/>
    <row r="23371" hidden="1" x14ac:dyDescent="0.2"/>
    <row r="23372" hidden="1" x14ac:dyDescent="0.2"/>
    <row r="23373" hidden="1" x14ac:dyDescent="0.2"/>
    <row r="23374" hidden="1" x14ac:dyDescent="0.2"/>
    <row r="23375" hidden="1" x14ac:dyDescent="0.2"/>
    <row r="23376" hidden="1" x14ac:dyDescent="0.2"/>
    <row r="23377" hidden="1" x14ac:dyDescent="0.2"/>
    <row r="23378" hidden="1" x14ac:dyDescent="0.2"/>
    <row r="23379" hidden="1" x14ac:dyDescent="0.2"/>
    <row r="23380" hidden="1" x14ac:dyDescent="0.2"/>
    <row r="23381" hidden="1" x14ac:dyDescent="0.2"/>
    <row r="23382" hidden="1" x14ac:dyDescent="0.2"/>
    <row r="23383" hidden="1" x14ac:dyDescent="0.2"/>
    <row r="23384" hidden="1" x14ac:dyDescent="0.2"/>
    <row r="23385" hidden="1" x14ac:dyDescent="0.2"/>
    <row r="23386" hidden="1" x14ac:dyDescent="0.2"/>
    <row r="23387" hidden="1" x14ac:dyDescent="0.2"/>
    <row r="23388" hidden="1" x14ac:dyDescent="0.2"/>
    <row r="23389" hidden="1" x14ac:dyDescent="0.2"/>
    <row r="23390" hidden="1" x14ac:dyDescent="0.2"/>
    <row r="23391" hidden="1" x14ac:dyDescent="0.2"/>
    <row r="23392" hidden="1" x14ac:dyDescent="0.2"/>
    <row r="23393" hidden="1" x14ac:dyDescent="0.2"/>
    <row r="23394" hidden="1" x14ac:dyDescent="0.2"/>
    <row r="23395" hidden="1" x14ac:dyDescent="0.2"/>
    <row r="23396" hidden="1" x14ac:dyDescent="0.2"/>
    <row r="23397" hidden="1" x14ac:dyDescent="0.2"/>
    <row r="23398" hidden="1" x14ac:dyDescent="0.2"/>
    <row r="23399" hidden="1" x14ac:dyDescent="0.2"/>
    <row r="23400" hidden="1" x14ac:dyDescent="0.2"/>
    <row r="23401" hidden="1" x14ac:dyDescent="0.2"/>
    <row r="23402" hidden="1" x14ac:dyDescent="0.2"/>
    <row r="23403" hidden="1" x14ac:dyDescent="0.2"/>
    <row r="23404" hidden="1" x14ac:dyDescent="0.2"/>
    <row r="23405" hidden="1" x14ac:dyDescent="0.2"/>
    <row r="23406" hidden="1" x14ac:dyDescent="0.2"/>
    <row r="23407" hidden="1" x14ac:dyDescent="0.2"/>
    <row r="23408" hidden="1" x14ac:dyDescent="0.2"/>
    <row r="23409" hidden="1" x14ac:dyDescent="0.2"/>
    <row r="23410" hidden="1" x14ac:dyDescent="0.2"/>
    <row r="23411" hidden="1" x14ac:dyDescent="0.2"/>
    <row r="23412" hidden="1" x14ac:dyDescent="0.2"/>
    <row r="23413" hidden="1" x14ac:dyDescent="0.2"/>
    <row r="23414" hidden="1" x14ac:dyDescent="0.2"/>
    <row r="23415" hidden="1" x14ac:dyDescent="0.2"/>
    <row r="23416" hidden="1" x14ac:dyDescent="0.2"/>
    <row r="23417" hidden="1" x14ac:dyDescent="0.2"/>
    <row r="23418" hidden="1" x14ac:dyDescent="0.2"/>
    <row r="23419" hidden="1" x14ac:dyDescent="0.2"/>
    <row r="23420" hidden="1" x14ac:dyDescent="0.2"/>
    <row r="23421" hidden="1" x14ac:dyDescent="0.2"/>
    <row r="23422" hidden="1" x14ac:dyDescent="0.2"/>
    <row r="23423" hidden="1" x14ac:dyDescent="0.2"/>
    <row r="23424" hidden="1" x14ac:dyDescent="0.2"/>
    <row r="23425" hidden="1" x14ac:dyDescent="0.2"/>
    <row r="23426" hidden="1" x14ac:dyDescent="0.2"/>
    <row r="23427" hidden="1" x14ac:dyDescent="0.2"/>
    <row r="23428" hidden="1" x14ac:dyDescent="0.2"/>
    <row r="23429" hidden="1" x14ac:dyDescent="0.2"/>
    <row r="23430" hidden="1" x14ac:dyDescent="0.2"/>
    <row r="23431" hidden="1" x14ac:dyDescent="0.2"/>
    <row r="23432" hidden="1" x14ac:dyDescent="0.2"/>
    <row r="23433" hidden="1" x14ac:dyDescent="0.2"/>
    <row r="23434" hidden="1" x14ac:dyDescent="0.2"/>
    <row r="23435" hidden="1" x14ac:dyDescent="0.2"/>
    <row r="23436" hidden="1" x14ac:dyDescent="0.2"/>
    <row r="23437" hidden="1" x14ac:dyDescent="0.2"/>
    <row r="23438" hidden="1" x14ac:dyDescent="0.2"/>
    <row r="23439" hidden="1" x14ac:dyDescent="0.2"/>
    <row r="23440" hidden="1" x14ac:dyDescent="0.2"/>
    <row r="23441" hidden="1" x14ac:dyDescent="0.2"/>
    <row r="23442" hidden="1" x14ac:dyDescent="0.2"/>
    <row r="23443" hidden="1" x14ac:dyDescent="0.2"/>
    <row r="23444" hidden="1" x14ac:dyDescent="0.2"/>
    <row r="23445" hidden="1" x14ac:dyDescent="0.2"/>
    <row r="23446" hidden="1" x14ac:dyDescent="0.2"/>
    <row r="23447" hidden="1" x14ac:dyDescent="0.2"/>
    <row r="23448" hidden="1" x14ac:dyDescent="0.2"/>
    <row r="23449" hidden="1" x14ac:dyDescent="0.2"/>
    <row r="23450" hidden="1" x14ac:dyDescent="0.2"/>
    <row r="23451" hidden="1" x14ac:dyDescent="0.2"/>
    <row r="23452" hidden="1" x14ac:dyDescent="0.2"/>
    <row r="23453" hidden="1" x14ac:dyDescent="0.2"/>
    <row r="23454" hidden="1" x14ac:dyDescent="0.2"/>
    <row r="23455" hidden="1" x14ac:dyDescent="0.2"/>
    <row r="23456" hidden="1" x14ac:dyDescent="0.2"/>
    <row r="23457" hidden="1" x14ac:dyDescent="0.2"/>
    <row r="23458" hidden="1" x14ac:dyDescent="0.2"/>
    <row r="23459" hidden="1" x14ac:dyDescent="0.2"/>
    <row r="23460" hidden="1" x14ac:dyDescent="0.2"/>
    <row r="23461" hidden="1" x14ac:dyDescent="0.2"/>
    <row r="23462" hidden="1" x14ac:dyDescent="0.2"/>
    <row r="23463" hidden="1" x14ac:dyDescent="0.2"/>
    <row r="23464" hidden="1" x14ac:dyDescent="0.2"/>
    <row r="23465" hidden="1" x14ac:dyDescent="0.2"/>
    <row r="23466" hidden="1" x14ac:dyDescent="0.2"/>
    <row r="23467" hidden="1" x14ac:dyDescent="0.2"/>
    <row r="23468" hidden="1" x14ac:dyDescent="0.2"/>
    <row r="23469" hidden="1" x14ac:dyDescent="0.2"/>
    <row r="23470" hidden="1" x14ac:dyDescent="0.2"/>
    <row r="23471" hidden="1" x14ac:dyDescent="0.2"/>
    <row r="23472" hidden="1" x14ac:dyDescent="0.2"/>
    <row r="23473" hidden="1" x14ac:dyDescent="0.2"/>
    <row r="23474" hidden="1" x14ac:dyDescent="0.2"/>
    <row r="23475" hidden="1" x14ac:dyDescent="0.2"/>
    <row r="23476" hidden="1" x14ac:dyDescent="0.2"/>
    <row r="23477" hidden="1" x14ac:dyDescent="0.2"/>
    <row r="23478" hidden="1" x14ac:dyDescent="0.2"/>
    <row r="23479" hidden="1" x14ac:dyDescent="0.2"/>
    <row r="23480" hidden="1" x14ac:dyDescent="0.2"/>
    <row r="23481" hidden="1" x14ac:dyDescent="0.2"/>
    <row r="23482" hidden="1" x14ac:dyDescent="0.2"/>
    <row r="23483" hidden="1" x14ac:dyDescent="0.2"/>
    <row r="23484" hidden="1" x14ac:dyDescent="0.2"/>
    <row r="23485" hidden="1" x14ac:dyDescent="0.2"/>
    <row r="23486" hidden="1" x14ac:dyDescent="0.2"/>
    <row r="23487" hidden="1" x14ac:dyDescent="0.2"/>
    <row r="23488" hidden="1" x14ac:dyDescent="0.2"/>
    <row r="23489" hidden="1" x14ac:dyDescent="0.2"/>
    <row r="23490" hidden="1" x14ac:dyDescent="0.2"/>
    <row r="23491" hidden="1" x14ac:dyDescent="0.2"/>
    <row r="23492" hidden="1" x14ac:dyDescent="0.2"/>
    <row r="23493" hidden="1" x14ac:dyDescent="0.2"/>
    <row r="23494" hidden="1" x14ac:dyDescent="0.2"/>
    <row r="23495" hidden="1" x14ac:dyDescent="0.2"/>
    <row r="23496" hidden="1" x14ac:dyDescent="0.2"/>
    <row r="23497" hidden="1" x14ac:dyDescent="0.2"/>
    <row r="23498" hidden="1" x14ac:dyDescent="0.2"/>
    <row r="23499" hidden="1" x14ac:dyDescent="0.2"/>
    <row r="23500" hidden="1" x14ac:dyDescent="0.2"/>
    <row r="23501" hidden="1" x14ac:dyDescent="0.2"/>
    <row r="23502" hidden="1" x14ac:dyDescent="0.2"/>
    <row r="23503" hidden="1" x14ac:dyDescent="0.2"/>
    <row r="23504" hidden="1" x14ac:dyDescent="0.2"/>
    <row r="23505" hidden="1" x14ac:dyDescent="0.2"/>
    <row r="23506" hidden="1" x14ac:dyDescent="0.2"/>
    <row r="23507" hidden="1" x14ac:dyDescent="0.2"/>
    <row r="23508" hidden="1" x14ac:dyDescent="0.2"/>
    <row r="23509" hidden="1" x14ac:dyDescent="0.2"/>
    <row r="23510" hidden="1" x14ac:dyDescent="0.2"/>
    <row r="23511" hidden="1" x14ac:dyDescent="0.2"/>
    <row r="23512" hidden="1" x14ac:dyDescent="0.2"/>
    <row r="23513" hidden="1" x14ac:dyDescent="0.2"/>
    <row r="23514" hidden="1" x14ac:dyDescent="0.2"/>
    <row r="23515" hidden="1" x14ac:dyDescent="0.2"/>
    <row r="23516" hidden="1" x14ac:dyDescent="0.2"/>
    <row r="23517" hidden="1" x14ac:dyDescent="0.2"/>
    <row r="23518" hidden="1" x14ac:dyDescent="0.2"/>
    <row r="23519" hidden="1" x14ac:dyDescent="0.2"/>
    <row r="23520" hidden="1" x14ac:dyDescent="0.2"/>
    <row r="23521" hidden="1" x14ac:dyDescent="0.2"/>
    <row r="23522" hidden="1" x14ac:dyDescent="0.2"/>
    <row r="23523" hidden="1" x14ac:dyDescent="0.2"/>
    <row r="23524" hidden="1" x14ac:dyDescent="0.2"/>
    <row r="23525" hidden="1" x14ac:dyDescent="0.2"/>
    <row r="23526" hidden="1" x14ac:dyDescent="0.2"/>
    <row r="23527" hidden="1" x14ac:dyDescent="0.2"/>
    <row r="23528" hidden="1" x14ac:dyDescent="0.2"/>
    <row r="23529" hidden="1" x14ac:dyDescent="0.2"/>
    <row r="23530" hidden="1" x14ac:dyDescent="0.2"/>
    <row r="23531" hidden="1" x14ac:dyDescent="0.2"/>
    <row r="23532" hidden="1" x14ac:dyDescent="0.2"/>
    <row r="23533" hidden="1" x14ac:dyDescent="0.2"/>
    <row r="23534" hidden="1" x14ac:dyDescent="0.2"/>
    <row r="23535" hidden="1" x14ac:dyDescent="0.2"/>
    <row r="23536" hidden="1" x14ac:dyDescent="0.2"/>
    <row r="23537" hidden="1" x14ac:dyDescent="0.2"/>
    <row r="23538" hidden="1" x14ac:dyDescent="0.2"/>
    <row r="23539" hidden="1" x14ac:dyDescent="0.2"/>
    <row r="23540" hidden="1" x14ac:dyDescent="0.2"/>
    <row r="23541" hidden="1" x14ac:dyDescent="0.2"/>
    <row r="23542" hidden="1" x14ac:dyDescent="0.2"/>
    <row r="23543" hidden="1" x14ac:dyDescent="0.2"/>
    <row r="23544" hidden="1" x14ac:dyDescent="0.2"/>
    <row r="23545" hidden="1" x14ac:dyDescent="0.2"/>
    <row r="23546" hidden="1" x14ac:dyDescent="0.2"/>
    <row r="23547" hidden="1" x14ac:dyDescent="0.2"/>
    <row r="23548" hidden="1" x14ac:dyDescent="0.2"/>
    <row r="23549" hidden="1" x14ac:dyDescent="0.2"/>
    <row r="23550" hidden="1" x14ac:dyDescent="0.2"/>
    <row r="23551" hidden="1" x14ac:dyDescent="0.2"/>
    <row r="23552" hidden="1" x14ac:dyDescent="0.2"/>
    <row r="23553" hidden="1" x14ac:dyDescent="0.2"/>
    <row r="23554" hidden="1" x14ac:dyDescent="0.2"/>
    <row r="23555" hidden="1" x14ac:dyDescent="0.2"/>
    <row r="23556" hidden="1" x14ac:dyDescent="0.2"/>
    <row r="23557" hidden="1" x14ac:dyDescent="0.2"/>
    <row r="23558" hidden="1" x14ac:dyDescent="0.2"/>
    <row r="23559" hidden="1" x14ac:dyDescent="0.2"/>
    <row r="23560" hidden="1" x14ac:dyDescent="0.2"/>
    <row r="23561" hidden="1" x14ac:dyDescent="0.2"/>
    <row r="23562" hidden="1" x14ac:dyDescent="0.2"/>
    <row r="23563" hidden="1" x14ac:dyDescent="0.2"/>
    <row r="23564" hidden="1" x14ac:dyDescent="0.2"/>
    <row r="23565" hidden="1" x14ac:dyDescent="0.2"/>
    <row r="23566" hidden="1" x14ac:dyDescent="0.2"/>
    <row r="23567" hidden="1" x14ac:dyDescent="0.2"/>
    <row r="23568" hidden="1" x14ac:dyDescent="0.2"/>
    <row r="23569" hidden="1" x14ac:dyDescent="0.2"/>
    <row r="23570" hidden="1" x14ac:dyDescent="0.2"/>
    <row r="23571" hidden="1" x14ac:dyDescent="0.2"/>
    <row r="23572" hidden="1" x14ac:dyDescent="0.2"/>
    <row r="23573" hidden="1" x14ac:dyDescent="0.2"/>
    <row r="23574" hidden="1" x14ac:dyDescent="0.2"/>
    <row r="23575" hidden="1" x14ac:dyDescent="0.2"/>
    <row r="23576" hidden="1" x14ac:dyDescent="0.2"/>
    <row r="23577" hidden="1" x14ac:dyDescent="0.2"/>
    <row r="23578" hidden="1" x14ac:dyDescent="0.2"/>
    <row r="23579" hidden="1" x14ac:dyDescent="0.2"/>
    <row r="23580" hidden="1" x14ac:dyDescent="0.2"/>
    <row r="23581" hidden="1" x14ac:dyDescent="0.2"/>
    <row r="23582" hidden="1" x14ac:dyDescent="0.2"/>
    <row r="23583" hidden="1" x14ac:dyDescent="0.2"/>
    <row r="23584" hidden="1" x14ac:dyDescent="0.2"/>
    <row r="23585" hidden="1" x14ac:dyDescent="0.2"/>
    <row r="23586" hidden="1" x14ac:dyDescent="0.2"/>
    <row r="23587" hidden="1" x14ac:dyDescent="0.2"/>
    <row r="23588" hidden="1" x14ac:dyDescent="0.2"/>
    <row r="23589" hidden="1" x14ac:dyDescent="0.2"/>
    <row r="23590" hidden="1" x14ac:dyDescent="0.2"/>
    <row r="23591" hidden="1" x14ac:dyDescent="0.2"/>
    <row r="23592" hidden="1" x14ac:dyDescent="0.2"/>
    <row r="23593" hidden="1" x14ac:dyDescent="0.2"/>
    <row r="23594" hidden="1" x14ac:dyDescent="0.2"/>
    <row r="23595" hidden="1" x14ac:dyDescent="0.2"/>
    <row r="23596" hidden="1" x14ac:dyDescent="0.2"/>
    <row r="23597" hidden="1" x14ac:dyDescent="0.2"/>
    <row r="23598" hidden="1" x14ac:dyDescent="0.2"/>
    <row r="23599" hidden="1" x14ac:dyDescent="0.2"/>
    <row r="23600" hidden="1" x14ac:dyDescent="0.2"/>
    <row r="23601" hidden="1" x14ac:dyDescent="0.2"/>
    <row r="23602" hidden="1" x14ac:dyDescent="0.2"/>
    <row r="23603" hidden="1" x14ac:dyDescent="0.2"/>
    <row r="23604" hidden="1" x14ac:dyDescent="0.2"/>
    <row r="23605" hidden="1" x14ac:dyDescent="0.2"/>
    <row r="23606" hidden="1" x14ac:dyDescent="0.2"/>
    <row r="23607" hidden="1" x14ac:dyDescent="0.2"/>
    <row r="23608" hidden="1" x14ac:dyDescent="0.2"/>
    <row r="23609" hidden="1" x14ac:dyDescent="0.2"/>
    <row r="23610" hidden="1" x14ac:dyDescent="0.2"/>
    <row r="23611" hidden="1" x14ac:dyDescent="0.2"/>
    <row r="23612" hidden="1" x14ac:dyDescent="0.2"/>
    <row r="23613" hidden="1" x14ac:dyDescent="0.2"/>
    <row r="23614" hidden="1" x14ac:dyDescent="0.2"/>
    <row r="23615" hidden="1" x14ac:dyDescent="0.2"/>
    <row r="23616" hidden="1" x14ac:dyDescent="0.2"/>
    <row r="23617" hidden="1" x14ac:dyDescent="0.2"/>
    <row r="23618" hidden="1" x14ac:dyDescent="0.2"/>
    <row r="23619" hidden="1" x14ac:dyDescent="0.2"/>
    <row r="23620" hidden="1" x14ac:dyDescent="0.2"/>
    <row r="23621" hidden="1" x14ac:dyDescent="0.2"/>
    <row r="23622" hidden="1" x14ac:dyDescent="0.2"/>
    <row r="23623" hidden="1" x14ac:dyDescent="0.2"/>
    <row r="23624" hidden="1" x14ac:dyDescent="0.2"/>
    <row r="23625" hidden="1" x14ac:dyDescent="0.2"/>
    <row r="23626" hidden="1" x14ac:dyDescent="0.2"/>
    <row r="23627" hidden="1" x14ac:dyDescent="0.2"/>
    <row r="23628" hidden="1" x14ac:dyDescent="0.2"/>
    <row r="23629" hidden="1" x14ac:dyDescent="0.2"/>
    <row r="23630" hidden="1" x14ac:dyDescent="0.2"/>
    <row r="23631" hidden="1" x14ac:dyDescent="0.2"/>
    <row r="23632" hidden="1" x14ac:dyDescent="0.2"/>
    <row r="23633" hidden="1" x14ac:dyDescent="0.2"/>
    <row r="23634" hidden="1" x14ac:dyDescent="0.2"/>
    <row r="23635" hidden="1" x14ac:dyDescent="0.2"/>
    <row r="23636" hidden="1" x14ac:dyDescent="0.2"/>
    <row r="23637" hidden="1" x14ac:dyDescent="0.2"/>
    <row r="23638" hidden="1" x14ac:dyDescent="0.2"/>
    <row r="23639" hidden="1" x14ac:dyDescent="0.2"/>
    <row r="23640" hidden="1" x14ac:dyDescent="0.2"/>
    <row r="23641" hidden="1" x14ac:dyDescent="0.2"/>
    <row r="23642" hidden="1" x14ac:dyDescent="0.2"/>
    <row r="23643" hidden="1" x14ac:dyDescent="0.2"/>
    <row r="23644" hidden="1" x14ac:dyDescent="0.2"/>
    <row r="23645" hidden="1" x14ac:dyDescent="0.2"/>
    <row r="23646" hidden="1" x14ac:dyDescent="0.2"/>
    <row r="23647" hidden="1" x14ac:dyDescent="0.2"/>
    <row r="23648" hidden="1" x14ac:dyDescent="0.2"/>
    <row r="23649" hidden="1" x14ac:dyDescent="0.2"/>
    <row r="23650" hidden="1" x14ac:dyDescent="0.2"/>
    <row r="23651" hidden="1" x14ac:dyDescent="0.2"/>
    <row r="23652" hidden="1" x14ac:dyDescent="0.2"/>
    <row r="23653" hidden="1" x14ac:dyDescent="0.2"/>
    <row r="23654" hidden="1" x14ac:dyDescent="0.2"/>
    <row r="23655" hidden="1" x14ac:dyDescent="0.2"/>
    <row r="23656" hidden="1" x14ac:dyDescent="0.2"/>
    <row r="23657" hidden="1" x14ac:dyDescent="0.2"/>
    <row r="23658" hidden="1" x14ac:dyDescent="0.2"/>
    <row r="23659" hidden="1" x14ac:dyDescent="0.2"/>
    <row r="23660" hidden="1" x14ac:dyDescent="0.2"/>
    <row r="23661" hidden="1" x14ac:dyDescent="0.2"/>
    <row r="23662" hidden="1" x14ac:dyDescent="0.2"/>
    <row r="23663" hidden="1" x14ac:dyDescent="0.2"/>
    <row r="23664" hidden="1" x14ac:dyDescent="0.2"/>
    <row r="23665" hidden="1" x14ac:dyDescent="0.2"/>
    <row r="23666" hidden="1" x14ac:dyDescent="0.2"/>
    <row r="23667" hidden="1" x14ac:dyDescent="0.2"/>
    <row r="23668" hidden="1" x14ac:dyDescent="0.2"/>
    <row r="23669" hidden="1" x14ac:dyDescent="0.2"/>
    <row r="23670" hidden="1" x14ac:dyDescent="0.2"/>
    <row r="23671" hidden="1" x14ac:dyDescent="0.2"/>
    <row r="23672" hidden="1" x14ac:dyDescent="0.2"/>
    <row r="23673" hidden="1" x14ac:dyDescent="0.2"/>
    <row r="23674" hidden="1" x14ac:dyDescent="0.2"/>
    <row r="23675" hidden="1" x14ac:dyDescent="0.2"/>
    <row r="23676" hidden="1" x14ac:dyDescent="0.2"/>
    <row r="23677" hidden="1" x14ac:dyDescent="0.2"/>
    <row r="23678" hidden="1" x14ac:dyDescent="0.2"/>
    <row r="23679" hidden="1" x14ac:dyDescent="0.2"/>
    <row r="23680" hidden="1" x14ac:dyDescent="0.2"/>
    <row r="23681" hidden="1" x14ac:dyDescent="0.2"/>
    <row r="23682" hidden="1" x14ac:dyDescent="0.2"/>
    <row r="23683" hidden="1" x14ac:dyDescent="0.2"/>
    <row r="23684" hidden="1" x14ac:dyDescent="0.2"/>
    <row r="23685" hidden="1" x14ac:dyDescent="0.2"/>
    <row r="23686" hidden="1" x14ac:dyDescent="0.2"/>
    <row r="23687" hidden="1" x14ac:dyDescent="0.2"/>
    <row r="23688" hidden="1" x14ac:dyDescent="0.2"/>
    <row r="23689" hidden="1" x14ac:dyDescent="0.2"/>
    <row r="23690" hidden="1" x14ac:dyDescent="0.2"/>
    <row r="23691" hidden="1" x14ac:dyDescent="0.2"/>
    <row r="23692" hidden="1" x14ac:dyDescent="0.2"/>
    <row r="23693" hidden="1" x14ac:dyDescent="0.2"/>
    <row r="23694" hidden="1" x14ac:dyDescent="0.2"/>
    <row r="23695" hidden="1" x14ac:dyDescent="0.2"/>
    <row r="23696" hidden="1" x14ac:dyDescent="0.2"/>
    <row r="23697" hidden="1" x14ac:dyDescent="0.2"/>
    <row r="23698" hidden="1" x14ac:dyDescent="0.2"/>
    <row r="23699" hidden="1" x14ac:dyDescent="0.2"/>
    <row r="23700" hidden="1" x14ac:dyDescent="0.2"/>
    <row r="23701" hidden="1" x14ac:dyDescent="0.2"/>
    <row r="23702" hidden="1" x14ac:dyDescent="0.2"/>
    <row r="23703" hidden="1" x14ac:dyDescent="0.2"/>
    <row r="23704" hidden="1" x14ac:dyDescent="0.2"/>
    <row r="23705" hidden="1" x14ac:dyDescent="0.2"/>
    <row r="23706" hidden="1" x14ac:dyDescent="0.2"/>
    <row r="23707" hidden="1" x14ac:dyDescent="0.2"/>
    <row r="23708" hidden="1" x14ac:dyDescent="0.2"/>
    <row r="23709" hidden="1" x14ac:dyDescent="0.2"/>
    <row r="23710" hidden="1" x14ac:dyDescent="0.2"/>
    <row r="23711" hidden="1" x14ac:dyDescent="0.2"/>
    <row r="23712" hidden="1" x14ac:dyDescent="0.2"/>
    <row r="23713" hidden="1" x14ac:dyDescent="0.2"/>
    <row r="23714" hidden="1" x14ac:dyDescent="0.2"/>
    <row r="23715" hidden="1" x14ac:dyDescent="0.2"/>
    <row r="23716" hidden="1" x14ac:dyDescent="0.2"/>
    <row r="23717" hidden="1" x14ac:dyDescent="0.2"/>
    <row r="23718" hidden="1" x14ac:dyDescent="0.2"/>
    <row r="23719" hidden="1" x14ac:dyDescent="0.2"/>
    <row r="23720" hidden="1" x14ac:dyDescent="0.2"/>
    <row r="23721" hidden="1" x14ac:dyDescent="0.2"/>
    <row r="23722" hidden="1" x14ac:dyDescent="0.2"/>
    <row r="23723" hidden="1" x14ac:dyDescent="0.2"/>
    <row r="23724" hidden="1" x14ac:dyDescent="0.2"/>
    <row r="23725" hidden="1" x14ac:dyDescent="0.2"/>
    <row r="23726" hidden="1" x14ac:dyDescent="0.2"/>
    <row r="23727" hidden="1" x14ac:dyDescent="0.2"/>
    <row r="23728" hidden="1" x14ac:dyDescent="0.2"/>
    <row r="23729" hidden="1" x14ac:dyDescent="0.2"/>
    <row r="23730" hidden="1" x14ac:dyDescent="0.2"/>
    <row r="23731" hidden="1" x14ac:dyDescent="0.2"/>
    <row r="23732" hidden="1" x14ac:dyDescent="0.2"/>
    <row r="23733" hidden="1" x14ac:dyDescent="0.2"/>
    <row r="23734" hidden="1" x14ac:dyDescent="0.2"/>
    <row r="23735" hidden="1" x14ac:dyDescent="0.2"/>
    <row r="23736" hidden="1" x14ac:dyDescent="0.2"/>
    <row r="23737" hidden="1" x14ac:dyDescent="0.2"/>
    <row r="23738" hidden="1" x14ac:dyDescent="0.2"/>
    <row r="23739" hidden="1" x14ac:dyDescent="0.2"/>
    <row r="23740" hidden="1" x14ac:dyDescent="0.2"/>
    <row r="23741" hidden="1" x14ac:dyDescent="0.2"/>
    <row r="23742" hidden="1" x14ac:dyDescent="0.2"/>
    <row r="23743" hidden="1" x14ac:dyDescent="0.2"/>
    <row r="23744" hidden="1" x14ac:dyDescent="0.2"/>
    <row r="23745" hidden="1" x14ac:dyDescent="0.2"/>
    <row r="23746" hidden="1" x14ac:dyDescent="0.2"/>
    <row r="23747" hidden="1" x14ac:dyDescent="0.2"/>
    <row r="23748" hidden="1" x14ac:dyDescent="0.2"/>
    <row r="23749" hidden="1" x14ac:dyDescent="0.2"/>
    <row r="23750" hidden="1" x14ac:dyDescent="0.2"/>
    <row r="23751" hidden="1" x14ac:dyDescent="0.2"/>
    <row r="23752" hidden="1" x14ac:dyDescent="0.2"/>
    <row r="23753" hidden="1" x14ac:dyDescent="0.2"/>
    <row r="23754" hidden="1" x14ac:dyDescent="0.2"/>
    <row r="23755" hidden="1" x14ac:dyDescent="0.2"/>
    <row r="23756" hidden="1" x14ac:dyDescent="0.2"/>
    <row r="23757" hidden="1" x14ac:dyDescent="0.2"/>
    <row r="23758" hidden="1" x14ac:dyDescent="0.2"/>
    <row r="23759" hidden="1" x14ac:dyDescent="0.2"/>
    <row r="23760" hidden="1" x14ac:dyDescent="0.2"/>
    <row r="23761" hidden="1" x14ac:dyDescent="0.2"/>
    <row r="23762" hidden="1" x14ac:dyDescent="0.2"/>
    <row r="23763" hidden="1" x14ac:dyDescent="0.2"/>
    <row r="23764" hidden="1" x14ac:dyDescent="0.2"/>
    <row r="23765" hidden="1" x14ac:dyDescent="0.2"/>
    <row r="23766" hidden="1" x14ac:dyDescent="0.2"/>
    <row r="23767" hidden="1" x14ac:dyDescent="0.2"/>
    <row r="23768" hidden="1" x14ac:dyDescent="0.2"/>
    <row r="23769" hidden="1" x14ac:dyDescent="0.2"/>
    <row r="23770" hidden="1" x14ac:dyDescent="0.2"/>
    <row r="23771" hidden="1" x14ac:dyDescent="0.2"/>
    <row r="23772" hidden="1" x14ac:dyDescent="0.2"/>
    <row r="23773" hidden="1" x14ac:dyDescent="0.2"/>
    <row r="23774" hidden="1" x14ac:dyDescent="0.2"/>
    <row r="23775" hidden="1" x14ac:dyDescent="0.2"/>
    <row r="23776" hidden="1" x14ac:dyDescent="0.2"/>
    <row r="23777" hidden="1" x14ac:dyDescent="0.2"/>
    <row r="23778" hidden="1" x14ac:dyDescent="0.2"/>
    <row r="23779" hidden="1" x14ac:dyDescent="0.2"/>
    <row r="23780" hidden="1" x14ac:dyDescent="0.2"/>
    <row r="23781" hidden="1" x14ac:dyDescent="0.2"/>
    <row r="23782" hidden="1" x14ac:dyDescent="0.2"/>
    <row r="23783" hidden="1" x14ac:dyDescent="0.2"/>
    <row r="23784" hidden="1" x14ac:dyDescent="0.2"/>
    <row r="23785" hidden="1" x14ac:dyDescent="0.2"/>
    <row r="23786" hidden="1" x14ac:dyDescent="0.2"/>
    <row r="23787" hidden="1" x14ac:dyDescent="0.2"/>
    <row r="23788" hidden="1" x14ac:dyDescent="0.2"/>
    <row r="23789" hidden="1" x14ac:dyDescent="0.2"/>
    <row r="23790" hidden="1" x14ac:dyDescent="0.2"/>
    <row r="23791" hidden="1" x14ac:dyDescent="0.2"/>
    <row r="23792" hidden="1" x14ac:dyDescent="0.2"/>
    <row r="23793" hidden="1" x14ac:dyDescent="0.2"/>
    <row r="23794" hidden="1" x14ac:dyDescent="0.2"/>
    <row r="23795" hidden="1" x14ac:dyDescent="0.2"/>
    <row r="23796" hidden="1" x14ac:dyDescent="0.2"/>
    <row r="23797" hidden="1" x14ac:dyDescent="0.2"/>
    <row r="23798" hidden="1" x14ac:dyDescent="0.2"/>
    <row r="23799" hidden="1" x14ac:dyDescent="0.2"/>
    <row r="23800" hidden="1" x14ac:dyDescent="0.2"/>
    <row r="23801" hidden="1" x14ac:dyDescent="0.2"/>
    <row r="23802" hidden="1" x14ac:dyDescent="0.2"/>
    <row r="23803" hidden="1" x14ac:dyDescent="0.2"/>
    <row r="23804" hidden="1" x14ac:dyDescent="0.2"/>
    <row r="23805" hidden="1" x14ac:dyDescent="0.2"/>
    <row r="23806" hidden="1" x14ac:dyDescent="0.2"/>
    <row r="23807" hidden="1" x14ac:dyDescent="0.2"/>
    <row r="23808" hidden="1" x14ac:dyDescent="0.2"/>
    <row r="23809" hidden="1" x14ac:dyDescent="0.2"/>
    <row r="23810" hidden="1" x14ac:dyDescent="0.2"/>
    <row r="23811" hidden="1" x14ac:dyDescent="0.2"/>
    <row r="23812" hidden="1" x14ac:dyDescent="0.2"/>
    <row r="23813" hidden="1" x14ac:dyDescent="0.2"/>
    <row r="23814" hidden="1" x14ac:dyDescent="0.2"/>
    <row r="23815" hidden="1" x14ac:dyDescent="0.2"/>
    <row r="23816" hidden="1" x14ac:dyDescent="0.2"/>
    <row r="23817" hidden="1" x14ac:dyDescent="0.2"/>
    <row r="23818" hidden="1" x14ac:dyDescent="0.2"/>
    <row r="23819" hidden="1" x14ac:dyDescent="0.2"/>
    <row r="23820" hidden="1" x14ac:dyDescent="0.2"/>
    <row r="23821" hidden="1" x14ac:dyDescent="0.2"/>
    <row r="23822" hidden="1" x14ac:dyDescent="0.2"/>
    <row r="23823" hidden="1" x14ac:dyDescent="0.2"/>
    <row r="23824" hidden="1" x14ac:dyDescent="0.2"/>
    <row r="23825" hidden="1" x14ac:dyDescent="0.2"/>
    <row r="23826" hidden="1" x14ac:dyDescent="0.2"/>
    <row r="23827" hidden="1" x14ac:dyDescent="0.2"/>
    <row r="23828" hidden="1" x14ac:dyDescent="0.2"/>
    <row r="23829" hidden="1" x14ac:dyDescent="0.2"/>
    <row r="23830" hidden="1" x14ac:dyDescent="0.2"/>
    <row r="23831" hidden="1" x14ac:dyDescent="0.2"/>
    <row r="23832" hidden="1" x14ac:dyDescent="0.2"/>
    <row r="23833" hidden="1" x14ac:dyDescent="0.2"/>
    <row r="23834" hidden="1" x14ac:dyDescent="0.2"/>
    <row r="23835" hidden="1" x14ac:dyDescent="0.2"/>
    <row r="23836" hidden="1" x14ac:dyDescent="0.2"/>
    <row r="23837" hidden="1" x14ac:dyDescent="0.2"/>
    <row r="23838" hidden="1" x14ac:dyDescent="0.2"/>
    <row r="23839" hidden="1" x14ac:dyDescent="0.2"/>
    <row r="23840" hidden="1" x14ac:dyDescent="0.2"/>
    <row r="23841" hidden="1" x14ac:dyDescent="0.2"/>
    <row r="23842" hidden="1" x14ac:dyDescent="0.2"/>
    <row r="23843" hidden="1" x14ac:dyDescent="0.2"/>
    <row r="23844" hidden="1" x14ac:dyDescent="0.2"/>
    <row r="23845" hidden="1" x14ac:dyDescent="0.2"/>
    <row r="23846" hidden="1" x14ac:dyDescent="0.2"/>
    <row r="23847" hidden="1" x14ac:dyDescent="0.2"/>
    <row r="23848" hidden="1" x14ac:dyDescent="0.2"/>
    <row r="23849" hidden="1" x14ac:dyDescent="0.2"/>
    <row r="23850" hidden="1" x14ac:dyDescent="0.2"/>
    <row r="23851" hidden="1" x14ac:dyDescent="0.2"/>
    <row r="23852" hidden="1" x14ac:dyDescent="0.2"/>
    <row r="23853" hidden="1" x14ac:dyDescent="0.2"/>
    <row r="23854" hidden="1" x14ac:dyDescent="0.2"/>
    <row r="23855" hidden="1" x14ac:dyDescent="0.2"/>
    <row r="23856" hidden="1" x14ac:dyDescent="0.2"/>
    <row r="23857" hidden="1" x14ac:dyDescent="0.2"/>
    <row r="23858" hidden="1" x14ac:dyDescent="0.2"/>
    <row r="23859" hidden="1" x14ac:dyDescent="0.2"/>
    <row r="23860" hidden="1" x14ac:dyDescent="0.2"/>
    <row r="23861" hidden="1" x14ac:dyDescent="0.2"/>
    <row r="23862" hidden="1" x14ac:dyDescent="0.2"/>
    <row r="23863" hidden="1" x14ac:dyDescent="0.2"/>
    <row r="23864" hidden="1" x14ac:dyDescent="0.2"/>
    <row r="23865" hidden="1" x14ac:dyDescent="0.2"/>
    <row r="23866" hidden="1" x14ac:dyDescent="0.2"/>
    <row r="23867" hidden="1" x14ac:dyDescent="0.2"/>
    <row r="23868" hidden="1" x14ac:dyDescent="0.2"/>
    <row r="23869" hidden="1" x14ac:dyDescent="0.2"/>
    <row r="23870" hidden="1" x14ac:dyDescent="0.2"/>
    <row r="23871" hidden="1" x14ac:dyDescent="0.2"/>
    <row r="23872" hidden="1" x14ac:dyDescent="0.2"/>
    <row r="23873" hidden="1" x14ac:dyDescent="0.2"/>
    <row r="23874" hidden="1" x14ac:dyDescent="0.2"/>
    <row r="23875" hidden="1" x14ac:dyDescent="0.2"/>
    <row r="23876" hidden="1" x14ac:dyDescent="0.2"/>
    <row r="23877" hidden="1" x14ac:dyDescent="0.2"/>
    <row r="23878" hidden="1" x14ac:dyDescent="0.2"/>
    <row r="23879" hidden="1" x14ac:dyDescent="0.2"/>
    <row r="23880" hidden="1" x14ac:dyDescent="0.2"/>
    <row r="23881" hidden="1" x14ac:dyDescent="0.2"/>
    <row r="23882" hidden="1" x14ac:dyDescent="0.2"/>
    <row r="23883" hidden="1" x14ac:dyDescent="0.2"/>
    <row r="23884" hidden="1" x14ac:dyDescent="0.2"/>
    <row r="23885" hidden="1" x14ac:dyDescent="0.2"/>
    <row r="23886" hidden="1" x14ac:dyDescent="0.2"/>
    <row r="23887" hidden="1" x14ac:dyDescent="0.2"/>
    <row r="23888" hidden="1" x14ac:dyDescent="0.2"/>
    <row r="23889" hidden="1" x14ac:dyDescent="0.2"/>
    <row r="23890" hidden="1" x14ac:dyDescent="0.2"/>
    <row r="23891" hidden="1" x14ac:dyDescent="0.2"/>
    <row r="23892" hidden="1" x14ac:dyDescent="0.2"/>
    <row r="23893" hidden="1" x14ac:dyDescent="0.2"/>
    <row r="23894" hidden="1" x14ac:dyDescent="0.2"/>
    <row r="23895" hidden="1" x14ac:dyDescent="0.2"/>
    <row r="23896" hidden="1" x14ac:dyDescent="0.2"/>
    <row r="23897" hidden="1" x14ac:dyDescent="0.2"/>
    <row r="23898" hidden="1" x14ac:dyDescent="0.2"/>
    <row r="23899" hidden="1" x14ac:dyDescent="0.2"/>
    <row r="23900" hidden="1" x14ac:dyDescent="0.2"/>
    <row r="23901" hidden="1" x14ac:dyDescent="0.2"/>
    <row r="23902" hidden="1" x14ac:dyDescent="0.2"/>
    <row r="23903" hidden="1" x14ac:dyDescent="0.2"/>
    <row r="23904" hidden="1" x14ac:dyDescent="0.2"/>
    <row r="23905" hidden="1" x14ac:dyDescent="0.2"/>
    <row r="23906" hidden="1" x14ac:dyDescent="0.2"/>
    <row r="23907" hidden="1" x14ac:dyDescent="0.2"/>
    <row r="23908" hidden="1" x14ac:dyDescent="0.2"/>
    <row r="23909" hidden="1" x14ac:dyDescent="0.2"/>
    <row r="23910" hidden="1" x14ac:dyDescent="0.2"/>
    <row r="23911" hidden="1" x14ac:dyDescent="0.2"/>
    <row r="23912" hidden="1" x14ac:dyDescent="0.2"/>
    <row r="23913" hidden="1" x14ac:dyDescent="0.2"/>
    <row r="23914" hidden="1" x14ac:dyDescent="0.2"/>
    <row r="23915" hidden="1" x14ac:dyDescent="0.2"/>
    <row r="23916" hidden="1" x14ac:dyDescent="0.2"/>
    <row r="23917" hidden="1" x14ac:dyDescent="0.2"/>
    <row r="23918" hidden="1" x14ac:dyDescent="0.2"/>
    <row r="23919" hidden="1" x14ac:dyDescent="0.2"/>
    <row r="23920" hidden="1" x14ac:dyDescent="0.2"/>
    <row r="23921" hidden="1" x14ac:dyDescent="0.2"/>
    <row r="23922" hidden="1" x14ac:dyDescent="0.2"/>
    <row r="23923" hidden="1" x14ac:dyDescent="0.2"/>
    <row r="23924" hidden="1" x14ac:dyDescent="0.2"/>
    <row r="23925" hidden="1" x14ac:dyDescent="0.2"/>
    <row r="23926" hidden="1" x14ac:dyDescent="0.2"/>
    <row r="23927" hidden="1" x14ac:dyDescent="0.2"/>
    <row r="23928" hidden="1" x14ac:dyDescent="0.2"/>
    <row r="23929" hidden="1" x14ac:dyDescent="0.2"/>
    <row r="23930" hidden="1" x14ac:dyDescent="0.2"/>
    <row r="23931" hidden="1" x14ac:dyDescent="0.2"/>
    <row r="23932" hidden="1" x14ac:dyDescent="0.2"/>
    <row r="23933" hidden="1" x14ac:dyDescent="0.2"/>
    <row r="23934" hidden="1" x14ac:dyDescent="0.2"/>
    <row r="23935" hidden="1" x14ac:dyDescent="0.2"/>
    <row r="23936" hidden="1" x14ac:dyDescent="0.2"/>
    <row r="23937" hidden="1" x14ac:dyDescent="0.2"/>
    <row r="23938" hidden="1" x14ac:dyDescent="0.2"/>
    <row r="23939" hidden="1" x14ac:dyDescent="0.2"/>
    <row r="23940" hidden="1" x14ac:dyDescent="0.2"/>
    <row r="23941" hidden="1" x14ac:dyDescent="0.2"/>
    <row r="23942" hidden="1" x14ac:dyDescent="0.2"/>
    <row r="23943" hidden="1" x14ac:dyDescent="0.2"/>
    <row r="23944" hidden="1" x14ac:dyDescent="0.2"/>
    <row r="23945" hidden="1" x14ac:dyDescent="0.2"/>
    <row r="23946" hidden="1" x14ac:dyDescent="0.2"/>
    <row r="23947" hidden="1" x14ac:dyDescent="0.2"/>
    <row r="23948" hidden="1" x14ac:dyDescent="0.2"/>
    <row r="23949" hidden="1" x14ac:dyDescent="0.2"/>
    <row r="23950" hidden="1" x14ac:dyDescent="0.2"/>
    <row r="23951" hidden="1" x14ac:dyDescent="0.2"/>
    <row r="23952" hidden="1" x14ac:dyDescent="0.2"/>
    <row r="23953" hidden="1" x14ac:dyDescent="0.2"/>
    <row r="23954" hidden="1" x14ac:dyDescent="0.2"/>
    <row r="23955" hidden="1" x14ac:dyDescent="0.2"/>
    <row r="23956" hidden="1" x14ac:dyDescent="0.2"/>
    <row r="23957" hidden="1" x14ac:dyDescent="0.2"/>
    <row r="23958" hidden="1" x14ac:dyDescent="0.2"/>
    <row r="23959" hidden="1" x14ac:dyDescent="0.2"/>
    <row r="23960" hidden="1" x14ac:dyDescent="0.2"/>
    <row r="23961" hidden="1" x14ac:dyDescent="0.2"/>
    <row r="23962" hidden="1" x14ac:dyDescent="0.2"/>
    <row r="23963" hidden="1" x14ac:dyDescent="0.2"/>
    <row r="23964" hidden="1" x14ac:dyDescent="0.2"/>
    <row r="23965" hidden="1" x14ac:dyDescent="0.2"/>
    <row r="23966" hidden="1" x14ac:dyDescent="0.2"/>
    <row r="23967" hidden="1" x14ac:dyDescent="0.2"/>
    <row r="23968" hidden="1" x14ac:dyDescent="0.2"/>
    <row r="23969" hidden="1" x14ac:dyDescent="0.2"/>
    <row r="23970" hidden="1" x14ac:dyDescent="0.2"/>
    <row r="23971" hidden="1" x14ac:dyDescent="0.2"/>
    <row r="23972" hidden="1" x14ac:dyDescent="0.2"/>
    <row r="23973" hidden="1" x14ac:dyDescent="0.2"/>
    <row r="23974" hidden="1" x14ac:dyDescent="0.2"/>
    <row r="23975" hidden="1" x14ac:dyDescent="0.2"/>
    <row r="23976" hidden="1" x14ac:dyDescent="0.2"/>
    <row r="23977" hidden="1" x14ac:dyDescent="0.2"/>
    <row r="23978" hidden="1" x14ac:dyDescent="0.2"/>
    <row r="23979" hidden="1" x14ac:dyDescent="0.2"/>
    <row r="23980" hidden="1" x14ac:dyDescent="0.2"/>
    <row r="23981" hidden="1" x14ac:dyDescent="0.2"/>
    <row r="23982" hidden="1" x14ac:dyDescent="0.2"/>
    <row r="23983" hidden="1" x14ac:dyDescent="0.2"/>
    <row r="23984" hidden="1" x14ac:dyDescent="0.2"/>
    <row r="23985" hidden="1" x14ac:dyDescent="0.2"/>
    <row r="23986" hidden="1" x14ac:dyDescent="0.2"/>
    <row r="23987" hidden="1" x14ac:dyDescent="0.2"/>
    <row r="23988" hidden="1" x14ac:dyDescent="0.2"/>
    <row r="23989" hidden="1" x14ac:dyDescent="0.2"/>
    <row r="23990" hidden="1" x14ac:dyDescent="0.2"/>
    <row r="23991" hidden="1" x14ac:dyDescent="0.2"/>
    <row r="23992" hidden="1" x14ac:dyDescent="0.2"/>
    <row r="23993" hidden="1" x14ac:dyDescent="0.2"/>
    <row r="23994" hidden="1" x14ac:dyDescent="0.2"/>
    <row r="23995" hidden="1" x14ac:dyDescent="0.2"/>
    <row r="23996" hidden="1" x14ac:dyDescent="0.2"/>
    <row r="23997" hidden="1" x14ac:dyDescent="0.2"/>
    <row r="23998" hidden="1" x14ac:dyDescent="0.2"/>
    <row r="23999" hidden="1" x14ac:dyDescent="0.2"/>
    <row r="24000" hidden="1" x14ac:dyDescent="0.2"/>
    <row r="24001" hidden="1" x14ac:dyDescent="0.2"/>
    <row r="24002" hidden="1" x14ac:dyDescent="0.2"/>
    <row r="24003" hidden="1" x14ac:dyDescent="0.2"/>
    <row r="24004" hidden="1" x14ac:dyDescent="0.2"/>
    <row r="24005" hidden="1" x14ac:dyDescent="0.2"/>
    <row r="24006" hidden="1" x14ac:dyDescent="0.2"/>
    <row r="24007" hidden="1" x14ac:dyDescent="0.2"/>
    <row r="24008" hidden="1" x14ac:dyDescent="0.2"/>
    <row r="24009" hidden="1" x14ac:dyDescent="0.2"/>
    <row r="24010" hidden="1" x14ac:dyDescent="0.2"/>
    <row r="24011" hidden="1" x14ac:dyDescent="0.2"/>
    <row r="24012" hidden="1" x14ac:dyDescent="0.2"/>
    <row r="24013" hidden="1" x14ac:dyDescent="0.2"/>
    <row r="24014" hidden="1" x14ac:dyDescent="0.2"/>
    <row r="24015" hidden="1" x14ac:dyDescent="0.2"/>
    <row r="24016" hidden="1" x14ac:dyDescent="0.2"/>
    <row r="24017" hidden="1" x14ac:dyDescent="0.2"/>
    <row r="24018" hidden="1" x14ac:dyDescent="0.2"/>
    <row r="24019" hidden="1" x14ac:dyDescent="0.2"/>
    <row r="24020" hidden="1" x14ac:dyDescent="0.2"/>
    <row r="24021" hidden="1" x14ac:dyDescent="0.2"/>
    <row r="24022" hidden="1" x14ac:dyDescent="0.2"/>
    <row r="24023" hidden="1" x14ac:dyDescent="0.2"/>
    <row r="24024" hidden="1" x14ac:dyDescent="0.2"/>
    <row r="24025" hidden="1" x14ac:dyDescent="0.2"/>
    <row r="24026" hidden="1" x14ac:dyDescent="0.2"/>
    <row r="24027" hidden="1" x14ac:dyDescent="0.2"/>
    <row r="24028" hidden="1" x14ac:dyDescent="0.2"/>
    <row r="24029" hidden="1" x14ac:dyDescent="0.2"/>
    <row r="24030" hidden="1" x14ac:dyDescent="0.2"/>
    <row r="24031" hidden="1" x14ac:dyDescent="0.2"/>
    <row r="24032" hidden="1" x14ac:dyDescent="0.2"/>
    <row r="24033" hidden="1" x14ac:dyDescent="0.2"/>
    <row r="24034" hidden="1" x14ac:dyDescent="0.2"/>
    <row r="24035" hidden="1" x14ac:dyDescent="0.2"/>
    <row r="24036" hidden="1" x14ac:dyDescent="0.2"/>
    <row r="24037" hidden="1" x14ac:dyDescent="0.2"/>
    <row r="24038" hidden="1" x14ac:dyDescent="0.2"/>
    <row r="24039" hidden="1" x14ac:dyDescent="0.2"/>
    <row r="24040" hidden="1" x14ac:dyDescent="0.2"/>
    <row r="24041" hidden="1" x14ac:dyDescent="0.2"/>
    <row r="24042" hidden="1" x14ac:dyDescent="0.2"/>
    <row r="24043" hidden="1" x14ac:dyDescent="0.2"/>
    <row r="24044" hidden="1" x14ac:dyDescent="0.2"/>
    <row r="24045" hidden="1" x14ac:dyDescent="0.2"/>
    <row r="24046" hidden="1" x14ac:dyDescent="0.2"/>
    <row r="24047" hidden="1" x14ac:dyDescent="0.2"/>
    <row r="24048" hidden="1" x14ac:dyDescent="0.2"/>
    <row r="24049" hidden="1" x14ac:dyDescent="0.2"/>
    <row r="24050" hidden="1" x14ac:dyDescent="0.2"/>
    <row r="24051" hidden="1" x14ac:dyDescent="0.2"/>
    <row r="24052" hidden="1" x14ac:dyDescent="0.2"/>
    <row r="24053" hidden="1" x14ac:dyDescent="0.2"/>
    <row r="24054" hidden="1" x14ac:dyDescent="0.2"/>
    <row r="24055" hidden="1" x14ac:dyDescent="0.2"/>
    <row r="24056" hidden="1" x14ac:dyDescent="0.2"/>
    <row r="24057" hidden="1" x14ac:dyDescent="0.2"/>
    <row r="24058" hidden="1" x14ac:dyDescent="0.2"/>
    <row r="24059" hidden="1" x14ac:dyDescent="0.2"/>
    <row r="24060" hidden="1" x14ac:dyDescent="0.2"/>
    <row r="24061" hidden="1" x14ac:dyDescent="0.2"/>
    <row r="24062" hidden="1" x14ac:dyDescent="0.2"/>
    <row r="24063" hidden="1" x14ac:dyDescent="0.2"/>
    <row r="24064" hidden="1" x14ac:dyDescent="0.2"/>
    <row r="24065" hidden="1" x14ac:dyDescent="0.2"/>
    <row r="24066" hidden="1" x14ac:dyDescent="0.2"/>
    <row r="24067" hidden="1" x14ac:dyDescent="0.2"/>
    <row r="24068" hidden="1" x14ac:dyDescent="0.2"/>
    <row r="24069" hidden="1" x14ac:dyDescent="0.2"/>
    <row r="24070" hidden="1" x14ac:dyDescent="0.2"/>
    <row r="24071" hidden="1" x14ac:dyDescent="0.2"/>
    <row r="24072" hidden="1" x14ac:dyDescent="0.2"/>
    <row r="24073" hidden="1" x14ac:dyDescent="0.2"/>
    <row r="24074" hidden="1" x14ac:dyDescent="0.2"/>
    <row r="24075" hidden="1" x14ac:dyDescent="0.2"/>
    <row r="24076" hidden="1" x14ac:dyDescent="0.2"/>
    <row r="24077" hidden="1" x14ac:dyDescent="0.2"/>
    <row r="24078" hidden="1" x14ac:dyDescent="0.2"/>
    <row r="24079" hidden="1" x14ac:dyDescent="0.2"/>
    <row r="24080" hidden="1" x14ac:dyDescent="0.2"/>
    <row r="24081" hidden="1" x14ac:dyDescent="0.2"/>
    <row r="24082" hidden="1" x14ac:dyDescent="0.2"/>
    <row r="24083" hidden="1" x14ac:dyDescent="0.2"/>
    <row r="24084" hidden="1" x14ac:dyDescent="0.2"/>
    <row r="24085" hidden="1" x14ac:dyDescent="0.2"/>
    <row r="24086" hidden="1" x14ac:dyDescent="0.2"/>
    <row r="24087" hidden="1" x14ac:dyDescent="0.2"/>
    <row r="24088" hidden="1" x14ac:dyDescent="0.2"/>
    <row r="24089" hidden="1" x14ac:dyDescent="0.2"/>
    <row r="24090" hidden="1" x14ac:dyDescent="0.2"/>
    <row r="24091" hidden="1" x14ac:dyDescent="0.2"/>
    <row r="24092" hidden="1" x14ac:dyDescent="0.2"/>
    <row r="24093" hidden="1" x14ac:dyDescent="0.2"/>
    <row r="24094" hidden="1" x14ac:dyDescent="0.2"/>
    <row r="24095" hidden="1" x14ac:dyDescent="0.2"/>
    <row r="24096" hidden="1" x14ac:dyDescent="0.2"/>
    <row r="24097" hidden="1" x14ac:dyDescent="0.2"/>
    <row r="24098" hidden="1" x14ac:dyDescent="0.2"/>
    <row r="24099" hidden="1" x14ac:dyDescent="0.2"/>
    <row r="24100" hidden="1" x14ac:dyDescent="0.2"/>
    <row r="24101" hidden="1" x14ac:dyDescent="0.2"/>
    <row r="24102" hidden="1" x14ac:dyDescent="0.2"/>
    <row r="24103" hidden="1" x14ac:dyDescent="0.2"/>
    <row r="24104" hidden="1" x14ac:dyDescent="0.2"/>
    <row r="24105" hidden="1" x14ac:dyDescent="0.2"/>
    <row r="24106" hidden="1" x14ac:dyDescent="0.2"/>
    <row r="24107" hidden="1" x14ac:dyDescent="0.2"/>
    <row r="24108" hidden="1" x14ac:dyDescent="0.2"/>
    <row r="24109" hidden="1" x14ac:dyDescent="0.2"/>
    <row r="24110" hidden="1" x14ac:dyDescent="0.2"/>
    <row r="24111" hidden="1" x14ac:dyDescent="0.2"/>
    <row r="24112" hidden="1" x14ac:dyDescent="0.2"/>
    <row r="24113" hidden="1" x14ac:dyDescent="0.2"/>
    <row r="24114" hidden="1" x14ac:dyDescent="0.2"/>
    <row r="24115" hidden="1" x14ac:dyDescent="0.2"/>
    <row r="24116" hidden="1" x14ac:dyDescent="0.2"/>
    <row r="24117" hidden="1" x14ac:dyDescent="0.2"/>
    <row r="24118" hidden="1" x14ac:dyDescent="0.2"/>
    <row r="24119" hidden="1" x14ac:dyDescent="0.2"/>
    <row r="24120" hidden="1" x14ac:dyDescent="0.2"/>
    <row r="24121" hidden="1" x14ac:dyDescent="0.2"/>
    <row r="24122" hidden="1" x14ac:dyDescent="0.2"/>
    <row r="24123" hidden="1" x14ac:dyDescent="0.2"/>
    <row r="24124" hidden="1" x14ac:dyDescent="0.2"/>
    <row r="24125" hidden="1" x14ac:dyDescent="0.2"/>
    <row r="24126" hidden="1" x14ac:dyDescent="0.2"/>
    <row r="24127" hidden="1" x14ac:dyDescent="0.2"/>
    <row r="24128" hidden="1" x14ac:dyDescent="0.2"/>
    <row r="24129" hidden="1" x14ac:dyDescent="0.2"/>
    <row r="24130" hidden="1" x14ac:dyDescent="0.2"/>
    <row r="24131" hidden="1" x14ac:dyDescent="0.2"/>
    <row r="24132" hidden="1" x14ac:dyDescent="0.2"/>
    <row r="24133" hidden="1" x14ac:dyDescent="0.2"/>
    <row r="24134" hidden="1" x14ac:dyDescent="0.2"/>
    <row r="24135" hidden="1" x14ac:dyDescent="0.2"/>
    <row r="24136" hidden="1" x14ac:dyDescent="0.2"/>
    <row r="24137" hidden="1" x14ac:dyDescent="0.2"/>
    <row r="24138" hidden="1" x14ac:dyDescent="0.2"/>
    <row r="24139" hidden="1" x14ac:dyDescent="0.2"/>
    <row r="24140" hidden="1" x14ac:dyDescent="0.2"/>
    <row r="24141" hidden="1" x14ac:dyDescent="0.2"/>
    <row r="24142" hidden="1" x14ac:dyDescent="0.2"/>
    <row r="24143" hidden="1" x14ac:dyDescent="0.2"/>
    <row r="24144" hidden="1" x14ac:dyDescent="0.2"/>
    <row r="24145" hidden="1" x14ac:dyDescent="0.2"/>
    <row r="24146" hidden="1" x14ac:dyDescent="0.2"/>
    <row r="24147" hidden="1" x14ac:dyDescent="0.2"/>
    <row r="24148" hidden="1" x14ac:dyDescent="0.2"/>
    <row r="24149" hidden="1" x14ac:dyDescent="0.2"/>
    <row r="24150" hidden="1" x14ac:dyDescent="0.2"/>
    <row r="24151" hidden="1" x14ac:dyDescent="0.2"/>
    <row r="24152" hidden="1" x14ac:dyDescent="0.2"/>
    <row r="24153" hidden="1" x14ac:dyDescent="0.2"/>
    <row r="24154" hidden="1" x14ac:dyDescent="0.2"/>
    <row r="24155" hidden="1" x14ac:dyDescent="0.2"/>
    <row r="24156" hidden="1" x14ac:dyDescent="0.2"/>
    <row r="24157" hidden="1" x14ac:dyDescent="0.2"/>
    <row r="24158" hidden="1" x14ac:dyDescent="0.2"/>
    <row r="24159" hidden="1" x14ac:dyDescent="0.2"/>
    <row r="24160" hidden="1" x14ac:dyDescent="0.2"/>
    <row r="24161" hidden="1" x14ac:dyDescent="0.2"/>
    <row r="24162" hidden="1" x14ac:dyDescent="0.2"/>
    <row r="24163" hidden="1" x14ac:dyDescent="0.2"/>
    <row r="24164" hidden="1" x14ac:dyDescent="0.2"/>
    <row r="24165" hidden="1" x14ac:dyDescent="0.2"/>
    <row r="24166" hidden="1" x14ac:dyDescent="0.2"/>
    <row r="24167" hidden="1" x14ac:dyDescent="0.2"/>
    <row r="24168" hidden="1" x14ac:dyDescent="0.2"/>
    <row r="24169" hidden="1" x14ac:dyDescent="0.2"/>
    <row r="24170" hidden="1" x14ac:dyDescent="0.2"/>
    <row r="24171" hidden="1" x14ac:dyDescent="0.2"/>
    <row r="24172" hidden="1" x14ac:dyDescent="0.2"/>
    <row r="24173" hidden="1" x14ac:dyDescent="0.2"/>
    <row r="24174" hidden="1" x14ac:dyDescent="0.2"/>
    <row r="24175" hidden="1" x14ac:dyDescent="0.2"/>
    <row r="24176" hidden="1" x14ac:dyDescent="0.2"/>
    <row r="24177" hidden="1" x14ac:dyDescent="0.2"/>
    <row r="24178" hidden="1" x14ac:dyDescent="0.2"/>
    <row r="24179" hidden="1" x14ac:dyDescent="0.2"/>
    <row r="24180" hidden="1" x14ac:dyDescent="0.2"/>
    <row r="24181" hidden="1" x14ac:dyDescent="0.2"/>
    <row r="24182" hidden="1" x14ac:dyDescent="0.2"/>
    <row r="24183" hidden="1" x14ac:dyDescent="0.2"/>
    <row r="24184" hidden="1" x14ac:dyDescent="0.2"/>
    <row r="24185" hidden="1" x14ac:dyDescent="0.2"/>
    <row r="24186" hidden="1" x14ac:dyDescent="0.2"/>
    <row r="24187" hidden="1" x14ac:dyDescent="0.2"/>
    <row r="24188" hidden="1" x14ac:dyDescent="0.2"/>
    <row r="24189" hidden="1" x14ac:dyDescent="0.2"/>
    <row r="24190" hidden="1" x14ac:dyDescent="0.2"/>
    <row r="24191" hidden="1" x14ac:dyDescent="0.2"/>
    <row r="24192" hidden="1" x14ac:dyDescent="0.2"/>
    <row r="24193" hidden="1" x14ac:dyDescent="0.2"/>
    <row r="24194" hidden="1" x14ac:dyDescent="0.2"/>
    <row r="24195" hidden="1" x14ac:dyDescent="0.2"/>
    <row r="24196" hidden="1" x14ac:dyDescent="0.2"/>
    <row r="24197" hidden="1" x14ac:dyDescent="0.2"/>
    <row r="24198" hidden="1" x14ac:dyDescent="0.2"/>
    <row r="24199" hidden="1" x14ac:dyDescent="0.2"/>
    <row r="24200" hidden="1" x14ac:dyDescent="0.2"/>
    <row r="24201" hidden="1" x14ac:dyDescent="0.2"/>
    <row r="24202" hidden="1" x14ac:dyDescent="0.2"/>
    <row r="24203" hidden="1" x14ac:dyDescent="0.2"/>
    <row r="24204" hidden="1" x14ac:dyDescent="0.2"/>
    <row r="24205" hidden="1" x14ac:dyDescent="0.2"/>
    <row r="24206" hidden="1" x14ac:dyDescent="0.2"/>
    <row r="24207" hidden="1" x14ac:dyDescent="0.2"/>
    <row r="24208" hidden="1" x14ac:dyDescent="0.2"/>
    <row r="24209" hidden="1" x14ac:dyDescent="0.2"/>
    <row r="24210" hidden="1" x14ac:dyDescent="0.2"/>
    <row r="24211" hidden="1" x14ac:dyDescent="0.2"/>
    <row r="24212" hidden="1" x14ac:dyDescent="0.2"/>
    <row r="24213" hidden="1" x14ac:dyDescent="0.2"/>
    <row r="24214" hidden="1" x14ac:dyDescent="0.2"/>
    <row r="24215" hidden="1" x14ac:dyDescent="0.2"/>
    <row r="24216" hidden="1" x14ac:dyDescent="0.2"/>
    <row r="24217" hidden="1" x14ac:dyDescent="0.2"/>
    <row r="24218" hidden="1" x14ac:dyDescent="0.2"/>
    <row r="24219" hidden="1" x14ac:dyDescent="0.2"/>
    <row r="24220" hidden="1" x14ac:dyDescent="0.2"/>
    <row r="24221" hidden="1" x14ac:dyDescent="0.2"/>
    <row r="24222" hidden="1" x14ac:dyDescent="0.2"/>
    <row r="24223" hidden="1" x14ac:dyDescent="0.2"/>
    <row r="24224" hidden="1" x14ac:dyDescent="0.2"/>
    <row r="24225" hidden="1" x14ac:dyDescent="0.2"/>
    <row r="24226" hidden="1" x14ac:dyDescent="0.2"/>
    <row r="24227" hidden="1" x14ac:dyDescent="0.2"/>
    <row r="24228" hidden="1" x14ac:dyDescent="0.2"/>
    <row r="24229" hidden="1" x14ac:dyDescent="0.2"/>
    <row r="24230" hidden="1" x14ac:dyDescent="0.2"/>
    <row r="24231" hidden="1" x14ac:dyDescent="0.2"/>
    <row r="24232" hidden="1" x14ac:dyDescent="0.2"/>
    <row r="24233" hidden="1" x14ac:dyDescent="0.2"/>
    <row r="24234" hidden="1" x14ac:dyDescent="0.2"/>
    <row r="24235" hidden="1" x14ac:dyDescent="0.2"/>
    <row r="24236" hidden="1" x14ac:dyDescent="0.2"/>
    <row r="24237" hidden="1" x14ac:dyDescent="0.2"/>
    <row r="24238" hidden="1" x14ac:dyDescent="0.2"/>
    <row r="24239" hidden="1" x14ac:dyDescent="0.2"/>
    <row r="24240" hidden="1" x14ac:dyDescent="0.2"/>
    <row r="24241" hidden="1" x14ac:dyDescent="0.2"/>
    <row r="24242" hidden="1" x14ac:dyDescent="0.2"/>
    <row r="24243" hidden="1" x14ac:dyDescent="0.2"/>
    <row r="24244" hidden="1" x14ac:dyDescent="0.2"/>
    <row r="24245" hidden="1" x14ac:dyDescent="0.2"/>
    <row r="24246" hidden="1" x14ac:dyDescent="0.2"/>
    <row r="24247" hidden="1" x14ac:dyDescent="0.2"/>
    <row r="24248" hidden="1" x14ac:dyDescent="0.2"/>
    <row r="24249" hidden="1" x14ac:dyDescent="0.2"/>
    <row r="24250" hidden="1" x14ac:dyDescent="0.2"/>
    <row r="24251" hidden="1" x14ac:dyDescent="0.2"/>
    <row r="24252" hidden="1" x14ac:dyDescent="0.2"/>
    <row r="24253" hidden="1" x14ac:dyDescent="0.2"/>
    <row r="24254" hidden="1" x14ac:dyDescent="0.2"/>
    <row r="24255" hidden="1" x14ac:dyDescent="0.2"/>
    <row r="24256" hidden="1" x14ac:dyDescent="0.2"/>
    <row r="24257" hidden="1" x14ac:dyDescent="0.2"/>
    <row r="24258" hidden="1" x14ac:dyDescent="0.2"/>
    <row r="24259" hidden="1" x14ac:dyDescent="0.2"/>
    <row r="24260" hidden="1" x14ac:dyDescent="0.2"/>
    <row r="24261" hidden="1" x14ac:dyDescent="0.2"/>
    <row r="24262" hidden="1" x14ac:dyDescent="0.2"/>
    <row r="24263" hidden="1" x14ac:dyDescent="0.2"/>
    <row r="24264" hidden="1" x14ac:dyDescent="0.2"/>
    <row r="24265" hidden="1" x14ac:dyDescent="0.2"/>
    <row r="24266" hidden="1" x14ac:dyDescent="0.2"/>
    <row r="24267" hidden="1" x14ac:dyDescent="0.2"/>
    <row r="24268" hidden="1" x14ac:dyDescent="0.2"/>
    <row r="24269" hidden="1" x14ac:dyDescent="0.2"/>
    <row r="24270" hidden="1" x14ac:dyDescent="0.2"/>
    <row r="24271" hidden="1" x14ac:dyDescent="0.2"/>
    <row r="24272" hidden="1" x14ac:dyDescent="0.2"/>
    <row r="24273" hidden="1" x14ac:dyDescent="0.2"/>
    <row r="24274" hidden="1" x14ac:dyDescent="0.2"/>
    <row r="24275" hidden="1" x14ac:dyDescent="0.2"/>
    <row r="24276" hidden="1" x14ac:dyDescent="0.2"/>
    <row r="24277" hidden="1" x14ac:dyDescent="0.2"/>
    <row r="24278" hidden="1" x14ac:dyDescent="0.2"/>
    <row r="24279" hidden="1" x14ac:dyDescent="0.2"/>
    <row r="24280" hidden="1" x14ac:dyDescent="0.2"/>
    <row r="24281" hidden="1" x14ac:dyDescent="0.2"/>
    <row r="24282" hidden="1" x14ac:dyDescent="0.2"/>
    <row r="24283" hidden="1" x14ac:dyDescent="0.2"/>
    <row r="24284" hidden="1" x14ac:dyDescent="0.2"/>
    <row r="24285" hidden="1" x14ac:dyDescent="0.2"/>
    <row r="24286" hidden="1" x14ac:dyDescent="0.2"/>
    <row r="24287" hidden="1" x14ac:dyDescent="0.2"/>
    <row r="24288" hidden="1" x14ac:dyDescent="0.2"/>
    <row r="24289" hidden="1" x14ac:dyDescent="0.2"/>
    <row r="24290" hidden="1" x14ac:dyDescent="0.2"/>
    <row r="24291" hidden="1" x14ac:dyDescent="0.2"/>
    <row r="24292" hidden="1" x14ac:dyDescent="0.2"/>
    <row r="24293" hidden="1" x14ac:dyDescent="0.2"/>
    <row r="24294" hidden="1" x14ac:dyDescent="0.2"/>
    <row r="24295" hidden="1" x14ac:dyDescent="0.2"/>
    <row r="24296" hidden="1" x14ac:dyDescent="0.2"/>
    <row r="24297" hidden="1" x14ac:dyDescent="0.2"/>
    <row r="24298" hidden="1" x14ac:dyDescent="0.2"/>
    <row r="24299" hidden="1" x14ac:dyDescent="0.2"/>
    <row r="24300" hidden="1" x14ac:dyDescent="0.2"/>
    <row r="24301" hidden="1" x14ac:dyDescent="0.2"/>
    <row r="24302" hidden="1" x14ac:dyDescent="0.2"/>
    <row r="24303" hidden="1" x14ac:dyDescent="0.2"/>
    <row r="24304" hidden="1" x14ac:dyDescent="0.2"/>
    <row r="24305" hidden="1" x14ac:dyDescent="0.2"/>
    <row r="24306" hidden="1" x14ac:dyDescent="0.2"/>
    <row r="24307" hidden="1" x14ac:dyDescent="0.2"/>
    <row r="24308" hidden="1" x14ac:dyDescent="0.2"/>
    <row r="24309" hidden="1" x14ac:dyDescent="0.2"/>
    <row r="24310" hidden="1" x14ac:dyDescent="0.2"/>
    <row r="24311" hidden="1" x14ac:dyDescent="0.2"/>
    <row r="24312" hidden="1" x14ac:dyDescent="0.2"/>
    <row r="24313" hidden="1" x14ac:dyDescent="0.2"/>
    <row r="24314" hidden="1" x14ac:dyDescent="0.2"/>
    <row r="24315" hidden="1" x14ac:dyDescent="0.2"/>
    <row r="24316" hidden="1" x14ac:dyDescent="0.2"/>
    <row r="24317" hidden="1" x14ac:dyDescent="0.2"/>
    <row r="24318" hidden="1" x14ac:dyDescent="0.2"/>
    <row r="24319" hidden="1" x14ac:dyDescent="0.2"/>
    <row r="24320" hidden="1" x14ac:dyDescent="0.2"/>
    <row r="24321" hidden="1" x14ac:dyDescent="0.2"/>
    <row r="24322" hidden="1" x14ac:dyDescent="0.2"/>
    <row r="24323" hidden="1" x14ac:dyDescent="0.2"/>
    <row r="24324" hidden="1" x14ac:dyDescent="0.2"/>
    <row r="24325" hidden="1" x14ac:dyDescent="0.2"/>
    <row r="24326" hidden="1" x14ac:dyDescent="0.2"/>
    <row r="24327" hidden="1" x14ac:dyDescent="0.2"/>
    <row r="24328" hidden="1" x14ac:dyDescent="0.2"/>
    <row r="24329" hidden="1" x14ac:dyDescent="0.2"/>
    <row r="24330" hidden="1" x14ac:dyDescent="0.2"/>
    <row r="24331" hidden="1" x14ac:dyDescent="0.2"/>
    <row r="24332" hidden="1" x14ac:dyDescent="0.2"/>
    <row r="24333" hidden="1" x14ac:dyDescent="0.2"/>
    <row r="24334" hidden="1" x14ac:dyDescent="0.2"/>
    <row r="24335" hidden="1" x14ac:dyDescent="0.2"/>
    <row r="24336" hidden="1" x14ac:dyDescent="0.2"/>
    <row r="24337" hidden="1" x14ac:dyDescent="0.2"/>
    <row r="24338" hidden="1" x14ac:dyDescent="0.2"/>
    <row r="24339" hidden="1" x14ac:dyDescent="0.2"/>
    <row r="24340" hidden="1" x14ac:dyDescent="0.2"/>
    <row r="24341" hidden="1" x14ac:dyDescent="0.2"/>
    <row r="24342" hidden="1" x14ac:dyDescent="0.2"/>
    <row r="24343" hidden="1" x14ac:dyDescent="0.2"/>
    <row r="24344" hidden="1" x14ac:dyDescent="0.2"/>
    <row r="24345" hidden="1" x14ac:dyDescent="0.2"/>
    <row r="24346" hidden="1" x14ac:dyDescent="0.2"/>
    <row r="24347" hidden="1" x14ac:dyDescent="0.2"/>
    <row r="24348" hidden="1" x14ac:dyDescent="0.2"/>
    <row r="24349" hidden="1" x14ac:dyDescent="0.2"/>
    <row r="24350" hidden="1" x14ac:dyDescent="0.2"/>
    <row r="24351" hidden="1" x14ac:dyDescent="0.2"/>
    <row r="24352" hidden="1" x14ac:dyDescent="0.2"/>
    <row r="24353" hidden="1" x14ac:dyDescent="0.2"/>
    <row r="24354" hidden="1" x14ac:dyDescent="0.2"/>
    <row r="24355" hidden="1" x14ac:dyDescent="0.2"/>
    <row r="24356" hidden="1" x14ac:dyDescent="0.2"/>
    <row r="24357" hidden="1" x14ac:dyDescent="0.2"/>
    <row r="24358" hidden="1" x14ac:dyDescent="0.2"/>
    <row r="24359" hidden="1" x14ac:dyDescent="0.2"/>
    <row r="24360" hidden="1" x14ac:dyDescent="0.2"/>
    <row r="24361" hidden="1" x14ac:dyDescent="0.2"/>
    <row r="24362" hidden="1" x14ac:dyDescent="0.2"/>
    <row r="24363" hidden="1" x14ac:dyDescent="0.2"/>
    <row r="24364" hidden="1" x14ac:dyDescent="0.2"/>
    <row r="24365" hidden="1" x14ac:dyDescent="0.2"/>
    <row r="24366" hidden="1" x14ac:dyDescent="0.2"/>
    <row r="24367" hidden="1" x14ac:dyDescent="0.2"/>
    <row r="24368" hidden="1" x14ac:dyDescent="0.2"/>
    <row r="24369" hidden="1" x14ac:dyDescent="0.2"/>
    <row r="24370" hidden="1" x14ac:dyDescent="0.2"/>
    <row r="24371" hidden="1" x14ac:dyDescent="0.2"/>
    <row r="24372" hidden="1" x14ac:dyDescent="0.2"/>
    <row r="24373" hidden="1" x14ac:dyDescent="0.2"/>
    <row r="24374" hidden="1" x14ac:dyDescent="0.2"/>
    <row r="24375" hidden="1" x14ac:dyDescent="0.2"/>
    <row r="24376" hidden="1" x14ac:dyDescent="0.2"/>
    <row r="24377" hidden="1" x14ac:dyDescent="0.2"/>
    <row r="24378" hidden="1" x14ac:dyDescent="0.2"/>
    <row r="24379" hidden="1" x14ac:dyDescent="0.2"/>
    <row r="24380" hidden="1" x14ac:dyDescent="0.2"/>
    <row r="24381" hidden="1" x14ac:dyDescent="0.2"/>
    <row r="24382" hidden="1" x14ac:dyDescent="0.2"/>
    <row r="24383" hidden="1" x14ac:dyDescent="0.2"/>
    <row r="24384" hidden="1" x14ac:dyDescent="0.2"/>
    <row r="24385" hidden="1" x14ac:dyDescent="0.2"/>
    <row r="24386" hidden="1" x14ac:dyDescent="0.2"/>
    <row r="24387" hidden="1" x14ac:dyDescent="0.2"/>
    <row r="24388" hidden="1" x14ac:dyDescent="0.2"/>
    <row r="24389" hidden="1" x14ac:dyDescent="0.2"/>
    <row r="24390" hidden="1" x14ac:dyDescent="0.2"/>
    <row r="24391" hidden="1" x14ac:dyDescent="0.2"/>
    <row r="24392" hidden="1" x14ac:dyDescent="0.2"/>
    <row r="24393" hidden="1" x14ac:dyDescent="0.2"/>
    <row r="24394" hidden="1" x14ac:dyDescent="0.2"/>
    <row r="24395" hidden="1" x14ac:dyDescent="0.2"/>
    <row r="24396" hidden="1" x14ac:dyDescent="0.2"/>
    <row r="24397" hidden="1" x14ac:dyDescent="0.2"/>
    <row r="24398" hidden="1" x14ac:dyDescent="0.2"/>
    <row r="24399" hidden="1" x14ac:dyDescent="0.2"/>
    <row r="24400" hidden="1" x14ac:dyDescent="0.2"/>
    <row r="24401" hidden="1" x14ac:dyDescent="0.2"/>
    <row r="24402" hidden="1" x14ac:dyDescent="0.2"/>
    <row r="24403" hidden="1" x14ac:dyDescent="0.2"/>
    <row r="24404" hidden="1" x14ac:dyDescent="0.2"/>
    <row r="24405" hidden="1" x14ac:dyDescent="0.2"/>
    <row r="24406" hidden="1" x14ac:dyDescent="0.2"/>
    <row r="24407" hidden="1" x14ac:dyDescent="0.2"/>
    <row r="24408" hidden="1" x14ac:dyDescent="0.2"/>
    <row r="24409" hidden="1" x14ac:dyDescent="0.2"/>
    <row r="24410" hidden="1" x14ac:dyDescent="0.2"/>
    <row r="24411" hidden="1" x14ac:dyDescent="0.2"/>
    <row r="24412" hidden="1" x14ac:dyDescent="0.2"/>
    <row r="24413" hidden="1" x14ac:dyDescent="0.2"/>
    <row r="24414" hidden="1" x14ac:dyDescent="0.2"/>
    <row r="24415" hidden="1" x14ac:dyDescent="0.2"/>
    <row r="24416" hidden="1" x14ac:dyDescent="0.2"/>
    <row r="24417" hidden="1" x14ac:dyDescent="0.2"/>
    <row r="24418" hidden="1" x14ac:dyDescent="0.2"/>
    <row r="24419" hidden="1" x14ac:dyDescent="0.2"/>
    <row r="24420" hidden="1" x14ac:dyDescent="0.2"/>
    <row r="24421" hidden="1" x14ac:dyDescent="0.2"/>
    <row r="24422" hidden="1" x14ac:dyDescent="0.2"/>
    <row r="24423" hidden="1" x14ac:dyDescent="0.2"/>
    <row r="24424" hidden="1" x14ac:dyDescent="0.2"/>
    <row r="24425" hidden="1" x14ac:dyDescent="0.2"/>
    <row r="24426" hidden="1" x14ac:dyDescent="0.2"/>
    <row r="24427" hidden="1" x14ac:dyDescent="0.2"/>
    <row r="24428" hidden="1" x14ac:dyDescent="0.2"/>
    <row r="24429" hidden="1" x14ac:dyDescent="0.2"/>
    <row r="24430" hidden="1" x14ac:dyDescent="0.2"/>
    <row r="24431" hidden="1" x14ac:dyDescent="0.2"/>
    <row r="24432" hidden="1" x14ac:dyDescent="0.2"/>
    <row r="24433" hidden="1" x14ac:dyDescent="0.2"/>
    <row r="24434" hidden="1" x14ac:dyDescent="0.2"/>
    <row r="24435" hidden="1" x14ac:dyDescent="0.2"/>
    <row r="24436" hidden="1" x14ac:dyDescent="0.2"/>
    <row r="24437" hidden="1" x14ac:dyDescent="0.2"/>
    <row r="24438" hidden="1" x14ac:dyDescent="0.2"/>
    <row r="24439" hidden="1" x14ac:dyDescent="0.2"/>
    <row r="24440" hidden="1" x14ac:dyDescent="0.2"/>
    <row r="24441" hidden="1" x14ac:dyDescent="0.2"/>
    <row r="24442" hidden="1" x14ac:dyDescent="0.2"/>
    <row r="24443" hidden="1" x14ac:dyDescent="0.2"/>
    <row r="24444" hidden="1" x14ac:dyDescent="0.2"/>
    <row r="24445" hidden="1" x14ac:dyDescent="0.2"/>
    <row r="24446" hidden="1" x14ac:dyDescent="0.2"/>
    <row r="24447" hidden="1" x14ac:dyDescent="0.2"/>
    <row r="24448" hidden="1" x14ac:dyDescent="0.2"/>
    <row r="24449" hidden="1" x14ac:dyDescent="0.2"/>
    <row r="24450" hidden="1" x14ac:dyDescent="0.2"/>
    <row r="24451" hidden="1" x14ac:dyDescent="0.2"/>
    <row r="24452" hidden="1" x14ac:dyDescent="0.2"/>
    <row r="24453" hidden="1" x14ac:dyDescent="0.2"/>
    <row r="24454" hidden="1" x14ac:dyDescent="0.2"/>
    <row r="24455" hidden="1" x14ac:dyDescent="0.2"/>
    <row r="24456" hidden="1" x14ac:dyDescent="0.2"/>
    <row r="24457" hidden="1" x14ac:dyDescent="0.2"/>
    <row r="24458" hidden="1" x14ac:dyDescent="0.2"/>
    <row r="24459" hidden="1" x14ac:dyDescent="0.2"/>
    <row r="24460" hidden="1" x14ac:dyDescent="0.2"/>
    <row r="24461" hidden="1" x14ac:dyDescent="0.2"/>
    <row r="24462" hidden="1" x14ac:dyDescent="0.2"/>
    <row r="24463" hidden="1" x14ac:dyDescent="0.2"/>
    <row r="24464" hidden="1" x14ac:dyDescent="0.2"/>
    <row r="24465" hidden="1" x14ac:dyDescent="0.2"/>
    <row r="24466" hidden="1" x14ac:dyDescent="0.2"/>
    <row r="24467" hidden="1" x14ac:dyDescent="0.2"/>
    <row r="24468" hidden="1" x14ac:dyDescent="0.2"/>
    <row r="24469" hidden="1" x14ac:dyDescent="0.2"/>
    <row r="24470" hidden="1" x14ac:dyDescent="0.2"/>
    <row r="24471" hidden="1" x14ac:dyDescent="0.2"/>
    <row r="24472" hidden="1" x14ac:dyDescent="0.2"/>
    <row r="24473" hidden="1" x14ac:dyDescent="0.2"/>
    <row r="24474" hidden="1" x14ac:dyDescent="0.2"/>
    <row r="24475" hidden="1" x14ac:dyDescent="0.2"/>
    <row r="24476" hidden="1" x14ac:dyDescent="0.2"/>
    <row r="24477" hidden="1" x14ac:dyDescent="0.2"/>
    <row r="24478" hidden="1" x14ac:dyDescent="0.2"/>
    <row r="24479" hidden="1" x14ac:dyDescent="0.2"/>
    <row r="24480" hidden="1" x14ac:dyDescent="0.2"/>
    <row r="24481" hidden="1" x14ac:dyDescent="0.2"/>
    <row r="24482" hidden="1" x14ac:dyDescent="0.2"/>
    <row r="24483" hidden="1" x14ac:dyDescent="0.2"/>
    <row r="24484" hidden="1" x14ac:dyDescent="0.2"/>
    <row r="24485" hidden="1" x14ac:dyDescent="0.2"/>
    <row r="24486" hidden="1" x14ac:dyDescent="0.2"/>
    <row r="24487" hidden="1" x14ac:dyDescent="0.2"/>
    <row r="24488" hidden="1" x14ac:dyDescent="0.2"/>
    <row r="24489" hidden="1" x14ac:dyDescent="0.2"/>
    <row r="24490" hidden="1" x14ac:dyDescent="0.2"/>
    <row r="24491" hidden="1" x14ac:dyDescent="0.2"/>
    <row r="24492" hidden="1" x14ac:dyDescent="0.2"/>
    <row r="24493" hidden="1" x14ac:dyDescent="0.2"/>
    <row r="24494" hidden="1" x14ac:dyDescent="0.2"/>
    <row r="24495" hidden="1" x14ac:dyDescent="0.2"/>
    <row r="24496" hidden="1" x14ac:dyDescent="0.2"/>
    <row r="24497" hidden="1" x14ac:dyDescent="0.2"/>
    <row r="24498" hidden="1" x14ac:dyDescent="0.2"/>
    <row r="24499" hidden="1" x14ac:dyDescent="0.2"/>
    <row r="24500" hidden="1" x14ac:dyDescent="0.2"/>
    <row r="24501" hidden="1" x14ac:dyDescent="0.2"/>
    <row r="24502" hidden="1" x14ac:dyDescent="0.2"/>
    <row r="24503" hidden="1" x14ac:dyDescent="0.2"/>
    <row r="24504" hidden="1" x14ac:dyDescent="0.2"/>
    <row r="24505" hidden="1" x14ac:dyDescent="0.2"/>
    <row r="24506" hidden="1" x14ac:dyDescent="0.2"/>
    <row r="24507" hidden="1" x14ac:dyDescent="0.2"/>
    <row r="24508" hidden="1" x14ac:dyDescent="0.2"/>
    <row r="24509" hidden="1" x14ac:dyDescent="0.2"/>
    <row r="24510" hidden="1" x14ac:dyDescent="0.2"/>
    <row r="24511" hidden="1" x14ac:dyDescent="0.2"/>
    <row r="24512" hidden="1" x14ac:dyDescent="0.2"/>
    <row r="24513" hidden="1" x14ac:dyDescent="0.2"/>
    <row r="24514" hidden="1" x14ac:dyDescent="0.2"/>
    <row r="24515" hidden="1" x14ac:dyDescent="0.2"/>
    <row r="24516" hidden="1" x14ac:dyDescent="0.2"/>
    <row r="24517" hidden="1" x14ac:dyDescent="0.2"/>
    <row r="24518" hidden="1" x14ac:dyDescent="0.2"/>
    <row r="24519" hidden="1" x14ac:dyDescent="0.2"/>
    <row r="24520" hidden="1" x14ac:dyDescent="0.2"/>
    <row r="24521" hidden="1" x14ac:dyDescent="0.2"/>
    <row r="24522" hidden="1" x14ac:dyDescent="0.2"/>
    <row r="24523" hidden="1" x14ac:dyDescent="0.2"/>
    <row r="24524" hidden="1" x14ac:dyDescent="0.2"/>
    <row r="24525" hidden="1" x14ac:dyDescent="0.2"/>
    <row r="24526" hidden="1" x14ac:dyDescent="0.2"/>
    <row r="24527" hidden="1" x14ac:dyDescent="0.2"/>
    <row r="24528" hidden="1" x14ac:dyDescent="0.2"/>
    <row r="24529" hidden="1" x14ac:dyDescent="0.2"/>
    <row r="24530" hidden="1" x14ac:dyDescent="0.2"/>
    <row r="24531" hidden="1" x14ac:dyDescent="0.2"/>
    <row r="24532" hidden="1" x14ac:dyDescent="0.2"/>
    <row r="24533" hidden="1" x14ac:dyDescent="0.2"/>
    <row r="24534" hidden="1" x14ac:dyDescent="0.2"/>
    <row r="24535" hidden="1" x14ac:dyDescent="0.2"/>
    <row r="24536" hidden="1" x14ac:dyDescent="0.2"/>
    <row r="24537" hidden="1" x14ac:dyDescent="0.2"/>
    <row r="24538" hidden="1" x14ac:dyDescent="0.2"/>
    <row r="24539" hidden="1" x14ac:dyDescent="0.2"/>
    <row r="24540" hidden="1" x14ac:dyDescent="0.2"/>
    <row r="24541" hidden="1" x14ac:dyDescent="0.2"/>
    <row r="24542" hidden="1" x14ac:dyDescent="0.2"/>
    <row r="24543" hidden="1" x14ac:dyDescent="0.2"/>
    <row r="24544" hidden="1" x14ac:dyDescent="0.2"/>
    <row r="24545" hidden="1" x14ac:dyDescent="0.2"/>
    <row r="24546" hidden="1" x14ac:dyDescent="0.2"/>
    <row r="24547" hidden="1" x14ac:dyDescent="0.2"/>
    <row r="24548" hidden="1" x14ac:dyDescent="0.2"/>
    <row r="24549" hidden="1" x14ac:dyDescent="0.2"/>
    <row r="24550" hidden="1" x14ac:dyDescent="0.2"/>
    <row r="24551" hidden="1" x14ac:dyDescent="0.2"/>
    <row r="24552" hidden="1" x14ac:dyDescent="0.2"/>
    <row r="24553" hidden="1" x14ac:dyDescent="0.2"/>
    <row r="24554" hidden="1" x14ac:dyDescent="0.2"/>
    <row r="24555" hidden="1" x14ac:dyDescent="0.2"/>
    <row r="24556" hidden="1" x14ac:dyDescent="0.2"/>
    <row r="24557" hidden="1" x14ac:dyDescent="0.2"/>
    <row r="24558" hidden="1" x14ac:dyDescent="0.2"/>
    <row r="24559" hidden="1" x14ac:dyDescent="0.2"/>
    <row r="24560" hidden="1" x14ac:dyDescent="0.2"/>
    <row r="24561" hidden="1" x14ac:dyDescent="0.2"/>
    <row r="24562" hidden="1" x14ac:dyDescent="0.2"/>
    <row r="24563" hidden="1" x14ac:dyDescent="0.2"/>
    <row r="24564" hidden="1" x14ac:dyDescent="0.2"/>
    <row r="24565" hidden="1" x14ac:dyDescent="0.2"/>
    <row r="24566" hidden="1" x14ac:dyDescent="0.2"/>
    <row r="24567" hidden="1" x14ac:dyDescent="0.2"/>
    <row r="24568" hidden="1" x14ac:dyDescent="0.2"/>
    <row r="24569" hidden="1" x14ac:dyDescent="0.2"/>
    <row r="24570" hidden="1" x14ac:dyDescent="0.2"/>
    <row r="24571" hidden="1" x14ac:dyDescent="0.2"/>
    <row r="24572" hidden="1" x14ac:dyDescent="0.2"/>
    <row r="24573" hidden="1" x14ac:dyDescent="0.2"/>
    <row r="24574" hidden="1" x14ac:dyDescent="0.2"/>
    <row r="24575" hidden="1" x14ac:dyDescent="0.2"/>
    <row r="24576" hidden="1" x14ac:dyDescent="0.2"/>
    <row r="24577" hidden="1" x14ac:dyDescent="0.2"/>
    <row r="24578" hidden="1" x14ac:dyDescent="0.2"/>
    <row r="24579" hidden="1" x14ac:dyDescent="0.2"/>
    <row r="24580" hidden="1" x14ac:dyDescent="0.2"/>
    <row r="24581" hidden="1" x14ac:dyDescent="0.2"/>
    <row r="24582" hidden="1" x14ac:dyDescent="0.2"/>
    <row r="24583" hidden="1" x14ac:dyDescent="0.2"/>
    <row r="24584" hidden="1" x14ac:dyDescent="0.2"/>
    <row r="24585" hidden="1" x14ac:dyDescent="0.2"/>
    <row r="24586" hidden="1" x14ac:dyDescent="0.2"/>
    <row r="24587" hidden="1" x14ac:dyDescent="0.2"/>
    <row r="24588" hidden="1" x14ac:dyDescent="0.2"/>
    <row r="24589" hidden="1" x14ac:dyDescent="0.2"/>
    <row r="24590" hidden="1" x14ac:dyDescent="0.2"/>
    <row r="24591" hidden="1" x14ac:dyDescent="0.2"/>
    <row r="24592" hidden="1" x14ac:dyDescent="0.2"/>
    <row r="24593" hidden="1" x14ac:dyDescent="0.2"/>
    <row r="24594" hidden="1" x14ac:dyDescent="0.2"/>
    <row r="24595" hidden="1" x14ac:dyDescent="0.2"/>
    <row r="24596" hidden="1" x14ac:dyDescent="0.2"/>
    <row r="24597" hidden="1" x14ac:dyDescent="0.2"/>
    <row r="24598" hidden="1" x14ac:dyDescent="0.2"/>
    <row r="24599" hidden="1" x14ac:dyDescent="0.2"/>
    <row r="24600" hidden="1" x14ac:dyDescent="0.2"/>
    <row r="24601" hidden="1" x14ac:dyDescent="0.2"/>
    <row r="24602" hidden="1" x14ac:dyDescent="0.2"/>
    <row r="24603" hidden="1" x14ac:dyDescent="0.2"/>
    <row r="24604" hidden="1" x14ac:dyDescent="0.2"/>
    <row r="24605" hidden="1" x14ac:dyDescent="0.2"/>
    <row r="24606" hidden="1" x14ac:dyDescent="0.2"/>
    <row r="24607" hidden="1" x14ac:dyDescent="0.2"/>
    <row r="24608" hidden="1" x14ac:dyDescent="0.2"/>
    <row r="24609" hidden="1" x14ac:dyDescent="0.2"/>
    <row r="24610" hidden="1" x14ac:dyDescent="0.2"/>
    <row r="24611" hidden="1" x14ac:dyDescent="0.2"/>
    <row r="24612" hidden="1" x14ac:dyDescent="0.2"/>
    <row r="24613" hidden="1" x14ac:dyDescent="0.2"/>
    <row r="24614" hidden="1" x14ac:dyDescent="0.2"/>
    <row r="24615" hidden="1" x14ac:dyDescent="0.2"/>
    <row r="24616" hidden="1" x14ac:dyDescent="0.2"/>
    <row r="24617" hidden="1" x14ac:dyDescent="0.2"/>
    <row r="24618" hidden="1" x14ac:dyDescent="0.2"/>
    <row r="24619" hidden="1" x14ac:dyDescent="0.2"/>
    <row r="24620" hidden="1" x14ac:dyDescent="0.2"/>
    <row r="24621" hidden="1" x14ac:dyDescent="0.2"/>
    <row r="24622" hidden="1" x14ac:dyDescent="0.2"/>
    <row r="24623" hidden="1" x14ac:dyDescent="0.2"/>
    <row r="24624" hidden="1" x14ac:dyDescent="0.2"/>
    <row r="24625" hidden="1" x14ac:dyDescent="0.2"/>
    <row r="24626" hidden="1" x14ac:dyDescent="0.2"/>
    <row r="24627" hidden="1" x14ac:dyDescent="0.2"/>
    <row r="24628" hidden="1" x14ac:dyDescent="0.2"/>
    <row r="24629" hidden="1" x14ac:dyDescent="0.2"/>
    <row r="24630" hidden="1" x14ac:dyDescent="0.2"/>
    <row r="24631" hidden="1" x14ac:dyDescent="0.2"/>
    <row r="24632" hidden="1" x14ac:dyDescent="0.2"/>
    <row r="24633" hidden="1" x14ac:dyDescent="0.2"/>
    <row r="24634" hidden="1" x14ac:dyDescent="0.2"/>
    <row r="24635" hidden="1" x14ac:dyDescent="0.2"/>
    <row r="24636" hidden="1" x14ac:dyDescent="0.2"/>
    <row r="24637" hidden="1" x14ac:dyDescent="0.2"/>
    <row r="24638" hidden="1" x14ac:dyDescent="0.2"/>
    <row r="24639" hidden="1" x14ac:dyDescent="0.2"/>
    <row r="24640" hidden="1" x14ac:dyDescent="0.2"/>
    <row r="24641" hidden="1" x14ac:dyDescent="0.2"/>
    <row r="24642" hidden="1" x14ac:dyDescent="0.2"/>
    <row r="24643" hidden="1" x14ac:dyDescent="0.2"/>
    <row r="24644" hidden="1" x14ac:dyDescent="0.2"/>
    <row r="24645" hidden="1" x14ac:dyDescent="0.2"/>
    <row r="24646" hidden="1" x14ac:dyDescent="0.2"/>
    <row r="24647" hidden="1" x14ac:dyDescent="0.2"/>
    <row r="24648" hidden="1" x14ac:dyDescent="0.2"/>
    <row r="24649" hidden="1" x14ac:dyDescent="0.2"/>
    <row r="24650" hidden="1" x14ac:dyDescent="0.2"/>
    <row r="24651" hidden="1" x14ac:dyDescent="0.2"/>
    <row r="24652" hidden="1" x14ac:dyDescent="0.2"/>
    <row r="24653" hidden="1" x14ac:dyDescent="0.2"/>
    <row r="24654" hidden="1" x14ac:dyDescent="0.2"/>
    <row r="24655" hidden="1" x14ac:dyDescent="0.2"/>
    <row r="24656" hidden="1" x14ac:dyDescent="0.2"/>
    <row r="24657" hidden="1" x14ac:dyDescent="0.2"/>
    <row r="24658" hidden="1" x14ac:dyDescent="0.2"/>
    <row r="24659" hidden="1" x14ac:dyDescent="0.2"/>
    <row r="24660" hidden="1" x14ac:dyDescent="0.2"/>
    <row r="24661" hidden="1" x14ac:dyDescent="0.2"/>
    <row r="24662" hidden="1" x14ac:dyDescent="0.2"/>
    <row r="24663" hidden="1" x14ac:dyDescent="0.2"/>
    <row r="24664" hidden="1" x14ac:dyDescent="0.2"/>
    <row r="24665" hidden="1" x14ac:dyDescent="0.2"/>
    <row r="24666" hidden="1" x14ac:dyDescent="0.2"/>
    <row r="24667" hidden="1" x14ac:dyDescent="0.2"/>
    <row r="24668" hidden="1" x14ac:dyDescent="0.2"/>
    <row r="24669" hidden="1" x14ac:dyDescent="0.2"/>
    <row r="24670" hidden="1" x14ac:dyDescent="0.2"/>
    <row r="24671" hidden="1" x14ac:dyDescent="0.2"/>
    <row r="24672" hidden="1" x14ac:dyDescent="0.2"/>
    <row r="24673" hidden="1" x14ac:dyDescent="0.2"/>
    <row r="24674" hidden="1" x14ac:dyDescent="0.2"/>
    <row r="24675" hidden="1" x14ac:dyDescent="0.2"/>
    <row r="24676" hidden="1" x14ac:dyDescent="0.2"/>
    <row r="24677" hidden="1" x14ac:dyDescent="0.2"/>
    <row r="24678" hidden="1" x14ac:dyDescent="0.2"/>
    <row r="24679" hidden="1" x14ac:dyDescent="0.2"/>
    <row r="24680" hidden="1" x14ac:dyDescent="0.2"/>
    <row r="24681" hidden="1" x14ac:dyDescent="0.2"/>
    <row r="24682" hidden="1" x14ac:dyDescent="0.2"/>
    <row r="24683" hidden="1" x14ac:dyDescent="0.2"/>
    <row r="24684" hidden="1" x14ac:dyDescent="0.2"/>
    <row r="24685" hidden="1" x14ac:dyDescent="0.2"/>
    <row r="24686" hidden="1" x14ac:dyDescent="0.2"/>
    <row r="24687" hidden="1" x14ac:dyDescent="0.2"/>
    <row r="24688" hidden="1" x14ac:dyDescent="0.2"/>
    <row r="24689" hidden="1" x14ac:dyDescent="0.2"/>
    <row r="24690" hidden="1" x14ac:dyDescent="0.2"/>
    <row r="24691" hidden="1" x14ac:dyDescent="0.2"/>
    <row r="24692" hidden="1" x14ac:dyDescent="0.2"/>
    <row r="24693" hidden="1" x14ac:dyDescent="0.2"/>
    <row r="24694" hidden="1" x14ac:dyDescent="0.2"/>
    <row r="24695" hidden="1" x14ac:dyDescent="0.2"/>
    <row r="24696" hidden="1" x14ac:dyDescent="0.2"/>
    <row r="24697" hidden="1" x14ac:dyDescent="0.2"/>
    <row r="24698" hidden="1" x14ac:dyDescent="0.2"/>
    <row r="24699" hidden="1" x14ac:dyDescent="0.2"/>
    <row r="24700" hidden="1" x14ac:dyDescent="0.2"/>
    <row r="24701" hidden="1" x14ac:dyDescent="0.2"/>
    <row r="24702" hidden="1" x14ac:dyDescent="0.2"/>
    <row r="24703" hidden="1" x14ac:dyDescent="0.2"/>
    <row r="24704" hidden="1" x14ac:dyDescent="0.2"/>
    <row r="24705" hidden="1" x14ac:dyDescent="0.2"/>
    <row r="24706" hidden="1" x14ac:dyDescent="0.2"/>
    <row r="24707" hidden="1" x14ac:dyDescent="0.2"/>
    <row r="24708" hidden="1" x14ac:dyDescent="0.2"/>
    <row r="24709" hidden="1" x14ac:dyDescent="0.2"/>
    <row r="24710" hidden="1" x14ac:dyDescent="0.2"/>
    <row r="24711" hidden="1" x14ac:dyDescent="0.2"/>
    <row r="24712" hidden="1" x14ac:dyDescent="0.2"/>
    <row r="24713" hidden="1" x14ac:dyDescent="0.2"/>
    <row r="24714" hidden="1" x14ac:dyDescent="0.2"/>
    <row r="24715" hidden="1" x14ac:dyDescent="0.2"/>
    <row r="24716" hidden="1" x14ac:dyDescent="0.2"/>
    <row r="24717" hidden="1" x14ac:dyDescent="0.2"/>
    <row r="24718" hidden="1" x14ac:dyDescent="0.2"/>
    <row r="24719" hidden="1" x14ac:dyDescent="0.2"/>
    <row r="24720" hidden="1" x14ac:dyDescent="0.2"/>
    <row r="24721" hidden="1" x14ac:dyDescent="0.2"/>
    <row r="24722" hidden="1" x14ac:dyDescent="0.2"/>
    <row r="24723" hidden="1" x14ac:dyDescent="0.2"/>
    <row r="24724" hidden="1" x14ac:dyDescent="0.2"/>
    <row r="24725" hidden="1" x14ac:dyDescent="0.2"/>
    <row r="24726" hidden="1" x14ac:dyDescent="0.2"/>
    <row r="24727" hidden="1" x14ac:dyDescent="0.2"/>
    <row r="24728" hidden="1" x14ac:dyDescent="0.2"/>
    <row r="24729" hidden="1" x14ac:dyDescent="0.2"/>
    <row r="24730" hidden="1" x14ac:dyDescent="0.2"/>
    <row r="24731" hidden="1" x14ac:dyDescent="0.2"/>
    <row r="24732" hidden="1" x14ac:dyDescent="0.2"/>
    <row r="24733" hidden="1" x14ac:dyDescent="0.2"/>
    <row r="24734" hidden="1" x14ac:dyDescent="0.2"/>
    <row r="24735" hidden="1" x14ac:dyDescent="0.2"/>
    <row r="24736" hidden="1" x14ac:dyDescent="0.2"/>
    <row r="24737" hidden="1" x14ac:dyDescent="0.2"/>
    <row r="24738" hidden="1" x14ac:dyDescent="0.2"/>
    <row r="24739" hidden="1" x14ac:dyDescent="0.2"/>
    <row r="24740" hidden="1" x14ac:dyDescent="0.2"/>
    <row r="24741" hidden="1" x14ac:dyDescent="0.2"/>
    <row r="24742" hidden="1" x14ac:dyDescent="0.2"/>
    <row r="24743" hidden="1" x14ac:dyDescent="0.2"/>
    <row r="24744" hidden="1" x14ac:dyDescent="0.2"/>
    <row r="24745" hidden="1" x14ac:dyDescent="0.2"/>
    <row r="24746" hidden="1" x14ac:dyDescent="0.2"/>
    <row r="24747" hidden="1" x14ac:dyDescent="0.2"/>
    <row r="24748" hidden="1" x14ac:dyDescent="0.2"/>
    <row r="24749" hidden="1" x14ac:dyDescent="0.2"/>
    <row r="24750" hidden="1" x14ac:dyDescent="0.2"/>
    <row r="24751" hidden="1" x14ac:dyDescent="0.2"/>
    <row r="24752" hidden="1" x14ac:dyDescent="0.2"/>
    <row r="24753" hidden="1" x14ac:dyDescent="0.2"/>
    <row r="24754" hidden="1" x14ac:dyDescent="0.2"/>
    <row r="24755" hidden="1" x14ac:dyDescent="0.2"/>
    <row r="24756" hidden="1" x14ac:dyDescent="0.2"/>
    <row r="24757" hidden="1" x14ac:dyDescent="0.2"/>
    <row r="24758" hidden="1" x14ac:dyDescent="0.2"/>
    <row r="24759" hidden="1" x14ac:dyDescent="0.2"/>
    <row r="24760" hidden="1" x14ac:dyDescent="0.2"/>
    <row r="24761" hidden="1" x14ac:dyDescent="0.2"/>
    <row r="24762" hidden="1" x14ac:dyDescent="0.2"/>
    <row r="24763" hidden="1" x14ac:dyDescent="0.2"/>
    <row r="24764" hidden="1" x14ac:dyDescent="0.2"/>
    <row r="24765" hidden="1" x14ac:dyDescent="0.2"/>
    <row r="24766" hidden="1" x14ac:dyDescent="0.2"/>
    <row r="24767" hidden="1" x14ac:dyDescent="0.2"/>
    <row r="24768" hidden="1" x14ac:dyDescent="0.2"/>
    <row r="24769" hidden="1" x14ac:dyDescent="0.2"/>
    <row r="24770" hidden="1" x14ac:dyDescent="0.2"/>
    <row r="24771" hidden="1" x14ac:dyDescent="0.2"/>
    <row r="24772" hidden="1" x14ac:dyDescent="0.2"/>
    <row r="24773" hidden="1" x14ac:dyDescent="0.2"/>
    <row r="24774" hidden="1" x14ac:dyDescent="0.2"/>
    <row r="24775" hidden="1" x14ac:dyDescent="0.2"/>
    <row r="24776" hidden="1" x14ac:dyDescent="0.2"/>
    <row r="24777" hidden="1" x14ac:dyDescent="0.2"/>
    <row r="24778" hidden="1" x14ac:dyDescent="0.2"/>
    <row r="24779" hidden="1" x14ac:dyDescent="0.2"/>
    <row r="24780" hidden="1" x14ac:dyDescent="0.2"/>
    <row r="24781" hidden="1" x14ac:dyDescent="0.2"/>
    <row r="24782" hidden="1" x14ac:dyDescent="0.2"/>
    <row r="24783" hidden="1" x14ac:dyDescent="0.2"/>
    <row r="24784" hidden="1" x14ac:dyDescent="0.2"/>
    <row r="24785" hidden="1" x14ac:dyDescent="0.2"/>
    <row r="24786" hidden="1" x14ac:dyDescent="0.2"/>
    <row r="24787" hidden="1" x14ac:dyDescent="0.2"/>
    <row r="24788" hidden="1" x14ac:dyDescent="0.2"/>
    <row r="24789" hidden="1" x14ac:dyDescent="0.2"/>
    <row r="24790" hidden="1" x14ac:dyDescent="0.2"/>
    <row r="24791" hidden="1" x14ac:dyDescent="0.2"/>
    <row r="24792" hidden="1" x14ac:dyDescent="0.2"/>
    <row r="24793" hidden="1" x14ac:dyDescent="0.2"/>
    <row r="24794" hidden="1" x14ac:dyDescent="0.2"/>
    <row r="24795" hidden="1" x14ac:dyDescent="0.2"/>
    <row r="24796" hidden="1" x14ac:dyDescent="0.2"/>
    <row r="24797" hidden="1" x14ac:dyDescent="0.2"/>
    <row r="24798" hidden="1" x14ac:dyDescent="0.2"/>
    <row r="24799" hidden="1" x14ac:dyDescent="0.2"/>
    <row r="24800" hidden="1" x14ac:dyDescent="0.2"/>
    <row r="24801" hidden="1" x14ac:dyDescent="0.2"/>
    <row r="24802" hidden="1" x14ac:dyDescent="0.2"/>
    <row r="24803" hidden="1" x14ac:dyDescent="0.2"/>
    <row r="24804" hidden="1" x14ac:dyDescent="0.2"/>
    <row r="24805" hidden="1" x14ac:dyDescent="0.2"/>
    <row r="24806" hidden="1" x14ac:dyDescent="0.2"/>
    <row r="24807" hidden="1" x14ac:dyDescent="0.2"/>
    <row r="24808" hidden="1" x14ac:dyDescent="0.2"/>
    <row r="24809" hidden="1" x14ac:dyDescent="0.2"/>
    <row r="24810" hidden="1" x14ac:dyDescent="0.2"/>
    <row r="24811" hidden="1" x14ac:dyDescent="0.2"/>
    <row r="24812" hidden="1" x14ac:dyDescent="0.2"/>
    <row r="24813" hidden="1" x14ac:dyDescent="0.2"/>
    <row r="24814" hidden="1" x14ac:dyDescent="0.2"/>
    <row r="24815" hidden="1" x14ac:dyDescent="0.2"/>
    <row r="24816" hidden="1" x14ac:dyDescent="0.2"/>
    <row r="24817" hidden="1" x14ac:dyDescent="0.2"/>
    <row r="24818" hidden="1" x14ac:dyDescent="0.2"/>
    <row r="24819" hidden="1" x14ac:dyDescent="0.2"/>
    <row r="24820" hidden="1" x14ac:dyDescent="0.2"/>
    <row r="24821" hidden="1" x14ac:dyDescent="0.2"/>
    <row r="24822" hidden="1" x14ac:dyDescent="0.2"/>
    <row r="24823" hidden="1" x14ac:dyDescent="0.2"/>
    <row r="24824" hidden="1" x14ac:dyDescent="0.2"/>
    <row r="24825" hidden="1" x14ac:dyDescent="0.2"/>
    <row r="24826" hidden="1" x14ac:dyDescent="0.2"/>
    <row r="24827" hidden="1" x14ac:dyDescent="0.2"/>
    <row r="24828" hidden="1" x14ac:dyDescent="0.2"/>
    <row r="24829" hidden="1" x14ac:dyDescent="0.2"/>
    <row r="24830" hidden="1" x14ac:dyDescent="0.2"/>
    <row r="24831" hidden="1" x14ac:dyDescent="0.2"/>
    <row r="24832" hidden="1" x14ac:dyDescent="0.2"/>
    <row r="24833" hidden="1" x14ac:dyDescent="0.2"/>
    <row r="24834" hidden="1" x14ac:dyDescent="0.2"/>
    <row r="24835" hidden="1" x14ac:dyDescent="0.2"/>
    <row r="24836" hidden="1" x14ac:dyDescent="0.2"/>
    <row r="24837" hidden="1" x14ac:dyDescent="0.2"/>
    <row r="24838" hidden="1" x14ac:dyDescent="0.2"/>
    <row r="24839" hidden="1" x14ac:dyDescent="0.2"/>
    <row r="24840" hidden="1" x14ac:dyDescent="0.2"/>
    <row r="24841" hidden="1" x14ac:dyDescent="0.2"/>
    <row r="24842" hidden="1" x14ac:dyDescent="0.2"/>
    <row r="24843" hidden="1" x14ac:dyDescent="0.2"/>
    <row r="24844" hidden="1" x14ac:dyDescent="0.2"/>
    <row r="24845" hidden="1" x14ac:dyDescent="0.2"/>
    <row r="24846" hidden="1" x14ac:dyDescent="0.2"/>
    <row r="24847" hidden="1" x14ac:dyDescent="0.2"/>
    <row r="24848" hidden="1" x14ac:dyDescent="0.2"/>
    <row r="24849" hidden="1" x14ac:dyDescent="0.2"/>
    <row r="24850" hidden="1" x14ac:dyDescent="0.2"/>
    <row r="24851" hidden="1" x14ac:dyDescent="0.2"/>
    <row r="24852" hidden="1" x14ac:dyDescent="0.2"/>
    <row r="24853" hidden="1" x14ac:dyDescent="0.2"/>
    <row r="24854" hidden="1" x14ac:dyDescent="0.2"/>
    <row r="24855" hidden="1" x14ac:dyDescent="0.2"/>
    <row r="24856" hidden="1" x14ac:dyDescent="0.2"/>
    <row r="24857" hidden="1" x14ac:dyDescent="0.2"/>
    <row r="24858" hidden="1" x14ac:dyDescent="0.2"/>
    <row r="24859" hidden="1" x14ac:dyDescent="0.2"/>
    <row r="24860" hidden="1" x14ac:dyDescent="0.2"/>
    <row r="24861" hidden="1" x14ac:dyDescent="0.2"/>
    <row r="24862" hidden="1" x14ac:dyDescent="0.2"/>
    <row r="24863" hidden="1" x14ac:dyDescent="0.2"/>
    <row r="24864" hidden="1" x14ac:dyDescent="0.2"/>
    <row r="24865" hidden="1" x14ac:dyDescent="0.2"/>
    <row r="24866" hidden="1" x14ac:dyDescent="0.2"/>
    <row r="24867" hidden="1" x14ac:dyDescent="0.2"/>
    <row r="24868" hidden="1" x14ac:dyDescent="0.2"/>
    <row r="24869" hidden="1" x14ac:dyDescent="0.2"/>
    <row r="24870" hidden="1" x14ac:dyDescent="0.2"/>
    <row r="24871" hidden="1" x14ac:dyDescent="0.2"/>
    <row r="24872" hidden="1" x14ac:dyDescent="0.2"/>
    <row r="24873" hidden="1" x14ac:dyDescent="0.2"/>
    <row r="24874" hidden="1" x14ac:dyDescent="0.2"/>
    <row r="24875" hidden="1" x14ac:dyDescent="0.2"/>
    <row r="24876" hidden="1" x14ac:dyDescent="0.2"/>
    <row r="24877" hidden="1" x14ac:dyDescent="0.2"/>
    <row r="24878" hidden="1" x14ac:dyDescent="0.2"/>
    <row r="24879" hidden="1" x14ac:dyDescent="0.2"/>
    <row r="24880" hidden="1" x14ac:dyDescent="0.2"/>
    <row r="24881" hidden="1" x14ac:dyDescent="0.2"/>
    <row r="24882" hidden="1" x14ac:dyDescent="0.2"/>
    <row r="24883" hidden="1" x14ac:dyDescent="0.2"/>
    <row r="24884" hidden="1" x14ac:dyDescent="0.2"/>
    <row r="24885" hidden="1" x14ac:dyDescent="0.2"/>
    <row r="24886" hidden="1" x14ac:dyDescent="0.2"/>
    <row r="24887" hidden="1" x14ac:dyDescent="0.2"/>
    <row r="24888" hidden="1" x14ac:dyDescent="0.2"/>
    <row r="24889" hidden="1" x14ac:dyDescent="0.2"/>
    <row r="24890" hidden="1" x14ac:dyDescent="0.2"/>
    <row r="24891" hidden="1" x14ac:dyDescent="0.2"/>
    <row r="24892" hidden="1" x14ac:dyDescent="0.2"/>
    <row r="24893" hidden="1" x14ac:dyDescent="0.2"/>
    <row r="24894" hidden="1" x14ac:dyDescent="0.2"/>
    <row r="24895" hidden="1" x14ac:dyDescent="0.2"/>
    <row r="24896" hidden="1" x14ac:dyDescent="0.2"/>
    <row r="24897" hidden="1" x14ac:dyDescent="0.2"/>
    <row r="24898" hidden="1" x14ac:dyDescent="0.2"/>
    <row r="24899" hidden="1" x14ac:dyDescent="0.2"/>
    <row r="24900" hidden="1" x14ac:dyDescent="0.2"/>
    <row r="24901" hidden="1" x14ac:dyDescent="0.2"/>
    <row r="24902" hidden="1" x14ac:dyDescent="0.2"/>
    <row r="24903" hidden="1" x14ac:dyDescent="0.2"/>
    <row r="24904" hidden="1" x14ac:dyDescent="0.2"/>
    <row r="24905" hidden="1" x14ac:dyDescent="0.2"/>
    <row r="24906" hidden="1" x14ac:dyDescent="0.2"/>
    <row r="24907" hidden="1" x14ac:dyDescent="0.2"/>
    <row r="24908" hidden="1" x14ac:dyDescent="0.2"/>
    <row r="24909" hidden="1" x14ac:dyDescent="0.2"/>
    <row r="24910" hidden="1" x14ac:dyDescent="0.2"/>
    <row r="24911" hidden="1" x14ac:dyDescent="0.2"/>
    <row r="24912" hidden="1" x14ac:dyDescent="0.2"/>
    <row r="24913" hidden="1" x14ac:dyDescent="0.2"/>
    <row r="24914" hidden="1" x14ac:dyDescent="0.2"/>
    <row r="24915" hidden="1" x14ac:dyDescent="0.2"/>
    <row r="24916" hidden="1" x14ac:dyDescent="0.2"/>
    <row r="24917" hidden="1" x14ac:dyDescent="0.2"/>
    <row r="24918" hidden="1" x14ac:dyDescent="0.2"/>
    <row r="24919" hidden="1" x14ac:dyDescent="0.2"/>
    <row r="24920" hidden="1" x14ac:dyDescent="0.2"/>
    <row r="24921" hidden="1" x14ac:dyDescent="0.2"/>
    <row r="24922" hidden="1" x14ac:dyDescent="0.2"/>
    <row r="24923" hidden="1" x14ac:dyDescent="0.2"/>
    <row r="24924" hidden="1" x14ac:dyDescent="0.2"/>
    <row r="24925" hidden="1" x14ac:dyDescent="0.2"/>
    <row r="24926" hidden="1" x14ac:dyDescent="0.2"/>
    <row r="24927" hidden="1" x14ac:dyDescent="0.2"/>
    <row r="24928" hidden="1" x14ac:dyDescent="0.2"/>
    <row r="24929" hidden="1" x14ac:dyDescent="0.2"/>
    <row r="24930" hidden="1" x14ac:dyDescent="0.2"/>
    <row r="24931" hidden="1" x14ac:dyDescent="0.2"/>
    <row r="24932" hidden="1" x14ac:dyDescent="0.2"/>
    <row r="24933" hidden="1" x14ac:dyDescent="0.2"/>
    <row r="24934" hidden="1" x14ac:dyDescent="0.2"/>
    <row r="24935" hidden="1" x14ac:dyDescent="0.2"/>
    <row r="24936" hidden="1" x14ac:dyDescent="0.2"/>
    <row r="24937" hidden="1" x14ac:dyDescent="0.2"/>
    <row r="24938" hidden="1" x14ac:dyDescent="0.2"/>
    <row r="24939" hidden="1" x14ac:dyDescent="0.2"/>
    <row r="24940" hidden="1" x14ac:dyDescent="0.2"/>
    <row r="24941" hidden="1" x14ac:dyDescent="0.2"/>
    <row r="24942" hidden="1" x14ac:dyDescent="0.2"/>
    <row r="24943" hidden="1" x14ac:dyDescent="0.2"/>
    <row r="24944" hidden="1" x14ac:dyDescent="0.2"/>
    <row r="24945" hidden="1" x14ac:dyDescent="0.2"/>
    <row r="24946" hidden="1" x14ac:dyDescent="0.2"/>
    <row r="24947" hidden="1" x14ac:dyDescent="0.2"/>
    <row r="24948" hidden="1" x14ac:dyDescent="0.2"/>
    <row r="24949" hidden="1" x14ac:dyDescent="0.2"/>
    <row r="24950" hidden="1" x14ac:dyDescent="0.2"/>
    <row r="24951" hidden="1" x14ac:dyDescent="0.2"/>
    <row r="24952" hidden="1" x14ac:dyDescent="0.2"/>
    <row r="24953" hidden="1" x14ac:dyDescent="0.2"/>
    <row r="24954" hidden="1" x14ac:dyDescent="0.2"/>
    <row r="24955" hidden="1" x14ac:dyDescent="0.2"/>
    <row r="24956" hidden="1" x14ac:dyDescent="0.2"/>
    <row r="24957" hidden="1" x14ac:dyDescent="0.2"/>
    <row r="24958" hidden="1" x14ac:dyDescent="0.2"/>
    <row r="24959" hidden="1" x14ac:dyDescent="0.2"/>
    <row r="24960" hidden="1" x14ac:dyDescent="0.2"/>
    <row r="24961" hidden="1" x14ac:dyDescent="0.2"/>
    <row r="24962" hidden="1" x14ac:dyDescent="0.2"/>
    <row r="24963" hidden="1" x14ac:dyDescent="0.2"/>
    <row r="24964" hidden="1" x14ac:dyDescent="0.2"/>
    <row r="24965" hidden="1" x14ac:dyDescent="0.2"/>
    <row r="24966" hidden="1" x14ac:dyDescent="0.2"/>
    <row r="24967" hidden="1" x14ac:dyDescent="0.2"/>
    <row r="24968" hidden="1" x14ac:dyDescent="0.2"/>
    <row r="24969" hidden="1" x14ac:dyDescent="0.2"/>
    <row r="24970" hidden="1" x14ac:dyDescent="0.2"/>
    <row r="24971" hidden="1" x14ac:dyDescent="0.2"/>
    <row r="24972" hidden="1" x14ac:dyDescent="0.2"/>
    <row r="24973" hidden="1" x14ac:dyDescent="0.2"/>
    <row r="24974" hidden="1" x14ac:dyDescent="0.2"/>
    <row r="24975" hidden="1" x14ac:dyDescent="0.2"/>
    <row r="24976" hidden="1" x14ac:dyDescent="0.2"/>
    <row r="24977" hidden="1" x14ac:dyDescent="0.2"/>
    <row r="24978" hidden="1" x14ac:dyDescent="0.2"/>
    <row r="24979" hidden="1" x14ac:dyDescent="0.2"/>
    <row r="24980" hidden="1" x14ac:dyDescent="0.2"/>
    <row r="24981" hidden="1" x14ac:dyDescent="0.2"/>
    <row r="24982" hidden="1" x14ac:dyDescent="0.2"/>
    <row r="24983" hidden="1" x14ac:dyDescent="0.2"/>
    <row r="24984" hidden="1" x14ac:dyDescent="0.2"/>
    <row r="24985" hidden="1" x14ac:dyDescent="0.2"/>
    <row r="24986" hidden="1" x14ac:dyDescent="0.2"/>
    <row r="24987" hidden="1" x14ac:dyDescent="0.2"/>
    <row r="24988" hidden="1" x14ac:dyDescent="0.2"/>
    <row r="24989" hidden="1" x14ac:dyDescent="0.2"/>
    <row r="24990" hidden="1" x14ac:dyDescent="0.2"/>
    <row r="24991" hidden="1" x14ac:dyDescent="0.2"/>
    <row r="24992" hidden="1" x14ac:dyDescent="0.2"/>
    <row r="24993" hidden="1" x14ac:dyDescent="0.2"/>
    <row r="24994" hidden="1" x14ac:dyDescent="0.2"/>
    <row r="24995" hidden="1" x14ac:dyDescent="0.2"/>
    <row r="24996" hidden="1" x14ac:dyDescent="0.2"/>
    <row r="24997" hidden="1" x14ac:dyDescent="0.2"/>
    <row r="24998" hidden="1" x14ac:dyDescent="0.2"/>
    <row r="24999" hidden="1" x14ac:dyDescent="0.2"/>
    <row r="25000" hidden="1" x14ac:dyDescent="0.2"/>
    <row r="25001" hidden="1" x14ac:dyDescent="0.2"/>
    <row r="25002" hidden="1" x14ac:dyDescent="0.2"/>
    <row r="25003" hidden="1" x14ac:dyDescent="0.2"/>
    <row r="25004" hidden="1" x14ac:dyDescent="0.2"/>
    <row r="25005" hidden="1" x14ac:dyDescent="0.2"/>
    <row r="25006" hidden="1" x14ac:dyDescent="0.2"/>
    <row r="25007" hidden="1" x14ac:dyDescent="0.2"/>
    <row r="25008" hidden="1" x14ac:dyDescent="0.2"/>
    <row r="25009" hidden="1" x14ac:dyDescent="0.2"/>
    <row r="25010" hidden="1" x14ac:dyDescent="0.2"/>
    <row r="25011" hidden="1" x14ac:dyDescent="0.2"/>
    <row r="25012" hidden="1" x14ac:dyDescent="0.2"/>
    <row r="25013" hidden="1" x14ac:dyDescent="0.2"/>
    <row r="25014" hidden="1" x14ac:dyDescent="0.2"/>
    <row r="25015" hidden="1" x14ac:dyDescent="0.2"/>
    <row r="25016" hidden="1" x14ac:dyDescent="0.2"/>
    <row r="25017" hidden="1" x14ac:dyDescent="0.2"/>
    <row r="25018" hidden="1" x14ac:dyDescent="0.2"/>
    <row r="25019" hidden="1" x14ac:dyDescent="0.2"/>
    <row r="25020" hidden="1" x14ac:dyDescent="0.2"/>
    <row r="25021" hidden="1" x14ac:dyDescent="0.2"/>
    <row r="25022" hidden="1" x14ac:dyDescent="0.2"/>
    <row r="25023" hidden="1" x14ac:dyDescent="0.2"/>
    <row r="25024" hidden="1" x14ac:dyDescent="0.2"/>
    <row r="25025" hidden="1" x14ac:dyDescent="0.2"/>
    <row r="25026" hidden="1" x14ac:dyDescent="0.2"/>
    <row r="25027" hidden="1" x14ac:dyDescent="0.2"/>
    <row r="25028" hidden="1" x14ac:dyDescent="0.2"/>
    <row r="25029" hidden="1" x14ac:dyDescent="0.2"/>
    <row r="25030" hidden="1" x14ac:dyDescent="0.2"/>
    <row r="25031" hidden="1" x14ac:dyDescent="0.2"/>
    <row r="25032" hidden="1" x14ac:dyDescent="0.2"/>
    <row r="25033" hidden="1" x14ac:dyDescent="0.2"/>
    <row r="25034" hidden="1" x14ac:dyDescent="0.2"/>
    <row r="25035" hidden="1" x14ac:dyDescent="0.2"/>
    <row r="25036" hidden="1" x14ac:dyDescent="0.2"/>
    <row r="25037" hidden="1" x14ac:dyDescent="0.2"/>
    <row r="25038" hidden="1" x14ac:dyDescent="0.2"/>
    <row r="25039" hidden="1" x14ac:dyDescent="0.2"/>
    <row r="25040" hidden="1" x14ac:dyDescent="0.2"/>
    <row r="25041" hidden="1" x14ac:dyDescent="0.2"/>
    <row r="25042" hidden="1" x14ac:dyDescent="0.2"/>
    <row r="25043" hidden="1" x14ac:dyDescent="0.2"/>
    <row r="25044" hidden="1" x14ac:dyDescent="0.2"/>
    <row r="25045" hidden="1" x14ac:dyDescent="0.2"/>
    <row r="25046" hidden="1" x14ac:dyDescent="0.2"/>
    <row r="25047" hidden="1" x14ac:dyDescent="0.2"/>
    <row r="25048" hidden="1" x14ac:dyDescent="0.2"/>
    <row r="25049" hidden="1" x14ac:dyDescent="0.2"/>
    <row r="25050" hidden="1" x14ac:dyDescent="0.2"/>
    <row r="25051" hidden="1" x14ac:dyDescent="0.2"/>
    <row r="25052" hidden="1" x14ac:dyDescent="0.2"/>
    <row r="25053" hidden="1" x14ac:dyDescent="0.2"/>
    <row r="25054" hidden="1" x14ac:dyDescent="0.2"/>
    <row r="25055" hidden="1" x14ac:dyDescent="0.2"/>
    <row r="25056" hidden="1" x14ac:dyDescent="0.2"/>
    <row r="25057" hidden="1" x14ac:dyDescent="0.2"/>
    <row r="25058" hidden="1" x14ac:dyDescent="0.2"/>
    <row r="25059" hidden="1" x14ac:dyDescent="0.2"/>
    <row r="25060" hidden="1" x14ac:dyDescent="0.2"/>
    <row r="25061" hidden="1" x14ac:dyDescent="0.2"/>
    <row r="25062" hidden="1" x14ac:dyDescent="0.2"/>
    <row r="25063" hidden="1" x14ac:dyDescent="0.2"/>
    <row r="25064" hidden="1" x14ac:dyDescent="0.2"/>
    <row r="25065" hidden="1" x14ac:dyDescent="0.2"/>
    <row r="25066" hidden="1" x14ac:dyDescent="0.2"/>
    <row r="25067" hidden="1" x14ac:dyDescent="0.2"/>
    <row r="25068" hidden="1" x14ac:dyDescent="0.2"/>
    <row r="25069" hidden="1" x14ac:dyDescent="0.2"/>
    <row r="25070" hidden="1" x14ac:dyDescent="0.2"/>
    <row r="25071" hidden="1" x14ac:dyDescent="0.2"/>
    <row r="25072" hidden="1" x14ac:dyDescent="0.2"/>
    <row r="25073" hidden="1" x14ac:dyDescent="0.2"/>
    <row r="25074" hidden="1" x14ac:dyDescent="0.2"/>
    <row r="25075" hidden="1" x14ac:dyDescent="0.2"/>
    <row r="25076" hidden="1" x14ac:dyDescent="0.2"/>
    <row r="25077" hidden="1" x14ac:dyDescent="0.2"/>
    <row r="25078" hidden="1" x14ac:dyDescent="0.2"/>
    <row r="25079" hidden="1" x14ac:dyDescent="0.2"/>
    <row r="25080" hidden="1" x14ac:dyDescent="0.2"/>
    <row r="25081" hidden="1" x14ac:dyDescent="0.2"/>
    <row r="25082" hidden="1" x14ac:dyDescent="0.2"/>
    <row r="25083" hidden="1" x14ac:dyDescent="0.2"/>
    <row r="25084" hidden="1" x14ac:dyDescent="0.2"/>
    <row r="25085" hidden="1" x14ac:dyDescent="0.2"/>
    <row r="25086" hidden="1" x14ac:dyDescent="0.2"/>
    <row r="25087" hidden="1" x14ac:dyDescent="0.2"/>
    <row r="25088" hidden="1" x14ac:dyDescent="0.2"/>
    <row r="25089" hidden="1" x14ac:dyDescent="0.2"/>
    <row r="25090" hidden="1" x14ac:dyDescent="0.2"/>
    <row r="25091" hidden="1" x14ac:dyDescent="0.2"/>
    <row r="25092" hidden="1" x14ac:dyDescent="0.2"/>
    <row r="25093" hidden="1" x14ac:dyDescent="0.2"/>
    <row r="25094" hidden="1" x14ac:dyDescent="0.2"/>
    <row r="25095" hidden="1" x14ac:dyDescent="0.2"/>
    <row r="25096" hidden="1" x14ac:dyDescent="0.2"/>
    <row r="25097" hidden="1" x14ac:dyDescent="0.2"/>
    <row r="25098" hidden="1" x14ac:dyDescent="0.2"/>
    <row r="25099" hidden="1" x14ac:dyDescent="0.2"/>
    <row r="25100" hidden="1" x14ac:dyDescent="0.2"/>
    <row r="25101" hidden="1" x14ac:dyDescent="0.2"/>
    <row r="25102" hidden="1" x14ac:dyDescent="0.2"/>
    <row r="25103" hidden="1" x14ac:dyDescent="0.2"/>
    <row r="25104" hidden="1" x14ac:dyDescent="0.2"/>
    <row r="25105" hidden="1" x14ac:dyDescent="0.2"/>
    <row r="25106" hidden="1" x14ac:dyDescent="0.2"/>
    <row r="25107" hidden="1" x14ac:dyDescent="0.2"/>
    <row r="25108" hidden="1" x14ac:dyDescent="0.2"/>
    <row r="25109" hidden="1" x14ac:dyDescent="0.2"/>
    <row r="25110" hidden="1" x14ac:dyDescent="0.2"/>
    <row r="25111" hidden="1" x14ac:dyDescent="0.2"/>
    <row r="25112" hidden="1" x14ac:dyDescent="0.2"/>
    <row r="25113" hidden="1" x14ac:dyDescent="0.2"/>
    <row r="25114" hidden="1" x14ac:dyDescent="0.2"/>
    <row r="25115" hidden="1" x14ac:dyDescent="0.2"/>
    <row r="25116" hidden="1" x14ac:dyDescent="0.2"/>
    <row r="25117" hidden="1" x14ac:dyDescent="0.2"/>
    <row r="25118" hidden="1" x14ac:dyDescent="0.2"/>
    <row r="25119" hidden="1" x14ac:dyDescent="0.2"/>
    <row r="25120" hidden="1" x14ac:dyDescent="0.2"/>
    <row r="25121" hidden="1" x14ac:dyDescent="0.2"/>
    <row r="25122" hidden="1" x14ac:dyDescent="0.2"/>
    <row r="25123" hidden="1" x14ac:dyDescent="0.2"/>
    <row r="25124" hidden="1" x14ac:dyDescent="0.2"/>
    <row r="25125" hidden="1" x14ac:dyDescent="0.2"/>
    <row r="25126" hidden="1" x14ac:dyDescent="0.2"/>
    <row r="25127" hidden="1" x14ac:dyDescent="0.2"/>
    <row r="25128" hidden="1" x14ac:dyDescent="0.2"/>
    <row r="25129" hidden="1" x14ac:dyDescent="0.2"/>
    <row r="25130" hidden="1" x14ac:dyDescent="0.2"/>
    <row r="25131" hidden="1" x14ac:dyDescent="0.2"/>
    <row r="25132" hidden="1" x14ac:dyDescent="0.2"/>
    <row r="25133" hidden="1" x14ac:dyDescent="0.2"/>
    <row r="25134" hidden="1" x14ac:dyDescent="0.2"/>
    <row r="25135" hidden="1" x14ac:dyDescent="0.2"/>
    <row r="25136" hidden="1" x14ac:dyDescent="0.2"/>
    <row r="25137" hidden="1" x14ac:dyDescent="0.2"/>
    <row r="25138" hidden="1" x14ac:dyDescent="0.2"/>
    <row r="25139" hidden="1" x14ac:dyDescent="0.2"/>
    <row r="25140" hidden="1" x14ac:dyDescent="0.2"/>
    <row r="25141" hidden="1" x14ac:dyDescent="0.2"/>
    <row r="25142" hidden="1" x14ac:dyDescent="0.2"/>
    <row r="25143" hidden="1" x14ac:dyDescent="0.2"/>
    <row r="25144" hidden="1" x14ac:dyDescent="0.2"/>
    <row r="25145" hidden="1" x14ac:dyDescent="0.2"/>
    <row r="25146" hidden="1" x14ac:dyDescent="0.2"/>
    <row r="25147" hidden="1" x14ac:dyDescent="0.2"/>
    <row r="25148" hidden="1" x14ac:dyDescent="0.2"/>
    <row r="25149" hidden="1" x14ac:dyDescent="0.2"/>
    <row r="25150" hidden="1" x14ac:dyDescent="0.2"/>
    <row r="25151" hidden="1" x14ac:dyDescent="0.2"/>
    <row r="25152" hidden="1" x14ac:dyDescent="0.2"/>
    <row r="25153" hidden="1" x14ac:dyDescent="0.2"/>
    <row r="25154" hidden="1" x14ac:dyDescent="0.2"/>
    <row r="25155" hidden="1" x14ac:dyDescent="0.2"/>
    <row r="25156" hidden="1" x14ac:dyDescent="0.2"/>
    <row r="25157" hidden="1" x14ac:dyDescent="0.2"/>
    <row r="25158" hidden="1" x14ac:dyDescent="0.2"/>
    <row r="25159" hidden="1" x14ac:dyDescent="0.2"/>
    <row r="25160" hidden="1" x14ac:dyDescent="0.2"/>
    <row r="25161" hidden="1" x14ac:dyDescent="0.2"/>
    <row r="25162" hidden="1" x14ac:dyDescent="0.2"/>
    <row r="25163" hidden="1" x14ac:dyDescent="0.2"/>
    <row r="25164" hidden="1" x14ac:dyDescent="0.2"/>
    <row r="25165" hidden="1" x14ac:dyDescent="0.2"/>
    <row r="25166" hidden="1" x14ac:dyDescent="0.2"/>
    <row r="25167" hidden="1" x14ac:dyDescent="0.2"/>
    <row r="25168" hidden="1" x14ac:dyDescent="0.2"/>
    <row r="25169" hidden="1" x14ac:dyDescent="0.2"/>
    <row r="25170" hidden="1" x14ac:dyDescent="0.2"/>
    <row r="25171" hidden="1" x14ac:dyDescent="0.2"/>
    <row r="25172" hidden="1" x14ac:dyDescent="0.2"/>
    <row r="25173" hidden="1" x14ac:dyDescent="0.2"/>
    <row r="25174" hidden="1" x14ac:dyDescent="0.2"/>
    <row r="25175" hidden="1" x14ac:dyDescent="0.2"/>
    <row r="25176" hidden="1" x14ac:dyDescent="0.2"/>
    <row r="25177" hidden="1" x14ac:dyDescent="0.2"/>
    <row r="25178" hidden="1" x14ac:dyDescent="0.2"/>
    <row r="25179" hidden="1" x14ac:dyDescent="0.2"/>
    <row r="25180" hidden="1" x14ac:dyDescent="0.2"/>
    <row r="25181" hidden="1" x14ac:dyDescent="0.2"/>
    <row r="25182" hidden="1" x14ac:dyDescent="0.2"/>
    <row r="25183" hidden="1" x14ac:dyDescent="0.2"/>
    <row r="25184" hidden="1" x14ac:dyDescent="0.2"/>
    <row r="25185" hidden="1" x14ac:dyDescent="0.2"/>
    <row r="25186" hidden="1" x14ac:dyDescent="0.2"/>
    <row r="25187" hidden="1" x14ac:dyDescent="0.2"/>
    <row r="25188" hidden="1" x14ac:dyDescent="0.2"/>
    <row r="25189" hidden="1" x14ac:dyDescent="0.2"/>
    <row r="25190" hidden="1" x14ac:dyDescent="0.2"/>
    <row r="25191" hidden="1" x14ac:dyDescent="0.2"/>
    <row r="25192" hidden="1" x14ac:dyDescent="0.2"/>
    <row r="25193" hidden="1" x14ac:dyDescent="0.2"/>
    <row r="25194" hidden="1" x14ac:dyDescent="0.2"/>
    <row r="25195" hidden="1" x14ac:dyDescent="0.2"/>
    <row r="25196" hidden="1" x14ac:dyDescent="0.2"/>
    <row r="25197" hidden="1" x14ac:dyDescent="0.2"/>
    <row r="25198" hidden="1" x14ac:dyDescent="0.2"/>
    <row r="25199" hidden="1" x14ac:dyDescent="0.2"/>
    <row r="25200" hidden="1" x14ac:dyDescent="0.2"/>
    <row r="25201" hidden="1" x14ac:dyDescent="0.2"/>
    <row r="25202" hidden="1" x14ac:dyDescent="0.2"/>
    <row r="25203" hidden="1" x14ac:dyDescent="0.2"/>
    <row r="25204" hidden="1" x14ac:dyDescent="0.2"/>
    <row r="25205" hidden="1" x14ac:dyDescent="0.2"/>
    <row r="25206" hidden="1" x14ac:dyDescent="0.2"/>
    <row r="25207" hidden="1" x14ac:dyDescent="0.2"/>
    <row r="25208" hidden="1" x14ac:dyDescent="0.2"/>
    <row r="25209" hidden="1" x14ac:dyDescent="0.2"/>
    <row r="25210" hidden="1" x14ac:dyDescent="0.2"/>
    <row r="25211" hidden="1" x14ac:dyDescent="0.2"/>
    <row r="25212" hidden="1" x14ac:dyDescent="0.2"/>
    <row r="25213" hidden="1" x14ac:dyDescent="0.2"/>
    <row r="25214" hidden="1" x14ac:dyDescent="0.2"/>
    <row r="25215" hidden="1" x14ac:dyDescent="0.2"/>
    <row r="25216" hidden="1" x14ac:dyDescent="0.2"/>
    <row r="25217" hidden="1" x14ac:dyDescent="0.2"/>
    <row r="25218" hidden="1" x14ac:dyDescent="0.2"/>
    <row r="25219" hidden="1" x14ac:dyDescent="0.2"/>
    <row r="25220" hidden="1" x14ac:dyDescent="0.2"/>
    <row r="25221" hidden="1" x14ac:dyDescent="0.2"/>
    <row r="25222" hidden="1" x14ac:dyDescent="0.2"/>
    <row r="25223" hidden="1" x14ac:dyDescent="0.2"/>
    <row r="25224" hidden="1" x14ac:dyDescent="0.2"/>
    <row r="25225" hidden="1" x14ac:dyDescent="0.2"/>
    <row r="25226" hidden="1" x14ac:dyDescent="0.2"/>
    <row r="25227" hidden="1" x14ac:dyDescent="0.2"/>
    <row r="25228" hidden="1" x14ac:dyDescent="0.2"/>
    <row r="25229" hidden="1" x14ac:dyDescent="0.2"/>
    <row r="25230" hidden="1" x14ac:dyDescent="0.2"/>
    <row r="25231" hidden="1" x14ac:dyDescent="0.2"/>
    <row r="25232" hidden="1" x14ac:dyDescent="0.2"/>
    <row r="25233" hidden="1" x14ac:dyDescent="0.2"/>
    <row r="25234" hidden="1" x14ac:dyDescent="0.2"/>
    <row r="25235" hidden="1" x14ac:dyDescent="0.2"/>
    <row r="25236" hidden="1" x14ac:dyDescent="0.2"/>
    <row r="25237" hidden="1" x14ac:dyDescent="0.2"/>
    <row r="25238" hidden="1" x14ac:dyDescent="0.2"/>
    <row r="25239" hidden="1" x14ac:dyDescent="0.2"/>
    <row r="25240" hidden="1" x14ac:dyDescent="0.2"/>
    <row r="25241" hidden="1" x14ac:dyDescent="0.2"/>
    <row r="25242" hidden="1" x14ac:dyDescent="0.2"/>
    <row r="25243" hidden="1" x14ac:dyDescent="0.2"/>
    <row r="25244" hidden="1" x14ac:dyDescent="0.2"/>
    <row r="25245" hidden="1" x14ac:dyDescent="0.2"/>
    <row r="25246" hidden="1" x14ac:dyDescent="0.2"/>
    <row r="25247" hidden="1" x14ac:dyDescent="0.2"/>
    <row r="25248" hidden="1" x14ac:dyDescent="0.2"/>
    <row r="25249" hidden="1" x14ac:dyDescent="0.2"/>
    <row r="25250" hidden="1" x14ac:dyDescent="0.2"/>
    <row r="25251" hidden="1" x14ac:dyDescent="0.2"/>
    <row r="25252" hidden="1" x14ac:dyDescent="0.2"/>
    <row r="25253" hidden="1" x14ac:dyDescent="0.2"/>
    <row r="25254" hidden="1" x14ac:dyDescent="0.2"/>
    <row r="25255" hidden="1" x14ac:dyDescent="0.2"/>
    <row r="25256" hidden="1" x14ac:dyDescent="0.2"/>
    <row r="25257" hidden="1" x14ac:dyDescent="0.2"/>
    <row r="25258" hidden="1" x14ac:dyDescent="0.2"/>
    <row r="25259" hidden="1" x14ac:dyDescent="0.2"/>
    <row r="25260" hidden="1" x14ac:dyDescent="0.2"/>
    <row r="25261" hidden="1" x14ac:dyDescent="0.2"/>
    <row r="25262" hidden="1" x14ac:dyDescent="0.2"/>
    <row r="25263" hidden="1" x14ac:dyDescent="0.2"/>
    <row r="25264" hidden="1" x14ac:dyDescent="0.2"/>
    <row r="25265" hidden="1" x14ac:dyDescent="0.2"/>
    <row r="25266" hidden="1" x14ac:dyDescent="0.2"/>
    <row r="25267" hidden="1" x14ac:dyDescent="0.2"/>
    <row r="25268" hidden="1" x14ac:dyDescent="0.2"/>
    <row r="25269" hidden="1" x14ac:dyDescent="0.2"/>
    <row r="25270" hidden="1" x14ac:dyDescent="0.2"/>
    <row r="25271" hidden="1" x14ac:dyDescent="0.2"/>
    <row r="25272" hidden="1" x14ac:dyDescent="0.2"/>
    <row r="25273" hidden="1" x14ac:dyDescent="0.2"/>
    <row r="25274" hidden="1" x14ac:dyDescent="0.2"/>
    <row r="25275" hidden="1" x14ac:dyDescent="0.2"/>
    <row r="25276" hidden="1" x14ac:dyDescent="0.2"/>
    <row r="25277" hidden="1" x14ac:dyDescent="0.2"/>
    <row r="25278" hidden="1" x14ac:dyDescent="0.2"/>
    <row r="25279" hidden="1" x14ac:dyDescent="0.2"/>
    <row r="25280" hidden="1" x14ac:dyDescent="0.2"/>
    <row r="25281" hidden="1" x14ac:dyDescent="0.2"/>
    <row r="25282" hidden="1" x14ac:dyDescent="0.2"/>
    <row r="25283" hidden="1" x14ac:dyDescent="0.2"/>
    <row r="25284" hidden="1" x14ac:dyDescent="0.2"/>
    <row r="25285" hidden="1" x14ac:dyDescent="0.2"/>
    <row r="25286" hidden="1" x14ac:dyDescent="0.2"/>
    <row r="25287" hidden="1" x14ac:dyDescent="0.2"/>
    <row r="25288" hidden="1" x14ac:dyDescent="0.2"/>
    <row r="25289" hidden="1" x14ac:dyDescent="0.2"/>
    <row r="25290" hidden="1" x14ac:dyDescent="0.2"/>
    <row r="25291" hidden="1" x14ac:dyDescent="0.2"/>
    <row r="25292" hidden="1" x14ac:dyDescent="0.2"/>
    <row r="25293" hidden="1" x14ac:dyDescent="0.2"/>
    <row r="25294" hidden="1" x14ac:dyDescent="0.2"/>
    <row r="25295" hidden="1" x14ac:dyDescent="0.2"/>
    <row r="25296" hidden="1" x14ac:dyDescent="0.2"/>
    <row r="25297" hidden="1" x14ac:dyDescent="0.2"/>
    <row r="25298" hidden="1" x14ac:dyDescent="0.2"/>
    <row r="25299" hidden="1" x14ac:dyDescent="0.2"/>
    <row r="25300" hidden="1" x14ac:dyDescent="0.2"/>
    <row r="25301" hidden="1" x14ac:dyDescent="0.2"/>
    <row r="25302" hidden="1" x14ac:dyDescent="0.2"/>
    <row r="25303" hidden="1" x14ac:dyDescent="0.2"/>
    <row r="25304" hidden="1" x14ac:dyDescent="0.2"/>
    <row r="25305" hidden="1" x14ac:dyDescent="0.2"/>
    <row r="25306" hidden="1" x14ac:dyDescent="0.2"/>
    <row r="25307" hidden="1" x14ac:dyDescent="0.2"/>
    <row r="25308" hidden="1" x14ac:dyDescent="0.2"/>
    <row r="25309" hidden="1" x14ac:dyDescent="0.2"/>
    <row r="25310" hidden="1" x14ac:dyDescent="0.2"/>
    <row r="25311" hidden="1" x14ac:dyDescent="0.2"/>
    <row r="25312" hidden="1" x14ac:dyDescent="0.2"/>
    <row r="25313" hidden="1" x14ac:dyDescent="0.2"/>
    <row r="25314" hidden="1" x14ac:dyDescent="0.2"/>
    <row r="25315" hidden="1" x14ac:dyDescent="0.2"/>
    <row r="25316" hidden="1" x14ac:dyDescent="0.2"/>
    <row r="25317" hidden="1" x14ac:dyDescent="0.2"/>
    <row r="25318" hidden="1" x14ac:dyDescent="0.2"/>
    <row r="25319" hidden="1" x14ac:dyDescent="0.2"/>
    <row r="25320" hidden="1" x14ac:dyDescent="0.2"/>
    <row r="25321" hidden="1" x14ac:dyDescent="0.2"/>
    <row r="25322" hidden="1" x14ac:dyDescent="0.2"/>
    <row r="25323" hidden="1" x14ac:dyDescent="0.2"/>
    <row r="25324" hidden="1" x14ac:dyDescent="0.2"/>
    <row r="25325" hidden="1" x14ac:dyDescent="0.2"/>
    <row r="25326" hidden="1" x14ac:dyDescent="0.2"/>
    <row r="25327" hidden="1" x14ac:dyDescent="0.2"/>
    <row r="25328" hidden="1" x14ac:dyDescent="0.2"/>
    <row r="25329" hidden="1" x14ac:dyDescent="0.2"/>
    <row r="25330" hidden="1" x14ac:dyDescent="0.2"/>
    <row r="25331" hidden="1" x14ac:dyDescent="0.2"/>
    <row r="25332" hidden="1" x14ac:dyDescent="0.2"/>
    <row r="25333" hidden="1" x14ac:dyDescent="0.2"/>
    <row r="25334" hidden="1" x14ac:dyDescent="0.2"/>
    <row r="25335" hidden="1" x14ac:dyDescent="0.2"/>
    <row r="25336" hidden="1" x14ac:dyDescent="0.2"/>
    <row r="25337" hidden="1" x14ac:dyDescent="0.2"/>
    <row r="25338" hidden="1" x14ac:dyDescent="0.2"/>
    <row r="25339" hidden="1" x14ac:dyDescent="0.2"/>
    <row r="25340" hidden="1" x14ac:dyDescent="0.2"/>
    <row r="25341" hidden="1" x14ac:dyDescent="0.2"/>
    <row r="25342" hidden="1" x14ac:dyDescent="0.2"/>
    <row r="25343" hidden="1" x14ac:dyDescent="0.2"/>
    <row r="25344" hidden="1" x14ac:dyDescent="0.2"/>
    <row r="25345" hidden="1" x14ac:dyDescent="0.2"/>
    <row r="25346" hidden="1" x14ac:dyDescent="0.2"/>
    <row r="25347" hidden="1" x14ac:dyDescent="0.2"/>
    <row r="25348" hidden="1" x14ac:dyDescent="0.2"/>
    <row r="25349" hidden="1" x14ac:dyDescent="0.2"/>
    <row r="25350" hidden="1" x14ac:dyDescent="0.2"/>
    <row r="25351" hidden="1" x14ac:dyDescent="0.2"/>
    <row r="25352" hidden="1" x14ac:dyDescent="0.2"/>
    <row r="25353" hidden="1" x14ac:dyDescent="0.2"/>
    <row r="25354" hidden="1" x14ac:dyDescent="0.2"/>
    <row r="25355" hidden="1" x14ac:dyDescent="0.2"/>
    <row r="25356" hidden="1" x14ac:dyDescent="0.2"/>
    <row r="25357" hidden="1" x14ac:dyDescent="0.2"/>
    <row r="25358" hidden="1" x14ac:dyDescent="0.2"/>
    <row r="25359" hidden="1" x14ac:dyDescent="0.2"/>
    <row r="25360" hidden="1" x14ac:dyDescent="0.2"/>
    <row r="25361" hidden="1" x14ac:dyDescent="0.2"/>
    <row r="25362" hidden="1" x14ac:dyDescent="0.2"/>
    <row r="25363" hidden="1" x14ac:dyDescent="0.2"/>
    <row r="25364" hidden="1" x14ac:dyDescent="0.2"/>
    <row r="25365" hidden="1" x14ac:dyDescent="0.2"/>
    <row r="25366" hidden="1" x14ac:dyDescent="0.2"/>
    <row r="25367" hidden="1" x14ac:dyDescent="0.2"/>
    <row r="25368" hidden="1" x14ac:dyDescent="0.2"/>
    <row r="25369" hidden="1" x14ac:dyDescent="0.2"/>
    <row r="25370" hidden="1" x14ac:dyDescent="0.2"/>
    <row r="25371" hidden="1" x14ac:dyDescent="0.2"/>
    <row r="25372" hidden="1" x14ac:dyDescent="0.2"/>
    <row r="25373" hidden="1" x14ac:dyDescent="0.2"/>
    <row r="25374" hidden="1" x14ac:dyDescent="0.2"/>
    <row r="25375" hidden="1" x14ac:dyDescent="0.2"/>
    <row r="25376" hidden="1" x14ac:dyDescent="0.2"/>
    <row r="25377" hidden="1" x14ac:dyDescent="0.2"/>
    <row r="25378" hidden="1" x14ac:dyDescent="0.2"/>
    <row r="25379" hidden="1" x14ac:dyDescent="0.2"/>
    <row r="25380" hidden="1" x14ac:dyDescent="0.2"/>
    <row r="25381" hidden="1" x14ac:dyDescent="0.2"/>
    <row r="25382" hidden="1" x14ac:dyDescent="0.2"/>
    <row r="25383" hidden="1" x14ac:dyDescent="0.2"/>
    <row r="25384" hidden="1" x14ac:dyDescent="0.2"/>
    <row r="25385" hidden="1" x14ac:dyDescent="0.2"/>
    <row r="25386" hidden="1" x14ac:dyDescent="0.2"/>
    <row r="25387" hidden="1" x14ac:dyDescent="0.2"/>
    <row r="25388" hidden="1" x14ac:dyDescent="0.2"/>
    <row r="25389" hidden="1" x14ac:dyDescent="0.2"/>
    <row r="25390" hidden="1" x14ac:dyDescent="0.2"/>
    <row r="25391" hidden="1" x14ac:dyDescent="0.2"/>
    <row r="25392" hidden="1" x14ac:dyDescent="0.2"/>
    <row r="25393" hidden="1" x14ac:dyDescent="0.2"/>
    <row r="25394" hidden="1" x14ac:dyDescent="0.2"/>
    <row r="25395" hidden="1" x14ac:dyDescent="0.2"/>
    <row r="25396" hidden="1" x14ac:dyDescent="0.2"/>
    <row r="25397" hidden="1" x14ac:dyDescent="0.2"/>
    <row r="25398" hidden="1" x14ac:dyDescent="0.2"/>
    <row r="25399" hidden="1" x14ac:dyDescent="0.2"/>
    <row r="25400" hidden="1" x14ac:dyDescent="0.2"/>
    <row r="25401" hidden="1" x14ac:dyDescent="0.2"/>
    <row r="25402" hidden="1" x14ac:dyDescent="0.2"/>
    <row r="25403" hidden="1" x14ac:dyDescent="0.2"/>
    <row r="25404" hidden="1" x14ac:dyDescent="0.2"/>
    <row r="25405" hidden="1" x14ac:dyDescent="0.2"/>
    <row r="25406" hidden="1" x14ac:dyDescent="0.2"/>
    <row r="25407" hidden="1" x14ac:dyDescent="0.2"/>
    <row r="25408" hidden="1" x14ac:dyDescent="0.2"/>
    <row r="25409" hidden="1" x14ac:dyDescent="0.2"/>
    <row r="25410" hidden="1" x14ac:dyDescent="0.2"/>
    <row r="25411" hidden="1" x14ac:dyDescent="0.2"/>
    <row r="25412" hidden="1" x14ac:dyDescent="0.2"/>
    <row r="25413" hidden="1" x14ac:dyDescent="0.2"/>
    <row r="25414" hidden="1" x14ac:dyDescent="0.2"/>
    <row r="25415" hidden="1" x14ac:dyDescent="0.2"/>
    <row r="25416" hidden="1" x14ac:dyDescent="0.2"/>
    <row r="25417" hidden="1" x14ac:dyDescent="0.2"/>
    <row r="25418" hidden="1" x14ac:dyDescent="0.2"/>
    <row r="25419" hidden="1" x14ac:dyDescent="0.2"/>
    <row r="25420" hidden="1" x14ac:dyDescent="0.2"/>
    <row r="25421" hidden="1" x14ac:dyDescent="0.2"/>
    <row r="25422" hidden="1" x14ac:dyDescent="0.2"/>
    <row r="25423" hidden="1" x14ac:dyDescent="0.2"/>
    <row r="25424" hidden="1" x14ac:dyDescent="0.2"/>
    <row r="25425" hidden="1" x14ac:dyDescent="0.2"/>
    <row r="25426" hidden="1" x14ac:dyDescent="0.2"/>
    <row r="25427" hidden="1" x14ac:dyDescent="0.2"/>
    <row r="25428" hidden="1" x14ac:dyDescent="0.2"/>
    <row r="25429" hidden="1" x14ac:dyDescent="0.2"/>
    <row r="25430" hidden="1" x14ac:dyDescent="0.2"/>
    <row r="25431" hidden="1" x14ac:dyDescent="0.2"/>
    <row r="25432" hidden="1" x14ac:dyDescent="0.2"/>
    <row r="25433" hidden="1" x14ac:dyDescent="0.2"/>
    <row r="25434" hidden="1" x14ac:dyDescent="0.2"/>
    <row r="25435" hidden="1" x14ac:dyDescent="0.2"/>
    <row r="25436" hidden="1" x14ac:dyDescent="0.2"/>
    <row r="25437" hidden="1" x14ac:dyDescent="0.2"/>
    <row r="25438" hidden="1" x14ac:dyDescent="0.2"/>
    <row r="25439" hidden="1" x14ac:dyDescent="0.2"/>
    <row r="25440" hidden="1" x14ac:dyDescent="0.2"/>
    <row r="25441" hidden="1" x14ac:dyDescent="0.2"/>
    <row r="25442" hidden="1" x14ac:dyDescent="0.2"/>
    <row r="25443" hidden="1" x14ac:dyDescent="0.2"/>
    <row r="25444" hidden="1" x14ac:dyDescent="0.2"/>
    <row r="25445" hidden="1" x14ac:dyDescent="0.2"/>
    <row r="25446" hidden="1" x14ac:dyDescent="0.2"/>
    <row r="25447" hidden="1" x14ac:dyDescent="0.2"/>
    <row r="25448" hidden="1" x14ac:dyDescent="0.2"/>
    <row r="25449" hidden="1" x14ac:dyDescent="0.2"/>
    <row r="25450" hidden="1" x14ac:dyDescent="0.2"/>
    <row r="25451" hidden="1" x14ac:dyDescent="0.2"/>
    <row r="25452" hidden="1" x14ac:dyDescent="0.2"/>
    <row r="25453" hidden="1" x14ac:dyDescent="0.2"/>
    <row r="25454" hidden="1" x14ac:dyDescent="0.2"/>
    <row r="25455" hidden="1" x14ac:dyDescent="0.2"/>
    <row r="25456" hidden="1" x14ac:dyDescent="0.2"/>
    <row r="25457" hidden="1" x14ac:dyDescent="0.2"/>
    <row r="25458" hidden="1" x14ac:dyDescent="0.2"/>
    <row r="25459" hidden="1" x14ac:dyDescent="0.2"/>
    <row r="25460" hidden="1" x14ac:dyDescent="0.2"/>
    <row r="25461" hidden="1" x14ac:dyDescent="0.2"/>
    <row r="25462" hidden="1" x14ac:dyDescent="0.2"/>
    <row r="25463" hidden="1" x14ac:dyDescent="0.2"/>
    <row r="25464" hidden="1" x14ac:dyDescent="0.2"/>
    <row r="25465" hidden="1" x14ac:dyDescent="0.2"/>
    <row r="25466" hidden="1" x14ac:dyDescent="0.2"/>
    <row r="25467" hidden="1" x14ac:dyDescent="0.2"/>
    <row r="25468" hidden="1" x14ac:dyDescent="0.2"/>
    <row r="25469" hidden="1" x14ac:dyDescent="0.2"/>
    <row r="25470" hidden="1" x14ac:dyDescent="0.2"/>
    <row r="25471" hidden="1" x14ac:dyDescent="0.2"/>
    <row r="25472" hidden="1" x14ac:dyDescent="0.2"/>
    <row r="25473" hidden="1" x14ac:dyDescent="0.2"/>
    <row r="25474" hidden="1" x14ac:dyDescent="0.2"/>
    <row r="25475" hidden="1" x14ac:dyDescent="0.2"/>
    <row r="25476" hidden="1" x14ac:dyDescent="0.2"/>
    <row r="25477" hidden="1" x14ac:dyDescent="0.2"/>
    <row r="25478" hidden="1" x14ac:dyDescent="0.2"/>
    <row r="25479" hidden="1" x14ac:dyDescent="0.2"/>
    <row r="25480" hidden="1" x14ac:dyDescent="0.2"/>
    <row r="25481" hidden="1" x14ac:dyDescent="0.2"/>
    <row r="25482" hidden="1" x14ac:dyDescent="0.2"/>
    <row r="25483" hidden="1" x14ac:dyDescent="0.2"/>
    <row r="25484" hidden="1" x14ac:dyDescent="0.2"/>
    <row r="25485" hidden="1" x14ac:dyDescent="0.2"/>
    <row r="25486" hidden="1" x14ac:dyDescent="0.2"/>
    <row r="25487" hidden="1" x14ac:dyDescent="0.2"/>
    <row r="25488" hidden="1" x14ac:dyDescent="0.2"/>
    <row r="25489" hidden="1" x14ac:dyDescent="0.2"/>
    <row r="25490" hidden="1" x14ac:dyDescent="0.2"/>
    <row r="25491" hidden="1" x14ac:dyDescent="0.2"/>
    <row r="25492" hidden="1" x14ac:dyDescent="0.2"/>
    <row r="25493" hidden="1" x14ac:dyDescent="0.2"/>
    <row r="25494" hidden="1" x14ac:dyDescent="0.2"/>
    <row r="25495" hidden="1" x14ac:dyDescent="0.2"/>
    <row r="25496" hidden="1" x14ac:dyDescent="0.2"/>
    <row r="25497" hidden="1" x14ac:dyDescent="0.2"/>
    <row r="25498" hidden="1" x14ac:dyDescent="0.2"/>
    <row r="25499" hidden="1" x14ac:dyDescent="0.2"/>
    <row r="25500" hidden="1" x14ac:dyDescent="0.2"/>
    <row r="25501" hidden="1" x14ac:dyDescent="0.2"/>
    <row r="25502" hidden="1" x14ac:dyDescent="0.2"/>
    <row r="25503" hidden="1" x14ac:dyDescent="0.2"/>
    <row r="25504" hidden="1" x14ac:dyDescent="0.2"/>
    <row r="25505" hidden="1" x14ac:dyDescent="0.2"/>
    <row r="25506" hidden="1" x14ac:dyDescent="0.2"/>
    <row r="25507" hidden="1" x14ac:dyDescent="0.2"/>
    <row r="25508" hidden="1" x14ac:dyDescent="0.2"/>
    <row r="25509" hidden="1" x14ac:dyDescent="0.2"/>
    <row r="25510" hidden="1" x14ac:dyDescent="0.2"/>
    <row r="25511" hidden="1" x14ac:dyDescent="0.2"/>
    <row r="25512" hidden="1" x14ac:dyDescent="0.2"/>
    <row r="25513" hidden="1" x14ac:dyDescent="0.2"/>
    <row r="25514" hidden="1" x14ac:dyDescent="0.2"/>
    <row r="25515" hidden="1" x14ac:dyDescent="0.2"/>
    <row r="25516" hidden="1" x14ac:dyDescent="0.2"/>
    <row r="25517" hidden="1" x14ac:dyDescent="0.2"/>
    <row r="25518" hidden="1" x14ac:dyDescent="0.2"/>
    <row r="25519" hidden="1" x14ac:dyDescent="0.2"/>
    <row r="25520" hidden="1" x14ac:dyDescent="0.2"/>
    <row r="25521" hidden="1" x14ac:dyDescent="0.2"/>
    <row r="25522" hidden="1" x14ac:dyDescent="0.2"/>
    <row r="25523" hidden="1" x14ac:dyDescent="0.2"/>
    <row r="25524" hidden="1" x14ac:dyDescent="0.2"/>
    <row r="25525" hidden="1" x14ac:dyDescent="0.2"/>
    <row r="25526" hidden="1" x14ac:dyDescent="0.2"/>
    <row r="25527" hidden="1" x14ac:dyDescent="0.2"/>
    <row r="25528" hidden="1" x14ac:dyDescent="0.2"/>
    <row r="25529" hidden="1" x14ac:dyDescent="0.2"/>
    <row r="25530" hidden="1" x14ac:dyDescent="0.2"/>
    <row r="25531" hidden="1" x14ac:dyDescent="0.2"/>
    <row r="25532" hidden="1" x14ac:dyDescent="0.2"/>
    <row r="25533" hidden="1" x14ac:dyDescent="0.2"/>
    <row r="25534" hidden="1" x14ac:dyDescent="0.2"/>
    <row r="25535" hidden="1" x14ac:dyDescent="0.2"/>
    <row r="25536" hidden="1" x14ac:dyDescent="0.2"/>
    <row r="25537" hidden="1" x14ac:dyDescent="0.2"/>
    <row r="25538" hidden="1" x14ac:dyDescent="0.2"/>
    <row r="25539" hidden="1" x14ac:dyDescent="0.2"/>
    <row r="25540" hidden="1" x14ac:dyDescent="0.2"/>
    <row r="25541" hidden="1" x14ac:dyDescent="0.2"/>
    <row r="25542" hidden="1" x14ac:dyDescent="0.2"/>
    <row r="25543" hidden="1" x14ac:dyDescent="0.2"/>
    <row r="25544" hidden="1" x14ac:dyDescent="0.2"/>
    <row r="25545" hidden="1" x14ac:dyDescent="0.2"/>
    <row r="25546" hidden="1" x14ac:dyDescent="0.2"/>
    <row r="25547" hidden="1" x14ac:dyDescent="0.2"/>
    <row r="25548" hidden="1" x14ac:dyDescent="0.2"/>
    <row r="25549" hidden="1" x14ac:dyDescent="0.2"/>
    <row r="25550" hidden="1" x14ac:dyDescent="0.2"/>
    <row r="25551" hidden="1" x14ac:dyDescent="0.2"/>
    <row r="25552" hidden="1" x14ac:dyDescent="0.2"/>
    <row r="25553" hidden="1" x14ac:dyDescent="0.2"/>
    <row r="25554" hidden="1" x14ac:dyDescent="0.2"/>
    <row r="25555" hidden="1" x14ac:dyDescent="0.2"/>
    <row r="25556" hidden="1" x14ac:dyDescent="0.2"/>
    <row r="25557" hidden="1" x14ac:dyDescent="0.2"/>
    <row r="25558" hidden="1" x14ac:dyDescent="0.2"/>
    <row r="25559" hidden="1" x14ac:dyDescent="0.2"/>
    <row r="25560" hidden="1" x14ac:dyDescent="0.2"/>
    <row r="25561" hidden="1" x14ac:dyDescent="0.2"/>
    <row r="25562" hidden="1" x14ac:dyDescent="0.2"/>
    <row r="25563" hidden="1" x14ac:dyDescent="0.2"/>
    <row r="25564" hidden="1" x14ac:dyDescent="0.2"/>
    <row r="25565" hidden="1" x14ac:dyDescent="0.2"/>
    <row r="25566" hidden="1" x14ac:dyDescent="0.2"/>
    <row r="25567" hidden="1" x14ac:dyDescent="0.2"/>
    <row r="25568" hidden="1" x14ac:dyDescent="0.2"/>
    <row r="25569" hidden="1" x14ac:dyDescent="0.2"/>
    <row r="25570" hidden="1" x14ac:dyDescent="0.2"/>
    <row r="25571" hidden="1" x14ac:dyDescent="0.2"/>
    <row r="25572" hidden="1" x14ac:dyDescent="0.2"/>
    <row r="25573" hidden="1" x14ac:dyDescent="0.2"/>
    <row r="25574" hidden="1" x14ac:dyDescent="0.2"/>
    <row r="25575" hidden="1" x14ac:dyDescent="0.2"/>
    <row r="25576" hidden="1" x14ac:dyDescent="0.2"/>
    <row r="25577" hidden="1" x14ac:dyDescent="0.2"/>
    <row r="25578" hidden="1" x14ac:dyDescent="0.2"/>
    <row r="25579" hidden="1" x14ac:dyDescent="0.2"/>
    <row r="25580" hidden="1" x14ac:dyDescent="0.2"/>
    <row r="25581" hidden="1" x14ac:dyDescent="0.2"/>
    <row r="25582" hidden="1" x14ac:dyDescent="0.2"/>
    <row r="25583" hidden="1" x14ac:dyDescent="0.2"/>
    <row r="25584" hidden="1" x14ac:dyDescent="0.2"/>
    <row r="25585" hidden="1" x14ac:dyDescent="0.2"/>
    <row r="25586" hidden="1" x14ac:dyDescent="0.2"/>
    <row r="25587" hidden="1" x14ac:dyDescent="0.2"/>
    <row r="25588" hidden="1" x14ac:dyDescent="0.2"/>
    <row r="25589" hidden="1" x14ac:dyDescent="0.2"/>
    <row r="25590" hidden="1" x14ac:dyDescent="0.2"/>
    <row r="25591" hidden="1" x14ac:dyDescent="0.2"/>
    <row r="25592" hidden="1" x14ac:dyDescent="0.2"/>
    <row r="25593" hidden="1" x14ac:dyDescent="0.2"/>
    <row r="25594" hidden="1" x14ac:dyDescent="0.2"/>
    <row r="25595" hidden="1" x14ac:dyDescent="0.2"/>
    <row r="25596" hidden="1" x14ac:dyDescent="0.2"/>
    <row r="25597" hidden="1" x14ac:dyDescent="0.2"/>
    <row r="25598" hidden="1" x14ac:dyDescent="0.2"/>
    <row r="25599" hidden="1" x14ac:dyDescent="0.2"/>
    <row r="25600" hidden="1" x14ac:dyDescent="0.2"/>
    <row r="25601" hidden="1" x14ac:dyDescent="0.2"/>
    <row r="25602" hidden="1" x14ac:dyDescent="0.2"/>
    <row r="25603" hidden="1" x14ac:dyDescent="0.2"/>
    <row r="25604" hidden="1" x14ac:dyDescent="0.2"/>
    <row r="25605" hidden="1" x14ac:dyDescent="0.2"/>
    <row r="25606" hidden="1" x14ac:dyDescent="0.2"/>
    <row r="25607" hidden="1" x14ac:dyDescent="0.2"/>
    <row r="25608" hidden="1" x14ac:dyDescent="0.2"/>
    <row r="25609" hidden="1" x14ac:dyDescent="0.2"/>
    <row r="25610" hidden="1" x14ac:dyDescent="0.2"/>
    <row r="25611" hidden="1" x14ac:dyDescent="0.2"/>
    <row r="25612" hidden="1" x14ac:dyDescent="0.2"/>
    <row r="25613" hidden="1" x14ac:dyDescent="0.2"/>
    <row r="25614" hidden="1" x14ac:dyDescent="0.2"/>
    <row r="25615" hidden="1" x14ac:dyDescent="0.2"/>
    <row r="25616" hidden="1" x14ac:dyDescent="0.2"/>
    <row r="25617" hidden="1" x14ac:dyDescent="0.2"/>
    <row r="25618" hidden="1" x14ac:dyDescent="0.2"/>
    <row r="25619" hidden="1" x14ac:dyDescent="0.2"/>
    <row r="25620" hidden="1" x14ac:dyDescent="0.2"/>
    <row r="25621" hidden="1" x14ac:dyDescent="0.2"/>
    <row r="25622" hidden="1" x14ac:dyDescent="0.2"/>
    <row r="25623" hidden="1" x14ac:dyDescent="0.2"/>
    <row r="25624" hidden="1" x14ac:dyDescent="0.2"/>
    <row r="25625" hidden="1" x14ac:dyDescent="0.2"/>
    <row r="25626" hidden="1" x14ac:dyDescent="0.2"/>
    <row r="25627" hidden="1" x14ac:dyDescent="0.2"/>
    <row r="25628" hidden="1" x14ac:dyDescent="0.2"/>
    <row r="25629" hidden="1" x14ac:dyDescent="0.2"/>
    <row r="25630" hidden="1" x14ac:dyDescent="0.2"/>
    <row r="25631" hidden="1" x14ac:dyDescent="0.2"/>
    <row r="25632" hidden="1" x14ac:dyDescent="0.2"/>
    <row r="25633" hidden="1" x14ac:dyDescent="0.2"/>
    <row r="25634" hidden="1" x14ac:dyDescent="0.2"/>
    <row r="25635" hidden="1" x14ac:dyDescent="0.2"/>
    <row r="25636" hidden="1" x14ac:dyDescent="0.2"/>
    <row r="25637" hidden="1" x14ac:dyDescent="0.2"/>
    <row r="25638" hidden="1" x14ac:dyDescent="0.2"/>
    <row r="25639" hidden="1" x14ac:dyDescent="0.2"/>
    <row r="25640" hidden="1" x14ac:dyDescent="0.2"/>
    <row r="25641" hidden="1" x14ac:dyDescent="0.2"/>
    <row r="25642" hidden="1" x14ac:dyDescent="0.2"/>
    <row r="25643" hidden="1" x14ac:dyDescent="0.2"/>
    <row r="25644" hidden="1" x14ac:dyDescent="0.2"/>
    <row r="25645" hidden="1" x14ac:dyDescent="0.2"/>
    <row r="25646" hidden="1" x14ac:dyDescent="0.2"/>
    <row r="25647" hidden="1" x14ac:dyDescent="0.2"/>
    <row r="25648" hidden="1" x14ac:dyDescent="0.2"/>
    <row r="25649" hidden="1" x14ac:dyDescent="0.2"/>
    <row r="25650" hidden="1" x14ac:dyDescent="0.2"/>
    <row r="25651" hidden="1" x14ac:dyDescent="0.2"/>
    <row r="25652" hidden="1" x14ac:dyDescent="0.2"/>
    <row r="25653" hidden="1" x14ac:dyDescent="0.2"/>
    <row r="25654" hidden="1" x14ac:dyDescent="0.2"/>
    <row r="25655" hidden="1" x14ac:dyDescent="0.2"/>
    <row r="25656" hidden="1" x14ac:dyDescent="0.2"/>
    <row r="25657" hidden="1" x14ac:dyDescent="0.2"/>
    <row r="25658" hidden="1" x14ac:dyDescent="0.2"/>
    <row r="25659" hidden="1" x14ac:dyDescent="0.2"/>
    <row r="25660" hidden="1" x14ac:dyDescent="0.2"/>
    <row r="25661" hidden="1" x14ac:dyDescent="0.2"/>
    <row r="25662" hidden="1" x14ac:dyDescent="0.2"/>
    <row r="25663" hidden="1" x14ac:dyDescent="0.2"/>
    <row r="25664" hidden="1" x14ac:dyDescent="0.2"/>
    <row r="25665" hidden="1" x14ac:dyDescent="0.2"/>
    <row r="25666" hidden="1" x14ac:dyDescent="0.2"/>
    <row r="25667" hidden="1" x14ac:dyDescent="0.2"/>
    <row r="25668" hidden="1" x14ac:dyDescent="0.2"/>
    <row r="25669" hidden="1" x14ac:dyDescent="0.2"/>
    <row r="25670" hidden="1" x14ac:dyDescent="0.2"/>
    <row r="25671" hidden="1" x14ac:dyDescent="0.2"/>
    <row r="25672" hidden="1" x14ac:dyDescent="0.2"/>
    <row r="25673" hidden="1" x14ac:dyDescent="0.2"/>
    <row r="25674" hidden="1" x14ac:dyDescent="0.2"/>
    <row r="25675" hidden="1" x14ac:dyDescent="0.2"/>
    <row r="25676" hidden="1" x14ac:dyDescent="0.2"/>
    <row r="25677" hidden="1" x14ac:dyDescent="0.2"/>
    <row r="25678" hidden="1" x14ac:dyDescent="0.2"/>
    <row r="25679" hidden="1" x14ac:dyDescent="0.2"/>
    <row r="25680" hidden="1" x14ac:dyDescent="0.2"/>
    <row r="25681" hidden="1" x14ac:dyDescent="0.2"/>
    <row r="25682" hidden="1" x14ac:dyDescent="0.2"/>
    <row r="25683" hidden="1" x14ac:dyDescent="0.2"/>
    <row r="25684" hidden="1" x14ac:dyDescent="0.2"/>
    <row r="25685" hidden="1" x14ac:dyDescent="0.2"/>
    <row r="25686" hidden="1" x14ac:dyDescent="0.2"/>
    <row r="25687" hidden="1" x14ac:dyDescent="0.2"/>
    <row r="25688" hidden="1" x14ac:dyDescent="0.2"/>
    <row r="25689" hidden="1" x14ac:dyDescent="0.2"/>
    <row r="25690" hidden="1" x14ac:dyDescent="0.2"/>
    <row r="25691" hidden="1" x14ac:dyDescent="0.2"/>
    <row r="25692" hidden="1" x14ac:dyDescent="0.2"/>
    <row r="25693" hidden="1" x14ac:dyDescent="0.2"/>
    <row r="25694" hidden="1" x14ac:dyDescent="0.2"/>
    <row r="25695" hidden="1" x14ac:dyDescent="0.2"/>
    <row r="25696" hidden="1" x14ac:dyDescent="0.2"/>
    <row r="25697" hidden="1" x14ac:dyDescent="0.2"/>
    <row r="25698" hidden="1" x14ac:dyDescent="0.2"/>
    <row r="25699" hidden="1" x14ac:dyDescent="0.2"/>
    <row r="25700" hidden="1" x14ac:dyDescent="0.2"/>
    <row r="25701" hidden="1" x14ac:dyDescent="0.2"/>
    <row r="25702" hidden="1" x14ac:dyDescent="0.2"/>
    <row r="25703" hidden="1" x14ac:dyDescent="0.2"/>
    <row r="25704" hidden="1" x14ac:dyDescent="0.2"/>
    <row r="25705" hidden="1" x14ac:dyDescent="0.2"/>
    <row r="25706" hidden="1" x14ac:dyDescent="0.2"/>
    <row r="25707" hidden="1" x14ac:dyDescent="0.2"/>
    <row r="25708" hidden="1" x14ac:dyDescent="0.2"/>
    <row r="25709" hidden="1" x14ac:dyDescent="0.2"/>
    <row r="25710" hidden="1" x14ac:dyDescent="0.2"/>
    <row r="25711" hidden="1" x14ac:dyDescent="0.2"/>
    <row r="25712" hidden="1" x14ac:dyDescent="0.2"/>
    <row r="25713" hidden="1" x14ac:dyDescent="0.2"/>
    <row r="25714" hidden="1" x14ac:dyDescent="0.2"/>
    <row r="25715" hidden="1" x14ac:dyDescent="0.2"/>
    <row r="25716" hidden="1" x14ac:dyDescent="0.2"/>
    <row r="25717" hidden="1" x14ac:dyDescent="0.2"/>
    <row r="25718" hidden="1" x14ac:dyDescent="0.2"/>
    <row r="25719" hidden="1" x14ac:dyDescent="0.2"/>
    <row r="25720" hidden="1" x14ac:dyDescent="0.2"/>
    <row r="25721" hidden="1" x14ac:dyDescent="0.2"/>
    <row r="25722" hidden="1" x14ac:dyDescent="0.2"/>
    <row r="25723" hidden="1" x14ac:dyDescent="0.2"/>
    <row r="25724" hidden="1" x14ac:dyDescent="0.2"/>
    <row r="25725" hidden="1" x14ac:dyDescent="0.2"/>
    <row r="25726" hidden="1" x14ac:dyDescent="0.2"/>
    <row r="25727" hidden="1" x14ac:dyDescent="0.2"/>
    <row r="25728" hidden="1" x14ac:dyDescent="0.2"/>
    <row r="25729" hidden="1" x14ac:dyDescent="0.2"/>
    <row r="25730" hidden="1" x14ac:dyDescent="0.2"/>
    <row r="25731" hidden="1" x14ac:dyDescent="0.2"/>
    <row r="25732" hidden="1" x14ac:dyDescent="0.2"/>
    <row r="25733" hidden="1" x14ac:dyDescent="0.2"/>
    <row r="25734" hidden="1" x14ac:dyDescent="0.2"/>
    <row r="25735" hidden="1" x14ac:dyDescent="0.2"/>
    <row r="25736" hidden="1" x14ac:dyDescent="0.2"/>
    <row r="25737" hidden="1" x14ac:dyDescent="0.2"/>
    <row r="25738" hidden="1" x14ac:dyDescent="0.2"/>
    <row r="25739" hidden="1" x14ac:dyDescent="0.2"/>
    <row r="25740" hidden="1" x14ac:dyDescent="0.2"/>
    <row r="25741" hidden="1" x14ac:dyDescent="0.2"/>
    <row r="25742" hidden="1" x14ac:dyDescent="0.2"/>
    <row r="25743" hidden="1" x14ac:dyDescent="0.2"/>
    <row r="25744" hidden="1" x14ac:dyDescent="0.2"/>
    <row r="25745" hidden="1" x14ac:dyDescent="0.2"/>
    <row r="25746" hidden="1" x14ac:dyDescent="0.2"/>
    <row r="25747" hidden="1" x14ac:dyDescent="0.2"/>
    <row r="25748" hidden="1" x14ac:dyDescent="0.2"/>
    <row r="25749" hidden="1" x14ac:dyDescent="0.2"/>
    <row r="25750" hidden="1" x14ac:dyDescent="0.2"/>
    <row r="25751" hidden="1" x14ac:dyDescent="0.2"/>
    <row r="25752" hidden="1" x14ac:dyDescent="0.2"/>
    <row r="25753" hidden="1" x14ac:dyDescent="0.2"/>
    <row r="25754" hidden="1" x14ac:dyDescent="0.2"/>
    <row r="25755" hidden="1" x14ac:dyDescent="0.2"/>
    <row r="25756" hidden="1" x14ac:dyDescent="0.2"/>
    <row r="25757" hidden="1" x14ac:dyDescent="0.2"/>
    <row r="25758" hidden="1" x14ac:dyDescent="0.2"/>
    <row r="25759" hidden="1" x14ac:dyDescent="0.2"/>
    <row r="25760" hidden="1" x14ac:dyDescent="0.2"/>
    <row r="25761" hidden="1" x14ac:dyDescent="0.2"/>
    <row r="25762" hidden="1" x14ac:dyDescent="0.2"/>
    <row r="25763" hidden="1" x14ac:dyDescent="0.2"/>
    <row r="25764" hidden="1" x14ac:dyDescent="0.2"/>
    <row r="25765" hidden="1" x14ac:dyDescent="0.2"/>
    <row r="25766" hidden="1" x14ac:dyDescent="0.2"/>
    <row r="25767" hidden="1" x14ac:dyDescent="0.2"/>
    <row r="25768" hidden="1" x14ac:dyDescent="0.2"/>
    <row r="25769" hidden="1" x14ac:dyDescent="0.2"/>
    <row r="25770" hidden="1" x14ac:dyDescent="0.2"/>
    <row r="25771" hidden="1" x14ac:dyDescent="0.2"/>
    <row r="25772" hidden="1" x14ac:dyDescent="0.2"/>
    <row r="25773" hidden="1" x14ac:dyDescent="0.2"/>
    <row r="25774" hidden="1" x14ac:dyDescent="0.2"/>
    <row r="25775" hidden="1" x14ac:dyDescent="0.2"/>
    <row r="25776" hidden="1" x14ac:dyDescent="0.2"/>
    <row r="25777" hidden="1" x14ac:dyDescent="0.2"/>
    <row r="25778" hidden="1" x14ac:dyDescent="0.2"/>
    <row r="25779" hidden="1" x14ac:dyDescent="0.2"/>
    <row r="25780" hidden="1" x14ac:dyDescent="0.2"/>
    <row r="25781" hidden="1" x14ac:dyDescent="0.2"/>
    <row r="25782" hidden="1" x14ac:dyDescent="0.2"/>
    <row r="25783" hidden="1" x14ac:dyDescent="0.2"/>
    <row r="25784" hidden="1" x14ac:dyDescent="0.2"/>
    <row r="25785" hidden="1" x14ac:dyDescent="0.2"/>
    <row r="25786" hidden="1" x14ac:dyDescent="0.2"/>
    <row r="25787" hidden="1" x14ac:dyDescent="0.2"/>
    <row r="25788" hidden="1" x14ac:dyDescent="0.2"/>
    <row r="25789" hidden="1" x14ac:dyDescent="0.2"/>
    <row r="25790" hidden="1" x14ac:dyDescent="0.2"/>
    <row r="25791" hidden="1" x14ac:dyDescent="0.2"/>
    <row r="25792" hidden="1" x14ac:dyDescent="0.2"/>
    <row r="25793" hidden="1" x14ac:dyDescent="0.2"/>
    <row r="25794" hidden="1" x14ac:dyDescent="0.2"/>
    <row r="25795" hidden="1" x14ac:dyDescent="0.2"/>
    <row r="25796" hidden="1" x14ac:dyDescent="0.2"/>
    <row r="25797" hidden="1" x14ac:dyDescent="0.2"/>
    <row r="25798" hidden="1" x14ac:dyDescent="0.2"/>
    <row r="25799" hidden="1" x14ac:dyDescent="0.2"/>
    <row r="25800" hidden="1" x14ac:dyDescent="0.2"/>
    <row r="25801" hidden="1" x14ac:dyDescent="0.2"/>
    <row r="25802" hidden="1" x14ac:dyDescent="0.2"/>
    <row r="25803" hidden="1" x14ac:dyDescent="0.2"/>
    <row r="25804" hidden="1" x14ac:dyDescent="0.2"/>
    <row r="25805" hidden="1" x14ac:dyDescent="0.2"/>
    <row r="25806" hidden="1" x14ac:dyDescent="0.2"/>
    <row r="25807" hidden="1" x14ac:dyDescent="0.2"/>
    <row r="25808" hidden="1" x14ac:dyDescent="0.2"/>
    <row r="25809" hidden="1" x14ac:dyDescent="0.2"/>
    <row r="25810" hidden="1" x14ac:dyDescent="0.2"/>
    <row r="25811" hidden="1" x14ac:dyDescent="0.2"/>
    <row r="25812" hidden="1" x14ac:dyDescent="0.2"/>
    <row r="25813" hidden="1" x14ac:dyDescent="0.2"/>
    <row r="25814" hidden="1" x14ac:dyDescent="0.2"/>
    <row r="25815" hidden="1" x14ac:dyDescent="0.2"/>
    <row r="25816" hidden="1" x14ac:dyDescent="0.2"/>
    <row r="25817" hidden="1" x14ac:dyDescent="0.2"/>
    <row r="25818" hidden="1" x14ac:dyDescent="0.2"/>
    <row r="25819" hidden="1" x14ac:dyDescent="0.2"/>
    <row r="25820" hidden="1" x14ac:dyDescent="0.2"/>
    <row r="25821" hidden="1" x14ac:dyDescent="0.2"/>
    <row r="25822" hidden="1" x14ac:dyDescent="0.2"/>
    <row r="25823" hidden="1" x14ac:dyDescent="0.2"/>
    <row r="25824" hidden="1" x14ac:dyDescent="0.2"/>
    <row r="25825" hidden="1" x14ac:dyDescent="0.2"/>
    <row r="25826" hidden="1" x14ac:dyDescent="0.2"/>
    <row r="25827" hidden="1" x14ac:dyDescent="0.2"/>
    <row r="25828" hidden="1" x14ac:dyDescent="0.2"/>
    <row r="25829" hidden="1" x14ac:dyDescent="0.2"/>
    <row r="25830" hidden="1" x14ac:dyDescent="0.2"/>
    <row r="25831" hidden="1" x14ac:dyDescent="0.2"/>
    <row r="25832" hidden="1" x14ac:dyDescent="0.2"/>
    <row r="25833" hidden="1" x14ac:dyDescent="0.2"/>
    <row r="25834" hidden="1" x14ac:dyDescent="0.2"/>
    <row r="25835" hidden="1" x14ac:dyDescent="0.2"/>
    <row r="25836" hidden="1" x14ac:dyDescent="0.2"/>
    <row r="25837" hidden="1" x14ac:dyDescent="0.2"/>
    <row r="25838" hidden="1" x14ac:dyDescent="0.2"/>
    <row r="25839" hidden="1" x14ac:dyDescent="0.2"/>
    <row r="25840" hidden="1" x14ac:dyDescent="0.2"/>
    <row r="25841" hidden="1" x14ac:dyDescent="0.2"/>
    <row r="25842" hidden="1" x14ac:dyDescent="0.2"/>
    <row r="25843" hidden="1" x14ac:dyDescent="0.2"/>
    <row r="25844" hidden="1" x14ac:dyDescent="0.2"/>
    <row r="25845" hidden="1" x14ac:dyDescent="0.2"/>
    <row r="25846" hidden="1" x14ac:dyDescent="0.2"/>
    <row r="25847" hidden="1" x14ac:dyDescent="0.2"/>
    <row r="25848" hidden="1" x14ac:dyDescent="0.2"/>
    <row r="25849" hidden="1" x14ac:dyDescent="0.2"/>
    <row r="25850" hidden="1" x14ac:dyDescent="0.2"/>
    <row r="25851" hidden="1" x14ac:dyDescent="0.2"/>
    <row r="25852" hidden="1" x14ac:dyDescent="0.2"/>
    <row r="25853" hidden="1" x14ac:dyDescent="0.2"/>
    <row r="25854" hidden="1" x14ac:dyDescent="0.2"/>
    <row r="25855" hidden="1" x14ac:dyDescent="0.2"/>
    <row r="25856" hidden="1" x14ac:dyDescent="0.2"/>
    <row r="25857" hidden="1" x14ac:dyDescent="0.2"/>
    <row r="25858" hidden="1" x14ac:dyDescent="0.2"/>
    <row r="25859" hidden="1" x14ac:dyDescent="0.2"/>
    <row r="25860" hidden="1" x14ac:dyDescent="0.2"/>
    <row r="25861" hidden="1" x14ac:dyDescent="0.2"/>
    <row r="25862" hidden="1" x14ac:dyDescent="0.2"/>
    <row r="25863" hidden="1" x14ac:dyDescent="0.2"/>
    <row r="25864" hidden="1" x14ac:dyDescent="0.2"/>
    <row r="25865" hidden="1" x14ac:dyDescent="0.2"/>
    <row r="25866" hidden="1" x14ac:dyDescent="0.2"/>
    <row r="25867" hidden="1" x14ac:dyDescent="0.2"/>
    <row r="25868" hidden="1" x14ac:dyDescent="0.2"/>
    <row r="25869" hidden="1" x14ac:dyDescent="0.2"/>
    <row r="25870" hidden="1" x14ac:dyDescent="0.2"/>
    <row r="25871" hidden="1" x14ac:dyDescent="0.2"/>
    <row r="25872" hidden="1" x14ac:dyDescent="0.2"/>
    <row r="25873" hidden="1" x14ac:dyDescent="0.2"/>
    <row r="25874" hidden="1" x14ac:dyDescent="0.2"/>
    <row r="25875" hidden="1" x14ac:dyDescent="0.2"/>
    <row r="25876" hidden="1" x14ac:dyDescent="0.2"/>
    <row r="25877" hidden="1" x14ac:dyDescent="0.2"/>
    <row r="25878" hidden="1" x14ac:dyDescent="0.2"/>
    <row r="25879" hidden="1" x14ac:dyDescent="0.2"/>
    <row r="25880" hidden="1" x14ac:dyDescent="0.2"/>
    <row r="25881" hidden="1" x14ac:dyDescent="0.2"/>
    <row r="25882" hidden="1" x14ac:dyDescent="0.2"/>
    <row r="25883" hidden="1" x14ac:dyDescent="0.2"/>
    <row r="25884" hidden="1" x14ac:dyDescent="0.2"/>
    <row r="25885" hidden="1" x14ac:dyDescent="0.2"/>
    <row r="25886" hidden="1" x14ac:dyDescent="0.2"/>
    <row r="25887" hidden="1" x14ac:dyDescent="0.2"/>
    <row r="25888" hidden="1" x14ac:dyDescent="0.2"/>
    <row r="25889" hidden="1" x14ac:dyDescent="0.2"/>
    <row r="25890" hidden="1" x14ac:dyDescent="0.2"/>
    <row r="25891" hidden="1" x14ac:dyDescent="0.2"/>
    <row r="25892" hidden="1" x14ac:dyDescent="0.2"/>
    <row r="25893" hidden="1" x14ac:dyDescent="0.2"/>
    <row r="25894" hidden="1" x14ac:dyDescent="0.2"/>
    <row r="25895" hidden="1" x14ac:dyDescent="0.2"/>
    <row r="25896" hidden="1" x14ac:dyDescent="0.2"/>
    <row r="25897" hidden="1" x14ac:dyDescent="0.2"/>
    <row r="25898" hidden="1" x14ac:dyDescent="0.2"/>
    <row r="25899" hidden="1" x14ac:dyDescent="0.2"/>
    <row r="25900" hidden="1" x14ac:dyDescent="0.2"/>
    <row r="25901" hidden="1" x14ac:dyDescent="0.2"/>
    <row r="25902" hidden="1" x14ac:dyDescent="0.2"/>
    <row r="25903" hidden="1" x14ac:dyDescent="0.2"/>
    <row r="25904" hidden="1" x14ac:dyDescent="0.2"/>
    <row r="25905" hidden="1" x14ac:dyDescent="0.2"/>
    <row r="25906" hidden="1" x14ac:dyDescent="0.2"/>
    <row r="25907" hidden="1" x14ac:dyDescent="0.2"/>
    <row r="25908" hidden="1" x14ac:dyDescent="0.2"/>
    <row r="25909" hidden="1" x14ac:dyDescent="0.2"/>
    <row r="25910" hidden="1" x14ac:dyDescent="0.2"/>
    <row r="25911" hidden="1" x14ac:dyDescent="0.2"/>
    <row r="25912" hidden="1" x14ac:dyDescent="0.2"/>
    <row r="25913" hidden="1" x14ac:dyDescent="0.2"/>
    <row r="25914" hidden="1" x14ac:dyDescent="0.2"/>
    <row r="25915" hidden="1" x14ac:dyDescent="0.2"/>
    <row r="25916" hidden="1" x14ac:dyDescent="0.2"/>
    <row r="25917" hidden="1" x14ac:dyDescent="0.2"/>
    <row r="25918" hidden="1" x14ac:dyDescent="0.2"/>
    <row r="25919" hidden="1" x14ac:dyDescent="0.2"/>
    <row r="25920" hidden="1" x14ac:dyDescent="0.2"/>
    <row r="25921" hidden="1" x14ac:dyDescent="0.2"/>
    <row r="25922" hidden="1" x14ac:dyDescent="0.2"/>
    <row r="25923" hidden="1" x14ac:dyDescent="0.2"/>
    <row r="25924" hidden="1" x14ac:dyDescent="0.2"/>
    <row r="25925" hidden="1" x14ac:dyDescent="0.2"/>
    <row r="25926" hidden="1" x14ac:dyDescent="0.2"/>
    <row r="25927" hidden="1" x14ac:dyDescent="0.2"/>
    <row r="25928" hidden="1" x14ac:dyDescent="0.2"/>
    <row r="25929" hidden="1" x14ac:dyDescent="0.2"/>
    <row r="25930" hidden="1" x14ac:dyDescent="0.2"/>
    <row r="25931" hidden="1" x14ac:dyDescent="0.2"/>
    <row r="25932" hidden="1" x14ac:dyDescent="0.2"/>
    <row r="25933" hidden="1" x14ac:dyDescent="0.2"/>
    <row r="25934" hidden="1" x14ac:dyDescent="0.2"/>
    <row r="25935" hidden="1" x14ac:dyDescent="0.2"/>
    <row r="25936" hidden="1" x14ac:dyDescent="0.2"/>
    <row r="25937" hidden="1" x14ac:dyDescent="0.2"/>
    <row r="25938" hidden="1" x14ac:dyDescent="0.2"/>
    <row r="25939" hidden="1" x14ac:dyDescent="0.2"/>
    <row r="25940" hidden="1" x14ac:dyDescent="0.2"/>
    <row r="25941" hidden="1" x14ac:dyDescent="0.2"/>
    <row r="25942" hidden="1" x14ac:dyDescent="0.2"/>
    <row r="25943" hidden="1" x14ac:dyDescent="0.2"/>
    <row r="25944" hidden="1" x14ac:dyDescent="0.2"/>
    <row r="25945" hidden="1" x14ac:dyDescent="0.2"/>
    <row r="25946" hidden="1" x14ac:dyDescent="0.2"/>
    <row r="25947" hidden="1" x14ac:dyDescent="0.2"/>
    <row r="25948" hidden="1" x14ac:dyDescent="0.2"/>
    <row r="25949" hidden="1" x14ac:dyDescent="0.2"/>
    <row r="25950" hidden="1" x14ac:dyDescent="0.2"/>
    <row r="25951" hidden="1" x14ac:dyDescent="0.2"/>
    <row r="25952" hidden="1" x14ac:dyDescent="0.2"/>
    <row r="25953" hidden="1" x14ac:dyDescent="0.2"/>
    <row r="25954" hidden="1" x14ac:dyDescent="0.2"/>
    <row r="25955" hidden="1" x14ac:dyDescent="0.2"/>
    <row r="25956" hidden="1" x14ac:dyDescent="0.2"/>
    <row r="25957" hidden="1" x14ac:dyDescent="0.2"/>
    <row r="25958" hidden="1" x14ac:dyDescent="0.2"/>
    <row r="25959" hidden="1" x14ac:dyDescent="0.2"/>
    <row r="25960" hidden="1" x14ac:dyDescent="0.2"/>
    <row r="25961" hidden="1" x14ac:dyDescent="0.2"/>
    <row r="25962" hidden="1" x14ac:dyDescent="0.2"/>
    <row r="25963" hidden="1" x14ac:dyDescent="0.2"/>
    <row r="25964" hidden="1" x14ac:dyDescent="0.2"/>
    <row r="25965" hidden="1" x14ac:dyDescent="0.2"/>
    <row r="25966" hidden="1" x14ac:dyDescent="0.2"/>
    <row r="25967" hidden="1" x14ac:dyDescent="0.2"/>
    <row r="25968" hidden="1" x14ac:dyDescent="0.2"/>
    <row r="25969" hidden="1" x14ac:dyDescent="0.2"/>
    <row r="25970" hidden="1" x14ac:dyDescent="0.2"/>
    <row r="25971" hidden="1" x14ac:dyDescent="0.2"/>
    <row r="25972" hidden="1" x14ac:dyDescent="0.2"/>
    <row r="25973" hidden="1" x14ac:dyDescent="0.2"/>
    <row r="25974" hidden="1" x14ac:dyDescent="0.2"/>
    <row r="25975" hidden="1" x14ac:dyDescent="0.2"/>
    <row r="25976" hidden="1" x14ac:dyDescent="0.2"/>
    <row r="25977" hidden="1" x14ac:dyDescent="0.2"/>
    <row r="25978" hidden="1" x14ac:dyDescent="0.2"/>
    <row r="25979" hidden="1" x14ac:dyDescent="0.2"/>
    <row r="25980" hidden="1" x14ac:dyDescent="0.2"/>
    <row r="25981" hidden="1" x14ac:dyDescent="0.2"/>
    <row r="25982" hidden="1" x14ac:dyDescent="0.2"/>
    <row r="25983" hidden="1" x14ac:dyDescent="0.2"/>
    <row r="25984" hidden="1" x14ac:dyDescent="0.2"/>
    <row r="25985" hidden="1" x14ac:dyDescent="0.2"/>
    <row r="25986" hidden="1" x14ac:dyDescent="0.2"/>
    <row r="25987" hidden="1" x14ac:dyDescent="0.2"/>
    <row r="25988" hidden="1" x14ac:dyDescent="0.2"/>
    <row r="25989" hidden="1" x14ac:dyDescent="0.2"/>
    <row r="25990" hidden="1" x14ac:dyDescent="0.2"/>
    <row r="25991" hidden="1" x14ac:dyDescent="0.2"/>
    <row r="25992" hidden="1" x14ac:dyDescent="0.2"/>
    <row r="25993" hidden="1" x14ac:dyDescent="0.2"/>
    <row r="25994" hidden="1" x14ac:dyDescent="0.2"/>
    <row r="25995" hidden="1" x14ac:dyDescent="0.2"/>
    <row r="25996" hidden="1" x14ac:dyDescent="0.2"/>
    <row r="25997" hidden="1" x14ac:dyDescent="0.2"/>
    <row r="25998" hidden="1" x14ac:dyDescent="0.2"/>
    <row r="25999" hidden="1" x14ac:dyDescent="0.2"/>
    <row r="26000" hidden="1" x14ac:dyDescent="0.2"/>
    <row r="26001" hidden="1" x14ac:dyDescent="0.2"/>
    <row r="26002" hidden="1" x14ac:dyDescent="0.2"/>
    <row r="26003" hidden="1" x14ac:dyDescent="0.2"/>
    <row r="26004" hidden="1" x14ac:dyDescent="0.2"/>
    <row r="26005" hidden="1" x14ac:dyDescent="0.2"/>
    <row r="26006" hidden="1" x14ac:dyDescent="0.2"/>
    <row r="26007" hidden="1" x14ac:dyDescent="0.2"/>
    <row r="26008" hidden="1" x14ac:dyDescent="0.2"/>
    <row r="26009" hidden="1" x14ac:dyDescent="0.2"/>
    <row r="26010" hidden="1" x14ac:dyDescent="0.2"/>
    <row r="26011" hidden="1" x14ac:dyDescent="0.2"/>
    <row r="26012" hidden="1" x14ac:dyDescent="0.2"/>
    <row r="26013" hidden="1" x14ac:dyDescent="0.2"/>
    <row r="26014" hidden="1" x14ac:dyDescent="0.2"/>
    <row r="26015" hidden="1" x14ac:dyDescent="0.2"/>
    <row r="26016" hidden="1" x14ac:dyDescent="0.2"/>
    <row r="26017" hidden="1" x14ac:dyDescent="0.2"/>
    <row r="26018" hidden="1" x14ac:dyDescent="0.2"/>
    <row r="26019" hidden="1" x14ac:dyDescent="0.2"/>
    <row r="26020" hidden="1" x14ac:dyDescent="0.2"/>
    <row r="26021" hidden="1" x14ac:dyDescent="0.2"/>
    <row r="26022" hidden="1" x14ac:dyDescent="0.2"/>
    <row r="26023" hidden="1" x14ac:dyDescent="0.2"/>
    <row r="26024" hidden="1" x14ac:dyDescent="0.2"/>
    <row r="26025" hidden="1" x14ac:dyDescent="0.2"/>
    <row r="26026" hidden="1" x14ac:dyDescent="0.2"/>
    <row r="26027" hidden="1" x14ac:dyDescent="0.2"/>
    <row r="26028" hidden="1" x14ac:dyDescent="0.2"/>
    <row r="26029" hidden="1" x14ac:dyDescent="0.2"/>
    <row r="26030" hidden="1" x14ac:dyDescent="0.2"/>
    <row r="26031" hidden="1" x14ac:dyDescent="0.2"/>
    <row r="26032" hidden="1" x14ac:dyDescent="0.2"/>
    <row r="26033" hidden="1" x14ac:dyDescent="0.2"/>
    <row r="26034" hidden="1" x14ac:dyDescent="0.2"/>
    <row r="26035" hidden="1" x14ac:dyDescent="0.2"/>
    <row r="26036" hidden="1" x14ac:dyDescent="0.2"/>
    <row r="26037" hidden="1" x14ac:dyDescent="0.2"/>
    <row r="26038" hidden="1" x14ac:dyDescent="0.2"/>
    <row r="26039" hidden="1" x14ac:dyDescent="0.2"/>
    <row r="26040" hidden="1" x14ac:dyDescent="0.2"/>
    <row r="26041" hidden="1" x14ac:dyDescent="0.2"/>
    <row r="26042" hidden="1" x14ac:dyDescent="0.2"/>
    <row r="26043" hidden="1" x14ac:dyDescent="0.2"/>
    <row r="26044" hidden="1" x14ac:dyDescent="0.2"/>
    <row r="26045" hidden="1" x14ac:dyDescent="0.2"/>
    <row r="26046" hidden="1" x14ac:dyDescent="0.2"/>
    <row r="26047" hidden="1" x14ac:dyDescent="0.2"/>
    <row r="26048" hidden="1" x14ac:dyDescent="0.2"/>
    <row r="26049" hidden="1" x14ac:dyDescent="0.2"/>
    <row r="26050" hidden="1" x14ac:dyDescent="0.2"/>
    <row r="26051" hidden="1" x14ac:dyDescent="0.2"/>
    <row r="26052" hidden="1" x14ac:dyDescent="0.2"/>
    <row r="26053" hidden="1" x14ac:dyDescent="0.2"/>
    <row r="26054" hidden="1" x14ac:dyDescent="0.2"/>
    <row r="26055" hidden="1" x14ac:dyDescent="0.2"/>
    <row r="26056" hidden="1" x14ac:dyDescent="0.2"/>
    <row r="26057" hidden="1" x14ac:dyDescent="0.2"/>
    <row r="26058" hidden="1" x14ac:dyDescent="0.2"/>
    <row r="26059" hidden="1" x14ac:dyDescent="0.2"/>
    <row r="26060" hidden="1" x14ac:dyDescent="0.2"/>
    <row r="26061" hidden="1" x14ac:dyDescent="0.2"/>
    <row r="26062" hidden="1" x14ac:dyDescent="0.2"/>
    <row r="26063" hidden="1" x14ac:dyDescent="0.2"/>
    <row r="26064" hidden="1" x14ac:dyDescent="0.2"/>
    <row r="26065" hidden="1" x14ac:dyDescent="0.2"/>
    <row r="26066" hidden="1" x14ac:dyDescent="0.2"/>
    <row r="26067" hidden="1" x14ac:dyDescent="0.2"/>
    <row r="26068" hidden="1" x14ac:dyDescent="0.2"/>
    <row r="26069" hidden="1" x14ac:dyDescent="0.2"/>
    <row r="26070" hidden="1" x14ac:dyDescent="0.2"/>
    <row r="26071" hidden="1" x14ac:dyDescent="0.2"/>
    <row r="26072" hidden="1" x14ac:dyDescent="0.2"/>
    <row r="26073" hidden="1" x14ac:dyDescent="0.2"/>
    <row r="26074" hidden="1" x14ac:dyDescent="0.2"/>
    <row r="26075" hidden="1" x14ac:dyDescent="0.2"/>
    <row r="26076" hidden="1" x14ac:dyDescent="0.2"/>
    <row r="26077" hidden="1" x14ac:dyDescent="0.2"/>
    <row r="26078" hidden="1" x14ac:dyDescent="0.2"/>
    <row r="26079" hidden="1" x14ac:dyDescent="0.2"/>
    <row r="26080" hidden="1" x14ac:dyDescent="0.2"/>
    <row r="26081" hidden="1" x14ac:dyDescent="0.2"/>
    <row r="26082" hidden="1" x14ac:dyDescent="0.2"/>
    <row r="26083" hidden="1" x14ac:dyDescent="0.2"/>
    <row r="26084" hidden="1" x14ac:dyDescent="0.2"/>
    <row r="26085" hidden="1" x14ac:dyDescent="0.2"/>
    <row r="26086" hidden="1" x14ac:dyDescent="0.2"/>
    <row r="26087" hidden="1" x14ac:dyDescent="0.2"/>
    <row r="26088" hidden="1" x14ac:dyDescent="0.2"/>
    <row r="26089" hidden="1" x14ac:dyDescent="0.2"/>
    <row r="26090" hidden="1" x14ac:dyDescent="0.2"/>
    <row r="26091" hidden="1" x14ac:dyDescent="0.2"/>
    <row r="26092" hidden="1" x14ac:dyDescent="0.2"/>
    <row r="26093" hidden="1" x14ac:dyDescent="0.2"/>
    <row r="26094" hidden="1" x14ac:dyDescent="0.2"/>
    <row r="26095" hidden="1" x14ac:dyDescent="0.2"/>
    <row r="26096" hidden="1" x14ac:dyDescent="0.2"/>
    <row r="26097" hidden="1" x14ac:dyDescent="0.2"/>
    <row r="26098" hidden="1" x14ac:dyDescent="0.2"/>
    <row r="26099" hidden="1" x14ac:dyDescent="0.2"/>
    <row r="26100" hidden="1" x14ac:dyDescent="0.2"/>
    <row r="26101" hidden="1" x14ac:dyDescent="0.2"/>
    <row r="26102" hidden="1" x14ac:dyDescent="0.2"/>
    <row r="26103" hidden="1" x14ac:dyDescent="0.2"/>
    <row r="26104" hidden="1" x14ac:dyDescent="0.2"/>
    <row r="26105" hidden="1" x14ac:dyDescent="0.2"/>
    <row r="26106" hidden="1" x14ac:dyDescent="0.2"/>
    <row r="26107" hidden="1" x14ac:dyDescent="0.2"/>
    <row r="26108" hidden="1" x14ac:dyDescent="0.2"/>
    <row r="26109" hidden="1" x14ac:dyDescent="0.2"/>
    <row r="26110" hidden="1" x14ac:dyDescent="0.2"/>
    <row r="26111" hidden="1" x14ac:dyDescent="0.2"/>
    <row r="26112" hidden="1" x14ac:dyDescent="0.2"/>
    <row r="26113" hidden="1" x14ac:dyDescent="0.2"/>
    <row r="26114" hidden="1" x14ac:dyDescent="0.2"/>
    <row r="26115" hidden="1" x14ac:dyDescent="0.2"/>
    <row r="26116" hidden="1" x14ac:dyDescent="0.2"/>
    <row r="26117" hidden="1" x14ac:dyDescent="0.2"/>
    <row r="26118" hidden="1" x14ac:dyDescent="0.2"/>
    <row r="26119" hidden="1" x14ac:dyDescent="0.2"/>
    <row r="26120" hidden="1" x14ac:dyDescent="0.2"/>
    <row r="26121" hidden="1" x14ac:dyDescent="0.2"/>
    <row r="26122" hidden="1" x14ac:dyDescent="0.2"/>
    <row r="26123" hidden="1" x14ac:dyDescent="0.2"/>
    <row r="26124" hidden="1" x14ac:dyDescent="0.2"/>
    <row r="26125" hidden="1" x14ac:dyDescent="0.2"/>
    <row r="26126" hidden="1" x14ac:dyDescent="0.2"/>
    <row r="26127" hidden="1" x14ac:dyDescent="0.2"/>
    <row r="26128" hidden="1" x14ac:dyDescent="0.2"/>
    <row r="26129" hidden="1" x14ac:dyDescent="0.2"/>
    <row r="26130" hidden="1" x14ac:dyDescent="0.2"/>
    <row r="26131" hidden="1" x14ac:dyDescent="0.2"/>
    <row r="26132" hidden="1" x14ac:dyDescent="0.2"/>
    <row r="26133" hidden="1" x14ac:dyDescent="0.2"/>
    <row r="26134" hidden="1" x14ac:dyDescent="0.2"/>
    <row r="26135" hidden="1" x14ac:dyDescent="0.2"/>
    <row r="26136" hidden="1" x14ac:dyDescent="0.2"/>
    <row r="26137" hidden="1" x14ac:dyDescent="0.2"/>
    <row r="26138" hidden="1" x14ac:dyDescent="0.2"/>
    <row r="26139" hidden="1" x14ac:dyDescent="0.2"/>
    <row r="26140" hidden="1" x14ac:dyDescent="0.2"/>
    <row r="26141" hidden="1" x14ac:dyDescent="0.2"/>
    <row r="26142" hidden="1" x14ac:dyDescent="0.2"/>
    <row r="26143" hidden="1" x14ac:dyDescent="0.2"/>
    <row r="26144" hidden="1" x14ac:dyDescent="0.2"/>
    <row r="26145" hidden="1" x14ac:dyDescent="0.2"/>
    <row r="26146" hidden="1" x14ac:dyDescent="0.2"/>
    <row r="26147" hidden="1" x14ac:dyDescent="0.2"/>
    <row r="26148" hidden="1" x14ac:dyDescent="0.2"/>
    <row r="26149" hidden="1" x14ac:dyDescent="0.2"/>
    <row r="26150" hidden="1" x14ac:dyDescent="0.2"/>
    <row r="26151" hidden="1" x14ac:dyDescent="0.2"/>
    <row r="26152" hidden="1" x14ac:dyDescent="0.2"/>
    <row r="26153" hidden="1" x14ac:dyDescent="0.2"/>
    <row r="26154" hidden="1" x14ac:dyDescent="0.2"/>
    <row r="26155" hidden="1" x14ac:dyDescent="0.2"/>
    <row r="26156" hidden="1" x14ac:dyDescent="0.2"/>
    <row r="26157" hidden="1" x14ac:dyDescent="0.2"/>
    <row r="26158" hidden="1" x14ac:dyDescent="0.2"/>
    <row r="26159" hidden="1" x14ac:dyDescent="0.2"/>
    <row r="26160" hidden="1" x14ac:dyDescent="0.2"/>
    <row r="26161" hidden="1" x14ac:dyDescent="0.2"/>
    <row r="26162" hidden="1" x14ac:dyDescent="0.2"/>
    <row r="26163" hidden="1" x14ac:dyDescent="0.2"/>
    <row r="26164" hidden="1" x14ac:dyDescent="0.2"/>
    <row r="26165" hidden="1" x14ac:dyDescent="0.2"/>
    <row r="26166" hidden="1" x14ac:dyDescent="0.2"/>
    <row r="26167" hidden="1" x14ac:dyDescent="0.2"/>
    <row r="26168" hidden="1" x14ac:dyDescent="0.2"/>
    <row r="26169" hidden="1" x14ac:dyDescent="0.2"/>
    <row r="26170" hidden="1" x14ac:dyDescent="0.2"/>
    <row r="26171" hidden="1" x14ac:dyDescent="0.2"/>
    <row r="26172" hidden="1" x14ac:dyDescent="0.2"/>
    <row r="26173" hidden="1" x14ac:dyDescent="0.2"/>
    <row r="26174" hidden="1" x14ac:dyDescent="0.2"/>
    <row r="26175" hidden="1" x14ac:dyDescent="0.2"/>
    <row r="26176" hidden="1" x14ac:dyDescent="0.2"/>
    <row r="26177" hidden="1" x14ac:dyDescent="0.2"/>
    <row r="26178" hidden="1" x14ac:dyDescent="0.2"/>
    <row r="26179" hidden="1" x14ac:dyDescent="0.2"/>
    <row r="26180" hidden="1" x14ac:dyDescent="0.2"/>
    <row r="26181" hidden="1" x14ac:dyDescent="0.2"/>
    <row r="26182" hidden="1" x14ac:dyDescent="0.2"/>
    <row r="26183" hidden="1" x14ac:dyDescent="0.2"/>
    <row r="26184" hidden="1" x14ac:dyDescent="0.2"/>
    <row r="26185" hidden="1" x14ac:dyDescent="0.2"/>
    <row r="26186" hidden="1" x14ac:dyDescent="0.2"/>
    <row r="26187" hidden="1" x14ac:dyDescent="0.2"/>
    <row r="26188" hidden="1" x14ac:dyDescent="0.2"/>
    <row r="26189" hidden="1" x14ac:dyDescent="0.2"/>
    <row r="26190" hidden="1" x14ac:dyDescent="0.2"/>
    <row r="26191" hidden="1" x14ac:dyDescent="0.2"/>
    <row r="26192" hidden="1" x14ac:dyDescent="0.2"/>
    <row r="26193" hidden="1" x14ac:dyDescent="0.2"/>
    <row r="26194" hidden="1" x14ac:dyDescent="0.2"/>
    <row r="26195" hidden="1" x14ac:dyDescent="0.2"/>
    <row r="26196" hidden="1" x14ac:dyDescent="0.2"/>
    <row r="26197" hidden="1" x14ac:dyDescent="0.2"/>
    <row r="26198" hidden="1" x14ac:dyDescent="0.2"/>
    <row r="26199" hidden="1" x14ac:dyDescent="0.2"/>
    <row r="26200" hidden="1" x14ac:dyDescent="0.2"/>
    <row r="26201" hidden="1" x14ac:dyDescent="0.2"/>
    <row r="26202" hidden="1" x14ac:dyDescent="0.2"/>
    <row r="26203" hidden="1" x14ac:dyDescent="0.2"/>
    <row r="26204" hidden="1" x14ac:dyDescent="0.2"/>
    <row r="26205" hidden="1" x14ac:dyDescent="0.2"/>
    <row r="26206" hidden="1" x14ac:dyDescent="0.2"/>
    <row r="26207" hidden="1" x14ac:dyDescent="0.2"/>
    <row r="26208" hidden="1" x14ac:dyDescent="0.2"/>
    <row r="26209" hidden="1" x14ac:dyDescent="0.2"/>
    <row r="26210" hidden="1" x14ac:dyDescent="0.2"/>
    <row r="26211" hidden="1" x14ac:dyDescent="0.2"/>
    <row r="26212" hidden="1" x14ac:dyDescent="0.2"/>
    <row r="26213" hidden="1" x14ac:dyDescent="0.2"/>
    <row r="26214" hidden="1" x14ac:dyDescent="0.2"/>
    <row r="26215" hidden="1" x14ac:dyDescent="0.2"/>
    <row r="26216" hidden="1" x14ac:dyDescent="0.2"/>
    <row r="26217" hidden="1" x14ac:dyDescent="0.2"/>
    <row r="26218" hidden="1" x14ac:dyDescent="0.2"/>
    <row r="26219" hidden="1" x14ac:dyDescent="0.2"/>
    <row r="26220" hidden="1" x14ac:dyDescent="0.2"/>
    <row r="26221" hidden="1" x14ac:dyDescent="0.2"/>
    <row r="26222" hidden="1" x14ac:dyDescent="0.2"/>
    <row r="26223" hidden="1" x14ac:dyDescent="0.2"/>
    <row r="26224" hidden="1" x14ac:dyDescent="0.2"/>
    <row r="26225" hidden="1" x14ac:dyDescent="0.2"/>
    <row r="26226" hidden="1" x14ac:dyDescent="0.2"/>
    <row r="26227" hidden="1" x14ac:dyDescent="0.2"/>
    <row r="26228" hidden="1" x14ac:dyDescent="0.2"/>
    <row r="26229" hidden="1" x14ac:dyDescent="0.2"/>
    <row r="26230" hidden="1" x14ac:dyDescent="0.2"/>
    <row r="26231" hidden="1" x14ac:dyDescent="0.2"/>
    <row r="26232" hidden="1" x14ac:dyDescent="0.2"/>
    <row r="26233" hidden="1" x14ac:dyDescent="0.2"/>
    <row r="26234" hidden="1" x14ac:dyDescent="0.2"/>
    <row r="26235" hidden="1" x14ac:dyDescent="0.2"/>
    <row r="26236" hidden="1" x14ac:dyDescent="0.2"/>
    <row r="26237" hidden="1" x14ac:dyDescent="0.2"/>
    <row r="26238" hidden="1" x14ac:dyDescent="0.2"/>
    <row r="26239" hidden="1" x14ac:dyDescent="0.2"/>
    <row r="26240" hidden="1" x14ac:dyDescent="0.2"/>
    <row r="26241" hidden="1" x14ac:dyDescent="0.2"/>
    <row r="26242" hidden="1" x14ac:dyDescent="0.2"/>
    <row r="26243" hidden="1" x14ac:dyDescent="0.2"/>
    <row r="26244" hidden="1" x14ac:dyDescent="0.2"/>
    <row r="26245" hidden="1" x14ac:dyDescent="0.2"/>
    <row r="26246" hidden="1" x14ac:dyDescent="0.2"/>
    <row r="26247" hidden="1" x14ac:dyDescent="0.2"/>
    <row r="26248" hidden="1" x14ac:dyDescent="0.2"/>
    <row r="26249" hidden="1" x14ac:dyDescent="0.2"/>
    <row r="26250" hidden="1" x14ac:dyDescent="0.2"/>
    <row r="26251" hidden="1" x14ac:dyDescent="0.2"/>
    <row r="26252" hidden="1" x14ac:dyDescent="0.2"/>
    <row r="26253" hidden="1" x14ac:dyDescent="0.2"/>
    <row r="26254" hidden="1" x14ac:dyDescent="0.2"/>
    <row r="26255" hidden="1" x14ac:dyDescent="0.2"/>
    <row r="26256" hidden="1" x14ac:dyDescent="0.2"/>
    <row r="26257" hidden="1" x14ac:dyDescent="0.2"/>
    <row r="26258" hidden="1" x14ac:dyDescent="0.2"/>
    <row r="26259" hidden="1" x14ac:dyDescent="0.2"/>
    <row r="26260" hidden="1" x14ac:dyDescent="0.2"/>
    <row r="26261" hidden="1" x14ac:dyDescent="0.2"/>
    <row r="26262" hidden="1" x14ac:dyDescent="0.2"/>
    <row r="26263" hidden="1" x14ac:dyDescent="0.2"/>
    <row r="26264" hidden="1" x14ac:dyDescent="0.2"/>
    <row r="26265" hidden="1" x14ac:dyDescent="0.2"/>
    <row r="26266" hidden="1" x14ac:dyDescent="0.2"/>
    <row r="26267" hidden="1" x14ac:dyDescent="0.2"/>
    <row r="26268" hidden="1" x14ac:dyDescent="0.2"/>
    <row r="26269" hidden="1" x14ac:dyDescent="0.2"/>
    <row r="26270" hidden="1" x14ac:dyDescent="0.2"/>
    <row r="26271" hidden="1" x14ac:dyDescent="0.2"/>
    <row r="26272" hidden="1" x14ac:dyDescent="0.2"/>
    <row r="26273" hidden="1" x14ac:dyDescent="0.2"/>
    <row r="26274" hidden="1" x14ac:dyDescent="0.2"/>
    <row r="26275" hidden="1" x14ac:dyDescent="0.2"/>
    <row r="26276" hidden="1" x14ac:dyDescent="0.2"/>
    <row r="26277" hidden="1" x14ac:dyDescent="0.2"/>
    <row r="26278" hidden="1" x14ac:dyDescent="0.2"/>
    <row r="26279" hidden="1" x14ac:dyDescent="0.2"/>
    <row r="26280" hidden="1" x14ac:dyDescent="0.2"/>
    <row r="26281" hidden="1" x14ac:dyDescent="0.2"/>
    <row r="26282" hidden="1" x14ac:dyDescent="0.2"/>
    <row r="26283" hidden="1" x14ac:dyDescent="0.2"/>
    <row r="26284" hidden="1" x14ac:dyDescent="0.2"/>
    <row r="26285" hidden="1" x14ac:dyDescent="0.2"/>
    <row r="26286" hidden="1" x14ac:dyDescent="0.2"/>
    <row r="26287" hidden="1" x14ac:dyDescent="0.2"/>
    <row r="26288" hidden="1" x14ac:dyDescent="0.2"/>
    <row r="26289" hidden="1" x14ac:dyDescent="0.2"/>
    <row r="26290" hidden="1" x14ac:dyDescent="0.2"/>
    <row r="26291" hidden="1" x14ac:dyDescent="0.2"/>
    <row r="26292" hidden="1" x14ac:dyDescent="0.2"/>
    <row r="26293" hidden="1" x14ac:dyDescent="0.2"/>
    <row r="26294" hidden="1" x14ac:dyDescent="0.2"/>
    <row r="26295" hidden="1" x14ac:dyDescent="0.2"/>
    <row r="26296" hidden="1" x14ac:dyDescent="0.2"/>
    <row r="26297" hidden="1" x14ac:dyDescent="0.2"/>
    <row r="26298" hidden="1" x14ac:dyDescent="0.2"/>
    <row r="26299" hidden="1" x14ac:dyDescent="0.2"/>
    <row r="26300" hidden="1" x14ac:dyDescent="0.2"/>
    <row r="26301" hidden="1" x14ac:dyDescent="0.2"/>
    <row r="26302" hidden="1" x14ac:dyDescent="0.2"/>
    <row r="26303" hidden="1" x14ac:dyDescent="0.2"/>
    <row r="26304" hidden="1" x14ac:dyDescent="0.2"/>
    <row r="26305" hidden="1" x14ac:dyDescent="0.2"/>
    <row r="26306" hidden="1" x14ac:dyDescent="0.2"/>
    <row r="26307" hidden="1" x14ac:dyDescent="0.2"/>
    <row r="26308" hidden="1" x14ac:dyDescent="0.2"/>
    <row r="26309" hidden="1" x14ac:dyDescent="0.2"/>
    <row r="26310" hidden="1" x14ac:dyDescent="0.2"/>
    <row r="26311" hidden="1" x14ac:dyDescent="0.2"/>
    <row r="26312" hidden="1" x14ac:dyDescent="0.2"/>
    <row r="26313" hidden="1" x14ac:dyDescent="0.2"/>
    <row r="26314" hidden="1" x14ac:dyDescent="0.2"/>
    <row r="26315" hidden="1" x14ac:dyDescent="0.2"/>
    <row r="26316" hidden="1" x14ac:dyDescent="0.2"/>
    <row r="26317" hidden="1" x14ac:dyDescent="0.2"/>
    <row r="26318" hidden="1" x14ac:dyDescent="0.2"/>
    <row r="26319" hidden="1" x14ac:dyDescent="0.2"/>
    <row r="26320" hidden="1" x14ac:dyDescent="0.2"/>
    <row r="26321" hidden="1" x14ac:dyDescent="0.2"/>
    <row r="26322" hidden="1" x14ac:dyDescent="0.2"/>
    <row r="26323" hidden="1" x14ac:dyDescent="0.2"/>
    <row r="26324" hidden="1" x14ac:dyDescent="0.2"/>
    <row r="26325" hidden="1" x14ac:dyDescent="0.2"/>
    <row r="26326" hidden="1" x14ac:dyDescent="0.2"/>
    <row r="26327" hidden="1" x14ac:dyDescent="0.2"/>
    <row r="26328" hidden="1" x14ac:dyDescent="0.2"/>
    <row r="26329" hidden="1" x14ac:dyDescent="0.2"/>
    <row r="26330" hidden="1" x14ac:dyDescent="0.2"/>
    <row r="26331" hidden="1" x14ac:dyDescent="0.2"/>
    <row r="26332" hidden="1" x14ac:dyDescent="0.2"/>
    <row r="26333" hidden="1" x14ac:dyDescent="0.2"/>
    <row r="26334" hidden="1" x14ac:dyDescent="0.2"/>
    <row r="26335" hidden="1" x14ac:dyDescent="0.2"/>
    <row r="26336" hidden="1" x14ac:dyDescent="0.2"/>
    <row r="26337" hidden="1" x14ac:dyDescent="0.2"/>
    <row r="26338" hidden="1" x14ac:dyDescent="0.2"/>
    <row r="26339" hidden="1" x14ac:dyDescent="0.2"/>
    <row r="26340" hidden="1" x14ac:dyDescent="0.2"/>
    <row r="26341" hidden="1" x14ac:dyDescent="0.2"/>
    <row r="26342" hidden="1" x14ac:dyDescent="0.2"/>
    <row r="26343" hidden="1" x14ac:dyDescent="0.2"/>
    <row r="26344" hidden="1" x14ac:dyDescent="0.2"/>
    <row r="26345" hidden="1" x14ac:dyDescent="0.2"/>
    <row r="26346" hidden="1" x14ac:dyDescent="0.2"/>
    <row r="26347" hidden="1" x14ac:dyDescent="0.2"/>
    <row r="26348" hidden="1" x14ac:dyDescent="0.2"/>
    <row r="26349" hidden="1" x14ac:dyDescent="0.2"/>
    <row r="26350" hidden="1" x14ac:dyDescent="0.2"/>
    <row r="26351" hidden="1" x14ac:dyDescent="0.2"/>
    <row r="26352" hidden="1" x14ac:dyDescent="0.2"/>
    <row r="26353" hidden="1" x14ac:dyDescent="0.2"/>
    <row r="26354" hidden="1" x14ac:dyDescent="0.2"/>
    <row r="26355" hidden="1" x14ac:dyDescent="0.2"/>
    <row r="26356" hidden="1" x14ac:dyDescent="0.2"/>
    <row r="26357" hidden="1" x14ac:dyDescent="0.2"/>
    <row r="26358" hidden="1" x14ac:dyDescent="0.2"/>
    <row r="26359" hidden="1" x14ac:dyDescent="0.2"/>
    <row r="26360" hidden="1" x14ac:dyDescent="0.2"/>
    <row r="26361" hidden="1" x14ac:dyDescent="0.2"/>
    <row r="26362" hidden="1" x14ac:dyDescent="0.2"/>
    <row r="26363" hidden="1" x14ac:dyDescent="0.2"/>
    <row r="26364" hidden="1" x14ac:dyDescent="0.2"/>
    <row r="26365" hidden="1" x14ac:dyDescent="0.2"/>
    <row r="26366" hidden="1" x14ac:dyDescent="0.2"/>
    <row r="26367" hidden="1" x14ac:dyDescent="0.2"/>
    <row r="26368" hidden="1" x14ac:dyDescent="0.2"/>
    <row r="26369" hidden="1" x14ac:dyDescent="0.2"/>
    <row r="26370" hidden="1" x14ac:dyDescent="0.2"/>
    <row r="26371" hidden="1" x14ac:dyDescent="0.2"/>
    <row r="26372" hidden="1" x14ac:dyDescent="0.2"/>
    <row r="26373" hidden="1" x14ac:dyDescent="0.2"/>
    <row r="26374" hidden="1" x14ac:dyDescent="0.2"/>
    <row r="26375" hidden="1" x14ac:dyDescent="0.2"/>
    <row r="26376" hidden="1" x14ac:dyDescent="0.2"/>
    <row r="26377" hidden="1" x14ac:dyDescent="0.2"/>
    <row r="26378" hidden="1" x14ac:dyDescent="0.2"/>
    <row r="26379" hidden="1" x14ac:dyDescent="0.2"/>
    <row r="26380" hidden="1" x14ac:dyDescent="0.2"/>
    <row r="26381" hidden="1" x14ac:dyDescent="0.2"/>
    <row r="26382" hidden="1" x14ac:dyDescent="0.2"/>
    <row r="26383" hidden="1" x14ac:dyDescent="0.2"/>
    <row r="26384" hidden="1" x14ac:dyDescent="0.2"/>
    <row r="26385" hidden="1" x14ac:dyDescent="0.2"/>
    <row r="26386" hidden="1" x14ac:dyDescent="0.2"/>
    <row r="26387" hidden="1" x14ac:dyDescent="0.2"/>
    <row r="26388" hidden="1" x14ac:dyDescent="0.2"/>
    <row r="26389" hidden="1" x14ac:dyDescent="0.2"/>
    <row r="26390" hidden="1" x14ac:dyDescent="0.2"/>
    <row r="26391" hidden="1" x14ac:dyDescent="0.2"/>
    <row r="26392" hidden="1" x14ac:dyDescent="0.2"/>
    <row r="26393" hidden="1" x14ac:dyDescent="0.2"/>
    <row r="26394" hidden="1" x14ac:dyDescent="0.2"/>
    <row r="26395" hidden="1" x14ac:dyDescent="0.2"/>
    <row r="26396" hidden="1" x14ac:dyDescent="0.2"/>
    <row r="26397" hidden="1" x14ac:dyDescent="0.2"/>
    <row r="26398" hidden="1" x14ac:dyDescent="0.2"/>
    <row r="26399" hidden="1" x14ac:dyDescent="0.2"/>
    <row r="26400" hidden="1" x14ac:dyDescent="0.2"/>
    <row r="26401" hidden="1" x14ac:dyDescent="0.2"/>
    <row r="26402" hidden="1" x14ac:dyDescent="0.2"/>
    <row r="26403" hidden="1" x14ac:dyDescent="0.2"/>
    <row r="26404" hidden="1" x14ac:dyDescent="0.2"/>
    <row r="26405" hidden="1" x14ac:dyDescent="0.2"/>
    <row r="26406" hidden="1" x14ac:dyDescent="0.2"/>
    <row r="26407" hidden="1" x14ac:dyDescent="0.2"/>
    <row r="26408" hidden="1" x14ac:dyDescent="0.2"/>
    <row r="26409" hidden="1" x14ac:dyDescent="0.2"/>
    <row r="26410" hidden="1" x14ac:dyDescent="0.2"/>
    <row r="26411" hidden="1" x14ac:dyDescent="0.2"/>
    <row r="26412" hidden="1" x14ac:dyDescent="0.2"/>
    <row r="26413" hidden="1" x14ac:dyDescent="0.2"/>
    <row r="26414" hidden="1" x14ac:dyDescent="0.2"/>
    <row r="26415" hidden="1" x14ac:dyDescent="0.2"/>
    <row r="26416" hidden="1" x14ac:dyDescent="0.2"/>
    <row r="26417" hidden="1" x14ac:dyDescent="0.2"/>
    <row r="26418" hidden="1" x14ac:dyDescent="0.2"/>
    <row r="26419" hidden="1" x14ac:dyDescent="0.2"/>
    <row r="26420" hidden="1" x14ac:dyDescent="0.2"/>
    <row r="26421" hidden="1" x14ac:dyDescent="0.2"/>
    <row r="26422" hidden="1" x14ac:dyDescent="0.2"/>
    <row r="26423" hidden="1" x14ac:dyDescent="0.2"/>
    <row r="26424" hidden="1" x14ac:dyDescent="0.2"/>
    <row r="26425" hidden="1" x14ac:dyDescent="0.2"/>
    <row r="26426" hidden="1" x14ac:dyDescent="0.2"/>
    <row r="26427" hidden="1" x14ac:dyDescent="0.2"/>
    <row r="26428" hidden="1" x14ac:dyDescent="0.2"/>
    <row r="26429" hidden="1" x14ac:dyDescent="0.2"/>
    <row r="26430" hidden="1" x14ac:dyDescent="0.2"/>
    <row r="26431" hidden="1" x14ac:dyDescent="0.2"/>
    <row r="26432" hidden="1" x14ac:dyDescent="0.2"/>
    <row r="26433" hidden="1" x14ac:dyDescent="0.2"/>
    <row r="26434" hidden="1" x14ac:dyDescent="0.2"/>
    <row r="26435" hidden="1" x14ac:dyDescent="0.2"/>
    <row r="26436" hidden="1" x14ac:dyDescent="0.2"/>
    <row r="26437" hidden="1" x14ac:dyDescent="0.2"/>
    <row r="26438" hidden="1" x14ac:dyDescent="0.2"/>
    <row r="26439" hidden="1" x14ac:dyDescent="0.2"/>
    <row r="26440" hidden="1" x14ac:dyDescent="0.2"/>
    <row r="26441" hidden="1" x14ac:dyDescent="0.2"/>
    <row r="26442" hidden="1" x14ac:dyDescent="0.2"/>
    <row r="26443" hidden="1" x14ac:dyDescent="0.2"/>
    <row r="26444" hidden="1" x14ac:dyDescent="0.2"/>
    <row r="26445" hidden="1" x14ac:dyDescent="0.2"/>
    <row r="26446" hidden="1" x14ac:dyDescent="0.2"/>
    <row r="26447" hidden="1" x14ac:dyDescent="0.2"/>
    <row r="26448" hidden="1" x14ac:dyDescent="0.2"/>
    <row r="26449" hidden="1" x14ac:dyDescent="0.2"/>
    <row r="26450" hidden="1" x14ac:dyDescent="0.2"/>
    <row r="26451" hidden="1" x14ac:dyDescent="0.2"/>
    <row r="26452" hidden="1" x14ac:dyDescent="0.2"/>
    <row r="26453" hidden="1" x14ac:dyDescent="0.2"/>
    <row r="26454" hidden="1" x14ac:dyDescent="0.2"/>
    <row r="26455" hidden="1" x14ac:dyDescent="0.2"/>
    <row r="26456" hidden="1" x14ac:dyDescent="0.2"/>
    <row r="26457" hidden="1" x14ac:dyDescent="0.2"/>
    <row r="26458" hidden="1" x14ac:dyDescent="0.2"/>
    <row r="26459" hidden="1" x14ac:dyDescent="0.2"/>
    <row r="26460" hidden="1" x14ac:dyDescent="0.2"/>
    <row r="26461" hidden="1" x14ac:dyDescent="0.2"/>
    <row r="26462" hidden="1" x14ac:dyDescent="0.2"/>
    <row r="26463" hidden="1" x14ac:dyDescent="0.2"/>
    <row r="26464" hidden="1" x14ac:dyDescent="0.2"/>
    <row r="26465" hidden="1" x14ac:dyDescent="0.2"/>
    <row r="26466" hidden="1" x14ac:dyDescent="0.2"/>
    <row r="26467" hidden="1" x14ac:dyDescent="0.2"/>
    <row r="26468" hidden="1" x14ac:dyDescent="0.2"/>
    <row r="26469" hidden="1" x14ac:dyDescent="0.2"/>
    <row r="26470" hidden="1" x14ac:dyDescent="0.2"/>
    <row r="26471" hidden="1" x14ac:dyDescent="0.2"/>
    <row r="26472" hidden="1" x14ac:dyDescent="0.2"/>
    <row r="26473" hidden="1" x14ac:dyDescent="0.2"/>
    <row r="26474" hidden="1" x14ac:dyDescent="0.2"/>
    <row r="26475" hidden="1" x14ac:dyDescent="0.2"/>
    <row r="26476" hidden="1" x14ac:dyDescent="0.2"/>
    <row r="26477" hidden="1" x14ac:dyDescent="0.2"/>
    <row r="26478" hidden="1" x14ac:dyDescent="0.2"/>
    <row r="26479" hidden="1" x14ac:dyDescent="0.2"/>
    <row r="26480" hidden="1" x14ac:dyDescent="0.2"/>
    <row r="26481" hidden="1" x14ac:dyDescent="0.2"/>
    <row r="26482" hidden="1" x14ac:dyDescent="0.2"/>
    <row r="26483" hidden="1" x14ac:dyDescent="0.2"/>
    <row r="26484" hidden="1" x14ac:dyDescent="0.2"/>
    <row r="26485" hidden="1" x14ac:dyDescent="0.2"/>
    <row r="26486" hidden="1" x14ac:dyDescent="0.2"/>
    <row r="26487" hidden="1" x14ac:dyDescent="0.2"/>
    <row r="26488" hidden="1" x14ac:dyDescent="0.2"/>
    <row r="26489" hidden="1" x14ac:dyDescent="0.2"/>
    <row r="26490" hidden="1" x14ac:dyDescent="0.2"/>
    <row r="26491" hidden="1" x14ac:dyDescent="0.2"/>
    <row r="26492" hidden="1" x14ac:dyDescent="0.2"/>
    <row r="26493" hidden="1" x14ac:dyDescent="0.2"/>
    <row r="26494" hidden="1" x14ac:dyDescent="0.2"/>
    <row r="26495" hidden="1" x14ac:dyDescent="0.2"/>
    <row r="26496" hidden="1" x14ac:dyDescent="0.2"/>
    <row r="26497" hidden="1" x14ac:dyDescent="0.2"/>
    <row r="26498" hidden="1" x14ac:dyDescent="0.2"/>
    <row r="26499" hidden="1" x14ac:dyDescent="0.2"/>
    <row r="26500" hidden="1" x14ac:dyDescent="0.2"/>
    <row r="26501" hidden="1" x14ac:dyDescent="0.2"/>
    <row r="26502" hidden="1" x14ac:dyDescent="0.2"/>
    <row r="26503" hidden="1" x14ac:dyDescent="0.2"/>
    <row r="26504" hidden="1" x14ac:dyDescent="0.2"/>
    <row r="26505" hidden="1" x14ac:dyDescent="0.2"/>
    <row r="26506" hidden="1" x14ac:dyDescent="0.2"/>
    <row r="26507" hidden="1" x14ac:dyDescent="0.2"/>
    <row r="26508" hidden="1" x14ac:dyDescent="0.2"/>
    <row r="26509" hidden="1" x14ac:dyDescent="0.2"/>
    <row r="26510" hidden="1" x14ac:dyDescent="0.2"/>
    <row r="26511" hidden="1" x14ac:dyDescent="0.2"/>
    <row r="26512" hidden="1" x14ac:dyDescent="0.2"/>
    <row r="26513" hidden="1" x14ac:dyDescent="0.2"/>
    <row r="26514" hidden="1" x14ac:dyDescent="0.2"/>
    <row r="26515" hidden="1" x14ac:dyDescent="0.2"/>
    <row r="26516" hidden="1" x14ac:dyDescent="0.2"/>
    <row r="26517" hidden="1" x14ac:dyDescent="0.2"/>
    <row r="26518" hidden="1" x14ac:dyDescent="0.2"/>
    <row r="26519" hidden="1" x14ac:dyDescent="0.2"/>
    <row r="26520" hidden="1" x14ac:dyDescent="0.2"/>
    <row r="26521" hidden="1" x14ac:dyDescent="0.2"/>
    <row r="26522" hidden="1" x14ac:dyDescent="0.2"/>
    <row r="26523" hidden="1" x14ac:dyDescent="0.2"/>
    <row r="26524" hidden="1" x14ac:dyDescent="0.2"/>
    <row r="26525" hidden="1" x14ac:dyDescent="0.2"/>
    <row r="26526" hidden="1" x14ac:dyDescent="0.2"/>
    <row r="26527" hidden="1" x14ac:dyDescent="0.2"/>
    <row r="26528" hidden="1" x14ac:dyDescent="0.2"/>
    <row r="26529" hidden="1" x14ac:dyDescent="0.2"/>
    <row r="26530" hidden="1" x14ac:dyDescent="0.2"/>
    <row r="26531" hidden="1" x14ac:dyDescent="0.2"/>
    <row r="26532" hidden="1" x14ac:dyDescent="0.2"/>
    <row r="26533" hidden="1" x14ac:dyDescent="0.2"/>
    <row r="26534" hidden="1" x14ac:dyDescent="0.2"/>
    <row r="26535" hidden="1" x14ac:dyDescent="0.2"/>
    <row r="26536" hidden="1" x14ac:dyDescent="0.2"/>
    <row r="26537" hidden="1" x14ac:dyDescent="0.2"/>
    <row r="26538" hidden="1" x14ac:dyDescent="0.2"/>
    <row r="26539" hidden="1" x14ac:dyDescent="0.2"/>
    <row r="26540" hidden="1" x14ac:dyDescent="0.2"/>
    <row r="26541" hidden="1" x14ac:dyDescent="0.2"/>
    <row r="26542" hidden="1" x14ac:dyDescent="0.2"/>
    <row r="26543" hidden="1" x14ac:dyDescent="0.2"/>
    <row r="26544" hidden="1" x14ac:dyDescent="0.2"/>
    <row r="26545" hidden="1" x14ac:dyDescent="0.2"/>
    <row r="26546" hidden="1" x14ac:dyDescent="0.2"/>
    <row r="26547" hidden="1" x14ac:dyDescent="0.2"/>
    <row r="26548" hidden="1" x14ac:dyDescent="0.2"/>
    <row r="26549" hidden="1" x14ac:dyDescent="0.2"/>
    <row r="26550" hidden="1" x14ac:dyDescent="0.2"/>
    <row r="26551" hidden="1" x14ac:dyDescent="0.2"/>
    <row r="26552" hidden="1" x14ac:dyDescent="0.2"/>
    <row r="26553" hidden="1" x14ac:dyDescent="0.2"/>
    <row r="26554" hidden="1" x14ac:dyDescent="0.2"/>
    <row r="26555" hidden="1" x14ac:dyDescent="0.2"/>
    <row r="26556" hidden="1" x14ac:dyDescent="0.2"/>
    <row r="26557" hidden="1" x14ac:dyDescent="0.2"/>
    <row r="26558" hidden="1" x14ac:dyDescent="0.2"/>
    <row r="26559" hidden="1" x14ac:dyDescent="0.2"/>
    <row r="26560" hidden="1" x14ac:dyDescent="0.2"/>
    <row r="26561" hidden="1" x14ac:dyDescent="0.2"/>
    <row r="26562" hidden="1" x14ac:dyDescent="0.2"/>
    <row r="26563" hidden="1" x14ac:dyDescent="0.2"/>
    <row r="26564" hidden="1" x14ac:dyDescent="0.2"/>
    <row r="26565" hidden="1" x14ac:dyDescent="0.2"/>
    <row r="26566" hidden="1" x14ac:dyDescent="0.2"/>
    <row r="26567" hidden="1" x14ac:dyDescent="0.2"/>
    <row r="26568" hidden="1" x14ac:dyDescent="0.2"/>
    <row r="26569" hidden="1" x14ac:dyDescent="0.2"/>
    <row r="26570" hidden="1" x14ac:dyDescent="0.2"/>
    <row r="26571" hidden="1" x14ac:dyDescent="0.2"/>
    <row r="26572" hidden="1" x14ac:dyDescent="0.2"/>
    <row r="26573" hidden="1" x14ac:dyDescent="0.2"/>
    <row r="26574" hidden="1" x14ac:dyDescent="0.2"/>
    <row r="26575" hidden="1" x14ac:dyDescent="0.2"/>
    <row r="26576" hidden="1" x14ac:dyDescent="0.2"/>
    <row r="26577" hidden="1" x14ac:dyDescent="0.2"/>
    <row r="26578" hidden="1" x14ac:dyDescent="0.2"/>
    <row r="26579" hidden="1" x14ac:dyDescent="0.2"/>
    <row r="26580" hidden="1" x14ac:dyDescent="0.2"/>
    <row r="26581" hidden="1" x14ac:dyDescent="0.2"/>
    <row r="26582" hidden="1" x14ac:dyDescent="0.2"/>
    <row r="26583" hidden="1" x14ac:dyDescent="0.2"/>
    <row r="26584" hidden="1" x14ac:dyDescent="0.2"/>
    <row r="26585" hidden="1" x14ac:dyDescent="0.2"/>
    <row r="26586" hidden="1" x14ac:dyDescent="0.2"/>
    <row r="26587" hidden="1" x14ac:dyDescent="0.2"/>
    <row r="26588" hidden="1" x14ac:dyDescent="0.2"/>
    <row r="26589" hidden="1" x14ac:dyDescent="0.2"/>
    <row r="26590" hidden="1" x14ac:dyDescent="0.2"/>
    <row r="26591" hidden="1" x14ac:dyDescent="0.2"/>
    <row r="26592" hidden="1" x14ac:dyDescent="0.2"/>
    <row r="26593" hidden="1" x14ac:dyDescent="0.2"/>
    <row r="26594" hidden="1" x14ac:dyDescent="0.2"/>
    <row r="26595" hidden="1" x14ac:dyDescent="0.2"/>
    <row r="26596" hidden="1" x14ac:dyDescent="0.2"/>
    <row r="26597" hidden="1" x14ac:dyDescent="0.2"/>
    <row r="26598" hidden="1" x14ac:dyDescent="0.2"/>
    <row r="26599" hidden="1" x14ac:dyDescent="0.2"/>
    <row r="26600" hidden="1" x14ac:dyDescent="0.2"/>
    <row r="26601" hidden="1" x14ac:dyDescent="0.2"/>
    <row r="26602" hidden="1" x14ac:dyDescent="0.2"/>
    <row r="26603" hidden="1" x14ac:dyDescent="0.2"/>
    <row r="26604" hidden="1" x14ac:dyDescent="0.2"/>
    <row r="26605" hidden="1" x14ac:dyDescent="0.2"/>
    <row r="26606" hidden="1" x14ac:dyDescent="0.2"/>
    <row r="26607" hidden="1" x14ac:dyDescent="0.2"/>
    <row r="26608" hidden="1" x14ac:dyDescent="0.2"/>
    <row r="26609" hidden="1" x14ac:dyDescent="0.2"/>
    <row r="26610" hidden="1" x14ac:dyDescent="0.2"/>
    <row r="26611" hidden="1" x14ac:dyDescent="0.2"/>
    <row r="26612" hidden="1" x14ac:dyDescent="0.2"/>
    <row r="26613" hidden="1" x14ac:dyDescent="0.2"/>
    <row r="26614" hidden="1" x14ac:dyDescent="0.2"/>
    <row r="26615" hidden="1" x14ac:dyDescent="0.2"/>
    <row r="26616" hidden="1" x14ac:dyDescent="0.2"/>
    <row r="26617" hidden="1" x14ac:dyDescent="0.2"/>
    <row r="26618" hidden="1" x14ac:dyDescent="0.2"/>
    <row r="26619" hidden="1" x14ac:dyDescent="0.2"/>
    <row r="26620" hidden="1" x14ac:dyDescent="0.2"/>
    <row r="26621" hidden="1" x14ac:dyDescent="0.2"/>
    <row r="26622" hidden="1" x14ac:dyDescent="0.2"/>
    <row r="26623" hidden="1" x14ac:dyDescent="0.2"/>
    <row r="26624" hidden="1" x14ac:dyDescent="0.2"/>
    <row r="26625" hidden="1" x14ac:dyDescent="0.2"/>
    <row r="26626" hidden="1" x14ac:dyDescent="0.2"/>
    <row r="26627" hidden="1" x14ac:dyDescent="0.2"/>
    <row r="26628" hidden="1" x14ac:dyDescent="0.2"/>
    <row r="26629" hidden="1" x14ac:dyDescent="0.2"/>
    <row r="26630" hidden="1" x14ac:dyDescent="0.2"/>
    <row r="26631" hidden="1" x14ac:dyDescent="0.2"/>
    <row r="26632" hidden="1" x14ac:dyDescent="0.2"/>
    <row r="26633" hidden="1" x14ac:dyDescent="0.2"/>
    <row r="26634" hidden="1" x14ac:dyDescent="0.2"/>
    <row r="26635" hidden="1" x14ac:dyDescent="0.2"/>
    <row r="26636" hidden="1" x14ac:dyDescent="0.2"/>
    <row r="26637" hidden="1" x14ac:dyDescent="0.2"/>
    <row r="26638" hidden="1" x14ac:dyDescent="0.2"/>
    <row r="26639" hidden="1" x14ac:dyDescent="0.2"/>
    <row r="26640" hidden="1" x14ac:dyDescent="0.2"/>
    <row r="26641" hidden="1" x14ac:dyDescent="0.2"/>
    <row r="26642" hidden="1" x14ac:dyDescent="0.2"/>
    <row r="26643" hidden="1" x14ac:dyDescent="0.2"/>
    <row r="26644" hidden="1" x14ac:dyDescent="0.2"/>
    <row r="26645" hidden="1" x14ac:dyDescent="0.2"/>
    <row r="26646" hidden="1" x14ac:dyDescent="0.2"/>
    <row r="26647" hidden="1" x14ac:dyDescent="0.2"/>
    <row r="26648" hidden="1" x14ac:dyDescent="0.2"/>
    <row r="26649" hidden="1" x14ac:dyDescent="0.2"/>
    <row r="26650" hidden="1" x14ac:dyDescent="0.2"/>
    <row r="26651" hidden="1" x14ac:dyDescent="0.2"/>
    <row r="26652" hidden="1" x14ac:dyDescent="0.2"/>
    <row r="26653" hidden="1" x14ac:dyDescent="0.2"/>
    <row r="26654" hidden="1" x14ac:dyDescent="0.2"/>
    <row r="26655" hidden="1" x14ac:dyDescent="0.2"/>
    <row r="26656" hidden="1" x14ac:dyDescent="0.2"/>
    <row r="26657" hidden="1" x14ac:dyDescent="0.2"/>
    <row r="26658" hidden="1" x14ac:dyDescent="0.2"/>
    <row r="26659" hidden="1" x14ac:dyDescent="0.2"/>
    <row r="26660" hidden="1" x14ac:dyDescent="0.2"/>
    <row r="26661" hidden="1" x14ac:dyDescent="0.2"/>
    <row r="26662" hidden="1" x14ac:dyDescent="0.2"/>
    <row r="26663" hidden="1" x14ac:dyDescent="0.2"/>
    <row r="26664" hidden="1" x14ac:dyDescent="0.2"/>
    <row r="26665" hidden="1" x14ac:dyDescent="0.2"/>
    <row r="26666" hidden="1" x14ac:dyDescent="0.2"/>
    <row r="26667" hidden="1" x14ac:dyDescent="0.2"/>
    <row r="26668" hidden="1" x14ac:dyDescent="0.2"/>
    <row r="26669" hidden="1" x14ac:dyDescent="0.2"/>
    <row r="26670" hidden="1" x14ac:dyDescent="0.2"/>
    <row r="26671" hidden="1" x14ac:dyDescent="0.2"/>
    <row r="26672" hidden="1" x14ac:dyDescent="0.2"/>
    <row r="26673" hidden="1" x14ac:dyDescent="0.2"/>
    <row r="26674" hidden="1" x14ac:dyDescent="0.2"/>
    <row r="26675" hidden="1" x14ac:dyDescent="0.2"/>
    <row r="26676" hidden="1" x14ac:dyDescent="0.2"/>
    <row r="26677" hidden="1" x14ac:dyDescent="0.2"/>
    <row r="26678" hidden="1" x14ac:dyDescent="0.2"/>
    <row r="26679" hidden="1" x14ac:dyDescent="0.2"/>
    <row r="26680" hidden="1" x14ac:dyDescent="0.2"/>
    <row r="26681" hidden="1" x14ac:dyDescent="0.2"/>
    <row r="26682" hidden="1" x14ac:dyDescent="0.2"/>
    <row r="26683" hidden="1" x14ac:dyDescent="0.2"/>
    <row r="26684" hidden="1" x14ac:dyDescent="0.2"/>
    <row r="26685" hidden="1" x14ac:dyDescent="0.2"/>
    <row r="26686" hidden="1" x14ac:dyDescent="0.2"/>
    <row r="26687" hidden="1" x14ac:dyDescent="0.2"/>
    <row r="26688" hidden="1" x14ac:dyDescent="0.2"/>
    <row r="26689" hidden="1" x14ac:dyDescent="0.2"/>
    <row r="26690" hidden="1" x14ac:dyDescent="0.2"/>
    <row r="26691" hidden="1" x14ac:dyDescent="0.2"/>
    <row r="26692" hidden="1" x14ac:dyDescent="0.2"/>
    <row r="26693" hidden="1" x14ac:dyDescent="0.2"/>
    <row r="26694" hidden="1" x14ac:dyDescent="0.2"/>
    <row r="26695" hidden="1" x14ac:dyDescent="0.2"/>
    <row r="26696" hidden="1" x14ac:dyDescent="0.2"/>
    <row r="26697" hidden="1" x14ac:dyDescent="0.2"/>
    <row r="26698" hidden="1" x14ac:dyDescent="0.2"/>
    <row r="26699" hidden="1" x14ac:dyDescent="0.2"/>
    <row r="26700" hidden="1" x14ac:dyDescent="0.2"/>
    <row r="26701" hidden="1" x14ac:dyDescent="0.2"/>
    <row r="26702" hidden="1" x14ac:dyDescent="0.2"/>
    <row r="26703" hidden="1" x14ac:dyDescent="0.2"/>
    <row r="26704" hidden="1" x14ac:dyDescent="0.2"/>
    <row r="26705" hidden="1" x14ac:dyDescent="0.2"/>
    <row r="26706" hidden="1" x14ac:dyDescent="0.2"/>
    <row r="26707" hidden="1" x14ac:dyDescent="0.2"/>
    <row r="26708" hidden="1" x14ac:dyDescent="0.2"/>
    <row r="26709" hidden="1" x14ac:dyDescent="0.2"/>
    <row r="26710" hidden="1" x14ac:dyDescent="0.2"/>
    <row r="26711" hidden="1" x14ac:dyDescent="0.2"/>
    <row r="26712" hidden="1" x14ac:dyDescent="0.2"/>
    <row r="26713" hidden="1" x14ac:dyDescent="0.2"/>
    <row r="26714" hidden="1" x14ac:dyDescent="0.2"/>
    <row r="26715" hidden="1" x14ac:dyDescent="0.2"/>
    <row r="26716" hidden="1" x14ac:dyDescent="0.2"/>
    <row r="26717" hidden="1" x14ac:dyDescent="0.2"/>
    <row r="26718" hidden="1" x14ac:dyDescent="0.2"/>
    <row r="26719" hidden="1" x14ac:dyDescent="0.2"/>
    <row r="26720" hidden="1" x14ac:dyDescent="0.2"/>
    <row r="26721" hidden="1" x14ac:dyDescent="0.2"/>
    <row r="26722" hidden="1" x14ac:dyDescent="0.2"/>
    <row r="26723" hidden="1" x14ac:dyDescent="0.2"/>
    <row r="26724" hidden="1" x14ac:dyDescent="0.2"/>
    <row r="26725" hidden="1" x14ac:dyDescent="0.2"/>
    <row r="26726" hidden="1" x14ac:dyDescent="0.2"/>
    <row r="26727" hidden="1" x14ac:dyDescent="0.2"/>
    <row r="26728" hidden="1" x14ac:dyDescent="0.2"/>
    <row r="26729" hidden="1" x14ac:dyDescent="0.2"/>
    <row r="26730" hidden="1" x14ac:dyDescent="0.2"/>
    <row r="26731" hidden="1" x14ac:dyDescent="0.2"/>
    <row r="26732" hidden="1" x14ac:dyDescent="0.2"/>
    <row r="26733" hidden="1" x14ac:dyDescent="0.2"/>
    <row r="26734" hidden="1" x14ac:dyDescent="0.2"/>
    <row r="26735" hidden="1" x14ac:dyDescent="0.2"/>
    <row r="26736" hidden="1" x14ac:dyDescent="0.2"/>
    <row r="26737" hidden="1" x14ac:dyDescent="0.2"/>
    <row r="26738" hidden="1" x14ac:dyDescent="0.2"/>
    <row r="26739" hidden="1" x14ac:dyDescent="0.2"/>
    <row r="26740" hidden="1" x14ac:dyDescent="0.2"/>
    <row r="26741" hidden="1" x14ac:dyDescent="0.2"/>
    <row r="26742" hidden="1" x14ac:dyDescent="0.2"/>
    <row r="26743" hidden="1" x14ac:dyDescent="0.2"/>
    <row r="26744" hidden="1" x14ac:dyDescent="0.2"/>
    <row r="26745" hidden="1" x14ac:dyDescent="0.2"/>
    <row r="26746" hidden="1" x14ac:dyDescent="0.2"/>
    <row r="26747" hidden="1" x14ac:dyDescent="0.2"/>
    <row r="26748" hidden="1" x14ac:dyDescent="0.2"/>
    <row r="26749" hidden="1" x14ac:dyDescent="0.2"/>
    <row r="26750" hidden="1" x14ac:dyDescent="0.2"/>
    <row r="26751" hidden="1" x14ac:dyDescent="0.2"/>
    <row r="26752" hidden="1" x14ac:dyDescent="0.2"/>
    <row r="26753" hidden="1" x14ac:dyDescent="0.2"/>
    <row r="26754" hidden="1" x14ac:dyDescent="0.2"/>
    <row r="26755" hidden="1" x14ac:dyDescent="0.2"/>
    <row r="26756" hidden="1" x14ac:dyDescent="0.2"/>
    <row r="26757" hidden="1" x14ac:dyDescent="0.2"/>
    <row r="26758" hidden="1" x14ac:dyDescent="0.2"/>
    <row r="26759" hidden="1" x14ac:dyDescent="0.2"/>
    <row r="26760" hidden="1" x14ac:dyDescent="0.2"/>
    <row r="26761" hidden="1" x14ac:dyDescent="0.2"/>
    <row r="26762" hidden="1" x14ac:dyDescent="0.2"/>
    <row r="26763" hidden="1" x14ac:dyDescent="0.2"/>
    <row r="26764" hidden="1" x14ac:dyDescent="0.2"/>
    <row r="26765" hidden="1" x14ac:dyDescent="0.2"/>
    <row r="26766" hidden="1" x14ac:dyDescent="0.2"/>
    <row r="26767" hidden="1" x14ac:dyDescent="0.2"/>
    <row r="26768" hidden="1" x14ac:dyDescent="0.2"/>
    <row r="26769" hidden="1" x14ac:dyDescent="0.2"/>
    <row r="26770" hidden="1" x14ac:dyDescent="0.2"/>
    <row r="26771" hidden="1" x14ac:dyDescent="0.2"/>
    <row r="26772" hidden="1" x14ac:dyDescent="0.2"/>
    <row r="26773" hidden="1" x14ac:dyDescent="0.2"/>
    <row r="26774" hidden="1" x14ac:dyDescent="0.2"/>
    <row r="26775" hidden="1" x14ac:dyDescent="0.2"/>
    <row r="26776" hidden="1" x14ac:dyDescent="0.2"/>
    <row r="26777" hidden="1" x14ac:dyDescent="0.2"/>
    <row r="26778" hidden="1" x14ac:dyDescent="0.2"/>
    <row r="26779" hidden="1" x14ac:dyDescent="0.2"/>
    <row r="26780" hidden="1" x14ac:dyDescent="0.2"/>
    <row r="26781" hidden="1" x14ac:dyDescent="0.2"/>
    <row r="26782" hidden="1" x14ac:dyDescent="0.2"/>
    <row r="26783" hidden="1" x14ac:dyDescent="0.2"/>
    <row r="26784" hidden="1" x14ac:dyDescent="0.2"/>
    <row r="26785" hidden="1" x14ac:dyDescent="0.2"/>
    <row r="26786" hidden="1" x14ac:dyDescent="0.2"/>
    <row r="26787" hidden="1" x14ac:dyDescent="0.2"/>
    <row r="26788" hidden="1" x14ac:dyDescent="0.2"/>
    <row r="26789" hidden="1" x14ac:dyDescent="0.2"/>
    <row r="26790" hidden="1" x14ac:dyDescent="0.2"/>
    <row r="26791" hidden="1" x14ac:dyDescent="0.2"/>
    <row r="26792" hidden="1" x14ac:dyDescent="0.2"/>
    <row r="26793" hidden="1" x14ac:dyDescent="0.2"/>
    <row r="26794" hidden="1" x14ac:dyDescent="0.2"/>
    <row r="26795" hidden="1" x14ac:dyDescent="0.2"/>
    <row r="26796" hidden="1" x14ac:dyDescent="0.2"/>
    <row r="26797" hidden="1" x14ac:dyDescent="0.2"/>
    <row r="26798" hidden="1" x14ac:dyDescent="0.2"/>
    <row r="26799" hidden="1" x14ac:dyDescent="0.2"/>
    <row r="26800" hidden="1" x14ac:dyDescent="0.2"/>
    <row r="26801" hidden="1" x14ac:dyDescent="0.2"/>
    <row r="26802" hidden="1" x14ac:dyDescent="0.2"/>
    <row r="26803" hidden="1" x14ac:dyDescent="0.2"/>
    <row r="26804" hidden="1" x14ac:dyDescent="0.2"/>
    <row r="26805" hidden="1" x14ac:dyDescent="0.2"/>
    <row r="26806" hidden="1" x14ac:dyDescent="0.2"/>
    <row r="26807" hidden="1" x14ac:dyDescent="0.2"/>
    <row r="26808" hidden="1" x14ac:dyDescent="0.2"/>
    <row r="26809" hidden="1" x14ac:dyDescent="0.2"/>
    <row r="26810" hidden="1" x14ac:dyDescent="0.2"/>
    <row r="26811" hidden="1" x14ac:dyDescent="0.2"/>
    <row r="26812" hidden="1" x14ac:dyDescent="0.2"/>
    <row r="26813" hidden="1" x14ac:dyDescent="0.2"/>
    <row r="26814" hidden="1" x14ac:dyDescent="0.2"/>
    <row r="26815" hidden="1" x14ac:dyDescent="0.2"/>
    <row r="26816" hidden="1" x14ac:dyDescent="0.2"/>
    <row r="26817" hidden="1" x14ac:dyDescent="0.2"/>
    <row r="26818" hidden="1" x14ac:dyDescent="0.2"/>
    <row r="26819" hidden="1" x14ac:dyDescent="0.2"/>
    <row r="26820" hidden="1" x14ac:dyDescent="0.2"/>
    <row r="26821" hidden="1" x14ac:dyDescent="0.2"/>
    <row r="26822" hidden="1" x14ac:dyDescent="0.2"/>
    <row r="26823" hidden="1" x14ac:dyDescent="0.2"/>
    <row r="26824" hidden="1" x14ac:dyDescent="0.2"/>
    <row r="26825" hidden="1" x14ac:dyDescent="0.2"/>
    <row r="26826" hidden="1" x14ac:dyDescent="0.2"/>
    <row r="26827" hidden="1" x14ac:dyDescent="0.2"/>
    <row r="26828" hidden="1" x14ac:dyDescent="0.2"/>
    <row r="26829" hidden="1" x14ac:dyDescent="0.2"/>
    <row r="26830" hidden="1" x14ac:dyDescent="0.2"/>
    <row r="26831" hidden="1" x14ac:dyDescent="0.2"/>
    <row r="26832" hidden="1" x14ac:dyDescent="0.2"/>
    <row r="26833" hidden="1" x14ac:dyDescent="0.2"/>
    <row r="26834" hidden="1" x14ac:dyDescent="0.2"/>
    <row r="26835" hidden="1" x14ac:dyDescent="0.2"/>
    <row r="26836" hidden="1" x14ac:dyDescent="0.2"/>
    <row r="26837" hidden="1" x14ac:dyDescent="0.2"/>
    <row r="26838" hidden="1" x14ac:dyDescent="0.2"/>
    <row r="26839" hidden="1" x14ac:dyDescent="0.2"/>
    <row r="26840" hidden="1" x14ac:dyDescent="0.2"/>
    <row r="26841" hidden="1" x14ac:dyDescent="0.2"/>
    <row r="26842" hidden="1" x14ac:dyDescent="0.2"/>
    <row r="26843" hidden="1" x14ac:dyDescent="0.2"/>
    <row r="26844" hidden="1" x14ac:dyDescent="0.2"/>
    <row r="26845" hidden="1" x14ac:dyDescent="0.2"/>
    <row r="26846" hidden="1" x14ac:dyDescent="0.2"/>
    <row r="26847" hidden="1" x14ac:dyDescent="0.2"/>
    <row r="26848" hidden="1" x14ac:dyDescent="0.2"/>
    <row r="26849" hidden="1" x14ac:dyDescent="0.2"/>
    <row r="26850" hidden="1" x14ac:dyDescent="0.2"/>
    <row r="26851" hidden="1" x14ac:dyDescent="0.2"/>
    <row r="26852" hidden="1" x14ac:dyDescent="0.2"/>
    <row r="26853" hidden="1" x14ac:dyDescent="0.2"/>
    <row r="26854" hidden="1" x14ac:dyDescent="0.2"/>
    <row r="26855" hidden="1" x14ac:dyDescent="0.2"/>
    <row r="26856" hidden="1" x14ac:dyDescent="0.2"/>
    <row r="26857" hidden="1" x14ac:dyDescent="0.2"/>
    <row r="26858" hidden="1" x14ac:dyDescent="0.2"/>
    <row r="26859" hidden="1" x14ac:dyDescent="0.2"/>
    <row r="26860" hidden="1" x14ac:dyDescent="0.2"/>
    <row r="26861" hidden="1" x14ac:dyDescent="0.2"/>
    <row r="26862" hidden="1" x14ac:dyDescent="0.2"/>
    <row r="26863" hidden="1" x14ac:dyDescent="0.2"/>
    <row r="26864" hidden="1" x14ac:dyDescent="0.2"/>
    <row r="26865" hidden="1" x14ac:dyDescent="0.2"/>
    <row r="26866" hidden="1" x14ac:dyDescent="0.2"/>
    <row r="26867" hidden="1" x14ac:dyDescent="0.2"/>
    <row r="26868" hidden="1" x14ac:dyDescent="0.2"/>
    <row r="26869" hidden="1" x14ac:dyDescent="0.2"/>
    <row r="26870" hidden="1" x14ac:dyDescent="0.2"/>
    <row r="26871" hidden="1" x14ac:dyDescent="0.2"/>
    <row r="26872" hidden="1" x14ac:dyDescent="0.2"/>
    <row r="26873" hidden="1" x14ac:dyDescent="0.2"/>
    <row r="26874" hidden="1" x14ac:dyDescent="0.2"/>
    <row r="26875" hidden="1" x14ac:dyDescent="0.2"/>
    <row r="26876" hidden="1" x14ac:dyDescent="0.2"/>
    <row r="26877" hidden="1" x14ac:dyDescent="0.2"/>
    <row r="26878" hidden="1" x14ac:dyDescent="0.2"/>
    <row r="26879" hidden="1" x14ac:dyDescent="0.2"/>
    <row r="26880" hidden="1" x14ac:dyDescent="0.2"/>
    <row r="26881" hidden="1" x14ac:dyDescent="0.2"/>
    <row r="26882" hidden="1" x14ac:dyDescent="0.2"/>
    <row r="26883" hidden="1" x14ac:dyDescent="0.2"/>
    <row r="26884" hidden="1" x14ac:dyDescent="0.2"/>
    <row r="26885" hidden="1" x14ac:dyDescent="0.2"/>
    <row r="26886" hidden="1" x14ac:dyDescent="0.2"/>
    <row r="26887" hidden="1" x14ac:dyDescent="0.2"/>
    <row r="26888" hidden="1" x14ac:dyDescent="0.2"/>
    <row r="26889" hidden="1" x14ac:dyDescent="0.2"/>
    <row r="26890" hidden="1" x14ac:dyDescent="0.2"/>
    <row r="26891" hidden="1" x14ac:dyDescent="0.2"/>
    <row r="26892" hidden="1" x14ac:dyDescent="0.2"/>
    <row r="26893" hidden="1" x14ac:dyDescent="0.2"/>
    <row r="26894" hidden="1" x14ac:dyDescent="0.2"/>
    <row r="26895" hidden="1" x14ac:dyDescent="0.2"/>
    <row r="26896" hidden="1" x14ac:dyDescent="0.2"/>
    <row r="26897" hidden="1" x14ac:dyDescent="0.2"/>
    <row r="26898" hidden="1" x14ac:dyDescent="0.2"/>
    <row r="26899" hidden="1" x14ac:dyDescent="0.2"/>
    <row r="26900" hidden="1" x14ac:dyDescent="0.2"/>
    <row r="26901" hidden="1" x14ac:dyDescent="0.2"/>
    <row r="26902" hidden="1" x14ac:dyDescent="0.2"/>
    <row r="26903" hidden="1" x14ac:dyDescent="0.2"/>
    <row r="26904" hidden="1" x14ac:dyDescent="0.2"/>
    <row r="26905" hidden="1" x14ac:dyDescent="0.2"/>
    <row r="26906" hidden="1" x14ac:dyDescent="0.2"/>
    <row r="26907" hidden="1" x14ac:dyDescent="0.2"/>
    <row r="26908" hidden="1" x14ac:dyDescent="0.2"/>
    <row r="26909" hidden="1" x14ac:dyDescent="0.2"/>
    <row r="26910" hidden="1" x14ac:dyDescent="0.2"/>
    <row r="26911" hidden="1" x14ac:dyDescent="0.2"/>
    <row r="26912" hidden="1" x14ac:dyDescent="0.2"/>
    <row r="26913" hidden="1" x14ac:dyDescent="0.2"/>
    <row r="26914" hidden="1" x14ac:dyDescent="0.2"/>
    <row r="26915" hidden="1" x14ac:dyDescent="0.2"/>
    <row r="26916" hidden="1" x14ac:dyDescent="0.2"/>
    <row r="26917" hidden="1" x14ac:dyDescent="0.2"/>
    <row r="26918" hidden="1" x14ac:dyDescent="0.2"/>
    <row r="26919" hidden="1" x14ac:dyDescent="0.2"/>
    <row r="26920" hidden="1" x14ac:dyDescent="0.2"/>
    <row r="26921" hidden="1" x14ac:dyDescent="0.2"/>
    <row r="26922" hidden="1" x14ac:dyDescent="0.2"/>
    <row r="26923" hidden="1" x14ac:dyDescent="0.2"/>
    <row r="26924" hidden="1" x14ac:dyDescent="0.2"/>
    <row r="26925" hidden="1" x14ac:dyDescent="0.2"/>
    <row r="26926" hidden="1" x14ac:dyDescent="0.2"/>
    <row r="26927" hidden="1" x14ac:dyDescent="0.2"/>
    <row r="26928" hidden="1" x14ac:dyDescent="0.2"/>
    <row r="26929" hidden="1" x14ac:dyDescent="0.2"/>
    <row r="26930" hidden="1" x14ac:dyDescent="0.2"/>
    <row r="26931" hidden="1" x14ac:dyDescent="0.2"/>
    <row r="26932" hidden="1" x14ac:dyDescent="0.2"/>
    <row r="26933" hidden="1" x14ac:dyDescent="0.2"/>
    <row r="26934" hidden="1" x14ac:dyDescent="0.2"/>
    <row r="26935" hidden="1" x14ac:dyDescent="0.2"/>
    <row r="26936" hidden="1" x14ac:dyDescent="0.2"/>
    <row r="26937" hidden="1" x14ac:dyDescent="0.2"/>
    <row r="26938" hidden="1" x14ac:dyDescent="0.2"/>
    <row r="26939" hidden="1" x14ac:dyDescent="0.2"/>
    <row r="26940" hidden="1" x14ac:dyDescent="0.2"/>
    <row r="26941" hidden="1" x14ac:dyDescent="0.2"/>
    <row r="26942" hidden="1" x14ac:dyDescent="0.2"/>
    <row r="26943" hidden="1" x14ac:dyDescent="0.2"/>
    <row r="26944" hidden="1" x14ac:dyDescent="0.2"/>
    <row r="26945" hidden="1" x14ac:dyDescent="0.2"/>
    <row r="26946" hidden="1" x14ac:dyDescent="0.2"/>
    <row r="26947" hidden="1" x14ac:dyDescent="0.2"/>
    <row r="26948" hidden="1" x14ac:dyDescent="0.2"/>
    <row r="26949" hidden="1" x14ac:dyDescent="0.2"/>
    <row r="26950" hidden="1" x14ac:dyDescent="0.2"/>
    <row r="26951" hidden="1" x14ac:dyDescent="0.2"/>
    <row r="26952" hidden="1" x14ac:dyDescent="0.2"/>
    <row r="26953" hidden="1" x14ac:dyDescent="0.2"/>
    <row r="26954" hidden="1" x14ac:dyDescent="0.2"/>
    <row r="26955" hidden="1" x14ac:dyDescent="0.2"/>
    <row r="26956" hidden="1" x14ac:dyDescent="0.2"/>
    <row r="26957" hidden="1" x14ac:dyDescent="0.2"/>
    <row r="26958" hidden="1" x14ac:dyDescent="0.2"/>
    <row r="26959" hidden="1" x14ac:dyDescent="0.2"/>
    <row r="26960" hidden="1" x14ac:dyDescent="0.2"/>
    <row r="26961" hidden="1" x14ac:dyDescent="0.2"/>
    <row r="26962" hidden="1" x14ac:dyDescent="0.2"/>
    <row r="26963" hidden="1" x14ac:dyDescent="0.2"/>
    <row r="26964" hidden="1" x14ac:dyDescent="0.2"/>
    <row r="26965" hidden="1" x14ac:dyDescent="0.2"/>
    <row r="26966" hidden="1" x14ac:dyDescent="0.2"/>
    <row r="26967" hidden="1" x14ac:dyDescent="0.2"/>
    <row r="26968" hidden="1" x14ac:dyDescent="0.2"/>
    <row r="26969" hidden="1" x14ac:dyDescent="0.2"/>
    <row r="26970" hidden="1" x14ac:dyDescent="0.2"/>
    <row r="26971" hidden="1" x14ac:dyDescent="0.2"/>
    <row r="26972" hidden="1" x14ac:dyDescent="0.2"/>
    <row r="26973" hidden="1" x14ac:dyDescent="0.2"/>
    <row r="26974" hidden="1" x14ac:dyDescent="0.2"/>
    <row r="26975" hidden="1" x14ac:dyDescent="0.2"/>
    <row r="26976" hidden="1" x14ac:dyDescent="0.2"/>
    <row r="26977" hidden="1" x14ac:dyDescent="0.2"/>
    <row r="26978" hidden="1" x14ac:dyDescent="0.2"/>
    <row r="26979" hidden="1" x14ac:dyDescent="0.2"/>
    <row r="26980" hidden="1" x14ac:dyDescent="0.2"/>
    <row r="26981" hidden="1" x14ac:dyDescent="0.2"/>
    <row r="26982" hidden="1" x14ac:dyDescent="0.2"/>
    <row r="26983" hidden="1" x14ac:dyDescent="0.2"/>
    <row r="26984" hidden="1" x14ac:dyDescent="0.2"/>
    <row r="26985" hidden="1" x14ac:dyDescent="0.2"/>
    <row r="26986" hidden="1" x14ac:dyDescent="0.2"/>
    <row r="26987" hidden="1" x14ac:dyDescent="0.2"/>
    <row r="26988" hidden="1" x14ac:dyDescent="0.2"/>
    <row r="26989" hidden="1" x14ac:dyDescent="0.2"/>
    <row r="26990" hidden="1" x14ac:dyDescent="0.2"/>
    <row r="26991" hidden="1" x14ac:dyDescent="0.2"/>
    <row r="26992" hidden="1" x14ac:dyDescent="0.2"/>
    <row r="26993" hidden="1" x14ac:dyDescent="0.2"/>
    <row r="26994" hidden="1" x14ac:dyDescent="0.2"/>
    <row r="26995" hidden="1" x14ac:dyDescent="0.2"/>
    <row r="26996" hidden="1" x14ac:dyDescent="0.2"/>
    <row r="26997" hidden="1" x14ac:dyDescent="0.2"/>
    <row r="26998" hidden="1" x14ac:dyDescent="0.2"/>
    <row r="26999" hidden="1" x14ac:dyDescent="0.2"/>
    <row r="27000" hidden="1" x14ac:dyDescent="0.2"/>
    <row r="27001" hidden="1" x14ac:dyDescent="0.2"/>
    <row r="27002" hidden="1" x14ac:dyDescent="0.2"/>
    <row r="27003" hidden="1" x14ac:dyDescent="0.2"/>
    <row r="27004" hidden="1" x14ac:dyDescent="0.2"/>
    <row r="27005" hidden="1" x14ac:dyDescent="0.2"/>
    <row r="27006" hidden="1" x14ac:dyDescent="0.2"/>
    <row r="27007" hidden="1" x14ac:dyDescent="0.2"/>
    <row r="27008" hidden="1" x14ac:dyDescent="0.2"/>
    <row r="27009" hidden="1" x14ac:dyDescent="0.2"/>
    <row r="27010" hidden="1" x14ac:dyDescent="0.2"/>
    <row r="27011" hidden="1" x14ac:dyDescent="0.2"/>
    <row r="27012" hidden="1" x14ac:dyDescent="0.2"/>
    <row r="27013" hidden="1" x14ac:dyDescent="0.2"/>
    <row r="27014" hidden="1" x14ac:dyDescent="0.2"/>
    <row r="27015" hidden="1" x14ac:dyDescent="0.2"/>
    <row r="27016" hidden="1" x14ac:dyDescent="0.2"/>
    <row r="27017" hidden="1" x14ac:dyDescent="0.2"/>
    <row r="27018" hidden="1" x14ac:dyDescent="0.2"/>
    <row r="27019" hidden="1" x14ac:dyDescent="0.2"/>
    <row r="27020" hidden="1" x14ac:dyDescent="0.2"/>
    <row r="27021" hidden="1" x14ac:dyDescent="0.2"/>
    <row r="27022" hidden="1" x14ac:dyDescent="0.2"/>
    <row r="27023" hidden="1" x14ac:dyDescent="0.2"/>
    <row r="27024" hidden="1" x14ac:dyDescent="0.2"/>
    <row r="27025" hidden="1" x14ac:dyDescent="0.2"/>
    <row r="27026" hidden="1" x14ac:dyDescent="0.2"/>
    <row r="27027" hidden="1" x14ac:dyDescent="0.2"/>
    <row r="27028" hidden="1" x14ac:dyDescent="0.2"/>
    <row r="27029" hidden="1" x14ac:dyDescent="0.2"/>
    <row r="27030" hidden="1" x14ac:dyDescent="0.2"/>
    <row r="27031" hidden="1" x14ac:dyDescent="0.2"/>
    <row r="27032" hidden="1" x14ac:dyDescent="0.2"/>
    <row r="27033" hidden="1" x14ac:dyDescent="0.2"/>
    <row r="27034" hidden="1" x14ac:dyDescent="0.2"/>
    <row r="27035" hidden="1" x14ac:dyDescent="0.2"/>
    <row r="27036" hidden="1" x14ac:dyDescent="0.2"/>
    <row r="27037" hidden="1" x14ac:dyDescent="0.2"/>
    <row r="27038" hidden="1" x14ac:dyDescent="0.2"/>
    <row r="27039" hidden="1" x14ac:dyDescent="0.2"/>
    <row r="27040" hidden="1" x14ac:dyDescent="0.2"/>
    <row r="27041" hidden="1" x14ac:dyDescent="0.2"/>
    <row r="27042" hidden="1" x14ac:dyDescent="0.2"/>
    <row r="27043" hidden="1" x14ac:dyDescent="0.2"/>
    <row r="27044" hidden="1" x14ac:dyDescent="0.2"/>
    <row r="27045" hidden="1" x14ac:dyDescent="0.2"/>
    <row r="27046" hidden="1" x14ac:dyDescent="0.2"/>
    <row r="27047" hidden="1" x14ac:dyDescent="0.2"/>
    <row r="27048" hidden="1" x14ac:dyDescent="0.2"/>
    <row r="27049" hidden="1" x14ac:dyDescent="0.2"/>
    <row r="27050" hidden="1" x14ac:dyDescent="0.2"/>
    <row r="27051" hidden="1" x14ac:dyDescent="0.2"/>
    <row r="27052" hidden="1" x14ac:dyDescent="0.2"/>
    <row r="27053" hidden="1" x14ac:dyDescent="0.2"/>
    <row r="27054" hidden="1" x14ac:dyDescent="0.2"/>
    <row r="27055" hidden="1" x14ac:dyDescent="0.2"/>
    <row r="27056" hidden="1" x14ac:dyDescent="0.2"/>
    <row r="27057" hidden="1" x14ac:dyDescent="0.2"/>
    <row r="27058" hidden="1" x14ac:dyDescent="0.2"/>
    <row r="27059" hidden="1" x14ac:dyDescent="0.2"/>
    <row r="27060" hidden="1" x14ac:dyDescent="0.2"/>
    <row r="27061" hidden="1" x14ac:dyDescent="0.2"/>
    <row r="27062" hidden="1" x14ac:dyDescent="0.2"/>
    <row r="27063" hidden="1" x14ac:dyDescent="0.2"/>
    <row r="27064" hidden="1" x14ac:dyDescent="0.2"/>
    <row r="27065" hidden="1" x14ac:dyDescent="0.2"/>
    <row r="27066" hidden="1" x14ac:dyDescent="0.2"/>
    <row r="27067" hidden="1" x14ac:dyDescent="0.2"/>
    <row r="27068" hidden="1" x14ac:dyDescent="0.2"/>
    <row r="27069" hidden="1" x14ac:dyDescent="0.2"/>
    <row r="27070" hidden="1" x14ac:dyDescent="0.2"/>
    <row r="27071" hidden="1" x14ac:dyDescent="0.2"/>
    <row r="27072" hidden="1" x14ac:dyDescent="0.2"/>
    <row r="27073" hidden="1" x14ac:dyDescent="0.2"/>
    <row r="27074" hidden="1" x14ac:dyDescent="0.2"/>
    <row r="27075" hidden="1" x14ac:dyDescent="0.2"/>
    <row r="27076" hidden="1" x14ac:dyDescent="0.2"/>
    <row r="27077" hidden="1" x14ac:dyDescent="0.2"/>
    <row r="27078" hidden="1" x14ac:dyDescent="0.2"/>
    <row r="27079" hidden="1" x14ac:dyDescent="0.2"/>
    <row r="27080" hidden="1" x14ac:dyDescent="0.2"/>
    <row r="27081" hidden="1" x14ac:dyDescent="0.2"/>
    <row r="27082" hidden="1" x14ac:dyDescent="0.2"/>
    <row r="27083" hidden="1" x14ac:dyDescent="0.2"/>
    <row r="27084" hidden="1" x14ac:dyDescent="0.2"/>
    <row r="27085" hidden="1" x14ac:dyDescent="0.2"/>
    <row r="27086" hidden="1" x14ac:dyDescent="0.2"/>
    <row r="27087" hidden="1" x14ac:dyDescent="0.2"/>
    <row r="27088" hidden="1" x14ac:dyDescent="0.2"/>
    <row r="27089" hidden="1" x14ac:dyDescent="0.2"/>
    <row r="27090" hidden="1" x14ac:dyDescent="0.2"/>
    <row r="27091" hidden="1" x14ac:dyDescent="0.2"/>
    <row r="27092" hidden="1" x14ac:dyDescent="0.2"/>
    <row r="27093" hidden="1" x14ac:dyDescent="0.2"/>
    <row r="27094" hidden="1" x14ac:dyDescent="0.2"/>
    <row r="27095" hidden="1" x14ac:dyDescent="0.2"/>
    <row r="27096" hidden="1" x14ac:dyDescent="0.2"/>
    <row r="27097" hidden="1" x14ac:dyDescent="0.2"/>
    <row r="27098" hidden="1" x14ac:dyDescent="0.2"/>
    <row r="27099" hidden="1" x14ac:dyDescent="0.2"/>
    <row r="27100" hidden="1" x14ac:dyDescent="0.2"/>
    <row r="27101" hidden="1" x14ac:dyDescent="0.2"/>
    <row r="27102" hidden="1" x14ac:dyDescent="0.2"/>
    <row r="27103" hidden="1" x14ac:dyDescent="0.2"/>
    <row r="27104" hidden="1" x14ac:dyDescent="0.2"/>
    <row r="27105" hidden="1" x14ac:dyDescent="0.2"/>
    <row r="27106" hidden="1" x14ac:dyDescent="0.2"/>
    <row r="27107" hidden="1" x14ac:dyDescent="0.2"/>
    <row r="27108" hidden="1" x14ac:dyDescent="0.2"/>
    <row r="27109" hidden="1" x14ac:dyDescent="0.2"/>
    <row r="27110" hidden="1" x14ac:dyDescent="0.2"/>
    <row r="27111" hidden="1" x14ac:dyDescent="0.2"/>
    <row r="27112" hidden="1" x14ac:dyDescent="0.2"/>
    <row r="27113" hidden="1" x14ac:dyDescent="0.2"/>
    <row r="27114" hidden="1" x14ac:dyDescent="0.2"/>
    <row r="27115" hidden="1" x14ac:dyDescent="0.2"/>
    <row r="27116" hidden="1" x14ac:dyDescent="0.2"/>
    <row r="27117" hidden="1" x14ac:dyDescent="0.2"/>
    <row r="27118" hidden="1" x14ac:dyDescent="0.2"/>
    <row r="27119" hidden="1" x14ac:dyDescent="0.2"/>
    <row r="27120" hidden="1" x14ac:dyDescent="0.2"/>
    <row r="27121" hidden="1" x14ac:dyDescent="0.2"/>
    <row r="27122" hidden="1" x14ac:dyDescent="0.2"/>
    <row r="27123" hidden="1" x14ac:dyDescent="0.2"/>
    <row r="27124" hidden="1" x14ac:dyDescent="0.2"/>
    <row r="27125" hidden="1" x14ac:dyDescent="0.2"/>
    <row r="27126" hidden="1" x14ac:dyDescent="0.2"/>
    <row r="27127" hidden="1" x14ac:dyDescent="0.2"/>
    <row r="27128" hidden="1" x14ac:dyDescent="0.2"/>
    <row r="27129" hidden="1" x14ac:dyDescent="0.2"/>
    <row r="27130" hidden="1" x14ac:dyDescent="0.2"/>
    <row r="27131" hidden="1" x14ac:dyDescent="0.2"/>
    <row r="27132" hidden="1" x14ac:dyDescent="0.2"/>
    <row r="27133" hidden="1" x14ac:dyDescent="0.2"/>
    <row r="27134" hidden="1" x14ac:dyDescent="0.2"/>
    <row r="27135" hidden="1" x14ac:dyDescent="0.2"/>
    <row r="27136" hidden="1" x14ac:dyDescent="0.2"/>
    <row r="27137" hidden="1" x14ac:dyDescent="0.2"/>
    <row r="27138" hidden="1" x14ac:dyDescent="0.2"/>
    <row r="27139" hidden="1" x14ac:dyDescent="0.2"/>
    <row r="27140" hidden="1" x14ac:dyDescent="0.2"/>
    <row r="27141" hidden="1" x14ac:dyDescent="0.2"/>
    <row r="27142" hidden="1" x14ac:dyDescent="0.2"/>
    <row r="27143" hidden="1" x14ac:dyDescent="0.2"/>
    <row r="27144" hidden="1" x14ac:dyDescent="0.2"/>
    <row r="27145" hidden="1" x14ac:dyDescent="0.2"/>
    <row r="27146" hidden="1" x14ac:dyDescent="0.2"/>
    <row r="27147" hidden="1" x14ac:dyDescent="0.2"/>
    <row r="27148" hidden="1" x14ac:dyDescent="0.2"/>
    <row r="27149" hidden="1" x14ac:dyDescent="0.2"/>
    <row r="27150" hidden="1" x14ac:dyDescent="0.2"/>
    <row r="27151" hidden="1" x14ac:dyDescent="0.2"/>
    <row r="27152" hidden="1" x14ac:dyDescent="0.2"/>
    <row r="27153" hidden="1" x14ac:dyDescent="0.2"/>
    <row r="27154" hidden="1" x14ac:dyDescent="0.2"/>
    <row r="27155" hidden="1" x14ac:dyDescent="0.2"/>
    <row r="27156" hidden="1" x14ac:dyDescent="0.2"/>
    <row r="27157" hidden="1" x14ac:dyDescent="0.2"/>
    <row r="27158" hidden="1" x14ac:dyDescent="0.2"/>
    <row r="27159" hidden="1" x14ac:dyDescent="0.2"/>
    <row r="27160" hidden="1" x14ac:dyDescent="0.2"/>
    <row r="27161" hidden="1" x14ac:dyDescent="0.2"/>
    <row r="27162" hidden="1" x14ac:dyDescent="0.2"/>
    <row r="27163" hidden="1" x14ac:dyDescent="0.2"/>
    <row r="27164" hidden="1" x14ac:dyDescent="0.2"/>
    <row r="27165" hidden="1" x14ac:dyDescent="0.2"/>
    <row r="27166" hidden="1" x14ac:dyDescent="0.2"/>
    <row r="27167" hidden="1" x14ac:dyDescent="0.2"/>
    <row r="27168" hidden="1" x14ac:dyDescent="0.2"/>
    <row r="27169" hidden="1" x14ac:dyDescent="0.2"/>
    <row r="27170" hidden="1" x14ac:dyDescent="0.2"/>
    <row r="27171" hidden="1" x14ac:dyDescent="0.2"/>
    <row r="27172" hidden="1" x14ac:dyDescent="0.2"/>
    <row r="27173" hidden="1" x14ac:dyDescent="0.2"/>
    <row r="27174" hidden="1" x14ac:dyDescent="0.2"/>
    <row r="27175" hidden="1" x14ac:dyDescent="0.2"/>
    <row r="27176" hidden="1" x14ac:dyDescent="0.2"/>
    <row r="27177" hidden="1" x14ac:dyDescent="0.2"/>
    <row r="27178" hidden="1" x14ac:dyDescent="0.2"/>
    <row r="27179" hidden="1" x14ac:dyDescent="0.2"/>
    <row r="27180" hidden="1" x14ac:dyDescent="0.2"/>
    <row r="27181" hidden="1" x14ac:dyDescent="0.2"/>
    <row r="27182" hidden="1" x14ac:dyDescent="0.2"/>
    <row r="27183" hidden="1" x14ac:dyDescent="0.2"/>
    <row r="27184" hidden="1" x14ac:dyDescent="0.2"/>
    <row r="27185" hidden="1" x14ac:dyDescent="0.2"/>
    <row r="27186" hidden="1" x14ac:dyDescent="0.2"/>
    <row r="27187" hidden="1" x14ac:dyDescent="0.2"/>
    <row r="27188" hidden="1" x14ac:dyDescent="0.2"/>
    <row r="27189" hidden="1" x14ac:dyDescent="0.2"/>
    <row r="27190" hidden="1" x14ac:dyDescent="0.2"/>
    <row r="27191" hidden="1" x14ac:dyDescent="0.2"/>
    <row r="27192" hidden="1" x14ac:dyDescent="0.2"/>
    <row r="27193" hidden="1" x14ac:dyDescent="0.2"/>
    <row r="27194" hidden="1" x14ac:dyDescent="0.2"/>
    <row r="27195" hidden="1" x14ac:dyDescent="0.2"/>
    <row r="27196" hidden="1" x14ac:dyDescent="0.2"/>
    <row r="27197" hidden="1" x14ac:dyDescent="0.2"/>
    <row r="27198" hidden="1" x14ac:dyDescent="0.2"/>
    <row r="27199" hidden="1" x14ac:dyDescent="0.2"/>
    <row r="27200" hidden="1" x14ac:dyDescent="0.2"/>
    <row r="27201" hidden="1" x14ac:dyDescent="0.2"/>
    <row r="27202" hidden="1" x14ac:dyDescent="0.2"/>
    <row r="27203" hidden="1" x14ac:dyDescent="0.2"/>
    <row r="27204" hidden="1" x14ac:dyDescent="0.2"/>
    <row r="27205" hidden="1" x14ac:dyDescent="0.2"/>
    <row r="27206" hidden="1" x14ac:dyDescent="0.2"/>
    <row r="27207" hidden="1" x14ac:dyDescent="0.2"/>
    <row r="27208" hidden="1" x14ac:dyDescent="0.2"/>
    <row r="27209" hidden="1" x14ac:dyDescent="0.2"/>
    <row r="27210" hidden="1" x14ac:dyDescent="0.2"/>
    <row r="27211" hidden="1" x14ac:dyDescent="0.2"/>
    <row r="27212" hidden="1" x14ac:dyDescent="0.2"/>
    <row r="27213" hidden="1" x14ac:dyDescent="0.2"/>
    <row r="27214" hidden="1" x14ac:dyDescent="0.2"/>
    <row r="27215" hidden="1" x14ac:dyDescent="0.2"/>
    <row r="27216" hidden="1" x14ac:dyDescent="0.2"/>
    <row r="27217" hidden="1" x14ac:dyDescent="0.2"/>
    <row r="27218" hidden="1" x14ac:dyDescent="0.2"/>
    <row r="27219" hidden="1" x14ac:dyDescent="0.2"/>
    <row r="27220" hidden="1" x14ac:dyDescent="0.2"/>
    <row r="27221" hidden="1" x14ac:dyDescent="0.2"/>
    <row r="27222" hidden="1" x14ac:dyDescent="0.2"/>
    <row r="27223" hidden="1" x14ac:dyDescent="0.2"/>
    <row r="27224" hidden="1" x14ac:dyDescent="0.2"/>
    <row r="27225" hidden="1" x14ac:dyDescent="0.2"/>
    <row r="27226" hidden="1" x14ac:dyDescent="0.2"/>
    <row r="27227" hidden="1" x14ac:dyDescent="0.2"/>
    <row r="27228" hidden="1" x14ac:dyDescent="0.2"/>
    <row r="27229" hidden="1" x14ac:dyDescent="0.2"/>
    <row r="27230" hidden="1" x14ac:dyDescent="0.2"/>
    <row r="27231" hidden="1" x14ac:dyDescent="0.2"/>
    <row r="27232" hidden="1" x14ac:dyDescent="0.2"/>
    <row r="27233" hidden="1" x14ac:dyDescent="0.2"/>
    <row r="27234" hidden="1" x14ac:dyDescent="0.2"/>
    <row r="27235" hidden="1" x14ac:dyDescent="0.2"/>
    <row r="27236" hidden="1" x14ac:dyDescent="0.2"/>
    <row r="27237" hidden="1" x14ac:dyDescent="0.2"/>
    <row r="27238" hidden="1" x14ac:dyDescent="0.2"/>
    <row r="27239" hidden="1" x14ac:dyDescent="0.2"/>
    <row r="27240" hidden="1" x14ac:dyDescent="0.2"/>
    <row r="27241" hidden="1" x14ac:dyDescent="0.2"/>
    <row r="27242" hidden="1" x14ac:dyDescent="0.2"/>
    <row r="27243" hidden="1" x14ac:dyDescent="0.2"/>
    <row r="27244" hidden="1" x14ac:dyDescent="0.2"/>
    <row r="27245" hidden="1" x14ac:dyDescent="0.2"/>
    <row r="27246" hidden="1" x14ac:dyDescent="0.2"/>
    <row r="27247" hidden="1" x14ac:dyDescent="0.2"/>
    <row r="27248" hidden="1" x14ac:dyDescent="0.2"/>
    <row r="27249" hidden="1" x14ac:dyDescent="0.2"/>
    <row r="27250" hidden="1" x14ac:dyDescent="0.2"/>
    <row r="27251" hidden="1" x14ac:dyDescent="0.2"/>
    <row r="27252" hidden="1" x14ac:dyDescent="0.2"/>
    <row r="27253" hidden="1" x14ac:dyDescent="0.2"/>
    <row r="27254" hidden="1" x14ac:dyDescent="0.2"/>
    <row r="27255" hidden="1" x14ac:dyDescent="0.2"/>
    <row r="27256" hidden="1" x14ac:dyDescent="0.2"/>
    <row r="27257" hidden="1" x14ac:dyDescent="0.2"/>
    <row r="27258" hidden="1" x14ac:dyDescent="0.2"/>
    <row r="27259" hidden="1" x14ac:dyDescent="0.2"/>
    <row r="27260" hidden="1" x14ac:dyDescent="0.2"/>
    <row r="27261" hidden="1" x14ac:dyDescent="0.2"/>
    <row r="27262" hidden="1" x14ac:dyDescent="0.2"/>
    <row r="27263" hidden="1" x14ac:dyDescent="0.2"/>
    <row r="27264" hidden="1" x14ac:dyDescent="0.2"/>
    <row r="27265" hidden="1" x14ac:dyDescent="0.2"/>
    <row r="27266" hidden="1" x14ac:dyDescent="0.2"/>
    <row r="27267" hidden="1" x14ac:dyDescent="0.2"/>
    <row r="27268" hidden="1" x14ac:dyDescent="0.2"/>
    <row r="27269" hidden="1" x14ac:dyDescent="0.2"/>
    <row r="27270" hidden="1" x14ac:dyDescent="0.2"/>
    <row r="27271" hidden="1" x14ac:dyDescent="0.2"/>
    <row r="27272" hidden="1" x14ac:dyDescent="0.2"/>
    <row r="27273" hidden="1" x14ac:dyDescent="0.2"/>
    <row r="27274" hidden="1" x14ac:dyDescent="0.2"/>
    <row r="27275" hidden="1" x14ac:dyDescent="0.2"/>
    <row r="27276" hidden="1" x14ac:dyDescent="0.2"/>
    <row r="27277" hidden="1" x14ac:dyDescent="0.2"/>
    <row r="27278" hidden="1" x14ac:dyDescent="0.2"/>
    <row r="27279" hidden="1" x14ac:dyDescent="0.2"/>
    <row r="27280" hidden="1" x14ac:dyDescent="0.2"/>
    <row r="27281" hidden="1" x14ac:dyDescent="0.2"/>
    <row r="27282" hidden="1" x14ac:dyDescent="0.2"/>
    <row r="27283" hidden="1" x14ac:dyDescent="0.2"/>
    <row r="27284" hidden="1" x14ac:dyDescent="0.2"/>
    <row r="27285" hidden="1" x14ac:dyDescent="0.2"/>
    <row r="27286" hidden="1" x14ac:dyDescent="0.2"/>
    <row r="27287" hidden="1" x14ac:dyDescent="0.2"/>
    <row r="27288" hidden="1" x14ac:dyDescent="0.2"/>
    <row r="27289" hidden="1" x14ac:dyDescent="0.2"/>
    <row r="27290" hidden="1" x14ac:dyDescent="0.2"/>
    <row r="27291" hidden="1" x14ac:dyDescent="0.2"/>
    <row r="27292" hidden="1" x14ac:dyDescent="0.2"/>
    <row r="27293" hidden="1" x14ac:dyDescent="0.2"/>
    <row r="27294" hidden="1" x14ac:dyDescent="0.2"/>
    <row r="27295" hidden="1" x14ac:dyDescent="0.2"/>
    <row r="27296" hidden="1" x14ac:dyDescent="0.2"/>
    <row r="27297" hidden="1" x14ac:dyDescent="0.2"/>
    <row r="27298" hidden="1" x14ac:dyDescent="0.2"/>
    <row r="27299" hidden="1" x14ac:dyDescent="0.2"/>
    <row r="27300" hidden="1" x14ac:dyDescent="0.2"/>
    <row r="27301" hidden="1" x14ac:dyDescent="0.2"/>
    <row r="27302" hidden="1" x14ac:dyDescent="0.2"/>
    <row r="27303" hidden="1" x14ac:dyDescent="0.2"/>
    <row r="27304" hidden="1" x14ac:dyDescent="0.2"/>
    <row r="27305" hidden="1" x14ac:dyDescent="0.2"/>
    <row r="27306" hidden="1" x14ac:dyDescent="0.2"/>
    <row r="27307" hidden="1" x14ac:dyDescent="0.2"/>
    <row r="27308" hidden="1" x14ac:dyDescent="0.2"/>
    <row r="27309" hidden="1" x14ac:dyDescent="0.2"/>
    <row r="27310" hidden="1" x14ac:dyDescent="0.2"/>
    <row r="27311" hidden="1" x14ac:dyDescent="0.2"/>
    <row r="27312" hidden="1" x14ac:dyDescent="0.2"/>
    <row r="27313" hidden="1" x14ac:dyDescent="0.2"/>
    <row r="27314" hidden="1" x14ac:dyDescent="0.2"/>
    <row r="27315" hidden="1" x14ac:dyDescent="0.2"/>
    <row r="27316" hidden="1" x14ac:dyDescent="0.2"/>
    <row r="27317" hidden="1" x14ac:dyDescent="0.2"/>
    <row r="27318" hidden="1" x14ac:dyDescent="0.2"/>
    <row r="27319" hidden="1" x14ac:dyDescent="0.2"/>
    <row r="27320" hidden="1" x14ac:dyDescent="0.2"/>
    <row r="27321" hidden="1" x14ac:dyDescent="0.2"/>
    <row r="27322" hidden="1" x14ac:dyDescent="0.2"/>
    <row r="27323" hidden="1" x14ac:dyDescent="0.2"/>
    <row r="27324" hidden="1" x14ac:dyDescent="0.2"/>
    <row r="27325" hidden="1" x14ac:dyDescent="0.2"/>
    <row r="27326" hidden="1" x14ac:dyDescent="0.2"/>
    <row r="27327" hidden="1" x14ac:dyDescent="0.2"/>
    <row r="27328" hidden="1" x14ac:dyDescent="0.2"/>
    <row r="27329" hidden="1" x14ac:dyDescent="0.2"/>
    <row r="27330" hidden="1" x14ac:dyDescent="0.2"/>
    <row r="27331" hidden="1" x14ac:dyDescent="0.2"/>
    <row r="27332" hidden="1" x14ac:dyDescent="0.2"/>
    <row r="27333" hidden="1" x14ac:dyDescent="0.2"/>
    <row r="27334" hidden="1" x14ac:dyDescent="0.2"/>
    <row r="27335" hidden="1" x14ac:dyDescent="0.2"/>
    <row r="27336" hidden="1" x14ac:dyDescent="0.2"/>
    <row r="27337" hidden="1" x14ac:dyDescent="0.2"/>
    <row r="27338" hidden="1" x14ac:dyDescent="0.2"/>
    <row r="27339" hidden="1" x14ac:dyDescent="0.2"/>
    <row r="27340" hidden="1" x14ac:dyDescent="0.2"/>
    <row r="27341" hidden="1" x14ac:dyDescent="0.2"/>
    <row r="27342" hidden="1" x14ac:dyDescent="0.2"/>
    <row r="27343" hidden="1" x14ac:dyDescent="0.2"/>
    <row r="27344" hidden="1" x14ac:dyDescent="0.2"/>
    <row r="27345" hidden="1" x14ac:dyDescent="0.2"/>
    <row r="27346" hidden="1" x14ac:dyDescent="0.2"/>
    <row r="27347" hidden="1" x14ac:dyDescent="0.2"/>
    <row r="27348" hidden="1" x14ac:dyDescent="0.2"/>
    <row r="27349" hidden="1" x14ac:dyDescent="0.2"/>
    <row r="27350" hidden="1" x14ac:dyDescent="0.2"/>
    <row r="27351" hidden="1" x14ac:dyDescent="0.2"/>
    <row r="27352" hidden="1" x14ac:dyDescent="0.2"/>
    <row r="27353" hidden="1" x14ac:dyDescent="0.2"/>
    <row r="27354" hidden="1" x14ac:dyDescent="0.2"/>
    <row r="27355" hidden="1" x14ac:dyDescent="0.2"/>
    <row r="27356" hidden="1" x14ac:dyDescent="0.2"/>
    <row r="27357" hidden="1" x14ac:dyDescent="0.2"/>
    <row r="27358" hidden="1" x14ac:dyDescent="0.2"/>
    <row r="27359" hidden="1" x14ac:dyDescent="0.2"/>
    <row r="27360" hidden="1" x14ac:dyDescent="0.2"/>
    <row r="27361" hidden="1" x14ac:dyDescent="0.2"/>
    <row r="27362" hidden="1" x14ac:dyDescent="0.2"/>
    <row r="27363" hidden="1" x14ac:dyDescent="0.2"/>
    <row r="27364" hidden="1" x14ac:dyDescent="0.2"/>
    <row r="27365" hidden="1" x14ac:dyDescent="0.2"/>
    <row r="27366" hidden="1" x14ac:dyDescent="0.2"/>
    <row r="27367" hidden="1" x14ac:dyDescent="0.2"/>
    <row r="27368" hidden="1" x14ac:dyDescent="0.2"/>
    <row r="27369" hidden="1" x14ac:dyDescent="0.2"/>
    <row r="27370" hidden="1" x14ac:dyDescent="0.2"/>
    <row r="27371" hidden="1" x14ac:dyDescent="0.2"/>
    <row r="27372" hidden="1" x14ac:dyDescent="0.2"/>
    <row r="27373" hidden="1" x14ac:dyDescent="0.2"/>
    <row r="27374" hidden="1" x14ac:dyDescent="0.2"/>
    <row r="27375" hidden="1" x14ac:dyDescent="0.2"/>
    <row r="27376" hidden="1" x14ac:dyDescent="0.2"/>
    <row r="27377" hidden="1" x14ac:dyDescent="0.2"/>
    <row r="27378" hidden="1" x14ac:dyDescent="0.2"/>
    <row r="27379" hidden="1" x14ac:dyDescent="0.2"/>
    <row r="27380" hidden="1" x14ac:dyDescent="0.2"/>
    <row r="27381" hidden="1" x14ac:dyDescent="0.2"/>
    <row r="27382" hidden="1" x14ac:dyDescent="0.2"/>
    <row r="27383" hidden="1" x14ac:dyDescent="0.2"/>
    <row r="27384" hidden="1" x14ac:dyDescent="0.2"/>
    <row r="27385" hidden="1" x14ac:dyDescent="0.2"/>
    <row r="27386" hidden="1" x14ac:dyDescent="0.2"/>
    <row r="27387" hidden="1" x14ac:dyDescent="0.2"/>
    <row r="27388" hidden="1" x14ac:dyDescent="0.2"/>
    <row r="27389" hidden="1" x14ac:dyDescent="0.2"/>
    <row r="27390" hidden="1" x14ac:dyDescent="0.2"/>
    <row r="27391" hidden="1" x14ac:dyDescent="0.2"/>
    <row r="27392" hidden="1" x14ac:dyDescent="0.2"/>
    <row r="27393" hidden="1" x14ac:dyDescent="0.2"/>
    <row r="27394" hidden="1" x14ac:dyDescent="0.2"/>
    <row r="27395" hidden="1" x14ac:dyDescent="0.2"/>
    <row r="27396" hidden="1" x14ac:dyDescent="0.2"/>
    <row r="27397" hidden="1" x14ac:dyDescent="0.2"/>
    <row r="27398" hidden="1" x14ac:dyDescent="0.2"/>
    <row r="27399" hidden="1" x14ac:dyDescent="0.2"/>
    <row r="27400" hidden="1" x14ac:dyDescent="0.2"/>
    <row r="27401" hidden="1" x14ac:dyDescent="0.2"/>
    <row r="27402" hidden="1" x14ac:dyDescent="0.2"/>
    <row r="27403" hidden="1" x14ac:dyDescent="0.2"/>
    <row r="27404" hidden="1" x14ac:dyDescent="0.2"/>
    <row r="27405" hidden="1" x14ac:dyDescent="0.2"/>
    <row r="27406" hidden="1" x14ac:dyDescent="0.2"/>
    <row r="27407" hidden="1" x14ac:dyDescent="0.2"/>
    <row r="27408" hidden="1" x14ac:dyDescent="0.2"/>
    <row r="27409" hidden="1" x14ac:dyDescent="0.2"/>
    <row r="27410" hidden="1" x14ac:dyDescent="0.2"/>
    <row r="27411" hidden="1" x14ac:dyDescent="0.2"/>
    <row r="27412" hidden="1" x14ac:dyDescent="0.2"/>
    <row r="27413" hidden="1" x14ac:dyDescent="0.2"/>
    <row r="27414" hidden="1" x14ac:dyDescent="0.2"/>
    <row r="27415" hidden="1" x14ac:dyDescent="0.2"/>
    <row r="27416" hidden="1" x14ac:dyDescent="0.2"/>
    <row r="27417" hidden="1" x14ac:dyDescent="0.2"/>
    <row r="27418" hidden="1" x14ac:dyDescent="0.2"/>
    <row r="27419" hidden="1" x14ac:dyDescent="0.2"/>
    <row r="27420" hidden="1" x14ac:dyDescent="0.2"/>
    <row r="27421" hidden="1" x14ac:dyDescent="0.2"/>
    <row r="27422" hidden="1" x14ac:dyDescent="0.2"/>
    <row r="27423" hidden="1" x14ac:dyDescent="0.2"/>
    <row r="27424" hidden="1" x14ac:dyDescent="0.2"/>
    <row r="27425" hidden="1" x14ac:dyDescent="0.2"/>
    <row r="27426" hidden="1" x14ac:dyDescent="0.2"/>
    <row r="27427" hidden="1" x14ac:dyDescent="0.2"/>
    <row r="27428" hidden="1" x14ac:dyDescent="0.2"/>
    <row r="27429" hidden="1" x14ac:dyDescent="0.2"/>
    <row r="27430" hidden="1" x14ac:dyDescent="0.2"/>
    <row r="27431" hidden="1" x14ac:dyDescent="0.2"/>
    <row r="27432" hidden="1" x14ac:dyDescent="0.2"/>
    <row r="27433" hidden="1" x14ac:dyDescent="0.2"/>
    <row r="27434" hidden="1" x14ac:dyDescent="0.2"/>
    <row r="27435" hidden="1" x14ac:dyDescent="0.2"/>
    <row r="27436" hidden="1" x14ac:dyDescent="0.2"/>
    <row r="27437" hidden="1" x14ac:dyDescent="0.2"/>
    <row r="27438" hidden="1" x14ac:dyDescent="0.2"/>
    <row r="27439" hidden="1" x14ac:dyDescent="0.2"/>
    <row r="27440" hidden="1" x14ac:dyDescent="0.2"/>
    <row r="27441" hidden="1" x14ac:dyDescent="0.2"/>
    <row r="27442" hidden="1" x14ac:dyDescent="0.2"/>
    <row r="27443" hidden="1" x14ac:dyDescent="0.2"/>
    <row r="27444" hidden="1" x14ac:dyDescent="0.2"/>
    <row r="27445" hidden="1" x14ac:dyDescent="0.2"/>
    <row r="27446" hidden="1" x14ac:dyDescent="0.2"/>
    <row r="27447" hidden="1" x14ac:dyDescent="0.2"/>
    <row r="27448" hidden="1" x14ac:dyDescent="0.2"/>
    <row r="27449" hidden="1" x14ac:dyDescent="0.2"/>
    <row r="27450" hidden="1" x14ac:dyDescent="0.2"/>
    <row r="27451" hidden="1" x14ac:dyDescent="0.2"/>
    <row r="27452" hidden="1" x14ac:dyDescent="0.2"/>
    <row r="27453" hidden="1" x14ac:dyDescent="0.2"/>
    <row r="27454" hidden="1" x14ac:dyDescent="0.2"/>
    <row r="27455" hidden="1" x14ac:dyDescent="0.2"/>
    <row r="27456" hidden="1" x14ac:dyDescent="0.2"/>
    <row r="27457" hidden="1" x14ac:dyDescent="0.2"/>
    <row r="27458" hidden="1" x14ac:dyDescent="0.2"/>
    <row r="27459" hidden="1" x14ac:dyDescent="0.2"/>
    <row r="27460" hidden="1" x14ac:dyDescent="0.2"/>
    <row r="27461" hidden="1" x14ac:dyDescent="0.2"/>
    <row r="27462" hidden="1" x14ac:dyDescent="0.2"/>
    <row r="27463" hidden="1" x14ac:dyDescent="0.2"/>
    <row r="27464" hidden="1" x14ac:dyDescent="0.2"/>
    <row r="27465" hidden="1" x14ac:dyDescent="0.2"/>
    <row r="27466" hidden="1" x14ac:dyDescent="0.2"/>
    <row r="27467" hidden="1" x14ac:dyDescent="0.2"/>
    <row r="27468" hidden="1" x14ac:dyDescent="0.2"/>
    <row r="27469" hidden="1" x14ac:dyDescent="0.2"/>
    <row r="27470" hidden="1" x14ac:dyDescent="0.2"/>
    <row r="27471" hidden="1" x14ac:dyDescent="0.2"/>
    <row r="27472" hidden="1" x14ac:dyDescent="0.2"/>
    <row r="27473" hidden="1" x14ac:dyDescent="0.2"/>
    <row r="27474" hidden="1" x14ac:dyDescent="0.2"/>
    <row r="27475" hidden="1" x14ac:dyDescent="0.2"/>
    <row r="27476" hidden="1" x14ac:dyDescent="0.2"/>
    <row r="27477" hidden="1" x14ac:dyDescent="0.2"/>
    <row r="27478" hidden="1" x14ac:dyDescent="0.2"/>
    <row r="27479" hidden="1" x14ac:dyDescent="0.2"/>
    <row r="27480" hidden="1" x14ac:dyDescent="0.2"/>
    <row r="27481" hidden="1" x14ac:dyDescent="0.2"/>
    <row r="27482" hidden="1" x14ac:dyDescent="0.2"/>
    <row r="27483" hidden="1" x14ac:dyDescent="0.2"/>
    <row r="27484" hidden="1" x14ac:dyDescent="0.2"/>
    <row r="27485" hidden="1" x14ac:dyDescent="0.2"/>
    <row r="27486" hidden="1" x14ac:dyDescent="0.2"/>
    <row r="27487" hidden="1" x14ac:dyDescent="0.2"/>
    <row r="27488" hidden="1" x14ac:dyDescent="0.2"/>
    <row r="27489" hidden="1" x14ac:dyDescent="0.2"/>
    <row r="27490" hidden="1" x14ac:dyDescent="0.2"/>
    <row r="27491" hidden="1" x14ac:dyDescent="0.2"/>
    <row r="27492" hidden="1" x14ac:dyDescent="0.2"/>
    <row r="27493" hidden="1" x14ac:dyDescent="0.2"/>
    <row r="27494" hidden="1" x14ac:dyDescent="0.2"/>
    <row r="27495" hidden="1" x14ac:dyDescent="0.2"/>
    <row r="27496" hidden="1" x14ac:dyDescent="0.2"/>
    <row r="27497" hidden="1" x14ac:dyDescent="0.2"/>
    <row r="27498" hidden="1" x14ac:dyDescent="0.2"/>
    <row r="27499" hidden="1" x14ac:dyDescent="0.2"/>
    <row r="27500" hidden="1" x14ac:dyDescent="0.2"/>
    <row r="27501" hidden="1" x14ac:dyDescent="0.2"/>
    <row r="27502" hidden="1" x14ac:dyDescent="0.2"/>
    <row r="27503" hidden="1" x14ac:dyDescent="0.2"/>
    <row r="27504" hidden="1" x14ac:dyDescent="0.2"/>
    <row r="27505" hidden="1" x14ac:dyDescent="0.2"/>
    <row r="27506" hidden="1" x14ac:dyDescent="0.2"/>
    <row r="27507" hidden="1" x14ac:dyDescent="0.2"/>
    <row r="27508" hidden="1" x14ac:dyDescent="0.2"/>
    <row r="27509" hidden="1" x14ac:dyDescent="0.2"/>
    <row r="27510" hidden="1" x14ac:dyDescent="0.2"/>
    <row r="27511" hidden="1" x14ac:dyDescent="0.2"/>
    <row r="27512" hidden="1" x14ac:dyDescent="0.2"/>
    <row r="27513" hidden="1" x14ac:dyDescent="0.2"/>
    <row r="27514" hidden="1" x14ac:dyDescent="0.2"/>
    <row r="27515" hidden="1" x14ac:dyDescent="0.2"/>
    <row r="27516" hidden="1" x14ac:dyDescent="0.2"/>
    <row r="27517" hidden="1" x14ac:dyDescent="0.2"/>
    <row r="27518" hidden="1" x14ac:dyDescent="0.2"/>
    <row r="27519" hidden="1" x14ac:dyDescent="0.2"/>
    <row r="27520" hidden="1" x14ac:dyDescent="0.2"/>
    <row r="27521" hidden="1" x14ac:dyDescent="0.2"/>
    <row r="27522" hidden="1" x14ac:dyDescent="0.2"/>
    <row r="27523" hidden="1" x14ac:dyDescent="0.2"/>
    <row r="27524" hidden="1" x14ac:dyDescent="0.2"/>
    <row r="27525" hidden="1" x14ac:dyDescent="0.2"/>
    <row r="27526" hidden="1" x14ac:dyDescent="0.2"/>
    <row r="27527" hidden="1" x14ac:dyDescent="0.2"/>
    <row r="27528" hidden="1" x14ac:dyDescent="0.2"/>
    <row r="27529" hidden="1" x14ac:dyDescent="0.2"/>
    <row r="27530" hidden="1" x14ac:dyDescent="0.2"/>
    <row r="27531" hidden="1" x14ac:dyDescent="0.2"/>
    <row r="27532" hidden="1" x14ac:dyDescent="0.2"/>
    <row r="27533" hidden="1" x14ac:dyDescent="0.2"/>
    <row r="27534" hidden="1" x14ac:dyDescent="0.2"/>
    <row r="27535" hidden="1" x14ac:dyDescent="0.2"/>
    <row r="27536" hidden="1" x14ac:dyDescent="0.2"/>
    <row r="27537" hidden="1" x14ac:dyDescent="0.2"/>
    <row r="27538" hidden="1" x14ac:dyDescent="0.2"/>
    <row r="27539" hidden="1" x14ac:dyDescent="0.2"/>
    <row r="27540" hidden="1" x14ac:dyDescent="0.2"/>
    <row r="27541" hidden="1" x14ac:dyDescent="0.2"/>
    <row r="27542" hidden="1" x14ac:dyDescent="0.2"/>
    <row r="27543" hidden="1" x14ac:dyDescent="0.2"/>
    <row r="27544" hidden="1" x14ac:dyDescent="0.2"/>
    <row r="27545" hidden="1" x14ac:dyDescent="0.2"/>
    <row r="27546" hidden="1" x14ac:dyDescent="0.2"/>
    <row r="27547" hidden="1" x14ac:dyDescent="0.2"/>
    <row r="27548" hidden="1" x14ac:dyDescent="0.2"/>
    <row r="27549" hidden="1" x14ac:dyDescent="0.2"/>
    <row r="27550" hidden="1" x14ac:dyDescent="0.2"/>
    <row r="27551" hidden="1" x14ac:dyDescent="0.2"/>
    <row r="27552" hidden="1" x14ac:dyDescent="0.2"/>
    <row r="27553" hidden="1" x14ac:dyDescent="0.2"/>
    <row r="27554" hidden="1" x14ac:dyDescent="0.2"/>
    <row r="27555" hidden="1" x14ac:dyDescent="0.2"/>
    <row r="27556" hidden="1" x14ac:dyDescent="0.2"/>
    <row r="27557" hidden="1" x14ac:dyDescent="0.2"/>
    <row r="27558" hidden="1" x14ac:dyDescent="0.2"/>
    <row r="27559" hidden="1" x14ac:dyDescent="0.2"/>
    <row r="27560" hidden="1" x14ac:dyDescent="0.2"/>
    <row r="27561" hidden="1" x14ac:dyDescent="0.2"/>
    <row r="27562" hidden="1" x14ac:dyDescent="0.2"/>
    <row r="27563" hidden="1" x14ac:dyDescent="0.2"/>
    <row r="27564" hidden="1" x14ac:dyDescent="0.2"/>
    <row r="27565" hidden="1" x14ac:dyDescent="0.2"/>
    <row r="27566" hidden="1" x14ac:dyDescent="0.2"/>
    <row r="27567" hidden="1" x14ac:dyDescent="0.2"/>
    <row r="27568" hidden="1" x14ac:dyDescent="0.2"/>
    <row r="27569" hidden="1" x14ac:dyDescent="0.2"/>
    <row r="27570" hidden="1" x14ac:dyDescent="0.2"/>
    <row r="27571" hidden="1" x14ac:dyDescent="0.2"/>
    <row r="27572" hidden="1" x14ac:dyDescent="0.2"/>
    <row r="27573" hidden="1" x14ac:dyDescent="0.2"/>
    <row r="27574" hidden="1" x14ac:dyDescent="0.2"/>
    <row r="27575" hidden="1" x14ac:dyDescent="0.2"/>
    <row r="27576" hidden="1" x14ac:dyDescent="0.2"/>
    <row r="27577" hidden="1" x14ac:dyDescent="0.2"/>
    <row r="27578" hidden="1" x14ac:dyDescent="0.2"/>
    <row r="27579" hidden="1" x14ac:dyDescent="0.2"/>
    <row r="27580" hidden="1" x14ac:dyDescent="0.2"/>
    <row r="27581" hidden="1" x14ac:dyDescent="0.2"/>
    <row r="27582" hidden="1" x14ac:dyDescent="0.2"/>
    <row r="27583" hidden="1" x14ac:dyDescent="0.2"/>
    <row r="27584" hidden="1" x14ac:dyDescent="0.2"/>
    <row r="27585" hidden="1" x14ac:dyDescent="0.2"/>
    <row r="27586" hidden="1" x14ac:dyDescent="0.2"/>
    <row r="27587" hidden="1" x14ac:dyDescent="0.2"/>
    <row r="27588" hidden="1" x14ac:dyDescent="0.2"/>
    <row r="27589" hidden="1" x14ac:dyDescent="0.2"/>
    <row r="27590" hidden="1" x14ac:dyDescent="0.2"/>
    <row r="27591" hidden="1" x14ac:dyDescent="0.2"/>
    <row r="27592" hidden="1" x14ac:dyDescent="0.2"/>
    <row r="27593" hidden="1" x14ac:dyDescent="0.2"/>
    <row r="27594" hidden="1" x14ac:dyDescent="0.2"/>
    <row r="27595" hidden="1" x14ac:dyDescent="0.2"/>
    <row r="27596" hidden="1" x14ac:dyDescent="0.2"/>
    <row r="27597" hidden="1" x14ac:dyDescent="0.2"/>
    <row r="27598" hidden="1" x14ac:dyDescent="0.2"/>
    <row r="27599" hidden="1" x14ac:dyDescent="0.2"/>
    <row r="27600" hidden="1" x14ac:dyDescent="0.2"/>
    <row r="27601" hidden="1" x14ac:dyDescent="0.2"/>
    <row r="27602" hidden="1" x14ac:dyDescent="0.2"/>
    <row r="27603" hidden="1" x14ac:dyDescent="0.2"/>
    <row r="27604" hidden="1" x14ac:dyDescent="0.2"/>
    <row r="27605" hidden="1" x14ac:dyDescent="0.2"/>
    <row r="27606" hidden="1" x14ac:dyDescent="0.2"/>
    <row r="27607" hidden="1" x14ac:dyDescent="0.2"/>
    <row r="27608" hidden="1" x14ac:dyDescent="0.2"/>
    <row r="27609" hidden="1" x14ac:dyDescent="0.2"/>
    <row r="27610" hidden="1" x14ac:dyDescent="0.2"/>
    <row r="27611" hidden="1" x14ac:dyDescent="0.2"/>
    <row r="27612" hidden="1" x14ac:dyDescent="0.2"/>
    <row r="27613" hidden="1" x14ac:dyDescent="0.2"/>
    <row r="27614" hidden="1" x14ac:dyDescent="0.2"/>
    <row r="27615" hidden="1" x14ac:dyDescent="0.2"/>
    <row r="27616" hidden="1" x14ac:dyDescent="0.2"/>
    <row r="27617" hidden="1" x14ac:dyDescent="0.2"/>
    <row r="27618" hidden="1" x14ac:dyDescent="0.2"/>
    <row r="27619" hidden="1" x14ac:dyDescent="0.2"/>
    <row r="27620" hidden="1" x14ac:dyDescent="0.2"/>
    <row r="27621" hidden="1" x14ac:dyDescent="0.2"/>
    <row r="27622" hidden="1" x14ac:dyDescent="0.2"/>
    <row r="27623" hidden="1" x14ac:dyDescent="0.2"/>
    <row r="27624" hidden="1" x14ac:dyDescent="0.2"/>
    <row r="27625" hidden="1" x14ac:dyDescent="0.2"/>
    <row r="27626" hidden="1" x14ac:dyDescent="0.2"/>
    <row r="27627" hidden="1" x14ac:dyDescent="0.2"/>
    <row r="27628" hidden="1" x14ac:dyDescent="0.2"/>
    <row r="27629" hidden="1" x14ac:dyDescent="0.2"/>
    <row r="27630" hidden="1" x14ac:dyDescent="0.2"/>
    <row r="27631" hidden="1" x14ac:dyDescent="0.2"/>
    <row r="27632" hidden="1" x14ac:dyDescent="0.2"/>
    <row r="27633" hidden="1" x14ac:dyDescent="0.2"/>
    <row r="27634" hidden="1" x14ac:dyDescent="0.2"/>
    <row r="27635" hidden="1" x14ac:dyDescent="0.2"/>
    <row r="27636" hidden="1" x14ac:dyDescent="0.2"/>
    <row r="27637" hidden="1" x14ac:dyDescent="0.2"/>
    <row r="27638" hidden="1" x14ac:dyDescent="0.2"/>
    <row r="27639" hidden="1" x14ac:dyDescent="0.2"/>
    <row r="27640" hidden="1" x14ac:dyDescent="0.2"/>
    <row r="27641" hidden="1" x14ac:dyDescent="0.2"/>
    <row r="27642" hidden="1" x14ac:dyDescent="0.2"/>
    <row r="27643" hidden="1" x14ac:dyDescent="0.2"/>
    <row r="27644" hidden="1" x14ac:dyDescent="0.2"/>
    <row r="27645" hidden="1" x14ac:dyDescent="0.2"/>
    <row r="27646" hidden="1" x14ac:dyDescent="0.2"/>
    <row r="27647" hidden="1" x14ac:dyDescent="0.2"/>
    <row r="27648" hidden="1" x14ac:dyDescent="0.2"/>
    <row r="27649" hidden="1" x14ac:dyDescent="0.2"/>
    <row r="27650" hidden="1" x14ac:dyDescent="0.2"/>
    <row r="27651" hidden="1" x14ac:dyDescent="0.2"/>
    <row r="27652" hidden="1" x14ac:dyDescent="0.2"/>
    <row r="27653" hidden="1" x14ac:dyDescent="0.2"/>
    <row r="27654" hidden="1" x14ac:dyDescent="0.2"/>
    <row r="27655" hidden="1" x14ac:dyDescent="0.2"/>
    <row r="27656" hidden="1" x14ac:dyDescent="0.2"/>
    <row r="27657" hidden="1" x14ac:dyDescent="0.2"/>
    <row r="27658" hidden="1" x14ac:dyDescent="0.2"/>
    <row r="27659" hidden="1" x14ac:dyDescent="0.2"/>
    <row r="27660" hidden="1" x14ac:dyDescent="0.2"/>
    <row r="27661" hidden="1" x14ac:dyDescent="0.2"/>
    <row r="27662" hidden="1" x14ac:dyDescent="0.2"/>
    <row r="27663" hidden="1" x14ac:dyDescent="0.2"/>
    <row r="27664" hidden="1" x14ac:dyDescent="0.2"/>
    <row r="27665" hidden="1" x14ac:dyDescent="0.2"/>
    <row r="27666" hidden="1" x14ac:dyDescent="0.2"/>
    <row r="27667" hidden="1" x14ac:dyDescent="0.2"/>
    <row r="27668" hidden="1" x14ac:dyDescent="0.2"/>
    <row r="27669" hidden="1" x14ac:dyDescent="0.2"/>
    <row r="27670" hidden="1" x14ac:dyDescent="0.2"/>
    <row r="27671" hidden="1" x14ac:dyDescent="0.2"/>
    <row r="27672" hidden="1" x14ac:dyDescent="0.2"/>
    <row r="27673" hidden="1" x14ac:dyDescent="0.2"/>
    <row r="27674" hidden="1" x14ac:dyDescent="0.2"/>
    <row r="27675" hidden="1" x14ac:dyDescent="0.2"/>
    <row r="27676" hidden="1" x14ac:dyDescent="0.2"/>
    <row r="27677" hidden="1" x14ac:dyDescent="0.2"/>
    <row r="27678" hidden="1" x14ac:dyDescent="0.2"/>
    <row r="27679" hidden="1" x14ac:dyDescent="0.2"/>
    <row r="27680" hidden="1" x14ac:dyDescent="0.2"/>
    <row r="27681" hidden="1" x14ac:dyDescent="0.2"/>
    <row r="27682" hidden="1" x14ac:dyDescent="0.2"/>
    <row r="27683" hidden="1" x14ac:dyDescent="0.2"/>
    <row r="27684" hidden="1" x14ac:dyDescent="0.2"/>
    <row r="27685" hidden="1" x14ac:dyDescent="0.2"/>
    <row r="27686" hidden="1" x14ac:dyDescent="0.2"/>
    <row r="27687" hidden="1" x14ac:dyDescent="0.2"/>
    <row r="27688" hidden="1" x14ac:dyDescent="0.2"/>
    <row r="27689" hidden="1" x14ac:dyDescent="0.2"/>
    <row r="27690" hidden="1" x14ac:dyDescent="0.2"/>
    <row r="27691" hidden="1" x14ac:dyDescent="0.2"/>
    <row r="27692" hidden="1" x14ac:dyDescent="0.2"/>
    <row r="27693" hidden="1" x14ac:dyDescent="0.2"/>
    <row r="27694" hidden="1" x14ac:dyDescent="0.2"/>
    <row r="27695" hidden="1" x14ac:dyDescent="0.2"/>
    <row r="27696" hidden="1" x14ac:dyDescent="0.2"/>
    <row r="27697" hidden="1" x14ac:dyDescent="0.2"/>
    <row r="27698" hidden="1" x14ac:dyDescent="0.2"/>
    <row r="27699" hidden="1" x14ac:dyDescent="0.2"/>
    <row r="27700" hidden="1" x14ac:dyDescent="0.2"/>
    <row r="27701" hidden="1" x14ac:dyDescent="0.2"/>
    <row r="27702" hidden="1" x14ac:dyDescent="0.2"/>
    <row r="27703" hidden="1" x14ac:dyDescent="0.2"/>
    <row r="27704" hidden="1" x14ac:dyDescent="0.2"/>
    <row r="27705" hidden="1" x14ac:dyDescent="0.2"/>
    <row r="27706" hidden="1" x14ac:dyDescent="0.2"/>
    <row r="27707" hidden="1" x14ac:dyDescent="0.2"/>
    <row r="27708" hidden="1" x14ac:dyDescent="0.2"/>
    <row r="27709" hidden="1" x14ac:dyDescent="0.2"/>
    <row r="27710" hidden="1" x14ac:dyDescent="0.2"/>
    <row r="27711" hidden="1" x14ac:dyDescent="0.2"/>
    <row r="27712" hidden="1" x14ac:dyDescent="0.2"/>
    <row r="27713" hidden="1" x14ac:dyDescent="0.2"/>
    <row r="27714" hidden="1" x14ac:dyDescent="0.2"/>
    <row r="27715" hidden="1" x14ac:dyDescent="0.2"/>
    <row r="27716" hidden="1" x14ac:dyDescent="0.2"/>
    <row r="27717" hidden="1" x14ac:dyDescent="0.2"/>
    <row r="27718" hidden="1" x14ac:dyDescent="0.2"/>
    <row r="27719" hidden="1" x14ac:dyDescent="0.2"/>
    <row r="27720" hidden="1" x14ac:dyDescent="0.2"/>
    <row r="27721" hidden="1" x14ac:dyDescent="0.2"/>
    <row r="27722" hidden="1" x14ac:dyDescent="0.2"/>
    <row r="27723" hidden="1" x14ac:dyDescent="0.2"/>
    <row r="27724" hidden="1" x14ac:dyDescent="0.2"/>
    <row r="27725" hidden="1" x14ac:dyDescent="0.2"/>
    <row r="27726" hidden="1" x14ac:dyDescent="0.2"/>
    <row r="27727" hidden="1" x14ac:dyDescent="0.2"/>
    <row r="27728" hidden="1" x14ac:dyDescent="0.2"/>
    <row r="27729" hidden="1" x14ac:dyDescent="0.2"/>
    <row r="27730" hidden="1" x14ac:dyDescent="0.2"/>
    <row r="27731" hidden="1" x14ac:dyDescent="0.2"/>
    <row r="27732" hidden="1" x14ac:dyDescent="0.2"/>
    <row r="27733" hidden="1" x14ac:dyDescent="0.2"/>
    <row r="27734" hidden="1" x14ac:dyDescent="0.2"/>
    <row r="27735" hidden="1" x14ac:dyDescent="0.2"/>
    <row r="27736" hidden="1" x14ac:dyDescent="0.2"/>
    <row r="27737" hidden="1" x14ac:dyDescent="0.2"/>
    <row r="27738" hidden="1" x14ac:dyDescent="0.2"/>
    <row r="27739" hidden="1" x14ac:dyDescent="0.2"/>
    <row r="27740" hidden="1" x14ac:dyDescent="0.2"/>
    <row r="27741" hidden="1" x14ac:dyDescent="0.2"/>
    <row r="27742" hidden="1" x14ac:dyDescent="0.2"/>
    <row r="27743" hidden="1" x14ac:dyDescent="0.2"/>
    <row r="27744" hidden="1" x14ac:dyDescent="0.2"/>
    <row r="27745" hidden="1" x14ac:dyDescent="0.2"/>
    <row r="27746" hidden="1" x14ac:dyDescent="0.2"/>
    <row r="27747" hidden="1" x14ac:dyDescent="0.2"/>
    <row r="27748" hidden="1" x14ac:dyDescent="0.2"/>
    <row r="27749" hidden="1" x14ac:dyDescent="0.2"/>
    <row r="27750" hidden="1" x14ac:dyDescent="0.2"/>
    <row r="27751" hidden="1" x14ac:dyDescent="0.2"/>
    <row r="27752" hidden="1" x14ac:dyDescent="0.2"/>
    <row r="27753" hidden="1" x14ac:dyDescent="0.2"/>
    <row r="27754" hidden="1" x14ac:dyDescent="0.2"/>
    <row r="27755" hidden="1" x14ac:dyDescent="0.2"/>
    <row r="27756" hidden="1" x14ac:dyDescent="0.2"/>
    <row r="27757" hidden="1" x14ac:dyDescent="0.2"/>
    <row r="27758" hidden="1" x14ac:dyDescent="0.2"/>
    <row r="27759" hidden="1" x14ac:dyDescent="0.2"/>
    <row r="27760" hidden="1" x14ac:dyDescent="0.2"/>
    <row r="27761" hidden="1" x14ac:dyDescent="0.2"/>
    <row r="27762" hidden="1" x14ac:dyDescent="0.2"/>
    <row r="27763" hidden="1" x14ac:dyDescent="0.2"/>
    <row r="27764" hidden="1" x14ac:dyDescent="0.2"/>
    <row r="27765" hidden="1" x14ac:dyDescent="0.2"/>
    <row r="27766" hidden="1" x14ac:dyDescent="0.2"/>
    <row r="27767" hidden="1" x14ac:dyDescent="0.2"/>
    <row r="27768" hidden="1" x14ac:dyDescent="0.2"/>
    <row r="27769" hidden="1" x14ac:dyDescent="0.2"/>
    <row r="27770" hidden="1" x14ac:dyDescent="0.2"/>
    <row r="27771" hidden="1" x14ac:dyDescent="0.2"/>
    <row r="27772" hidden="1" x14ac:dyDescent="0.2"/>
    <row r="27773" hidden="1" x14ac:dyDescent="0.2"/>
    <row r="27774" hidden="1" x14ac:dyDescent="0.2"/>
    <row r="27775" hidden="1" x14ac:dyDescent="0.2"/>
    <row r="27776" hidden="1" x14ac:dyDescent="0.2"/>
    <row r="27777" hidden="1" x14ac:dyDescent="0.2"/>
    <row r="27778" hidden="1" x14ac:dyDescent="0.2"/>
    <row r="27779" hidden="1" x14ac:dyDescent="0.2"/>
    <row r="27780" hidden="1" x14ac:dyDescent="0.2"/>
    <row r="27781" hidden="1" x14ac:dyDescent="0.2"/>
    <row r="27782" hidden="1" x14ac:dyDescent="0.2"/>
    <row r="27783" hidden="1" x14ac:dyDescent="0.2"/>
    <row r="27784" hidden="1" x14ac:dyDescent="0.2"/>
    <row r="27785" hidden="1" x14ac:dyDescent="0.2"/>
    <row r="27786" hidden="1" x14ac:dyDescent="0.2"/>
    <row r="27787" hidden="1" x14ac:dyDescent="0.2"/>
    <row r="27788" hidden="1" x14ac:dyDescent="0.2"/>
    <row r="27789" hidden="1" x14ac:dyDescent="0.2"/>
    <row r="27790" hidden="1" x14ac:dyDescent="0.2"/>
    <row r="27791" hidden="1" x14ac:dyDescent="0.2"/>
    <row r="27792" hidden="1" x14ac:dyDescent="0.2"/>
    <row r="27793" hidden="1" x14ac:dyDescent="0.2"/>
    <row r="27794" hidden="1" x14ac:dyDescent="0.2"/>
    <row r="27795" hidden="1" x14ac:dyDescent="0.2"/>
    <row r="27796" hidden="1" x14ac:dyDescent="0.2"/>
    <row r="27797" hidden="1" x14ac:dyDescent="0.2"/>
    <row r="27798" hidden="1" x14ac:dyDescent="0.2"/>
    <row r="27799" hidden="1" x14ac:dyDescent="0.2"/>
    <row r="27800" hidden="1" x14ac:dyDescent="0.2"/>
    <row r="27801" hidden="1" x14ac:dyDescent="0.2"/>
    <row r="27802" hidden="1" x14ac:dyDescent="0.2"/>
    <row r="27803" hidden="1" x14ac:dyDescent="0.2"/>
    <row r="27804" hidden="1" x14ac:dyDescent="0.2"/>
    <row r="27805" hidden="1" x14ac:dyDescent="0.2"/>
    <row r="27806" hidden="1" x14ac:dyDescent="0.2"/>
    <row r="27807" hidden="1" x14ac:dyDescent="0.2"/>
    <row r="27808" hidden="1" x14ac:dyDescent="0.2"/>
    <row r="27809" hidden="1" x14ac:dyDescent="0.2"/>
    <row r="27810" hidden="1" x14ac:dyDescent="0.2"/>
    <row r="27811" hidden="1" x14ac:dyDescent="0.2"/>
    <row r="27812" hidden="1" x14ac:dyDescent="0.2"/>
    <row r="27813" hidden="1" x14ac:dyDescent="0.2"/>
    <row r="27814" hidden="1" x14ac:dyDescent="0.2"/>
    <row r="27815" hidden="1" x14ac:dyDescent="0.2"/>
    <row r="27816" hidden="1" x14ac:dyDescent="0.2"/>
    <row r="27817" hidden="1" x14ac:dyDescent="0.2"/>
    <row r="27818" hidden="1" x14ac:dyDescent="0.2"/>
    <row r="27819" hidden="1" x14ac:dyDescent="0.2"/>
    <row r="27820" hidden="1" x14ac:dyDescent="0.2"/>
    <row r="27821" hidden="1" x14ac:dyDescent="0.2"/>
    <row r="27822" hidden="1" x14ac:dyDescent="0.2"/>
    <row r="27823" hidden="1" x14ac:dyDescent="0.2"/>
    <row r="27824" hidden="1" x14ac:dyDescent="0.2"/>
    <row r="27825" hidden="1" x14ac:dyDescent="0.2"/>
    <row r="27826" hidden="1" x14ac:dyDescent="0.2"/>
    <row r="27827" hidden="1" x14ac:dyDescent="0.2"/>
    <row r="27828" hidden="1" x14ac:dyDescent="0.2"/>
    <row r="27829" hidden="1" x14ac:dyDescent="0.2"/>
    <row r="27830" hidden="1" x14ac:dyDescent="0.2"/>
    <row r="27831" hidden="1" x14ac:dyDescent="0.2"/>
    <row r="27832" hidden="1" x14ac:dyDescent="0.2"/>
    <row r="27833" hidden="1" x14ac:dyDescent="0.2"/>
    <row r="27834" hidden="1" x14ac:dyDescent="0.2"/>
    <row r="27835" hidden="1" x14ac:dyDescent="0.2"/>
    <row r="27836" hidden="1" x14ac:dyDescent="0.2"/>
    <row r="27837" hidden="1" x14ac:dyDescent="0.2"/>
    <row r="27838" hidden="1" x14ac:dyDescent="0.2"/>
    <row r="27839" hidden="1" x14ac:dyDescent="0.2"/>
    <row r="27840" hidden="1" x14ac:dyDescent="0.2"/>
    <row r="27841" hidden="1" x14ac:dyDescent="0.2"/>
    <row r="27842" hidden="1" x14ac:dyDescent="0.2"/>
    <row r="27843" hidden="1" x14ac:dyDescent="0.2"/>
    <row r="27844" hidden="1" x14ac:dyDescent="0.2"/>
    <row r="27845" hidden="1" x14ac:dyDescent="0.2"/>
    <row r="27846" hidden="1" x14ac:dyDescent="0.2"/>
    <row r="27847" hidden="1" x14ac:dyDescent="0.2"/>
    <row r="27848" hidden="1" x14ac:dyDescent="0.2"/>
    <row r="27849" hidden="1" x14ac:dyDescent="0.2"/>
    <row r="27850" hidden="1" x14ac:dyDescent="0.2"/>
    <row r="27851" hidden="1" x14ac:dyDescent="0.2"/>
    <row r="27852" hidden="1" x14ac:dyDescent="0.2"/>
    <row r="27853" hidden="1" x14ac:dyDescent="0.2"/>
    <row r="27854" hidden="1" x14ac:dyDescent="0.2"/>
    <row r="27855" hidden="1" x14ac:dyDescent="0.2"/>
    <row r="27856" hidden="1" x14ac:dyDescent="0.2"/>
    <row r="27857" hidden="1" x14ac:dyDescent="0.2"/>
    <row r="27858" hidden="1" x14ac:dyDescent="0.2"/>
    <row r="27859" hidden="1" x14ac:dyDescent="0.2"/>
    <row r="27860" hidden="1" x14ac:dyDescent="0.2"/>
    <row r="27861" hidden="1" x14ac:dyDescent="0.2"/>
    <row r="27862" hidden="1" x14ac:dyDescent="0.2"/>
    <row r="27863" hidden="1" x14ac:dyDescent="0.2"/>
    <row r="27864" hidden="1" x14ac:dyDescent="0.2"/>
    <row r="27865" hidden="1" x14ac:dyDescent="0.2"/>
    <row r="27866" hidden="1" x14ac:dyDescent="0.2"/>
    <row r="27867" hidden="1" x14ac:dyDescent="0.2"/>
    <row r="27868" hidden="1" x14ac:dyDescent="0.2"/>
    <row r="27869" hidden="1" x14ac:dyDescent="0.2"/>
    <row r="27870" hidden="1" x14ac:dyDescent="0.2"/>
    <row r="27871" hidden="1" x14ac:dyDescent="0.2"/>
    <row r="27872" hidden="1" x14ac:dyDescent="0.2"/>
    <row r="27873" hidden="1" x14ac:dyDescent="0.2"/>
    <row r="27874" hidden="1" x14ac:dyDescent="0.2"/>
    <row r="27875" hidden="1" x14ac:dyDescent="0.2"/>
    <row r="27876" hidden="1" x14ac:dyDescent="0.2"/>
    <row r="27877" hidden="1" x14ac:dyDescent="0.2"/>
    <row r="27878" hidden="1" x14ac:dyDescent="0.2"/>
    <row r="27879" hidden="1" x14ac:dyDescent="0.2"/>
    <row r="27880" hidden="1" x14ac:dyDescent="0.2"/>
    <row r="27881" hidden="1" x14ac:dyDescent="0.2"/>
    <row r="27882" hidden="1" x14ac:dyDescent="0.2"/>
    <row r="27883" hidden="1" x14ac:dyDescent="0.2"/>
    <row r="27884" hidden="1" x14ac:dyDescent="0.2"/>
    <row r="27885" hidden="1" x14ac:dyDescent="0.2"/>
    <row r="27886" hidden="1" x14ac:dyDescent="0.2"/>
    <row r="27887" hidden="1" x14ac:dyDescent="0.2"/>
    <row r="27888" hidden="1" x14ac:dyDescent="0.2"/>
    <row r="27889" hidden="1" x14ac:dyDescent="0.2"/>
    <row r="27890" hidden="1" x14ac:dyDescent="0.2"/>
    <row r="27891" hidden="1" x14ac:dyDescent="0.2"/>
    <row r="27892" hidden="1" x14ac:dyDescent="0.2"/>
    <row r="27893" hidden="1" x14ac:dyDescent="0.2"/>
    <row r="27894" hidden="1" x14ac:dyDescent="0.2"/>
    <row r="27895" hidden="1" x14ac:dyDescent="0.2"/>
    <row r="27896" hidden="1" x14ac:dyDescent="0.2"/>
    <row r="27897" hidden="1" x14ac:dyDescent="0.2"/>
    <row r="27898" hidden="1" x14ac:dyDescent="0.2"/>
    <row r="27899" hidden="1" x14ac:dyDescent="0.2"/>
    <row r="27900" hidden="1" x14ac:dyDescent="0.2"/>
    <row r="27901" hidden="1" x14ac:dyDescent="0.2"/>
    <row r="27902" hidden="1" x14ac:dyDescent="0.2"/>
    <row r="27903" hidden="1" x14ac:dyDescent="0.2"/>
    <row r="27904" hidden="1" x14ac:dyDescent="0.2"/>
    <row r="27905" hidden="1" x14ac:dyDescent="0.2"/>
    <row r="27906" hidden="1" x14ac:dyDescent="0.2"/>
    <row r="27907" hidden="1" x14ac:dyDescent="0.2"/>
    <row r="27908" hidden="1" x14ac:dyDescent="0.2"/>
    <row r="27909" hidden="1" x14ac:dyDescent="0.2"/>
    <row r="27910" hidden="1" x14ac:dyDescent="0.2"/>
    <row r="27911" hidden="1" x14ac:dyDescent="0.2"/>
    <row r="27912" hidden="1" x14ac:dyDescent="0.2"/>
    <row r="27913" hidden="1" x14ac:dyDescent="0.2"/>
    <row r="27914" hidden="1" x14ac:dyDescent="0.2"/>
    <row r="27915" hidden="1" x14ac:dyDescent="0.2"/>
    <row r="27916" hidden="1" x14ac:dyDescent="0.2"/>
    <row r="27917" hidden="1" x14ac:dyDescent="0.2"/>
    <row r="27918" hidden="1" x14ac:dyDescent="0.2"/>
    <row r="27919" hidden="1" x14ac:dyDescent="0.2"/>
    <row r="27920" hidden="1" x14ac:dyDescent="0.2"/>
    <row r="27921" hidden="1" x14ac:dyDescent="0.2"/>
    <row r="27922" hidden="1" x14ac:dyDescent="0.2"/>
    <row r="27923" hidden="1" x14ac:dyDescent="0.2"/>
    <row r="27924" hidden="1" x14ac:dyDescent="0.2"/>
    <row r="27925" hidden="1" x14ac:dyDescent="0.2"/>
    <row r="27926" hidden="1" x14ac:dyDescent="0.2"/>
    <row r="27927" hidden="1" x14ac:dyDescent="0.2"/>
    <row r="27928" hidden="1" x14ac:dyDescent="0.2"/>
    <row r="27929" hidden="1" x14ac:dyDescent="0.2"/>
    <row r="27930" hidden="1" x14ac:dyDescent="0.2"/>
    <row r="27931" hidden="1" x14ac:dyDescent="0.2"/>
    <row r="27932" hidden="1" x14ac:dyDescent="0.2"/>
    <row r="27933" hidden="1" x14ac:dyDescent="0.2"/>
    <row r="27934" hidden="1" x14ac:dyDescent="0.2"/>
    <row r="27935" hidden="1" x14ac:dyDescent="0.2"/>
    <row r="27936" hidden="1" x14ac:dyDescent="0.2"/>
    <row r="27937" hidden="1" x14ac:dyDescent="0.2"/>
    <row r="27938" hidden="1" x14ac:dyDescent="0.2"/>
    <row r="27939" hidden="1" x14ac:dyDescent="0.2"/>
    <row r="27940" hidden="1" x14ac:dyDescent="0.2"/>
    <row r="27941" hidden="1" x14ac:dyDescent="0.2"/>
    <row r="27942" hidden="1" x14ac:dyDescent="0.2"/>
    <row r="27943" hidden="1" x14ac:dyDescent="0.2"/>
    <row r="27944" hidden="1" x14ac:dyDescent="0.2"/>
    <row r="27945" hidden="1" x14ac:dyDescent="0.2"/>
    <row r="27946" hidden="1" x14ac:dyDescent="0.2"/>
    <row r="27947" hidden="1" x14ac:dyDescent="0.2"/>
    <row r="27948" hidden="1" x14ac:dyDescent="0.2"/>
    <row r="27949" hidden="1" x14ac:dyDescent="0.2"/>
    <row r="27950" hidden="1" x14ac:dyDescent="0.2"/>
    <row r="27951" hidden="1" x14ac:dyDescent="0.2"/>
    <row r="27952" hidden="1" x14ac:dyDescent="0.2"/>
    <row r="27953" hidden="1" x14ac:dyDescent="0.2"/>
    <row r="27954" hidden="1" x14ac:dyDescent="0.2"/>
    <row r="27955" hidden="1" x14ac:dyDescent="0.2"/>
    <row r="27956" hidden="1" x14ac:dyDescent="0.2"/>
    <row r="27957" hidden="1" x14ac:dyDescent="0.2"/>
    <row r="27958" hidden="1" x14ac:dyDescent="0.2"/>
    <row r="27959" hidden="1" x14ac:dyDescent="0.2"/>
    <row r="27960" hidden="1" x14ac:dyDescent="0.2"/>
    <row r="27961" hidden="1" x14ac:dyDescent="0.2"/>
    <row r="27962" hidden="1" x14ac:dyDescent="0.2"/>
    <row r="27963" hidden="1" x14ac:dyDescent="0.2"/>
    <row r="27964" hidden="1" x14ac:dyDescent="0.2"/>
    <row r="27965" hidden="1" x14ac:dyDescent="0.2"/>
    <row r="27966" hidden="1" x14ac:dyDescent="0.2"/>
    <row r="27967" hidden="1" x14ac:dyDescent="0.2"/>
    <row r="27968" hidden="1" x14ac:dyDescent="0.2"/>
    <row r="27969" hidden="1" x14ac:dyDescent="0.2"/>
    <row r="27970" hidden="1" x14ac:dyDescent="0.2"/>
    <row r="27971" hidden="1" x14ac:dyDescent="0.2"/>
    <row r="27972" hidden="1" x14ac:dyDescent="0.2"/>
    <row r="27973" hidden="1" x14ac:dyDescent="0.2"/>
    <row r="27974" hidden="1" x14ac:dyDescent="0.2"/>
    <row r="27975" hidden="1" x14ac:dyDescent="0.2"/>
    <row r="27976" hidden="1" x14ac:dyDescent="0.2"/>
    <row r="27977" hidden="1" x14ac:dyDescent="0.2"/>
    <row r="27978" hidden="1" x14ac:dyDescent="0.2"/>
    <row r="27979" hidden="1" x14ac:dyDescent="0.2"/>
    <row r="27980" hidden="1" x14ac:dyDescent="0.2"/>
    <row r="27981" hidden="1" x14ac:dyDescent="0.2"/>
    <row r="27982" hidden="1" x14ac:dyDescent="0.2"/>
    <row r="27983" hidden="1" x14ac:dyDescent="0.2"/>
    <row r="27984" hidden="1" x14ac:dyDescent="0.2"/>
    <row r="27985" hidden="1" x14ac:dyDescent="0.2"/>
    <row r="27986" hidden="1" x14ac:dyDescent="0.2"/>
    <row r="27987" hidden="1" x14ac:dyDescent="0.2"/>
    <row r="27988" hidden="1" x14ac:dyDescent="0.2"/>
    <row r="27989" hidden="1" x14ac:dyDescent="0.2"/>
    <row r="27990" hidden="1" x14ac:dyDescent="0.2"/>
    <row r="27991" hidden="1" x14ac:dyDescent="0.2"/>
    <row r="27992" hidden="1" x14ac:dyDescent="0.2"/>
    <row r="27993" hidden="1" x14ac:dyDescent="0.2"/>
    <row r="27994" hidden="1" x14ac:dyDescent="0.2"/>
    <row r="27995" hidden="1" x14ac:dyDescent="0.2"/>
    <row r="27996" hidden="1" x14ac:dyDescent="0.2"/>
    <row r="27997" hidden="1" x14ac:dyDescent="0.2"/>
    <row r="27998" hidden="1" x14ac:dyDescent="0.2"/>
    <row r="27999" hidden="1" x14ac:dyDescent="0.2"/>
    <row r="28000" hidden="1" x14ac:dyDescent="0.2"/>
    <row r="28001" hidden="1" x14ac:dyDescent="0.2"/>
    <row r="28002" hidden="1" x14ac:dyDescent="0.2"/>
    <row r="28003" hidden="1" x14ac:dyDescent="0.2"/>
    <row r="28004" hidden="1" x14ac:dyDescent="0.2"/>
    <row r="28005" hidden="1" x14ac:dyDescent="0.2"/>
    <row r="28006" hidden="1" x14ac:dyDescent="0.2"/>
    <row r="28007" hidden="1" x14ac:dyDescent="0.2"/>
    <row r="28008" hidden="1" x14ac:dyDescent="0.2"/>
    <row r="28009" hidden="1" x14ac:dyDescent="0.2"/>
    <row r="28010" hidden="1" x14ac:dyDescent="0.2"/>
    <row r="28011" hidden="1" x14ac:dyDescent="0.2"/>
    <row r="28012" hidden="1" x14ac:dyDescent="0.2"/>
    <row r="28013" hidden="1" x14ac:dyDescent="0.2"/>
    <row r="28014" hidden="1" x14ac:dyDescent="0.2"/>
    <row r="28015" hidden="1" x14ac:dyDescent="0.2"/>
    <row r="28016" hidden="1" x14ac:dyDescent="0.2"/>
    <row r="28017" hidden="1" x14ac:dyDescent="0.2"/>
    <row r="28018" hidden="1" x14ac:dyDescent="0.2"/>
    <row r="28019" hidden="1" x14ac:dyDescent="0.2"/>
    <row r="28020" hidden="1" x14ac:dyDescent="0.2"/>
    <row r="28021" hidden="1" x14ac:dyDescent="0.2"/>
    <row r="28022" hidden="1" x14ac:dyDescent="0.2"/>
    <row r="28023" hidden="1" x14ac:dyDescent="0.2"/>
    <row r="28024" hidden="1" x14ac:dyDescent="0.2"/>
    <row r="28025" hidden="1" x14ac:dyDescent="0.2"/>
    <row r="28026" hidden="1" x14ac:dyDescent="0.2"/>
    <row r="28027" hidden="1" x14ac:dyDescent="0.2"/>
    <row r="28028" hidden="1" x14ac:dyDescent="0.2"/>
    <row r="28029" hidden="1" x14ac:dyDescent="0.2"/>
    <row r="28030" hidden="1" x14ac:dyDescent="0.2"/>
    <row r="28031" hidden="1" x14ac:dyDescent="0.2"/>
    <row r="28032" hidden="1" x14ac:dyDescent="0.2"/>
    <row r="28033" hidden="1" x14ac:dyDescent="0.2"/>
    <row r="28034" hidden="1" x14ac:dyDescent="0.2"/>
    <row r="28035" hidden="1" x14ac:dyDescent="0.2"/>
    <row r="28036" hidden="1" x14ac:dyDescent="0.2"/>
    <row r="28037" hidden="1" x14ac:dyDescent="0.2"/>
    <row r="28038" hidden="1" x14ac:dyDescent="0.2"/>
    <row r="28039" hidden="1" x14ac:dyDescent="0.2"/>
    <row r="28040" hidden="1" x14ac:dyDescent="0.2"/>
    <row r="28041" hidden="1" x14ac:dyDescent="0.2"/>
    <row r="28042" hidden="1" x14ac:dyDescent="0.2"/>
    <row r="28043" hidden="1" x14ac:dyDescent="0.2"/>
    <row r="28044" hidden="1" x14ac:dyDescent="0.2"/>
    <row r="28045" hidden="1" x14ac:dyDescent="0.2"/>
    <row r="28046" hidden="1" x14ac:dyDescent="0.2"/>
    <row r="28047" hidden="1" x14ac:dyDescent="0.2"/>
    <row r="28048" hidden="1" x14ac:dyDescent="0.2"/>
    <row r="28049" hidden="1" x14ac:dyDescent="0.2"/>
    <row r="28050" hidden="1" x14ac:dyDescent="0.2"/>
    <row r="28051" hidden="1" x14ac:dyDescent="0.2"/>
    <row r="28052" hidden="1" x14ac:dyDescent="0.2"/>
    <row r="28053" hidden="1" x14ac:dyDescent="0.2"/>
    <row r="28054" hidden="1" x14ac:dyDescent="0.2"/>
    <row r="28055" hidden="1" x14ac:dyDescent="0.2"/>
    <row r="28056" hidden="1" x14ac:dyDescent="0.2"/>
    <row r="28057" hidden="1" x14ac:dyDescent="0.2"/>
    <row r="28058" hidden="1" x14ac:dyDescent="0.2"/>
    <row r="28059" hidden="1" x14ac:dyDescent="0.2"/>
    <row r="28060" hidden="1" x14ac:dyDescent="0.2"/>
    <row r="28061" hidden="1" x14ac:dyDescent="0.2"/>
    <row r="28062" hidden="1" x14ac:dyDescent="0.2"/>
    <row r="28063" hidden="1" x14ac:dyDescent="0.2"/>
    <row r="28064" hidden="1" x14ac:dyDescent="0.2"/>
    <row r="28065" hidden="1" x14ac:dyDescent="0.2"/>
    <row r="28066" hidden="1" x14ac:dyDescent="0.2"/>
    <row r="28067" hidden="1" x14ac:dyDescent="0.2"/>
    <row r="28068" hidden="1" x14ac:dyDescent="0.2"/>
    <row r="28069" hidden="1" x14ac:dyDescent="0.2"/>
    <row r="28070" hidden="1" x14ac:dyDescent="0.2"/>
    <row r="28071" hidden="1" x14ac:dyDescent="0.2"/>
    <row r="28072" hidden="1" x14ac:dyDescent="0.2"/>
    <row r="28073" hidden="1" x14ac:dyDescent="0.2"/>
    <row r="28074" hidden="1" x14ac:dyDescent="0.2"/>
    <row r="28075" hidden="1" x14ac:dyDescent="0.2"/>
    <row r="28076" hidden="1" x14ac:dyDescent="0.2"/>
    <row r="28077" hidden="1" x14ac:dyDescent="0.2"/>
    <row r="28078" hidden="1" x14ac:dyDescent="0.2"/>
    <row r="28079" hidden="1" x14ac:dyDescent="0.2"/>
    <row r="28080" hidden="1" x14ac:dyDescent="0.2"/>
    <row r="28081" hidden="1" x14ac:dyDescent="0.2"/>
    <row r="28082" hidden="1" x14ac:dyDescent="0.2"/>
    <row r="28083" hidden="1" x14ac:dyDescent="0.2"/>
    <row r="28084" hidden="1" x14ac:dyDescent="0.2"/>
    <row r="28085" hidden="1" x14ac:dyDescent="0.2"/>
    <row r="28086" hidden="1" x14ac:dyDescent="0.2"/>
    <row r="28087" hidden="1" x14ac:dyDescent="0.2"/>
    <row r="28088" hidden="1" x14ac:dyDescent="0.2"/>
    <row r="28089" hidden="1" x14ac:dyDescent="0.2"/>
    <row r="28090" hidden="1" x14ac:dyDescent="0.2"/>
    <row r="28091" hidden="1" x14ac:dyDescent="0.2"/>
    <row r="28092" hidden="1" x14ac:dyDescent="0.2"/>
    <row r="28093" hidden="1" x14ac:dyDescent="0.2"/>
    <row r="28094" hidden="1" x14ac:dyDescent="0.2"/>
    <row r="28095" hidden="1" x14ac:dyDescent="0.2"/>
    <row r="28096" hidden="1" x14ac:dyDescent="0.2"/>
    <row r="28097" hidden="1" x14ac:dyDescent="0.2"/>
    <row r="28098" hidden="1" x14ac:dyDescent="0.2"/>
    <row r="28099" hidden="1" x14ac:dyDescent="0.2"/>
    <row r="28100" hidden="1" x14ac:dyDescent="0.2"/>
    <row r="28101" hidden="1" x14ac:dyDescent="0.2"/>
    <row r="28102" hidden="1" x14ac:dyDescent="0.2"/>
    <row r="28103" hidden="1" x14ac:dyDescent="0.2"/>
    <row r="28104" hidden="1" x14ac:dyDescent="0.2"/>
    <row r="28105" hidden="1" x14ac:dyDescent="0.2"/>
    <row r="28106" hidden="1" x14ac:dyDescent="0.2"/>
    <row r="28107" hidden="1" x14ac:dyDescent="0.2"/>
    <row r="28108" hidden="1" x14ac:dyDescent="0.2"/>
    <row r="28109" hidden="1" x14ac:dyDescent="0.2"/>
    <row r="28110" hidden="1" x14ac:dyDescent="0.2"/>
    <row r="28111" hidden="1" x14ac:dyDescent="0.2"/>
    <row r="28112" hidden="1" x14ac:dyDescent="0.2"/>
    <row r="28113" hidden="1" x14ac:dyDescent="0.2"/>
    <row r="28114" hidden="1" x14ac:dyDescent="0.2"/>
    <row r="28115" hidden="1" x14ac:dyDescent="0.2"/>
    <row r="28116" hidden="1" x14ac:dyDescent="0.2"/>
    <row r="28117" hidden="1" x14ac:dyDescent="0.2"/>
    <row r="28118" hidden="1" x14ac:dyDescent="0.2"/>
    <row r="28119" hidden="1" x14ac:dyDescent="0.2"/>
    <row r="28120" hidden="1" x14ac:dyDescent="0.2"/>
    <row r="28121" hidden="1" x14ac:dyDescent="0.2"/>
    <row r="28122" hidden="1" x14ac:dyDescent="0.2"/>
    <row r="28123" hidden="1" x14ac:dyDescent="0.2"/>
    <row r="28124" hidden="1" x14ac:dyDescent="0.2"/>
    <row r="28125" hidden="1" x14ac:dyDescent="0.2"/>
    <row r="28126" hidden="1" x14ac:dyDescent="0.2"/>
    <row r="28127" hidden="1" x14ac:dyDescent="0.2"/>
    <row r="28128" hidden="1" x14ac:dyDescent="0.2"/>
    <row r="28129" hidden="1" x14ac:dyDescent="0.2"/>
    <row r="28130" hidden="1" x14ac:dyDescent="0.2"/>
    <row r="28131" hidden="1" x14ac:dyDescent="0.2"/>
    <row r="28132" hidden="1" x14ac:dyDescent="0.2"/>
    <row r="28133" hidden="1" x14ac:dyDescent="0.2"/>
    <row r="28134" hidden="1" x14ac:dyDescent="0.2"/>
    <row r="28135" hidden="1" x14ac:dyDescent="0.2"/>
    <row r="28136" hidden="1" x14ac:dyDescent="0.2"/>
    <row r="28137" hidden="1" x14ac:dyDescent="0.2"/>
    <row r="28138" hidden="1" x14ac:dyDescent="0.2"/>
    <row r="28139" hidden="1" x14ac:dyDescent="0.2"/>
    <row r="28140" hidden="1" x14ac:dyDescent="0.2"/>
    <row r="28141" hidden="1" x14ac:dyDescent="0.2"/>
    <row r="28142" hidden="1" x14ac:dyDescent="0.2"/>
    <row r="28143" hidden="1" x14ac:dyDescent="0.2"/>
    <row r="28144" hidden="1" x14ac:dyDescent="0.2"/>
    <row r="28145" hidden="1" x14ac:dyDescent="0.2"/>
    <row r="28146" hidden="1" x14ac:dyDescent="0.2"/>
    <row r="28147" hidden="1" x14ac:dyDescent="0.2"/>
    <row r="28148" hidden="1" x14ac:dyDescent="0.2"/>
    <row r="28149" hidden="1" x14ac:dyDescent="0.2"/>
    <row r="28150" hidden="1" x14ac:dyDescent="0.2"/>
    <row r="28151" hidden="1" x14ac:dyDescent="0.2"/>
    <row r="28152" hidden="1" x14ac:dyDescent="0.2"/>
    <row r="28153" hidden="1" x14ac:dyDescent="0.2"/>
    <row r="28154" hidden="1" x14ac:dyDescent="0.2"/>
    <row r="28155" hidden="1" x14ac:dyDescent="0.2"/>
    <row r="28156" hidden="1" x14ac:dyDescent="0.2"/>
    <row r="28157" hidden="1" x14ac:dyDescent="0.2"/>
    <row r="28158" hidden="1" x14ac:dyDescent="0.2"/>
    <row r="28159" hidden="1" x14ac:dyDescent="0.2"/>
    <row r="28160" hidden="1" x14ac:dyDescent="0.2"/>
    <row r="28161" hidden="1" x14ac:dyDescent="0.2"/>
    <row r="28162" hidden="1" x14ac:dyDescent="0.2"/>
    <row r="28163" hidden="1" x14ac:dyDescent="0.2"/>
    <row r="28164" hidden="1" x14ac:dyDescent="0.2"/>
    <row r="28165" hidden="1" x14ac:dyDescent="0.2"/>
    <row r="28166" hidden="1" x14ac:dyDescent="0.2"/>
    <row r="28167" hidden="1" x14ac:dyDescent="0.2"/>
    <row r="28168" hidden="1" x14ac:dyDescent="0.2"/>
    <row r="28169" hidden="1" x14ac:dyDescent="0.2"/>
    <row r="28170" hidden="1" x14ac:dyDescent="0.2"/>
    <row r="28171" hidden="1" x14ac:dyDescent="0.2"/>
    <row r="28172" hidden="1" x14ac:dyDescent="0.2"/>
    <row r="28173" hidden="1" x14ac:dyDescent="0.2"/>
    <row r="28174" hidden="1" x14ac:dyDescent="0.2"/>
    <row r="28175" hidden="1" x14ac:dyDescent="0.2"/>
    <row r="28176" hidden="1" x14ac:dyDescent="0.2"/>
    <row r="28177" hidden="1" x14ac:dyDescent="0.2"/>
    <row r="28178" hidden="1" x14ac:dyDescent="0.2"/>
    <row r="28179" hidden="1" x14ac:dyDescent="0.2"/>
    <row r="28180" hidden="1" x14ac:dyDescent="0.2"/>
    <row r="28181" hidden="1" x14ac:dyDescent="0.2"/>
    <row r="28182" hidden="1" x14ac:dyDescent="0.2"/>
    <row r="28183" hidden="1" x14ac:dyDescent="0.2"/>
    <row r="28184" hidden="1" x14ac:dyDescent="0.2"/>
    <row r="28185" hidden="1" x14ac:dyDescent="0.2"/>
    <row r="28186" hidden="1" x14ac:dyDescent="0.2"/>
    <row r="28187" hidden="1" x14ac:dyDescent="0.2"/>
    <row r="28188" hidden="1" x14ac:dyDescent="0.2"/>
    <row r="28189" hidden="1" x14ac:dyDescent="0.2"/>
    <row r="28190" hidden="1" x14ac:dyDescent="0.2"/>
    <row r="28191" hidden="1" x14ac:dyDescent="0.2"/>
    <row r="28192" hidden="1" x14ac:dyDescent="0.2"/>
    <row r="28193" hidden="1" x14ac:dyDescent="0.2"/>
    <row r="28194" hidden="1" x14ac:dyDescent="0.2"/>
    <row r="28195" hidden="1" x14ac:dyDescent="0.2"/>
    <row r="28196" hidden="1" x14ac:dyDescent="0.2"/>
    <row r="28197" hidden="1" x14ac:dyDescent="0.2"/>
    <row r="28198" hidden="1" x14ac:dyDescent="0.2"/>
    <row r="28199" hidden="1" x14ac:dyDescent="0.2"/>
    <row r="28200" hidden="1" x14ac:dyDescent="0.2"/>
    <row r="28201" hidden="1" x14ac:dyDescent="0.2"/>
    <row r="28202" hidden="1" x14ac:dyDescent="0.2"/>
    <row r="28203" hidden="1" x14ac:dyDescent="0.2"/>
    <row r="28204" hidden="1" x14ac:dyDescent="0.2"/>
    <row r="28205" hidden="1" x14ac:dyDescent="0.2"/>
    <row r="28206" hidden="1" x14ac:dyDescent="0.2"/>
    <row r="28207" hidden="1" x14ac:dyDescent="0.2"/>
    <row r="28208" hidden="1" x14ac:dyDescent="0.2"/>
    <row r="28209" hidden="1" x14ac:dyDescent="0.2"/>
    <row r="28210" hidden="1" x14ac:dyDescent="0.2"/>
    <row r="28211" hidden="1" x14ac:dyDescent="0.2"/>
    <row r="28212" hidden="1" x14ac:dyDescent="0.2"/>
    <row r="28213" hidden="1" x14ac:dyDescent="0.2"/>
    <row r="28214" hidden="1" x14ac:dyDescent="0.2"/>
    <row r="28215" hidden="1" x14ac:dyDescent="0.2"/>
    <row r="28216" hidden="1" x14ac:dyDescent="0.2"/>
    <row r="28217" hidden="1" x14ac:dyDescent="0.2"/>
    <row r="28218" hidden="1" x14ac:dyDescent="0.2"/>
    <row r="28219" hidden="1" x14ac:dyDescent="0.2"/>
    <row r="28220" hidden="1" x14ac:dyDescent="0.2"/>
    <row r="28221" hidden="1" x14ac:dyDescent="0.2"/>
    <row r="28222" hidden="1" x14ac:dyDescent="0.2"/>
    <row r="28223" hidden="1" x14ac:dyDescent="0.2"/>
    <row r="28224" hidden="1" x14ac:dyDescent="0.2"/>
    <row r="28225" hidden="1" x14ac:dyDescent="0.2"/>
    <row r="28226" hidden="1" x14ac:dyDescent="0.2"/>
    <row r="28227" hidden="1" x14ac:dyDescent="0.2"/>
    <row r="28228" hidden="1" x14ac:dyDescent="0.2"/>
    <row r="28229" hidden="1" x14ac:dyDescent="0.2"/>
    <row r="28230" hidden="1" x14ac:dyDescent="0.2"/>
    <row r="28231" hidden="1" x14ac:dyDescent="0.2"/>
    <row r="28232" hidden="1" x14ac:dyDescent="0.2"/>
    <row r="28233" hidden="1" x14ac:dyDescent="0.2"/>
    <row r="28234" hidden="1" x14ac:dyDescent="0.2"/>
    <row r="28235" hidden="1" x14ac:dyDescent="0.2"/>
    <row r="28236" hidden="1" x14ac:dyDescent="0.2"/>
    <row r="28237" hidden="1" x14ac:dyDescent="0.2"/>
    <row r="28238" hidden="1" x14ac:dyDescent="0.2"/>
    <row r="28239" hidden="1" x14ac:dyDescent="0.2"/>
    <row r="28240" hidden="1" x14ac:dyDescent="0.2"/>
    <row r="28241" hidden="1" x14ac:dyDescent="0.2"/>
    <row r="28242" hidden="1" x14ac:dyDescent="0.2"/>
    <row r="28243" hidden="1" x14ac:dyDescent="0.2"/>
    <row r="28244" hidden="1" x14ac:dyDescent="0.2"/>
    <row r="28245" hidden="1" x14ac:dyDescent="0.2"/>
    <row r="28246" hidden="1" x14ac:dyDescent="0.2"/>
    <row r="28247" hidden="1" x14ac:dyDescent="0.2"/>
    <row r="28248" hidden="1" x14ac:dyDescent="0.2"/>
    <row r="28249" hidden="1" x14ac:dyDescent="0.2"/>
    <row r="28250" hidden="1" x14ac:dyDescent="0.2"/>
    <row r="28251" hidden="1" x14ac:dyDescent="0.2"/>
    <row r="28252" hidden="1" x14ac:dyDescent="0.2"/>
    <row r="28253" hidden="1" x14ac:dyDescent="0.2"/>
    <row r="28254" hidden="1" x14ac:dyDescent="0.2"/>
    <row r="28255" hidden="1" x14ac:dyDescent="0.2"/>
    <row r="28256" hidden="1" x14ac:dyDescent="0.2"/>
    <row r="28257" hidden="1" x14ac:dyDescent="0.2"/>
    <row r="28258" hidden="1" x14ac:dyDescent="0.2"/>
    <row r="28259" hidden="1" x14ac:dyDescent="0.2"/>
    <row r="28260" hidden="1" x14ac:dyDescent="0.2"/>
    <row r="28261" hidden="1" x14ac:dyDescent="0.2"/>
    <row r="28262" hidden="1" x14ac:dyDescent="0.2"/>
    <row r="28263" hidden="1" x14ac:dyDescent="0.2"/>
    <row r="28264" hidden="1" x14ac:dyDescent="0.2"/>
    <row r="28265" hidden="1" x14ac:dyDescent="0.2"/>
    <row r="28266" hidden="1" x14ac:dyDescent="0.2"/>
    <row r="28267" hidden="1" x14ac:dyDescent="0.2"/>
    <row r="28268" hidden="1" x14ac:dyDescent="0.2"/>
    <row r="28269" hidden="1" x14ac:dyDescent="0.2"/>
    <row r="28270" hidden="1" x14ac:dyDescent="0.2"/>
    <row r="28271" hidden="1" x14ac:dyDescent="0.2"/>
    <row r="28272" hidden="1" x14ac:dyDescent="0.2"/>
    <row r="28273" hidden="1" x14ac:dyDescent="0.2"/>
    <row r="28274" hidden="1" x14ac:dyDescent="0.2"/>
    <row r="28275" hidden="1" x14ac:dyDescent="0.2"/>
    <row r="28276" hidden="1" x14ac:dyDescent="0.2"/>
    <row r="28277" hidden="1" x14ac:dyDescent="0.2"/>
    <row r="28278" hidden="1" x14ac:dyDescent="0.2"/>
    <row r="28279" hidden="1" x14ac:dyDescent="0.2"/>
    <row r="28280" hidden="1" x14ac:dyDescent="0.2"/>
    <row r="28281" hidden="1" x14ac:dyDescent="0.2"/>
    <row r="28282" hidden="1" x14ac:dyDescent="0.2"/>
    <row r="28283" hidden="1" x14ac:dyDescent="0.2"/>
    <row r="28284" hidden="1" x14ac:dyDescent="0.2"/>
    <row r="28285" hidden="1" x14ac:dyDescent="0.2"/>
    <row r="28286" hidden="1" x14ac:dyDescent="0.2"/>
    <row r="28287" hidden="1" x14ac:dyDescent="0.2"/>
    <row r="28288" hidden="1" x14ac:dyDescent="0.2"/>
    <row r="28289" hidden="1" x14ac:dyDescent="0.2"/>
    <row r="28290" hidden="1" x14ac:dyDescent="0.2"/>
    <row r="28291" hidden="1" x14ac:dyDescent="0.2"/>
    <row r="28292" hidden="1" x14ac:dyDescent="0.2"/>
    <row r="28293" hidden="1" x14ac:dyDescent="0.2"/>
    <row r="28294" hidden="1" x14ac:dyDescent="0.2"/>
    <row r="28295" hidden="1" x14ac:dyDescent="0.2"/>
    <row r="28296" hidden="1" x14ac:dyDescent="0.2"/>
    <row r="28297" hidden="1" x14ac:dyDescent="0.2"/>
    <row r="28298" hidden="1" x14ac:dyDescent="0.2"/>
    <row r="28299" hidden="1" x14ac:dyDescent="0.2"/>
    <row r="28300" hidden="1" x14ac:dyDescent="0.2"/>
    <row r="28301" hidden="1" x14ac:dyDescent="0.2"/>
    <row r="28302" hidden="1" x14ac:dyDescent="0.2"/>
    <row r="28303" hidden="1" x14ac:dyDescent="0.2"/>
    <row r="28304" hidden="1" x14ac:dyDescent="0.2"/>
    <row r="28305" hidden="1" x14ac:dyDescent="0.2"/>
    <row r="28306" hidden="1" x14ac:dyDescent="0.2"/>
    <row r="28307" hidden="1" x14ac:dyDescent="0.2"/>
    <row r="28308" hidden="1" x14ac:dyDescent="0.2"/>
    <row r="28309" hidden="1" x14ac:dyDescent="0.2"/>
    <row r="28310" hidden="1" x14ac:dyDescent="0.2"/>
    <row r="28311" hidden="1" x14ac:dyDescent="0.2"/>
    <row r="28312" hidden="1" x14ac:dyDescent="0.2"/>
    <row r="28313" hidden="1" x14ac:dyDescent="0.2"/>
    <row r="28314" hidden="1" x14ac:dyDescent="0.2"/>
    <row r="28315" hidden="1" x14ac:dyDescent="0.2"/>
    <row r="28316" hidden="1" x14ac:dyDescent="0.2"/>
    <row r="28317" hidden="1" x14ac:dyDescent="0.2"/>
    <row r="28318" hidden="1" x14ac:dyDescent="0.2"/>
    <row r="28319" hidden="1" x14ac:dyDescent="0.2"/>
    <row r="28320" hidden="1" x14ac:dyDescent="0.2"/>
    <row r="28321" hidden="1" x14ac:dyDescent="0.2"/>
    <row r="28322" hidden="1" x14ac:dyDescent="0.2"/>
    <row r="28323" hidden="1" x14ac:dyDescent="0.2"/>
    <row r="28324" hidden="1" x14ac:dyDescent="0.2"/>
    <row r="28325" hidden="1" x14ac:dyDescent="0.2"/>
    <row r="28326" hidden="1" x14ac:dyDescent="0.2"/>
    <row r="28327" hidden="1" x14ac:dyDescent="0.2"/>
    <row r="28328" hidden="1" x14ac:dyDescent="0.2"/>
    <row r="28329" hidden="1" x14ac:dyDescent="0.2"/>
    <row r="28330" hidden="1" x14ac:dyDescent="0.2"/>
    <row r="28331" hidden="1" x14ac:dyDescent="0.2"/>
    <row r="28332" hidden="1" x14ac:dyDescent="0.2"/>
    <row r="28333" hidden="1" x14ac:dyDescent="0.2"/>
    <row r="28334" hidden="1" x14ac:dyDescent="0.2"/>
    <row r="28335" hidden="1" x14ac:dyDescent="0.2"/>
    <row r="28336" hidden="1" x14ac:dyDescent="0.2"/>
    <row r="28337" hidden="1" x14ac:dyDescent="0.2"/>
    <row r="28338" hidden="1" x14ac:dyDescent="0.2"/>
    <row r="28339" hidden="1" x14ac:dyDescent="0.2"/>
    <row r="28340" hidden="1" x14ac:dyDescent="0.2"/>
    <row r="28341" hidden="1" x14ac:dyDescent="0.2"/>
    <row r="28342" hidden="1" x14ac:dyDescent="0.2"/>
    <row r="28343" hidden="1" x14ac:dyDescent="0.2"/>
    <row r="28344" hidden="1" x14ac:dyDescent="0.2"/>
    <row r="28345" hidden="1" x14ac:dyDescent="0.2"/>
    <row r="28346" hidden="1" x14ac:dyDescent="0.2"/>
    <row r="28347" hidden="1" x14ac:dyDescent="0.2"/>
    <row r="28348" hidden="1" x14ac:dyDescent="0.2"/>
    <row r="28349" hidden="1" x14ac:dyDescent="0.2"/>
    <row r="28350" hidden="1" x14ac:dyDescent="0.2"/>
    <row r="28351" hidden="1" x14ac:dyDescent="0.2"/>
    <row r="28352" hidden="1" x14ac:dyDescent="0.2"/>
    <row r="28353" hidden="1" x14ac:dyDescent="0.2"/>
    <row r="28354" hidden="1" x14ac:dyDescent="0.2"/>
    <row r="28355" hidden="1" x14ac:dyDescent="0.2"/>
    <row r="28356" hidden="1" x14ac:dyDescent="0.2"/>
    <row r="28357" hidden="1" x14ac:dyDescent="0.2"/>
    <row r="28358" hidden="1" x14ac:dyDescent="0.2"/>
    <row r="28359" hidden="1" x14ac:dyDescent="0.2"/>
    <row r="28360" hidden="1" x14ac:dyDescent="0.2"/>
    <row r="28361" hidden="1" x14ac:dyDescent="0.2"/>
    <row r="28362" hidden="1" x14ac:dyDescent="0.2"/>
    <row r="28363" hidden="1" x14ac:dyDescent="0.2"/>
    <row r="28364" hidden="1" x14ac:dyDescent="0.2"/>
    <row r="28365" hidden="1" x14ac:dyDescent="0.2"/>
    <row r="28366" hidden="1" x14ac:dyDescent="0.2"/>
    <row r="28367" hidden="1" x14ac:dyDescent="0.2"/>
    <row r="28368" hidden="1" x14ac:dyDescent="0.2"/>
    <row r="28369" hidden="1" x14ac:dyDescent="0.2"/>
    <row r="28370" hidden="1" x14ac:dyDescent="0.2"/>
    <row r="28371" hidden="1" x14ac:dyDescent="0.2"/>
    <row r="28372" hidden="1" x14ac:dyDescent="0.2"/>
    <row r="28373" hidden="1" x14ac:dyDescent="0.2"/>
    <row r="28374" hidden="1" x14ac:dyDescent="0.2"/>
    <row r="28375" hidden="1" x14ac:dyDescent="0.2"/>
    <row r="28376" hidden="1" x14ac:dyDescent="0.2"/>
    <row r="28377" hidden="1" x14ac:dyDescent="0.2"/>
    <row r="28378" hidden="1" x14ac:dyDescent="0.2"/>
    <row r="28379" hidden="1" x14ac:dyDescent="0.2"/>
    <row r="28380" hidden="1" x14ac:dyDescent="0.2"/>
    <row r="28381" hidden="1" x14ac:dyDescent="0.2"/>
    <row r="28382" hidden="1" x14ac:dyDescent="0.2"/>
    <row r="28383" hidden="1" x14ac:dyDescent="0.2"/>
    <row r="28384" hidden="1" x14ac:dyDescent="0.2"/>
    <row r="28385" hidden="1" x14ac:dyDescent="0.2"/>
    <row r="28386" hidden="1" x14ac:dyDescent="0.2"/>
    <row r="28387" hidden="1" x14ac:dyDescent="0.2"/>
    <row r="28388" hidden="1" x14ac:dyDescent="0.2"/>
    <row r="28389" hidden="1" x14ac:dyDescent="0.2"/>
    <row r="28390" hidden="1" x14ac:dyDescent="0.2"/>
    <row r="28391" hidden="1" x14ac:dyDescent="0.2"/>
    <row r="28392" hidden="1" x14ac:dyDescent="0.2"/>
    <row r="28393" hidden="1" x14ac:dyDescent="0.2"/>
    <row r="28394" hidden="1" x14ac:dyDescent="0.2"/>
    <row r="28395" hidden="1" x14ac:dyDescent="0.2"/>
    <row r="28396" hidden="1" x14ac:dyDescent="0.2"/>
    <row r="28397" hidden="1" x14ac:dyDescent="0.2"/>
    <row r="28398" hidden="1" x14ac:dyDescent="0.2"/>
    <row r="28399" hidden="1" x14ac:dyDescent="0.2"/>
    <row r="28400" hidden="1" x14ac:dyDescent="0.2"/>
    <row r="28401" hidden="1" x14ac:dyDescent="0.2"/>
    <row r="28402" hidden="1" x14ac:dyDescent="0.2"/>
    <row r="28403" hidden="1" x14ac:dyDescent="0.2"/>
    <row r="28404" hidden="1" x14ac:dyDescent="0.2"/>
    <row r="28405" hidden="1" x14ac:dyDescent="0.2"/>
    <row r="28406" hidden="1" x14ac:dyDescent="0.2"/>
    <row r="28407" hidden="1" x14ac:dyDescent="0.2"/>
    <row r="28408" hidden="1" x14ac:dyDescent="0.2"/>
    <row r="28409" hidden="1" x14ac:dyDescent="0.2"/>
    <row r="28410" hidden="1" x14ac:dyDescent="0.2"/>
    <row r="28411" hidden="1" x14ac:dyDescent="0.2"/>
    <row r="28412" hidden="1" x14ac:dyDescent="0.2"/>
    <row r="28413" hidden="1" x14ac:dyDescent="0.2"/>
    <row r="28414" hidden="1" x14ac:dyDescent="0.2"/>
    <row r="28415" hidden="1" x14ac:dyDescent="0.2"/>
    <row r="28416" hidden="1" x14ac:dyDescent="0.2"/>
    <row r="28417" hidden="1" x14ac:dyDescent="0.2"/>
    <row r="28418" hidden="1" x14ac:dyDescent="0.2"/>
    <row r="28419" hidden="1" x14ac:dyDescent="0.2"/>
    <row r="28420" hidden="1" x14ac:dyDescent="0.2"/>
    <row r="28421" hidden="1" x14ac:dyDescent="0.2"/>
    <row r="28422" hidden="1" x14ac:dyDescent="0.2"/>
    <row r="28423" hidden="1" x14ac:dyDescent="0.2"/>
    <row r="28424" hidden="1" x14ac:dyDescent="0.2"/>
    <row r="28425" hidden="1" x14ac:dyDescent="0.2"/>
    <row r="28426" hidden="1" x14ac:dyDescent="0.2"/>
    <row r="28427" hidden="1" x14ac:dyDescent="0.2"/>
    <row r="28428" hidden="1" x14ac:dyDescent="0.2"/>
    <row r="28429" hidden="1" x14ac:dyDescent="0.2"/>
    <row r="28430" hidden="1" x14ac:dyDescent="0.2"/>
    <row r="28431" hidden="1" x14ac:dyDescent="0.2"/>
    <row r="28432" hidden="1" x14ac:dyDescent="0.2"/>
    <row r="28433" hidden="1" x14ac:dyDescent="0.2"/>
    <row r="28434" hidden="1" x14ac:dyDescent="0.2"/>
    <row r="28435" hidden="1" x14ac:dyDescent="0.2"/>
    <row r="28436" hidden="1" x14ac:dyDescent="0.2"/>
    <row r="28437" hidden="1" x14ac:dyDescent="0.2"/>
    <row r="28438" hidden="1" x14ac:dyDescent="0.2"/>
    <row r="28439" hidden="1" x14ac:dyDescent="0.2"/>
    <row r="28440" hidden="1" x14ac:dyDescent="0.2"/>
    <row r="28441" hidden="1" x14ac:dyDescent="0.2"/>
    <row r="28442" hidden="1" x14ac:dyDescent="0.2"/>
    <row r="28443" hidden="1" x14ac:dyDescent="0.2"/>
    <row r="28444" hidden="1" x14ac:dyDescent="0.2"/>
    <row r="28445" hidden="1" x14ac:dyDescent="0.2"/>
    <row r="28446" hidden="1" x14ac:dyDescent="0.2"/>
    <row r="28447" hidden="1" x14ac:dyDescent="0.2"/>
    <row r="28448" hidden="1" x14ac:dyDescent="0.2"/>
    <row r="28449" hidden="1" x14ac:dyDescent="0.2"/>
    <row r="28450" hidden="1" x14ac:dyDescent="0.2"/>
    <row r="28451" hidden="1" x14ac:dyDescent="0.2"/>
    <row r="28452" hidden="1" x14ac:dyDescent="0.2"/>
    <row r="28453" hidden="1" x14ac:dyDescent="0.2"/>
    <row r="28454" hidden="1" x14ac:dyDescent="0.2"/>
    <row r="28455" hidden="1" x14ac:dyDescent="0.2"/>
    <row r="28456" hidden="1" x14ac:dyDescent="0.2"/>
    <row r="28457" hidden="1" x14ac:dyDescent="0.2"/>
    <row r="28458" hidden="1" x14ac:dyDescent="0.2"/>
    <row r="28459" hidden="1" x14ac:dyDescent="0.2"/>
    <row r="28460" hidden="1" x14ac:dyDescent="0.2"/>
    <row r="28461" hidden="1" x14ac:dyDescent="0.2"/>
    <row r="28462" hidden="1" x14ac:dyDescent="0.2"/>
    <row r="28463" hidden="1" x14ac:dyDescent="0.2"/>
    <row r="28464" hidden="1" x14ac:dyDescent="0.2"/>
    <row r="28465" hidden="1" x14ac:dyDescent="0.2"/>
    <row r="28466" hidden="1" x14ac:dyDescent="0.2"/>
    <row r="28467" hidden="1" x14ac:dyDescent="0.2"/>
    <row r="28468" hidden="1" x14ac:dyDescent="0.2"/>
    <row r="28469" hidden="1" x14ac:dyDescent="0.2"/>
    <row r="28470" hidden="1" x14ac:dyDescent="0.2"/>
    <row r="28471" hidden="1" x14ac:dyDescent="0.2"/>
    <row r="28472" hidden="1" x14ac:dyDescent="0.2"/>
    <row r="28473" hidden="1" x14ac:dyDescent="0.2"/>
    <row r="28474" hidden="1" x14ac:dyDescent="0.2"/>
    <row r="28475" hidden="1" x14ac:dyDescent="0.2"/>
    <row r="28476" hidden="1" x14ac:dyDescent="0.2"/>
    <row r="28477" hidden="1" x14ac:dyDescent="0.2"/>
    <row r="28478" hidden="1" x14ac:dyDescent="0.2"/>
    <row r="28479" hidden="1" x14ac:dyDescent="0.2"/>
    <row r="28480" hidden="1" x14ac:dyDescent="0.2"/>
    <row r="28481" hidden="1" x14ac:dyDescent="0.2"/>
    <row r="28482" hidden="1" x14ac:dyDescent="0.2"/>
    <row r="28483" hidden="1" x14ac:dyDescent="0.2"/>
    <row r="28484" hidden="1" x14ac:dyDescent="0.2"/>
    <row r="28485" hidden="1" x14ac:dyDescent="0.2"/>
    <row r="28486" hidden="1" x14ac:dyDescent="0.2"/>
    <row r="28487" hidden="1" x14ac:dyDescent="0.2"/>
    <row r="28488" hidden="1" x14ac:dyDescent="0.2"/>
    <row r="28489" hidden="1" x14ac:dyDescent="0.2"/>
    <row r="28490" hidden="1" x14ac:dyDescent="0.2"/>
    <row r="28491" hidden="1" x14ac:dyDescent="0.2"/>
    <row r="28492" hidden="1" x14ac:dyDescent="0.2"/>
    <row r="28493" hidden="1" x14ac:dyDescent="0.2"/>
    <row r="28494" hidden="1" x14ac:dyDescent="0.2"/>
    <row r="28495" hidden="1" x14ac:dyDescent="0.2"/>
    <row r="28496" hidden="1" x14ac:dyDescent="0.2"/>
    <row r="28497" hidden="1" x14ac:dyDescent="0.2"/>
    <row r="28498" hidden="1" x14ac:dyDescent="0.2"/>
    <row r="28499" hidden="1" x14ac:dyDescent="0.2"/>
    <row r="28500" hidden="1" x14ac:dyDescent="0.2"/>
    <row r="28501" hidden="1" x14ac:dyDescent="0.2"/>
    <row r="28502" hidden="1" x14ac:dyDescent="0.2"/>
    <row r="28503" hidden="1" x14ac:dyDescent="0.2"/>
    <row r="28504" hidden="1" x14ac:dyDescent="0.2"/>
    <row r="28505" hidden="1" x14ac:dyDescent="0.2"/>
    <row r="28506" hidden="1" x14ac:dyDescent="0.2"/>
    <row r="28507" hidden="1" x14ac:dyDescent="0.2"/>
    <row r="28508" hidden="1" x14ac:dyDescent="0.2"/>
    <row r="28509" hidden="1" x14ac:dyDescent="0.2"/>
    <row r="28510" hidden="1" x14ac:dyDescent="0.2"/>
    <row r="28511" hidden="1" x14ac:dyDescent="0.2"/>
    <row r="28512" hidden="1" x14ac:dyDescent="0.2"/>
    <row r="28513" hidden="1" x14ac:dyDescent="0.2"/>
    <row r="28514" hidden="1" x14ac:dyDescent="0.2"/>
    <row r="28515" hidden="1" x14ac:dyDescent="0.2"/>
    <row r="28516" hidden="1" x14ac:dyDescent="0.2"/>
    <row r="28517" hidden="1" x14ac:dyDescent="0.2"/>
    <row r="28518" hidden="1" x14ac:dyDescent="0.2"/>
    <row r="28519" hidden="1" x14ac:dyDescent="0.2"/>
    <row r="28520" hidden="1" x14ac:dyDescent="0.2"/>
    <row r="28521" hidden="1" x14ac:dyDescent="0.2"/>
    <row r="28522" hidden="1" x14ac:dyDescent="0.2"/>
    <row r="28523" hidden="1" x14ac:dyDescent="0.2"/>
    <row r="28524" hidden="1" x14ac:dyDescent="0.2"/>
    <row r="28525" hidden="1" x14ac:dyDescent="0.2"/>
    <row r="28526" hidden="1" x14ac:dyDescent="0.2"/>
    <row r="28527" hidden="1" x14ac:dyDescent="0.2"/>
    <row r="28528" hidden="1" x14ac:dyDescent="0.2"/>
    <row r="28529" hidden="1" x14ac:dyDescent="0.2"/>
    <row r="28530" hidden="1" x14ac:dyDescent="0.2"/>
    <row r="28531" hidden="1" x14ac:dyDescent="0.2"/>
    <row r="28532" hidden="1" x14ac:dyDescent="0.2"/>
    <row r="28533" hidden="1" x14ac:dyDescent="0.2"/>
    <row r="28534" hidden="1" x14ac:dyDescent="0.2"/>
    <row r="28535" hidden="1" x14ac:dyDescent="0.2"/>
    <row r="28536" hidden="1" x14ac:dyDescent="0.2"/>
    <row r="28537" hidden="1" x14ac:dyDescent="0.2"/>
    <row r="28538" hidden="1" x14ac:dyDescent="0.2"/>
    <row r="28539" hidden="1" x14ac:dyDescent="0.2"/>
    <row r="28540" hidden="1" x14ac:dyDescent="0.2"/>
    <row r="28541" hidden="1" x14ac:dyDescent="0.2"/>
    <row r="28542" hidden="1" x14ac:dyDescent="0.2"/>
    <row r="28543" hidden="1" x14ac:dyDescent="0.2"/>
    <row r="28544" hidden="1" x14ac:dyDescent="0.2"/>
    <row r="28545" hidden="1" x14ac:dyDescent="0.2"/>
    <row r="28546" hidden="1" x14ac:dyDescent="0.2"/>
    <row r="28547" hidden="1" x14ac:dyDescent="0.2"/>
    <row r="28548" hidden="1" x14ac:dyDescent="0.2"/>
    <row r="28549" hidden="1" x14ac:dyDescent="0.2"/>
    <row r="28550" hidden="1" x14ac:dyDescent="0.2"/>
    <row r="28551" hidden="1" x14ac:dyDescent="0.2"/>
    <row r="28552" hidden="1" x14ac:dyDescent="0.2"/>
    <row r="28553" hidden="1" x14ac:dyDescent="0.2"/>
    <row r="28554" hidden="1" x14ac:dyDescent="0.2"/>
    <row r="28555" hidden="1" x14ac:dyDescent="0.2"/>
    <row r="28556" hidden="1" x14ac:dyDescent="0.2"/>
    <row r="28557" hidden="1" x14ac:dyDescent="0.2"/>
    <row r="28558" hidden="1" x14ac:dyDescent="0.2"/>
    <row r="28559" hidden="1" x14ac:dyDescent="0.2"/>
    <row r="28560" hidden="1" x14ac:dyDescent="0.2"/>
    <row r="28561" hidden="1" x14ac:dyDescent="0.2"/>
    <row r="28562" hidden="1" x14ac:dyDescent="0.2"/>
    <row r="28563" hidden="1" x14ac:dyDescent="0.2"/>
    <row r="28564" hidden="1" x14ac:dyDescent="0.2"/>
    <row r="28565" hidden="1" x14ac:dyDescent="0.2"/>
    <row r="28566" hidden="1" x14ac:dyDescent="0.2"/>
    <row r="28567" hidden="1" x14ac:dyDescent="0.2"/>
    <row r="28568" hidden="1" x14ac:dyDescent="0.2"/>
    <row r="28569" hidden="1" x14ac:dyDescent="0.2"/>
    <row r="28570" hidden="1" x14ac:dyDescent="0.2"/>
    <row r="28571" hidden="1" x14ac:dyDescent="0.2"/>
    <row r="28572" hidden="1" x14ac:dyDescent="0.2"/>
    <row r="28573" hidden="1" x14ac:dyDescent="0.2"/>
    <row r="28574" hidden="1" x14ac:dyDescent="0.2"/>
    <row r="28575" hidden="1" x14ac:dyDescent="0.2"/>
    <row r="28576" hidden="1" x14ac:dyDescent="0.2"/>
    <row r="28577" hidden="1" x14ac:dyDescent="0.2"/>
    <row r="28578" hidden="1" x14ac:dyDescent="0.2"/>
    <row r="28579" hidden="1" x14ac:dyDescent="0.2"/>
    <row r="28580" hidden="1" x14ac:dyDescent="0.2"/>
    <row r="28581" hidden="1" x14ac:dyDescent="0.2"/>
    <row r="28582" hidden="1" x14ac:dyDescent="0.2"/>
    <row r="28583" hidden="1" x14ac:dyDescent="0.2"/>
    <row r="28584" hidden="1" x14ac:dyDescent="0.2"/>
    <row r="28585" hidden="1" x14ac:dyDescent="0.2"/>
    <row r="28586" hidden="1" x14ac:dyDescent="0.2"/>
    <row r="28587" hidden="1" x14ac:dyDescent="0.2"/>
    <row r="28588" hidden="1" x14ac:dyDescent="0.2"/>
    <row r="28589" hidden="1" x14ac:dyDescent="0.2"/>
    <row r="28590" hidden="1" x14ac:dyDescent="0.2"/>
    <row r="28591" hidden="1" x14ac:dyDescent="0.2"/>
    <row r="28592" hidden="1" x14ac:dyDescent="0.2"/>
    <row r="28593" hidden="1" x14ac:dyDescent="0.2"/>
    <row r="28594" hidden="1" x14ac:dyDescent="0.2"/>
    <row r="28595" hidden="1" x14ac:dyDescent="0.2"/>
    <row r="28596" hidden="1" x14ac:dyDescent="0.2"/>
    <row r="28597" hidden="1" x14ac:dyDescent="0.2"/>
    <row r="28598" hidden="1" x14ac:dyDescent="0.2"/>
    <row r="28599" hidden="1" x14ac:dyDescent="0.2"/>
    <row r="28600" hidden="1" x14ac:dyDescent="0.2"/>
    <row r="28601" hidden="1" x14ac:dyDescent="0.2"/>
    <row r="28602" hidden="1" x14ac:dyDescent="0.2"/>
    <row r="28603" hidden="1" x14ac:dyDescent="0.2"/>
    <row r="28604" hidden="1" x14ac:dyDescent="0.2"/>
    <row r="28605" hidden="1" x14ac:dyDescent="0.2"/>
    <row r="28606" hidden="1" x14ac:dyDescent="0.2"/>
    <row r="28607" hidden="1" x14ac:dyDescent="0.2"/>
    <row r="28608" hidden="1" x14ac:dyDescent="0.2"/>
    <row r="28609" hidden="1" x14ac:dyDescent="0.2"/>
    <row r="28610" hidden="1" x14ac:dyDescent="0.2"/>
    <row r="28611" hidden="1" x14ac:dyDescent="0.2"/>
    <row r="28612" hidden="1" x14ac:dyDescent="0.2"/>
    <row r="28613" hidden="1" x14ac:dyDescent="0.2"/>
    <row r="28614" hidden="1" x14ac:dyDescent="0.2"/>
    <row r="28615" hidden="1" x14ac:dyDescent="0.2"/>
    <row r="28616" hidden="1" x14ac:dyDescent="0.2"/>
    <row r="28617" hidden="1" x14ac:dyDescent="0.2"/>
    <row r="28618" hidden="1" x14ac:dyDescent="0.2"/>
    <row r="28619" hidden="1" x14ac:dyDescent="0.2"/>
    <row r="28620" hidden="1" x14ac:dyDescent="0.2"/>
    <row r="28621" hidden="1" x14ac:dyDescent="0.2"/>
    <row r="28622" hidden="1" x14ac:dyDescent="0.2"/>
    <row r="28623" hidden="1" x14ac:dyDescent="0.2"/>
    <row r="28624" hidden="1" x14ac:dyDescent="0.2"/>
    <row r="28625" hidden="1" x14ac:dyDescent="0.2"/>
    <row r="28626" hidden="1" x14ac:dyDescent="0.2"/>
    <row r="28627" hidden="1" x14ac:dyDescent="0.2"/>
    <row r="28628" hidden="1" x14ac:dyDescent="0.2"/>
    <row r="28629" hidden="1" x14ac:dyDescent="0.2"/>
    <row r="28630" hidden="1" x14ac:dyDescent="0.2"/>
    <row r="28631" hidden="1" x14ac:dyDescent="0.2"/>
    <row r="28632" hidden="1" x14ac:dyDescent="0.2"/>
    <row r="28633" hidden="1" x14ac:dyDescent="0.2"/>
    <row r="28634" hidden="1" x14ac:dyDescent="0.2"/>
    <row r="28635" hidden="1" x14ac:dyDescent="0.2"/>
    <row r="28636" hidden="1" x14ac:dyDescent="0.2"/>
    <row r="28637" hidden="1" x14ac:dyDescent="0.2"/>
    <row r="28638" hidden="1" x14ac:dyDescent="0.2"/>
    <row r="28639" hidden="1" x14ac:dyDescent="0.2"/>
    <row r="28640" hidden="1" x14ac:dyDescent="0.2"/>
    <row r="28641" hidden="1" x14ac:dyDescent="0.2"/>
    <row r="28642" hidden="1" x14ac:dyDescent="0.2"/>
    <row r="28643" hidden="1" x14ac:dyDescent="0.2"/>
    <row r="28644" hidden="1" x14ac:dyDescent="0.2"/>
    <row r="28645" hidden="1" x14ac:dyDescent="0.2"/>
    <row r="28646" hidden="1" x14ac:dyDescent="0.2"/>
    <row r="28647" hidden="1" x14ac:dyDescent="0.2"/>
    <row r="28648" hidden="1" x14ac:dyDescent="0.2"/>
    <row r="28649" hidden="1" x14ac:dyDescent="0.2"/>
    <row r="28650" hidden="1" x14ac:dyDescent="0.2"/>
    <row r="28651" hidden="1" x14ac:dyDescent="0.2"/>
    <row r="28652" hidden="1" x14ac:dyDescent="0.2"/>
    <row r="28653" hidden="1" x14ac:dyDescent="0.2"/>
    <row r="28654" hidden="1" x14ac:dyDescent="0.2"/>
    <row r="28655" hidden="1" x14ac:dyDescent="0.2"/>
    <row r="28656" hidden="1" x14ac:dyDescent="0.2"/>
    <row r="28657" hidden="1" x14ac:dyDescent="0.2"/>
    <row r="28658" hidden="1" x14ac:dyDescent="0.2"/>
    <row r="28659" hidden="1" x14ac:dyDescent="0.2"/>
    <row r="28660" hidden="1" x14ac:dyDescent="0.2"/>
    <row r="28661" hidden="1" x14ac:dyDescent="0.2"/>
    <row r="28662" hidden="1" x14ac:dyDescent="0.2"/>
    <row r="28663" hidden="1" x14ac:dyDescent="0.2"/>
    <row r="28664" hidden="1" x14ac:dyDescent="0.2"/>
    <row r="28665" hidden="1" x14ac:dyDescent="0.2"/>
    <row r="28666" hidden="1" x14ac:dyDescent="0.2"/>
    <row r="28667" hidden="1" x14ac:dyDescent="0.2"/>
    <row r="28668" hidden="1" x14ac:dyDescent="0.2"/>
    <row r="28669" hidden="1" x14ac:dyDescent="0.2"/>
    <row r="28670" hidden="1" x14ac:dyDescent="0.2"/>
    <row r="28671" hidden="1" x14ac:dyDescent="0.2"/>
    <row r="28672" hidden="1" x14ac:dyDescent="0.2"/>
    <row r="28673" hidden="1" x14ac:dyDescent="0.2"/>
    <row r="28674" hidden="1" x14ac:dyDescent="0.2"/>
    <row r="28675" hidden="1" x14ac:dyDescent="0.2"/>
    <row r="28676" hidden="1" x14ac:dyDescent="0.2"/>
    <row r="28677" hidden="1" x14ac:dyDescent="0.2"/>
    <row r="28678" hidden="1" x14ac:dyDescent="0.2"/>
    <row r="28679" hidden="1" x14ac:dyDescent="0.2"/>
    <row r="28680" hidden="1" x14ac:dyDescent="0.2"/>
    <row r="28681" hidden="1" x14ac:dyDescent="0.2"/>
    <row r="28682" hidden="1" x14ac:dyDescent="0.2"/>
    <row r="28683" hidden="1" x14ac:dyDescent="0.2"/>
    <row r="28684" hidden="1" x14ac:dyDescent="0.2"/>
    <row r="28685" hidden="1" x14ac:dyDescent="0.2"/>
    <row r="28686" hidden="1" x14ac:dyDescent="0.2"/>
    <row r="28687" hidden="1" x14ac:dyDescent="0.2"/>
    <row r="28688" hidden="1" x14ac:dyDescent="0.2"/>
    <row r="28689" hidden="1" x14ac:dyDescent="0.2"/>
    <row r="28690" hidden="1" x14ac:dyDescent="0.2"/>
    <row r="28691" hidden="1" x14ac:dyDescent="0.2"/>
    <row r="28692" hidden="1" x14ac:dyDescent="0.2"/>
    <row r="28693" hidden="1" x14ac:dyDescent="0.2"/>
    <row r="28694" hidden="1" x14ac:dyDescent="0.2"/>
    <row r="28695" hidden="1" x14ac:dyDescent="0.2"/>
    <row r="28696" hidden="1" x14ac:dyDescent="0.2"/>
    <row r="28697" hidden="1" x14ac:dyDescent="0.2"/>
    <row r="28698" hidden="1" x14ac:dyDescent="0.2"/>
    <row r="28699" hidden="1" x14ac:dyDescent="0.2"/>
    <row r="28700" hidden="1" x14ac:dyDescent="0.2"/>
    <row r="28701" hidden="1" x14ac:dyDescent="0.2"/>
    <row r="28702" hidden="1" x14ac:dyDescent="0.2"/>
    <row r="28703" hidden="1" x14ac:dyDescent="0.2"/>
    <row r="28704" hidden="1" x14ac:dyDescent="0.2"/>
    <row r="28705" hidden="1" x14ac:dyDescent="0.2"/>
    <row r="28706" hidden="1" x14ac:dyDescent="0.2"/>
    <row r="28707" hidden="1" x14ac:dyDescent="0.2"/>
    <row r="28708" hidden="1" x14ac:dyDescent="0.2"/>
    <row r="28709" hidden="1" x14ac:dyDescent="0.2"/>
    <row r="28710" hidden="1" x14ac:dyDescent="0.2"/>
    <row r="28711" hidden="1" x14ac:dyDescent="0.2"/>
    <row r="28712" hidden="1" x14ac:dyDescent="0.2"/>
    <row r="28713" hidden="1" x14ac:dyDescent="0.2"/>
    <row r="28714" hidden="1" x14ac:dyDescent="0.2"/>
    <row r="28715" hidden="1" x14ac:dyDescent="0.2"/>
    <row r="28716" hidden="1" x14ac:dyDescent="0.2"/>
    <row r="28717" hidden="1" x14ac:dyDescent="0.2"/>
    <row r="28718" hidden="1" x14ac:dyDescent="0.2"/>
    <row r="28719" hidden="1" x14ac:dyDescent="0.2"/>
    <row r="28720" hidden="1" x14ac:dyDescent="0.2"/>
    <row r="28721" hidden="1" x14ac:dyDescent="0.2"/>
    <row r="28722" hidden="1" x14ac:dyDescent="0.2"/>
    <row r="28723" hidden="1" x14ac:dyDescent="0.2"/>
    <row r="28724" hidden="1" x14ac:dyDescent="0.2"/>
    <row r="28725" hidden="1" x14ac:dyDescent="0.2"/>
    <row r="28726" hidden="1" x14ac:dyDescent="0.2"/>
    <row r="28727" hidden="1" x14ac:dyDescent="0.2"/>
    <row r="28728" hidden="1" x14ac:dyDescent="0.2"/>
    <row r="28729" hidden="1" x14ac:dyDescent="0.2"/>
    <row r="28730" hidden="1" x14ac:dyDescent="0.2"/>
    <row r="28731" hidden="1" x14ac:dyDescent="0.2"/>
    <row r="28732" hidden="1" x14ac:dyDescent="0.2"/>
    <row r="28733" hidden="1" x14ac:dyDescent="0.2"/>
    <row r="28734" hidden="1" x14ac:dyDescent="0.2"/>
    <row r="28735" hidden="1" x14ac:dyDescent="0.2"/>
    <row r="28736" hidden="1" x14ac:dyDescent="0.2"/>
    <row r="28737" hidden="1" x14ac:dyDescent="0.2"/>
    <row r="28738" hidden="1" x14ac:dyDescent="0.2"/>
    <row r="28739" hidden="1" x14ac:dyDescent="0.2"/>
    <row r="28740" hidden="1" x14ac:dyDescent="0.2"/>
    <row r="28741" hidden="1" x14ac:dyDescent="0.2"/>
    <row r="28742" hidden="1" x14ac:dyDescent="0.2"/>
    <row r="28743" hidden="1" x14ac:dyDescent="0.2"/>
    <row r="28744" hidden="1" x14ac:dyDescent="0.2"/>
    <row r="28745" hidden="1" x14ac:dyDescent="0.2"/>
    <row r="28746" hidden="1" x14ac:dyDescent="0.2"/>
    <row r="28747" hidden="1" x14ac:dyDescent="0.2"/>
    <row r="28748" hidden="1" x14ac:dyDescent="0.2"/>
    <row r="28749" hidden="1" x14ac:dyDescent="0.2"/>
    <row r="28750" hidden="1" x14ac:dyDescent="0.2"/>
    <row r="28751" hidden="1" x14ac:dyDescent="0.2"/>
    <row r="28752" hidden="1" x14ac:dyDescent="0.2"/>
    <row r="28753" hidden="1" x14ac:dyDescent="0.2"/>
    <row r="28754" hidden="1" x14ac:dyDescent="0.2"/>
    <row r="28755" hidden="1" x14ac:dyDescent="0.2"/>
    <row r="28756" hidden="1" x14ac:dyDescent="0.2"/>
    <row r="28757" hidden="1" x14ac:dyDescent="0.2"/>
    <row r="28758" hidden="1" x14ac:dyDescent="0.2"/>
    <row r="28759" hidden="1" x14ac:dyDescent="0.2"/>
    <row r="28760" hidden="1" x14ac:dyDescent="0.2"/>
    <row r="28761" hidden="1" x14ac:dyDescent="0.2"/>
    <row r="28762" hidden="1" x14ac:dyDescent="0.2"/>
    <row r="28763" hidden="1" x14ac:dyDescent="0.2"/>
    <row r="28764" hidden="1" x14ac:dyDescent="0.2"/>
    <row r="28765" hidden="1" x14ac:dyDescent="0.2"/>
    <row r="28766" hidden="1" x14ac:dyDescent="0.2"/>
    <row r="28767" hidden="1" x14ac:dyDescent="0.2"/>
    <row r="28768" hidden="1" x14ac:dyDescent="0.2"/>
    <row r="28769" hidden="1" x14ac:dyDescent="0.2"/>
    <row r="28770" hidden="1" x14ac:dyDescent="0.2"/>
    <row r="28771" hidden="1" x14ac:dyDescent="0.2"/>
    <row r="28772" hidden="1" x14ac:dyDescent="0.2"/>
    <row r="28773" hidden="1" x14ac:dyDescent="0.2"/>
    <row r="28774" hidden="1" x14ac:dyDescent="0.2"/>
    <row r="28775" hidden="1" x14ac:dyDescent="0.2"/>
    <row r="28776" hidden="1" x14ac:dyDescent="0.2"/>
    <row r="28777" hidden="1" x14ac:dyDescent="0.2"/>
    <row r="28778" hidden="1" x14ac:dyDescent="0.2"/>
    <row r="28779" hidden="1" x14ac:dyDescent="0.2"/>
    <row r="28780" hidden="1" x14ac:dyDescent="0.2"/>
    <row r="28781" hidden="1" x14ac:dyDescent="0.2"/>
    <row r="28782" hidden="1" x14ac:dyDescent="0.2"/>
    <row r="28783" hidden="1" x14ac:dyDescent="0.2"/>
    <row r="28784" hidden="1" x14ac:dyDescent="0.2"/>
    <row r="28785" hidden="1" x14ac:dyDescent="0.2"/>
    <row r="28786" hidden="1" x14ac:dyDescent="0.2"/>
    <row r="28787" hidden="1" x14ac:dyDescent="0.2"/>
    <row r="28788" hidden="1" x14ac:dyDescent="0.2"/>
    <row r="28789" hidden="1" x14ac:dyDescent="0.2"/>
    <row r="28790" hidden="1" x14ac:dyDescent="0.2"/>
    <row r="28791" hidden="1" x14ac:dyDescent="0.2"/>
    <row r="28792" hidden="1" x14ac:dyDescent="0.2"/>
    <row r="28793" hidden="1" x14ac:dyDescent="0.2"/>
    <row r="28794" hidden="1" x14ac:dyDescent="0.2"/>
    <row r="28795" hidden="1" x14ac:dyDescent="0.2"/>
    <row r="28796" hidden="1" x14ac:dyDescent="0.2"/>
    <row r="28797" hidden="1" x14ac:dyDescent="0.2"/>
    <row r="28798" hidden="1" x14ac:dyDescent="0.2"/>
    <row r="28799" hidden="1" x14ac:dyDescent="0.2"/>
    <row r="28800" hidden="1" x14ac:dyDescent="0.2"/>
    <row r="28801" hidden="1" x14ac:dyDescent="0.2"/>
    <row r="28802" hidden="1" x14ac:dyDescent="0.2"/>
    <row r="28803" hidden="1" x14ac:dyDescent="0.2"/>
    <row r="28804" hidden="1" x14ac:dyDescent="0.2"/>
    <row r="28805" hidden="1" x14ac:dyDescent="0.2"/>
    <row r="28806" hidden="1" x14ac:dyDescent="0.2"/>
    <row r="28807" hidden="1" x14ac:dyDescent="0.2"/>
    <row r="28808" hidden="1" x14ac:dyDescent="0.2"/>
    <row r="28809" hidden="1" x14ac:dyDescent="0.2"/>
    <row r="28810" hidden="1" x14ac:dyDescent="0.2"/>
    <row r="28811" hidden="1" x14ac:dyDescent="0.2"/>
    <row r="28812" hidden="1" x14ac:dyDescent="0.2"/>
    <row r="28813" hidden="1" x14ac:dyDescent="0.2"/>
    <row r="28814" hidden="1" x14ac:dyDescent="0.2"/>
    <row r="28815" hidden="1" x14ac:dyDescent="0.2"/>
    <row r="28816" hidden="1" x14ac:dyDescent="0.2"/>
    <row r="28817" hidden="1" x14ac:dyDescent="0.2"/>
    <row r="28818" hidden="1" x14ac:dyDescent="0.2"/>
    <row r="28819" hidden="1" x14ac:dyDescent="0.2"/>
    <row r="28820" hidden="1" x14ac:dyDescent="0.2"/>
    <row r="28821" hidden="1" x14ac:dyDescent="0.2"/>
    <row r="28822" hidden="1" x14ac:dyDescent="0.2"/>
    <row r="28823" hidden="1" x14ac:dyDescent="0.2"/>
    <row r="28824" hidden="1" x14ac:dyDescent="0.2"/>
    <row r="28825" hidden="1" x14ac:dyDescent="0.2"/>
    <row r="28826" hidden="1" x14ac:dyDescent="0.2"/>
    <row r="28827" hidden="1" x14ac:dyDescent="0.2"/>
    <row r="28828" hidden="1" x14ac:dyDescent="0.2"/>
    <row r="28829" hidden="1" x14ac:dyDescent="0.2"/>
    <row r="28830" hidden="1" x14ac:dyDescent="0.2"/>
    <row r="28831" hidden="1" x14ac:dyDescent="0.2"/>
    <row r="28832" hidden="1" x14ac:dyDescent="0.2"/>
    <row r="28833" hidden="1" x14ac:dyDescent="0.2"/>
    <row r="28834" hidden="1" x14ac:dyDescent="0.2"/>
    <row r="28835" hidden="1" x14ac:dyDescent="0.2"/>
    <row r="28836" hidden="1" x14ac:dyDescent="0.2"/>
    <row r="28837" hidden="1" x14ac:dyDescent="0.2"/>
    <row r="28838" hidden="1" x14ac:dyDescent="0.2"/>
    <row r="28839" hidden="1" x14ac:dyDescent="0.2"/>
    <row r="28840" hidden="1" x14ac:dyDescent="0.2"/>
    <row r="28841" hidden="1" x14ac:dyDescent="0.2"/>
    <row r="28842" hidden="1" x14ac:dyDescent="0.2"/>
    <row r="28843" hidden="1" x14ac:dyDescent="0.2"/>
    <row r="28844" hidden="1" x14ac:dyDescent="0.2"/>
    <row r="28845" hidden="1" x14ac:dyDescent="0.2"/>
    <row r="28846" hidden="1" x14ac:dyDescent="0.2"/>
    <row r="28847" hidden="1" x14ac:dyDescent="0.2"/>
    <row r="28848" hidden="1" x14ac:dyDescent="0.2"/>
    <row r="28849" hidden="1" x14ac:dyDescent="0.2"/>
    <row r="28850" hidden="1" x14ac:dyDescent="0.2"/>
    <row r="28851" hidden="1" x14ac:dyDescent="0.2"/>
    <row r="28852" hidden="1" x14ac:dyDescent="0.2"/>
    <row r="28853" hidden="1" x14ac:dyDescent="0.2"/>
    <row r="28854" hidden="1" x14ac:dyDescent="0.2"/>
    <row r="28855" hidden="1" x14ac:dyDescent="0.2"/>
    <row r="28856" hidden="1" x14ac:dyDescent="0.2"/>
    <row r="28857" hidden="1" x14ac:dyDescent="0.2"/>
    <row r="28858" hidden="1" x14ac:dyDescent="0.2"/>
    <row r="28859" hidden="1" x14ac:dyDescent="0.2"/>
    <row r="28860" hidden="1" x14ac:dyDescent="0.2"/>
    <row r="28861" hidden="1" x14ac:dyDescent="0.2"/>
    <row r="28862" hidden="1" x14ac:dyDescent="0.2"/>
    <row r="28863" hidden="1" x14ac:dyDescent="0.2"/>
    <row r="28864" hidden="1" x14ac:dyDescent="0.2"/>
    <row r="28865" hidden="1" x14ac:dyDescent="0.2"/>
    <row r="28866" hidden="1" x14ac:dyDescent="0.2"/>
    <row r="28867" hidden="1" x14ac:dyDescent="0.2"/>
    <row r="28868" hidden="1" x14ac:dyDescent="0.2"/>
    <row r="28869" hidden="1" x14ac:dyDescent="0.2"/>
    <row r="28870" hidden="1" x14ac:dyDescent="0.2"/>
    <row r="28871" hidden="1" x14ac:dyDescent="0.2"/>
    <row r="28872" hidden="1" x14ac:dyDescent="0.2"/>
    <row r="28873" hidden="1" x14ac:dyDescent="0.2"/>
    <row r="28874" hidden="1" x14ac:dyDescent="0.2"/>
    <row r="28875" hidden="1" x14ac:dyDescent="0.2"/>
    <row r="28876" hidden="1" x14ac:dyDescent="0.2"/>
    <row r="28877" hidden="1" x14ac:dyDescent="0.2"/>
    <row r="28878" hidden="1" x14ac:dyDescent="0.2"/>
    <row r="28879" hidden="1" x14ac:dyDescent="0.2"/>
    <row r="28880" hidden="1" x14ac:dyDescent="0.2"/>
    <row r="28881" hidden="1" x14ac:dyDescent="0.2"/>
    <row r="28882" hidden="1" x14ac:dyDescent="0.2"/>
    <row r="28883" hidden="1" x14ac:dyDescent="0.2"/>
    <row r="28884" hidden="1" x14ac:dyDescent="0.2"/>
    <row r="28885" hidden="1" x14ac:dyDescent="0.2"/>
    <row r="28886" hidden="1" x14ac:dyDescent="0.2"/>
    <row r="28887" hidden="1" x14ac:dyDescent="0.2"/>
    <row r="28888" hidden="1" x14ac:dyDescent="0.2"/>
    <row r="28889" hidden="1" x14ac:dyDescent="0.2"/>
    <row r="28890" hidden="1" x14ac:dyDescent="0.2"/>
    <row r="28891" hidden="1" x14ac:dyDescent="0.2"/>
    <row r="28892" hidden="1" x14ac:dyDescent="0.2"/>
    <row r="28893" hidden="1" x14ac:dyDescent="0.2"/>
    <row r="28894" hidden="1" x14ac:dyDescent="0.2"/>
    <row r="28895" hidden="1" x14ac:dyDescent="0.2"/>
    <row r="28896" hidden="1" x14ac:dyDescent="0.2"/>
    <row r="28897" hidden="1" x14ac:dyDescent="0.2"/>
    <row r="28898" hidden="1" x14ac:dyDescent="0.2"/>
    <row r="28899" hidden="1" x14ac:dyDescent="0.2"/>
    <row r="28900" hidden="1" x14ac:dyDescent="0.2"/>
    <row r="28901" hidden="1" x14ac:dyDescent="0.2"/>
    <row r="28902" hidden="1" x14ac:dyDescent="0.2"/>
    <row r="28903" hidden="1" x14ac:dyDescent="0.2"/>
    <row r="28904" hidden="1" x14ac:dyDescent="0.2"/>
    <row r="28905" hidden="1" x14ac:dyDescent="0.2"/>
    <row r="28906" hidden="1" x14ac:dyDescent="0.2"/>
    <row r="28907" hidden="1" x14ac:dyDescent="0.2"/>
    <row r="28908" hidden="1" x14ac:dyDescent="0.2"/>
    <row r="28909" hidden="1" x14ac:dyDescent="0.2"/>
    <row r="28910" hidden="1" x14ac:dyDescent="0.2"/>
    <row r="28911" hidden="1" x14ac:dyDescent="0.2"/>
    <row r="28912" hidden="1" x14ac:dyDescent="0.2"/>
    <row r="28913" hidden="1" x14ac:dyDescent="0.2"/>
    <row r="28914" hidden="1" x14ac:dyDescent="0.2"/>
    <row r="28915" hidden="1" x14ac:dyDescent="0.2"/>
    <row r="28916" hidden="1" x14ac:dyDescent="0.2"/>
    <row r="28917" hidden="1" x14ac:dyDescent="0.2"/>
    <row r="28918" hidden="1" x14ac:dyDescent="0.2"/>
    <row r="28919" hidden="1" x14ac:dyDescent="0.2"/>
    <row r="28920" hidden="1" x14ac:dyDescent="0.2"/>
    <row r="28921" hidden="1" x14ac:dyDescent="0.2"/>
    <row r="28922" hidden="1" x14ac:dyDescent="0.2"/>
    <row r="28923" hidden="1" x14ac:dyDescent="0.2"/>
    <row r="28924" hidden="1" x14ac:dyDescent="0.2"/>
    <row r="28925" hidden="1" x14ac:dyDescent="0.2"/>
    <row r="28926" hidden="1" x14ac:dyDescent="0.2"/>
    <row r="28927" hidden="1" x14ac:dyDescent="0.2"/>
    <row r="28928" hidden="1" x14ac:dyDescent="0.2"/>
    <row r="28929" hidden="1" x14ac:dyDescent="0.2"/>
    <row r="28930" hidden="1" x14ac:dyDescent="0.2"/>
    <row r="28931" hidden="1" x14ac:dyDescent="0.2"/>
    <row r="28932" hidden="1" x14ac:dyDescent="0.2"/>
    <row r="28933" hidden="1" x14ac:dyDescent="0.2"/>
    <row r="28934" hidden="1" x14ac:dyDescent="0.2"/>
    <row r="28935" hidden="1" x14ac:dyDescent="0.2"/>
    <row r="28936" hidden="1" x14ac:dyDescent="0.2"/>
    <row r="28937" hidden="1" x14ac:dyDescent="0.2"/>
    <row r="28938" hidden="1" x14ac:dyDescent="0.2"/>
    <row r="28939" hidden="1" x14ac:dyDescent="0.2"/>
    <row r="28940" hidden="1" x14ac:dyDescent="0.2"/>
    <row r="28941" hidden="1" x14ac:dyDescent="0.2"/>
    <row r="28942" hidden="1" x14ac:dyDescent="0.2"/>
    <row r="28943" hidden="1" x14ac:dyDescent="0.2"/>
    <row r="28944" hidden="1" x14ac:dyDescent="0.2"/>
    <row r="28945" hidden="1" x14ac:dyDescent="0.2"/>
    <row r="28946" hidden="1" x14ac:dyDescent="0.2"/>
    <row r="28947" hidden="1" x14ac:dyDescent="0.2"/>
    <row r="28948" hidden="1" x14ac:dyDescent="0.2"/>
    <row r="28949" hidden="1" x14ac:dyDescent="0.2"/>
    <row r="28950" hidden="1" x14ac:dyDescent="0.2"/>
    <row r="28951" hidden="1" x14ac:dyDescent="0.2"/>
    <row r="28952" hidden="1" x14ac:dyDescent="0.2"/>
    <row r="28953" hidden="1" x14ac:dyDescent="0.2"/>
    <row r="28954" hidden="1" x14ac:dyDescent="0.2"/>
    <row r="28955" hidden="1" x14ac:dyDescent="0.2"/>
    <row r="28956" hidden="1" x14ac:dyDescent="0.2"/>
    <row r="28957" hidden="1" x14ac:dyDescent="0.2"/>
    <row r="28958" hidden="1" x14ac:dyDescent="0.2"/>
    <row r="28959" hidden="1" x14ac:dyDescent="0.2"/>
    <row r="28960" hidden="1" x14ac:dyDescent="0.2"/>
    <row r="28961" hidden="1" x14ac:dyDescent="0.2"/>
    <row r="28962" hidden="1" x14ac:dyDescent="0.2"/>
    <row r="28963" hidden="1" x14ac:dyDescent="0.2"/>
    <row r="28964" hidden="1" x14ac:dyDescent="0.2"/>
    <row r="28965" hidden="1" x14ac:dyDescent="0.2"/>
    <row r="28966" hidden="1" x14ac:dyDescent="0.2"/>
    <row r="28967" hidden="1" x14ac:dyDescent="0.2"/>
    <row r="28968" hidden="1" x14ac:dyDescent="0.2"/>
    <row r="28969" hidden="1" x14ac:dyDescent="0.2"/>
    <row r="28970" hidden="1" x14ac:dyDescent="0.2"/>
    <row r="28971" hidden="1" x14ac:dyDescent="0.2"/>
    <row r="28972" hidden="1" x14ac:dyDescent="0.2"/>
    <row r="28973" hidden="1" x14ac:dyDescent="0.2"/>
    <row r="28974" hidden="1" x14ac:dyDescent="0.2"/>
    <row r="28975" hidden="1" x14ac:dyDescent="0.2"/>
    <row r="28976" hidden="1" x14ac:dyDescent="0.2"/>
    <row r="28977" hidden="1" x14ac:dyDescent="0.2"/>
    <row r="28978" hidden="1" x14ac:dyDescent="0.2"/>
    <row r="28979" hidden="1" x14ac:dyDescent="0.2"/>
    <row r="28980" hidden="1" x14ac:dyDescent="0.2"/>
    <row r="28981" hidden="1" x14ac:dyDescent="0.2"/>
    <row r="28982" hidden="1" x14ac:dyDescent="0.2"/>
    <row r="28983" hidden="1" x14ac:dyDescent="0.2"/>
    <row r="28984" hidden="1" x14ac:dyDescent="0.2"/>
    <row r="28985" hidden="1" x14ac:dyDescent="0.2"/>
    <row r="28986" hidden="1" x14ac:dyDescent="0.2"/>
    <row r="28987" hidden="1" x14ac:dyDescent="0.2"/>
    <row r="28988" hidden="1" x14ac:dyDescent="0.2"/>
    <row r="28989" hidden="1" x14ac:dyDescent="0.2"/>
    <row r="28990" hidden="1" x14ac:dyDescent="0.2"/>
    <row r="28991" hidden="1" x14ac:dyDescent="0.2"/>
    <row r="28992" hidden="1" x14ac:dyDescent="0.2"/>
    <row r="28993" hidden="1" x14ac:dyDescent="0.2"/>
    <row r="28994" hidden="1" x14ac:dyDescent="0.2"/>
    <row r="28995" hidden="1" x14ac:dyDescent="0.2"/>
    <row r="28996" hidden="1" x14ac:dyDescent="0.2"/>
    <row r="28997" hidden="1" x14ac:dyDescent="0.2"/>
    <row r="28998" hidden="1" x14ac:dyDescent="0.2"/>
    <row r="28999" hidden="1" x14ac:dyDescent="0.2"/>
    <row r="29000" hidden="1" x14ac:dyDescent="0.2"/>
    <row r="29001" hidden="1" x14ac:dyDescent="0.2"/>
    <row r="29002" hidden="1" x14ac:dyDescent="0.2"/>
    <row r="29003" hidden="1" x14ac:dyDescent="0.2"/>
    <row r="29004" hidden="1" x14ac:dyDescent="0.2"/>
    <row r="29005" hidden="1" x14ac:dyDescent="0.2"/>
    <row r="29006" hidden="1" x14ac:dyDescent="0.2"/>
    <row r="29007" hidden="1" x14ac:dyDescent="0.2"/>
    <row r="29008" hidden="1" x14ac:dyDescent="0.2"/>
    <row r="29009" hidden="1" x14ac:dyDescent="0.2"/>
    <row r="29010" hidden="1" x14ac:dyDescent="0.2"/>
    <row r="29011" hidden="1" x14ac:dyDescent="0.2"/>
    <row r="29012" hidden="1" x14ac:dyDescent="0.2"/>
    <row r="29013" hidden="1" x14ac:dyDescent="0.2"/>
    <row r="29014" hidden="1" x14ac:dyDescent="0.2"/>
    <row r="29015" hidden="1" x14ac:dyDescent="0.2"/>
    <row r="29016" hidden="1" x14ac:dyDescent="0.2"/>
    <row r="29017" hidden="1" x14ac:dyDescent="0.2"/>
    <row r="29018" hidden="1" x14ac:dyDescent="0.2"/>
    <row r="29019" hidden="1" x14ac:dyDescent="0.2"/>
    <row r="29020" hidden="1" x14ac:dyDescent="0.2"/>
    <row r="29021" hidden="1" x14ac:dyDescent="0.2"/>
    <row r="29022" hidden="1" x14ac:dyDescent="0.2"/>
    <row r="29023" hidden="1" x14ac:dyDescent="0.2"/>
    <row r="29024" hidden="1" x14ac:dyDescent="0.2"/>
    <row r="29025" hidden="1" x14ac:dyDescent="0.2"/>
    <row r="29026" hidden="1" x14ac:dyDescent="0.2"/>
    <row r="29027" hidden="1" x14ac:dyDescent="0.2"/>
    <row r="29028" hidden="1" x14ac:dyDescent="0.2"/>
    <row r="29029" hidden="1" x14ac:dyDescent="0.2"/>
    <row r="29030" hidden="1" x14ac:dyDescent="0.2"/>
    <row r="29031" hidden="1" x14ac:dyDescent="0.2"/>
    <row r="29032" hidden="1" x14ac:dyDescent="0.2"/>
    <row r="29033" hidden="1" x14ac:dyDescent="0.2"/>
    <row r="29034" hidden="1" x14ac:dyDescent="0.2"/>
    <row r="29035" hidden="1" x14ac:dyDescent="0.2"/>
    <row r="29036" hidden="1" x14ac:dyDescent="0.2"/>
    <row r="29037" hidden="1" x14ac:dyDescent="0.2"/>
    <row r="29038" hidden="1" x14ac:dyDescent="0.2"/>
    <row r="29039" hidden="1" x14ac:dyDescent="0.2"/>
    <row r="29040" hidden="1" x14ac:dyDescent="0.2"/>
    <row r="29041" hidden="1" x14ac:dyDescent="0.2"/>
    <row r="29042" hidden="1" x14ac:dyDescent="0.2"/>
    <row r="29043" hidden="1" x14ac:dyDescent="0.2"/>
    <row r="29044" hidden="1" x14ac:dyDescent="0.2"/>
    <row r="29045" hidden="1" x14ac:dyDescent="0.2"/>
    <row r="29046" hidden="1" x14ac:dyDescent="0.2"/>
    <row r="29047" hidden="1" x14ac:dyDescent="0.2"/>
    <row r="29048" hidden="1" x14ac:dyDescent="0.2"/>
    <row r="29049" hidden="1" x14ac:dyDescent="0.2"/>
    <row r="29050" hidden="1" x14ac:dyDescent="0.2"/>
    <row r="29051" hidden="1" x14ac:dyDescent="0.2"/>
    <row r="29052" hidden="1" x14ac:dyDescent="0.2"/>
    <row r="29053" hidden="1" x14ac:dyDescent="0.2"/>
    <row r="29054" hidden="1" x14ac:dyDescent="0.2"/>
    <row r="29055" hidden="1" x14ac:dyDescent="0.2"/>
    <row r="29056" hidden="1" x14ac:dyDescent="0.2"/>
    <row r="29057" hidden="1" x14ac:dyDescent="0.2"/>
    <row r="29058" hidden="1" x14ac:dyDescent="0.2"/>
    <row r="29059" hidden="1" x14ac:dyDescent="0.2"/>
    <row r="29060" hidden="1" x14ac:dyDescent="0.2"/>
    <row r="29061" hidden="1" x14ac:dyDescent="0.2"/>
    <row r="29062" hidden="1" x14ac:dyDescent="0.2"/>
    <row r="29063" hidden="1" x14ac:dyDescent="0.2"/>
    <row r="29064" hidden="1" x14ac:dyDescent="0.2"/>
    <row r="29065" hidden="1" x14ac:dyDescent="0.2"/>
    <row r="29066" hidden="1" x14ac:dyDescent="0.2"/>
    <row r="29067" hidden="1" x14ac:dyDescent="0.2"/>
    <row r="29068" hidden="1" x14ac:dyDescent="0.2"/>
    <row r="29069" hidden="1" x14ac:dyDescent="0.2"/>
    <row r="29070" hidden="1" x14ac:dyDescent="0.2"/>
    <row r="29071" hidden="1" x14ac:dyDescent="0.2"/>
    <row r="29072" hidden="1" x14ac:dyDescent="0.2"/>
    <row r="29073" hidden="1" x14ac:dyDescent="0.2"/>
    <row r="29074" hidden="1" x14ac:dyDescent="0.2"/>
    <row r="29075" hidden="1" x14ac:dyDescent="0.2"/>
    <row r="29076" hidden="1" x14ac:dyDescent="0.2"/>
    <row r="29077" hidden="1" x14ac:dyDescent="0.2"/>
    <row r="29078" hidden="1" x14ac:dyDescent="0.2"/>
    <row r="29079" hidden="1" x14ac:dyDescent="0.2"/>
    <row r="29080" hidden="1" x14ac:dyDescent="0.2"/>
    <row r="29081" hidden="1" x14ac:dyDescent="0.2"/>
    <row r="29082" hidden="1" x14ac:dyDescent="0.2"/>
    <row r="29083" hidden="1" x14ac:dyDescent="0.2"/>
    <row r="29084" hidden="1" x14ac:dyDescent="0.2"/>
    <row r="29085" hidden="1" x14ac:dyDescent="0.2"/>
    <row r="29086" hidden="1" x14ac:dyDescent="0.2"/>
    <row r="29087" hidden="1" x14ac:dyDescent="0.2"/>
    <row r="29088" hidden="1" x14ac:dyDescent="0.2"/>
    <row r="29089" hidden="1" x14ac:dyDescent="0.2"/>
    <row r="29090" hidden="1" x14ac:dyDescent="0.2"/>
    <row r="29091" hidden="1" x14ac:dyDescent="0.2"/>
    <row r="29092" hidden="1" x14ac:dyDescent="0.2"/>
    <row r="29093" hidden="1" x14ac:dyDescent="0.2"/>
    <row r="29094" hidden="1" x14ac:dyDescent="0.2"/>
    <row r="29095" hidden="1" x14ac:dyDescent="0.2"/>
    <row r="29096" hidden="1" x14ac:dyDescent="0.2"/>
    <row r="29097" hidden="1" x14ac:dyDescent="0.2"/>
    <row r="29098" hidden="1" x14ac:dyDescent="0.2"/>
    <row r="29099" hidden="1" x14ac:dyDescent="0.2"/>
    <row r="29100" hidden="1" x14ac:dyDescent="0.2"/>
    <row r="29101" hidden="1" x14ac:dyDescent="0.2"/>
    <row r="29102" hidden="1" x14ac:dyDescent="0.2"/>
    <row r="29103" hidden="1" x14ac:dyDescent="0.2"/>
    <row r="29104" hidden="1" x14ac:dyDescent="0.2"/>
    <row r="29105" hidden="1" x14ac:dyDescent="0.2"/>
    <row r="29106" hidden="1" x14ac:dyDescent="0.2"/>
    <row r="29107" hidden="1" x14ac:dyDescent="0.2"/>
    <row r="29108" hidden="1" x14ac:dyDescent="0.2"/>
    <row r="29109" hidden="1" x14ac:dyDescent="0.2"/>
    <row r="29110" hidden="1" x14ac:dyDescent="0.2"/>
    <row r="29111" hidden="1" x14ac:dyDescent="0.2"/>
    <row r="29112" hidden="1" x14ac:dyDescent="0.2"/>
    <row r="29113" hidden="1" x14ac:dyDescent="0.2"/>
    <row r="29114" hidden="1" x14ac:dyDescent="0.2"/>
    <row r="29115" hidden="1" x14ac:dyDescent="0.2"/>
    <row r="29116" hidden="1" x14ac:dyDescent="0.2"/>
    <row r="29117" hidden="1" x14ac:dyDescent="0.2"/>
    <row r="29118" hidden="1" x14ac:dyDescent="0.2"/>
    <row r="29119" hidden="1" x14ac:dyDescent="0.2"/>
    <row r="29120" hidden="1" x14ac:dyDescent="0.2"/>
    <row r="29121" hidden="1" x14ac:dyDescent="0.2"/>
    <row r="29122" hidden="1" x14ac:dyDescent="0.2"/>
    <row r="29123" hidden="1" x14ac:dyDescent="0.2"/>
    <row r="29124" hidden="1" x14ac:dyDescent="0.2"/>
    <row r="29125" hidden="1" x14ac:dyDescent="0.2"/>
    <row r="29126" hidden="1" x14ac:dyDescent="0.2"/>
    <row r="29127" hidden="1" x14ac:dyDescent="0.2"/>
    <row r="29128" hidden="1" x14ac:dyDescent="0.2"/>
    <row r="29129" hidden="1" x14ac:dyDescent="0.2"/>
    <row r="29130" hidden="1" x14ac:dyDescent="0.2"/>
    <row r="29131" hidden="1" x14ac:dyDescent="0.2"/>
    <row r="29132" hidden="1" x14ac:dyDescent="0.2"/>
    <row r="29133" hidden="1" x14ac:dyDescent="0.2"/>
    <row r="29134" hidden="1" x14ac:dyDescent="0.2"/>
    <row r="29135" hidden="1" x14ac:dyDescent="0.2"/>
    <row r="29136" hidden="1" x14ac:dyDescent="0.2"/>
    <row r="29137" hidden="1" x14ac:dyDescent="0.2"/>
    <row r="29138" hidden="1" x14ac:dyDescent="0.2"/>
    <row r="29139" hidden="1" x14ac:dyDescent="0.2"/>
    <row r="29140" hidden="1" x14ac:dyDescent="0.2"/>
    <row r="29141" hidden="1" x14ac:dyDescent="0.2"/>
    <row r="29142" hidden="1" x14ac:dyDescent="0.2"/>
    <row r="29143" hidden="1" x14ac:dyDescent="0.2"/>
    <row r="29144" hidden="1" x14ac:dyDescent="0.2"/>
    <row r="29145" hidden="1" x14ac:dyDescent="0.2"/>
    <row r="29146" hidden="1" x14ac:dyDescent="0.2"/>
    <row r="29147" hidden="1" x14ac:dyDescent="0.2"/>
    <row r="29148" hidden="1" x14ac:dyDescent="0.2"/>
    <row r="29149" hidden="1" x14ac:dyDescent="0.2"/>
    <row r="29150" hidden="1" x14ac:dyDescent="0.2"/>
    <row r="29151" hidden="1" x14ac:dyDescent="0.2"/>
    <row r="29152" hidden="1" x14ac:dyDescent="0.2"/>
    <row r="29153" hidden="1" x14ac:dyDescent="0.2"/>
    <row r="29154" hidden="1" x14ac:dyDescent="0.2"/>
    <row r="29155" hidden="1" x14ac:dyDescent="0.2"/>
    <row r="29156" hidden="1" x14ac:dyDescent="0.2"/>
    <row r="29157" hidden="1" x14ac:dyDescent="0.2"/>
    <row r="29158" hidden="1" x14ac:dyDescent="0.2"/>
    <row r="29159" hidden="1" x14ac:dyDescent="0.2"/>
    <row r="29160" hidden="1" x14ac:dyDescent="0.2"/>
    <row r="29161" hidden="1" x14ac:dyDescent="0.2"/>
    <row r="29162" hidden="1" x14ac:dyDescent="0.2"/>
    <row r="29163" hidden="1" x14ac:dyDescent="0.2"/>
    <row r="29164" hidden="1" x14ac:dyDescent="0.2"/>
    <row r="29165" hidden="1" x14ac:dyDescent="0.2"/>
    <row r="29166" hidden="1" x14ac:dyDescent="0.2"/>
    <row r="29167" hidden="1" x14ac:dyDescent="0.2"/>
    <row r="29168" hidden="1" x14ac:dyDescent="0.2"/>
    <row r="29169" hidden="1" x14ac:dyDescent="0.2"/>
    <row r="29170" hidden="1" x14ac:dyDescent="0.2"/>
    <row r="29171" hidden="1" x14ac:dyDescent="0.2"/>
    <row r="29172" hidden="1" x14ac:dyDescent="0.2"/>
    <row r="29173" hidden="1" x14ac:dyDescent="0.2"/>
    <row r="29174" hidden="1" x14ac:dyDescent="0.2"/>
    <row r="29175" hidden="1" x14ac:dyDescent="0.2"/>
    <row r="29176" hidden="1" x14ac:dyDescent="0.2"/>
    <row r="29177" hidden="1" x14ac:dyDescent="0.2"/>
    <row r="29178" hidden="1" x14ac:dyDescent="0.2"/>
    <row r="29179" hidden="1" x14ac:dyDescent="0.2"/>
    <row r="29180" hidden="1" x14ac:dyDescent="0.2"/>
    <row r="29181" hidden="1" x14ac:dyDescent="0.2"/>
    <row r="29182" hidden="1" x14ac:dyDescent="0.2"/>
    <row r="29183" hidden="1" x14ac:dyDescent="0.2"/>
    <row r="29184" hidden="1" x14ac:dyDescent="0.2"/>
    <row r="29185" hidden="1" x14ac:dyDescent="0.2"/>
    <row r="29186" hidden="1" x14ac:dyDescent="0.2"/>
    <row r="29187" hidden="1" x14ac:dyDescent="0.2"/>
    <row r="29188" hidden="1" x14ac:dyDescent="0.2"/>
    <row r="29189" hidden="1" x14ac:dyDescent="0.2"/>
    <row r="29190" hidden="1" x14ac:dyDescent="0.2"/>
    <row r="29191" hidden="1" x14ac:dyDescent="0.2"/>
    <row r="29192" hidden="1" x14ac:dyDescent="0.2"/>
    <row r="29193" hidden="1" x14ac:dyDescent="0.2"/>
    <row r="29194" hidden="1" x14ac:dyDescent="0.2"/>
    <row r="29195" hidden="1" x14ac:dyDescent="0.2"/>
    <row r="29196" hidden="1" x14ac:dyDescent="0.2"/>
    <row r="29197" hidden="1" x14ac:dyDescent="0.2"/>
    <row r="29198" hidden="1" x14ac:dyDescent="0.2"/>
    <row r="29199" hidden="1" x14ac:dyDescent="0.2"/>
    <row r="29200" hidden="1" x14ac:dyDescent="0.2"/>
    <row r="29201" hidden="1" x14ac:dyDescent="0.2"/>
    <row r="29202" hidden="1" x14ac:dyDescent="0.2"/>
    <row r="29203" hidden="1" x14ac:dyDescent="0.2"/>
    <row r="29204" hidden="1" x14ac:dyDescent="0.2"/>
    <row r="29205" hidden="1" x14ac:dyDescent="0.2"/>
    <row r="29206" hidden="1" x14ac:dyDescent="0.2"/>
    <row r="29207" hidden="1" x14ac:dyDescent="0.2"/>
    <row r="29208" hidden="1" x14ac:dyDescent="0.2"/>
    <row r="29209" hidden="1" x14ac:dyDescent="0.2"/>
    <row r="29210" hidden="1" x14ac:dyDescent="0.2"/>
    <row r="29211" hidden="1" x14ac:dyDescent="0.2"/>
    <row r="29212" hidden="1" x14ac:dyDescent="0.2"/>
    <row r="29213" hidden="1" x14ac:dyDescent="0.2"/>
    <row r="29214" hidden="1" x14ac:dyDescent="0.2"/>
    <row r="29215" hidden="1" x14ac:dyDescent="0.2"/>
    <row r="29216" hidden="1" x14ac:dyDescent="0.2"/>
    <row r="29217" hidden="1" x14ac:dyDescent="0.2"/>
    <row r="29218" hidden="1" x14ac:dyDescent="0.2"/>
    <row r="29219" hidden="1" x14ac:dyDescent="0.2"/>
    <row r="29220" hidden="1" x14ac:dyDescent="0.2"/>
    <row r="29221" hidden="1" x14ac:dyDescent="0.2"/>
    <row r="29222" hidden="1" x14ac:dyDescent="0.2"/>
    <row r="29223" hidden="1" x14ac:dyDescent="0.2"/>
    <row r="29224" hidden="1" x14ac:dyDescent="0.2"/>
    <row r="29225" hidden="1" x14ac:dyDescent="0.2"/>
    <row r="29226" hidden="1" x14ac:dyDescent="0.2"/>
    <row r="29227" hidden="1" x14ac:dyDescent="0.2"/>
    <row r="29228" hidden="1" x14ac:dyDescent="0.2"/>
    <row r="29229" hidden="1" x14ac:dyDescent="0.2"/>
    <row r="29230" hidden="1" x14ac:dyDescent="0.2"/>
    <row r="29231" hidden="1" x14ac:dyDescent="0.2"/>
    <row r="29232" hidden="1" x14ac:dyDescent="0.2"/>
    <row r="29233" hidden="1" x14ac:dyDescent="0.2"/>
    <row r="29234" hidden="1" x14ac:dyDescent="0.2"/>
    <row r="29235" hidden="1" x14ac:dyDescent="0.2"/>
    <row r="29236" hidden="1" x14ac:dyDescent="0.2"/>
    <row r="29237" hidden="1" x14ac:dyDescent="0.2"/>
    <row r="29238" hidden="1" x14ac:dyDescent="0.2"/>
    <row r="29239" hidden="1" x14ac:dyDescent="0.2"/>
    <row r="29240" hidden="1" x14ac:dyDescent="0.2"/>
    <row r="29241" hidden="1" x14ac:dyDescent="0.2"/>
    <row r="29242" hidden="1" x14ac:dyDescent="0.2"/>
    <row r="29243" hidden="1" x14ac:dyDescent="0.2"/>
    <row r="29244" hidden="1" x14ac:dyDescent="0.2"/>
    <row r="29245" hidden="1" x14ac:dyDescent="0.2"/>
    <row r="29246" hidden="1" x14ac:dyDescent="0.2"/>
    <row r="29247" hidden="1" x14ac:dyDescent="0.2"/>
    <row r="29248" hidden="1" x14ac:dyDescent="0.2"/>
    <row r="29249" hidden="1" x14ac:dyDescent="0.2"/>
    <row r="29250" hidden="1" x14ac:dyDescent="0.2"/>
    <row r="29251" hidden="1" x14ac:dyDescent="0.2"/>
    <row r="29252" hidden="1" x14ac:dyDescent="0.2"/>
    <row r="29253" hidden="1" x14ac:dyDescent="0.2"/>
    <row r="29254" hidden="1" x14ac:dyDescent="0.2"/>
    <row r="29255" hidden="1" x14ac:dyDescent="0.2"/>
    <row r="29256" hidden="1" x14ac:dyDescent="0.2"/>
    <row r="29257" hidden="1" x14ac:dyDescent="0.2"/>
    <row r="29258" hidden="1" x14ac:dyDescent="0.2"/>
    <row r="29259" hidden="1" x14ac:dyDescent="0.2"/>
    <row r="29260" hidden="1" x14ac:dyDescent="0.2"/>
    <row r="29261" hidden="1" x14ac:dyDescent="0.2"/>
    <row r="29262" hidden="1" x14ac:dyDescent="0.2"/>
    <row r="29263" hidden="1" x14ac:dyDescent="0.2"/>
    <row r="29264" hidden="1" x14ac:dyDescent="0.2"/>
    <row r="29265" hidden="1" x14ac:dyDescent="0.2"/>
    <row r="29266" hidden="1" x14ac:dyDescent="0.2"/>
    <row r="29267" hidden="1" x14ac:dyDescent="0.2"/>
    <row r="29268" hidden="1" x14ac:dyDescent="0.2"/>
    <row r="29269" hidden="1" x14ac:dyDescent="0.2"/>
    <row r="29270" hidden="1" x14ac:dyDescent="0.2"/>
    <row r="29271" hidden="1" x14ac:dyDescent="0.2"/>
    <row r="29272" hidden="1" x14ac:dyDescent="0.2"/>
    <row r="29273" hidden="1" x14ac:dyDescent="0.2"/>
    <row r="29274" hidden="1" x14ac:dyDescent="0.2"/>
    <row r="29275" hidden="1" x14ac:dyDescent="0.2"/>
    <row r="29276" hidden="1" x14ac:dyDescent="0.2"/>
    <row r="29277" hidden="1" x14ac:dyDescent="0.2"/>
    <row r="29278" hidden="1" x14ac:dyDescent="0.2"/>
    <row r="29279" hidden="1" x14ac:dyDescent="0.2"/>
    <row r="29280" hidden="1" x14ac:dyDescent="0.2"/>
    <row r="29281" hidden="1" x14ac:dyDescent="0.2"/>
    <row r="29282" hidden="1" x14ac:dyDescent="0.2"/>
    <row r="29283" hidden="1" x14ac:dyDescent="0.2"/>
    <row r="29284" hidden="1" x14ac:dyDescent="0.2"/>
    <row r="29285" hidden="1" x14ac:dyDescent="0.2"/>
    <row r="29286" hidden="1" x14ac:dyDescent="0.2"/>
    <row r="29287" hidden="1" x14ac:dyDescent="0.2"/>
    <row r="29288" hidden="1" x14ac:dyDescent="0.2"/>
    <row r="29289" hidden="1" x14ac:dyDescent="0.2"/>
    <row r="29290" hidden="1" x14ac:dyDescent="0.2"/>
    <row r="29291" hidden="1" x14ac:dyDescent="0.2"/>
    <row r="29292" hidden="1" x14ac:dyDescent="0.2"/>
    <row r="29293" hidden="1" x14ac:dyDescent="0.2"/>
    <row r="29294" hidden="1" x14ac:dyDescent="0.2"/>
    <row r="29295" hidden="1" x14ac:dyDescent="0.2"/>
    <row r="29296" hidden="1" x14ac:dyDescent="0.2"/>
    <row r="29297" hidden="1" x14ac:dyDescent="0.2"/>
    <row r="29298" hidden="1" x14ac:dyDescent="0.2"/>
    <row r="29299" hidden="1" x14ac:dyDescent="0.2"/>
    <row r="29300" hidden="1" x14ac:dyDescent="0.2"/>
    <row r="29301" hidden="1" x14ac:dyDescent="0.2"/>
    <row r="29302" hidden="1" x14ac:dyDescent="0.2"/>
    <row r="29303" hidden="1" x14ac:dyDescent="0.2"/>
    <row r="29304" hidden="1" x14ac:dyDescent="0.2"/>
    <row r="29305" hidden="1" x14ac:dyDescent="0.2"/>
    <row r="29306" hidden="1" x14ac:dyDescent="0.2"/>
    <row r="29307" hidden="1" x14ac:dyDescent="0.2"/>
    <row r="29308" hidden="1" x14ac:dyDescent="0.2"/>
    <row r="29309" hidden="1" x14ac:dyDescent="0.2"/>
    <row r="29310" hidden="1" x14ac:dyDescent="0.2"/>
    <row r="29311" hidden="1" x14ac:dyDescent="0.2"/>
    <row r="29312" hidden="1" x14ac:dyDescent="0.2"/>
    <row r="29313" hidden="1" x14ac:dyDescent="0.2"/>
    <row r="29314" hidden="1" x14ac:dyDescent="0.2"/>
    <row r="29315" hidden="1" x14ac:dyDescent="0.2"/>
    <row r="29316" hidden="1" x14ac:dyDescent="0.2"/>
    <row r="29317" hidden="1" x14ac:dyDescent="0.2"/>
    <row r="29318" hidden="1" x14ac:dyDescent="0.2"/>
    <row r="29319" hidden="1" x14ac:dyDescent="0.2"/>
    <row r="29320" hidden="1" x14ac:dyDescent="0.2"/>
    <row r="29321" hidden="1" x14ac:dyDescent="0.2"/>
    <row r="29322" hidden="1" x14ac:dyDescent="0.2"/>
    <row r="29323" hidden="1" x14ac:dyDescent="0.2"/>
    <row r="29324" hidden="1" x14ac:dyDescent="0.2"/>
    <row r="29325" hidden="1" x14ac:dyDescent="0.2"/>
    <row r="29326" hidden="1" x14ac:dyDescent="0.2"/>
    <row r="29327" hidden="1" x14ac:dyDescent="0.2"/>
    <row r="29328" hidden="1" x14ac:dyDescent="0.2"/>
    <row r="29329" hidden="1" x14ac:dyDescent="0.2"/>
    <row r="29330" hidden="1" x14ac:dyDescent="0.2"/>
    <row r="29331" hidden="1" x14ac:dyDescent="0.2"/>
    <row r="29332" hidden="1" x14ac:dyDescent="0.2"/>
    <row r="29333" hidden="1" x14ac:dyDescent="0.2"/>
    <row r="29334" hidden="1" x14ac:dyDescent="0.2"/>
    <row r="29335" hidden="1" x14ac:dyDescent="0.2"/>
    <row r="29336" hidden="1" x14ac:dyDescent="0.2"/>
    <row r="29337" hidden="1" x14ac:dyDescent="0.2"/>
    <row r="29338" hidden="1" x14ac:dyDescent="0.2"/>
    <row r="29339" hidden="1" x14ac:dyDescent="0.2"/>
    <row r="29340" hidden="1" x14ac:dyDescent="0.2"/>
    <row r="29341" hidden="1" x14ac:dyDescent="0.2"/>
    <row r="29342" hidden="1" x14ac:dyDescent="0.2"/>
    <row r="29343" hidden="1" x14ac:dyDescent="0.2"/>
    <row r="29344" hidden="1" x14ac:dyDescent="0.2"/>
    <row r="29345" hidden="1" x14ac:dyDescent="0.2"/>
    <row r="29346" hidden="1" x14ac:dyDescent="0.2"/>
    <row r="29347" hidden="1" x14ac:dyDescent="0.2"/>
    <row r="29348" hidden="1" x14ac:dyDescent="0.2"/>
    <row r="29349" hidden="1" x14ac:dyDescent="0.2"/>
    <row r="29350" hidden="1" x14ac:dyDescent="0.2"/>
    <row r="29351" hidden="1" x14ac:dyDescent="0.2"/>
    <row r="29352" hidden="1" x14ac:dyDescent="0.2"/>
    <row r="29353" hidden="1" x14ac:dyDescent="0.2"/>
    <row r="29354" hidden="1" x14ac:dyDescent="0.2"/>
    <row r="29355" hidden="1" x14ac:dyDescent="0.2"/>
    <row r="29356" hidden="1" x14ac:dyDescent="0.2"/>
    <row r="29357" hidden="1" x14ac:dyDescent="0.2"/>
    <row r="29358" hidden="1" x14ac:dyDescent="0.2"/>
    <row r="29359" hidden="1" x14ac:dyDescent="0.2"/>
    <row r="29360" hidden="1" x14ac:dyDescent="0.2"/>
    <row r="29361" hidden="1" x14ac:dyDescent="0.2"/>
    <row r="29362" hidden="1" x14ac:dyDescent="0.2"/>
    <row r="29363" hidden="1" x14ac:dyDescent="0.2"/>
    <row r="29364" hidden="1" x14ac:dyDescent="0.2"/>
    <row r="29365" hidden="1" x14ac:dyDescent="0.2"/>
    <row r="29366" hidden="1" x14ac:dyDescent="0.2"/>
    <row r="29367" hidden="1" x14ac:dyDescent="0.2"/>
    <row r="29368" hidden="1" x14ac:dyDescent="0.2"/>
    <row r="29369" hidden="1" x14ac:dyDescent="0.2"/>
    <row r="29370" hidden="1" x14ac:dyDescent="0.2"/>
    <row r="29371" hidden="1" x14ac:dyDescent="0.2"/>
    <row r="29372" hidden="1" x14ac:dyDescent="0.2"/>
    <row r="29373" hidden="1" x14ac:dyDescent="0.2"/>
    <row r="29374" hidden="1" x14ac:dyDescent="0.2"/>
    <row r="29375" hidden="1" x14ac:dyDescent="0.2"/>
    <row r="29376" hidden="1" x14ac:dyDescent="0.2"/>
    <row r="29377" hidden="1" x14ac:dyDescent="0.2"/>
    <row r="29378" hidden="1" x14ac:dyDescent="0.2"/>
    <row r="29379" hidden="1" x14ac:dyDescent="0.2"/>
    <row r="29380" hidden="1" x14ac:dyDescent="0.2"/>
    <row r="29381" hidden="1" x14ac:dyDescent="0.2"/>
    <row r="29382" hidden="1" x14ac:dyDescent="0.2"/>
    <row r="29383" hidden="1" x14ac:dyDescent="0.2"/>
    <row r="29384" hidden="1" x14ac:dyDescent="0.2"/>
    <row r="29385" hidden="1" x14ac:dyDescent="0.2"/>
    <row r="29386" hidden="1" x14ac:dyDescent="0.2"/>
    <row r="29387" hidden="1" x14ac:dyDescent="0.2"/>
    <row r="29388" hidden="1" x14ac:dyDescent="0.2"/>
    <row r="29389" hidden="1" x14ac:dyDescent="0.2"/>
    <row r="29390" hidden="1" x14ac:dyDescent="0.2"/>
    <row r="29391" hidden="1" x14ac:dyDescent="0.2"/>
    <row r="29392" hidden="1" x14ac:dyDescent="0.2"/>
    <row r="29393" hidden="1" x14ac:dyDescent="0.2"/>
    <row r="29394" hidden="1" x14ac:dyDescent="0.2"/>
    <row r="29395" hidden="1" x14ac:dyDescent="0.2"/>
    <row r="29396" hidden="1" x14ac:dyDescent="0.2"/>
    <row r="29397" hidden="1" x14ac:dyDescent="0.2"/>
    <row r="29398" hidden="1" x14ac:dyDescent="0.2"/>
    <row r="29399" hidden="1" x14ac:dyDescent="0.2"/>
    <row r="29400" hidden="1" x14ac:dyDescent="0.2"/>
    <row r="29401" hidden="1" x14ac:dyDescent="0.2"/>
    <row r="29402" hidden="1" x14ac:dyDescent="0.2"/>
    <row r="29403" hidden="1" x14ac:dyDescent="0.2"/>
    <row r="29404" hidden="1" x14ac:dyDescent="0.2"/>
    <row r="29405" hidden="1" x14ac:dyDescent="0.2"/>
    <row r="29406" hidden="1" x14ac:dyDescent="0.2"/>
    <row r="29407" hidden="1" x14ac:dyDescent="0.2"/>
    <row r="29408" hidden="1" x14ac:dyDescent="0.2"/>
    <row r="29409" hidden="1" x14ac:dyDescent="0.2"/>
    <row r="29410" hidden="1" x14ac:dyDescent="0.2"/>
    <row r="29411" hidden="1" x14ac:dyDescent="0.2"/>
    <row r="29412" hidden="1" x14ac:dyDescent="0.2"/>
    <row r="29413" hidden="1" x14ac:dyDescent="0.2"/>
    <row r="29414" hidden="1" x14ac:dyDescent="0.2"/>
    <row r="29415" hidden="1" x14ac:dyDescent="0.2"/>
    <row r="29416" hidden="1" x14ac:dyDescent="0.2"/>
    <row r="29417" hidden="1" x14ac:dyDescent="0.2"/>
    <row r="29418" hidden="1" x14ac:dyDescent="0.2"/>
    <row r="29419" hidden="1" x14ac:dyDescent="0.2"/>
    <row r="29420" hidden="1" x14ac:dyDescent="0.2"/>
    <row r="29421" hidden="1" x14ac:dyDescent="0.2"/>
    <row r="29422" hidden="1" x14ac:dyDescent="0.2"/>
    <row r="29423" hidden="1" x14ac:dyDescent="0.2"/>
    <row r="29424" hidden="1" x14ac:dyDescent="0.2"/>
    <row r="29425" hidden="1" x14ac:dyDescent="0.2"/>
    <row r="29426" hidden="1" x14ac:dyDescent="0.2"/>
    <row r="29427" hidden="1" x14ac:dyDescent="0.2"/>
    <row r="29428" hidden="1" x14ac:dyDescent="0.2"/>
    <row r="29429" hidden="1" x14ac:dyDescent="0.2"/>
    <row r="29430" hidden="1" x14ac:dyDescent="0.2"/>
    <row r="29431" hidden="1" x14ac:dyDescent="0.2"/>
    <row r="29432" hidden="1" x14ac:dyDescent="0.2"/>
    <row r="29433" hidden="1" x14ac:dyDescent="0.2"/>
    <row r="29434" hidden="1" x14ac:dyDescent="0.2"/>
    <row r="29435" hidden="1" x14ac:dyDescent="0.2"/>
    <row r="29436" hidden="1" x14ac:dyDescent="0.2"/>
    <row r="29437" hidden="1" x14ac:dyDescent="0.2"/>
    <row r="29438" hidden="1" x14ac:dyDescent="0.2"/>
    <row r="29439" hidden="1" x14ac:dyDescent="0.2"/>
    <row r="29440" hidden="1" x14ac:dyDescent="0.2"/>
    <row r="29441" hidden="1" x14ac:dyDescent="0.2"/>
    <row r="29442" hidden="1" x14ac:dyDescent="0.2"/>
    <row r="29443" hidden="1" x14ac:dyDescent="0.2"/>
    <row r="29444" hidden="1" x14ac:dyDescent="0.2"/>
    <row r="29445" hidden="1" x14ac:dyDescent="0.2"/>
    <row r="29446" hidden="1" x14ac:dyDescent="0.2"/>
    <row r="29447" hidden="1" x14ac:dyDescent="0.2"/>
    <row r="29448" hidden="1" x14ac:dyDescent="0.2"/>
    <row r="29449" hidden="1" x14ac:dyDescent="0.2"/>
    <row r="29450" hidden="1" x14ac:dyDescent="0.2"/>
    <row r="29451" hidden="1" x14ac:dyDescent="0.2"/>
    <row r="29452" hidden="1" x14ac:dyDescent="0.2"/>
    <row r="29453" hidden="1" x14ac:dyDescent="0.2"/>
    <row r="29454" hidden="1" x14ac:dyDescent="0.2"/>
    <row r="29455" hidden="1" x14ac:dyDescent="0.2"/>
    <row r="29456" hidden="1" x14ac:dyDescent="0.2"/>
    <row r="29457" hidden="1" x14ac:dyDescent="0.2"/>
    <row r="29458" hidden="1" x14ac:dyDescent="0.2"/>
    <row r="29459" hidden="1" x14ac:dyDescent="0.2"/>
    <row r="29460" hidden="1" x14ac:dyDescent="0.2"/>
    <row r="29461" hidden="1" x14ac:dyDescent="0.2"/>
    <row r="29462" hidden="1" x14ac:dyDescent="0.2"/>
    <row r="29463" hidden="1" x14ac:dyDescent="0.2"/>
    <row r="29464" hidden="1" x14ac:dyDescent="0.2"/>
    <row r="29465" hidden="1" x14ac:dyDescent="0.2"/>
    <row r="29466" hidden="1" x14ac:dyDescent="0.2"/>
    <row r="29467" hidden="1" x14ac:dyDescent="0.2"/>
    <row r="29468" hidden="1" x14ac:dyDescent="0.2"/>
    <row r="29469" hidden="1" x14ac:dyDescent="0.2"/>
    <row r="29470" hidden="1" x14ac:dyDescent="0.2"/>
    <row r="29471" hidden="1" x14ac:dyDescent="0.2"/>
    <row r="29472" hidden="1" x14ac:dyDescent="0.2"/>
    <row r="29473" hidden="1" x14ac:dyDescent="0.2"/>
    <row r="29474" hidden="1" x14ac:dyDescent="0.2"/>
    <row r="29475" hidden="1" x14ac:dyDescent="0.2"/>
    <row r="29476" hidden="1" x14ac:dyDescent="0.2"/>
    <row r="29477" hidden="1" x14ac:dyDescent="0.2"/>
    <row r="29478" hidden="1" x14ac:dyDescent="0.2"/>
    <row r="29479" hidden="1" x14ac:dyDescent="0.2"/>
    <row r="29480" hidden="1" x14ac:dyDescent="0.2"/>
    <row r="29481" hidden="1" x14ac:dyDescent="0.2"/>
    <row r="29482" hidden="1" x14ac:dyDescent="0.2"/>
    <row r="29483" hidden="1" x14ac:dyDescent="0.2"/>
    <row r="29484" hidden="1" x14ac:dyDescent="0.2"/>
    <row r="29485" hidden="1" x14ac:dyDescent="0.2"/>
    <row r="29486" hidden="1" x14ac:dyDescent="0.2"/>
    <row r="29487" hidden="1" x14ac:dyDescent="0.2"/>
    <row r="29488" hidden="1" x14ac:dyDescent="0.2"/>
    <row r="29489" hidden="1" x14ac:dyDescent="0.2"/>
    <row r="29490" hidden="1" x14ac:dyDescent="0.2"/>
    <row r="29491" hidden="1" x14ac:dyDescent="0.2"/>
    <row r="29492" hidden="1" x14ac:dyDescent="0.2"/>
    <row r="29493" hidden="1" x14ac:dyDescent="0.2"/>
    <row r="29494" hidden="1" x14ac:dyDescent="0.2"/>
    <row r="29495" hidden="1" x14ac:dyDescent="0.2"/>
    <row r="29496" hidden="1" x14ac:dyDescent="0.2"/>
    <row r="29497" hidden="1" x14ac:dyDescent="0.2"/>
    <row r="29498" hidden="1" x14ac:dyDescent="0.2"/>
    <row r="29499" hidden="1" x14ac:dyDescent="0.2"/>
    <row r="29500" hidden="1" x14ac:dyDescent="0.2"/>
    <row r="29501" hidden="1" x14ac:dyDescent="0.2"/>
    <row r="29502" hidden="1" x14ac:dyDescent="0.2"/>
    <row r="29503" hidden="1" x14ac:dyDescent="0.2"/>
    <row r="29504" hidden="1" x14ac:dyDescent="0.2"/>
    <row r="29505" hidden="1" x14ac:dyDescent="0.2"/>
    <row r="29506" hidden="1" x14ac:dyDescent="0.2"/>
    <row r="29507" hidden="1" x14ac:dyDescent="0.2"/>
    <row r="29508" hidden="1" x14ac:dyDescent="0.2"/>
    <row r="29509" hidden="1" x14ac:dyDescent="0.2"/>
    <row r="29510" hidden="1" x14ac:dyDescent="0.2"/>
    <row r="29511" hidden="1" x14ac:dyDescent="0.2"/>
    <row r="29512" hidden="1" x14ac:dyDescent="0.2"/>
    <row r="29513" hidden="1" x14ac:dyDescent="0.2"/>
    <row r="29514" hidden="1" x14ac:dyDescent="0.2"/>
    <row r="29515" hidden="1" x14ac:dyDescent="0.2"/>
    <row r="29516" hidden="1" x14ac:dyDescent="0.2"/>
    <row r="29517" hidden="1" x14ac:dyDescent="0.2"/>
    <row r="29518" hidden="1" x14ac:dyDescent="0.2"/>
    <row r="29519" hidden="1" x14ac:dyDescent="0.2"/>
    <row r="29520" hidden="1" x14ac:dyDescent="0.2"/>
    <row r="29521" hidden="1" x14ac:dyDescent="0.2"/>
    <row r="29522" hidden="1" x14ac:dyDescent="0.2"/>
    <row r="29523" hidden="1" x14ac:dyDescent="0.2"/>
    <row r="29524" hidden="1" x14ac:dyDescent="0.2"/>
    <row r="29525" hidden="1" x14ac:dyDescent="0.2"/>
    <row r="29526" hidden="1" x14ac:dyDescent="0.2"/>
    <row r="29527" hidden="1" x14ac:dyDescent="0.2"/>
    <row r="29528" hidden="1" x14ac:dyDescent="0.2"/>
    <row r="29529" hidden="1" x14ac:dyDescent="0.2"/>
    <row r="29530" hidden="1" x14ac:dyDescent="0.2"/>
    <row r="29531" hidden="1" x14ac:dyDescent="0.2"/>
    <row r="29532" hidden="1" x14ac:dyDescent="0.2"/>
    <row r="29533" hidden="1" x14ac:dyDescent="0.2"/>
    <row r="29534" hidden="1" x14ac:dyDescent="0.2"/>
    <row r="29535" hidden="1" x14ac:dyDescent="0.2"/>
    <row r="29536" hidden="1" x14ac:dyDescent="0.2"/>
    <row r="29537" hidden="1" x14ac:dyDescent="0.2"/>
    <row r="29538" hidden="1" x14ac:dyDescent="0.2"/>
    <row r="29539" hidden="1" x14ac:dyDescent="0.2"/>
    <row r="29540" hidden="1" x14ac:dyDescent="0.2"/>
    <row r="29541" hidden="1" x14ac:dyDescent="0.2"/>
    <row r="29542" hidden="1" x14ac:dyDescent="0.2"/>
    <row r="29543" hidden="1" x14ac:dyDescent="0.2"/>
    <row r="29544" hidden="1" x14ac:dyDescent="0.2"/>
    <row r="29545" hidden="1" x14ac:dyDescent="0.2"/>
    <row r="29546" hidden="1" x14ac:dyDescent="0.2"/>
    <row r="29547" hidden="1" x14ac:dyDescent="0.2"/>
    <row r="29548" hidden="1" x14ac:dyDescent="0.2"/>
    <row r="29549" hidden="1" x14ac:dyDescent="0.2"/>
    <row r="29550" hidden="1" x14ac:dyDescent="0.2"/>
    <row r="29551" hidden="1" x14ac:dyDescent="0.2"/>
    <row r="29552" hidden="1" x14ac:dyDescent="0.2"/>
    <row r="29553" hidden="1" x14ac:dyDescent="0.2"/>
    <row r="29554" hidden="1" x14ac:dyDescent="0.2"/>
    <row r="29555" hidden="1" x14ac:dyDescent="0.2"/>
    <row r="29556" hidden="1" x14ac:dyDescent="0.2"/>
    <row r="29557" hidden="1" x14ac:dyDescent="0.2"/>
    <row r="29558" hidden="1" x14ac:dyDescent="0.2"/>
    <row r="29559" hidden="1" x14ac:dyDescent="0.2"/>
    <row r="29560" hidden="1" x14ac:dyDescent="0.2"/>
    <row r="29561" hidden="1" x14ac:dyDescent="0.2"/>
    <row r="29562" hidden="1" x14ac:dyDescent="0.2"/>
    <row r="29563" hidden="1" x14ac:dyDescent="0.2"/>
    <row r="29564" hidden="1" x14ac:dyDescent="0.2"/>
    <row r="29565" hidden="1" x14ac:dyDescent="0.2"/>
    <row r="29566" hidden="1" x14ac:dyDescent="0.2"/>
    <row r="29567" hidden="1" x14ac:dyDescent="0.2"/>
    <row r="29568" hidden="1" x14ac:dyDescent="0.2"/>
    <row r="29569" hidden="1" x14ac:dyDescent="0.2"/>
    <row r="29570" hidden="1" x14ac:dyDescent="0.2"/>
    <row r="29571" hidden="1" x14ac:dyDescent="0.2"/>
    <row r="29572" hidden="1" x14ac:dyDescent="0.2"/>
    <row r="29573" hidden="1" x14ac:dyDescent="0.2"/>
    <row r="29574" hidden="1" x14ac:dyDescent="0.2"/>
    <row r="29575" hidden="1" x14ac:dyDescent="0.2"/>
    <row r="29576" hidden="1" x14ac:dyDescent="0.2"/>
    <row r="29577" hidden="1" x14ac:dyDescent="0.2"/>
    <row r="29578" hidden="1" x14ac:dyDescent="0.2"/>
    <row r="29579" hidden="1" x14ac:dyDescent="0.2"/>
    <row r="29580" hidden="1" x14ac:dyDescent="0.2"/>
    <row r="29581" hidden="1" x14ac:dyDescent="0.2"/>
    <row r="29582" hidden="1" x14ac:dyDescent="0.2"/>
    <row r="29583" hidden="1" x14ac:dyDescent="0.2"/>
    <row r="29584" hidden="1" x14ac:dyDescent="0.2"/>
    <row r="29585" hidden="1" x14ac:dyDescent="0.2"/>
    <row r="29586" hidden="1" x14ac:dyDescent="0.2"/>
    <row r="29587" hidden="1" x14ac:dyDescent="0.2"/>
    <row r="29588" hidden="1" x14ac:dyDescent="0.2"/>
    <row r="29589" hidden="1" x14ac:dyDescent="0.2"/>
    <row r="29590" hidden="1" x14ac:dyDescent="0.2"/>
    <row r="29591" hidden="1" x14ac:dyDescent="0.2"/>
    <row r="29592" hidden="1" x14ac:dyDescent="0.2"/>
    <row r="29593" hidden="1" x14ac:dyDescent="0.2"/>
    <row r="29594" hidden="1" x14ac:dyDescent="0.2"/>
    <row r="29595" hidden="1" x14ac:dyDescent="0.2"/>
    <row r="29596" hidden="1" x14ac:dyDescent="0.2"/>
    <row r="29597" hidden="1" x14ac:dyDescent="0.2"/>
    <row r="29598" hidden="1" x14ac:dyDescent="0.2"/>
    <row r="29599" hidden="1" x14ac:dyDescent="0.2"/>
    <row r="29600" hidden="1" x14ac:dyDescent="0.2"/>
    <row r="29601" hidden="1" x14ac:dyDescent="0.2"/>
    <row r="29602" hidden="1" x14ac:dyDescent="0.2"/>
    <row r="29603" hidden="1" x14ac:dyDescent="0.2"/>
    <row r="29604" hidden="1" x14ac:dyDescent="0.2"/>
    <row r="29605" hidden="1" x14ac:dyDescent="0.2"/>
    <row r="29606" hidden="1" x14ac:dyDescent="0.2"/>
    <row r="29607" hidden="1" x14ac:dyDescent="0.2"/>
    <row r="29608" hidden="1" x14ac:dyDescent="0.2"/>
    <row r="29609" hidden="1" x14ac:dyDescent="0.2"/>
    <row r="29610" hidden="1" x14ac:dyDescent="0.2"/>
    <row r="29611" hidden="1" x14ac:dyDescent="0.2"/>
    <row r="29612" hidden="1" x14ac:dyDescent="0.2"/>
    <row r="29613" hidden="1" x14ac:dyDescent="0.2"/>
    <row r="29614" hidden="1" x14ac:dyDescent="0.2"/>
    <row r="29615" hidden="1" x14ac:dyDescent="0.2"/>
    <row r="29616" hidden="1" x14ac:dyDescent="0.2"/>
    <row r="29617" hidden="1" x14ac:dyDescent="0.2"/>
    <row r="29618" hidden="1" x14ac:dyDescent="0.2"/>
    <row r="29619" hidden="1" x14ac:dyDescent="0.2"/>
    <row r="29620" hidden="1" x14ac:dyDescent="0.2"/>
    <row r="29621" hidden="1" x14ac:dyDescent="0.2"/>
    <row r="29622" hidden="1" x14ac:dyDescent="0.2"/>
    <row r="29623" hidden="1" x14ac:dyDescent="0.2"/>
    <row r="29624" hidden="1" x14ac:dyDescent="0.2"/>
    <row r="29625" hidden="1" x14ac:dyDescent="0.2"/>
    <row r="29626" hidden="1" x14ac:dyDescent="0.2"/>
    <row r="29627" hidden="1" x14ac:dyDescent="0.2"/>
    <row r="29628" hidden="1" x14ac:dyDescent="0.2"/>
    <row r="29629" hidden="1" x14ac:dyDescent="0.2"/>
    <row r="29630" hidden="1" x14ac:dyDescent="0.2"/>
    <row r="29631" hidden="1" x14ac:dyDescent="0.2"/>
    <row r="29632" hidden="1" x14ac:dyDescent="0.2"/>
    <row r="29633" hidden="1" x14ac:dyDescent="0.2"/>
    <row r="29634" hidden="1" x14ac:dyDescent="0.2"/>
    <row r="29635" hidden="1" x14ac:dyDescent="0.2"/>
    <row r="29636" hidden="1" x14ac:dyDescent="0.2"/>
    <row r="29637" hidden="1" x14ac:dyDescent="0.2"/>
    <row r="29638" hidden="1" x14ac:dyDescent="0.2"/>
    <row r="29639" hidden="1" x14ac:dyDescent="0.2"/>
    <row r="29640" hidden="1" x14ac:dyDescent="0.2"/>
    <row r="29641" hidden="1" x14ac:dyDescent="0.2"/>
    <row r="29642" hidden="1" x14ac:dyDescent="0.2"/>
    <row r="29643" hidden="1" x14ac:dyDescent="0.2"/>
    <row r="29644" hidden="1" x14ac:dyDescent="0.2"/>
    <row r="29645" hidden="1" x14ac:dyDescent="0.2"/>
    <row r="29646" hidden="1" x14ac:dyDescent="0.2"/>
    <row r="29647" hidden="1" x14ac:dyDescent="0.2"/>
    <row r="29648" hidden="1" x14ac:dyDescent="0.2"/>
    <row r="29649" hidden="1" x14ac:dyDescent="0.2"/>
    <row r="29650" hidden="1" x14ac:dyDescent="0.2"/>
    <row r="29651" hidden="1" x14ac:dyDescent="0.2"/>
    <row r="29652" hidden="1" x14ac:dyDescent="0.2"/>
    <row r="29653" hidden="1" x14ac:dyDescent="0.2"/>
    <row r="29654" hidden="1" x14ac:dyDescent="0.2"/>
    <row r="29655" hidden="1" x14ac:dyDescent="0.2"/>
    <row r="29656" hidden="1" x14ac:dyDescent="0.2"/>
    <row r="29657" hidden="1" x14ac:dyDescent="0.2"/>
    <row r="29658" hidden="1" x14ac:dyDescent="0.2"/>
    <row r="29659" hidden="1" x14ac:dyDescent="0.2"/>
    <row r="29660" hidden="1" x14ac:dyDescent="0.2"/>
    <row r="29661" hidden="1" x14ac:dyDescent="0.2"/>
    <row r="29662" hidden="1" x14ac:dyDescent="0.2"/>
    <row r="29663" hidden="1" x14ac:dyDescent="0.2"/>
    <row r="29664" hidden="1" x14ac:dyDescent="0.2"/>
    <row r="29665" hidden="1" x14ac:dyDescent="0.2"/>
    <row r="29666" hidden="1" x14ac:dyDescent="0.2"/>
    <row r="29667" hidden="1" x14ac:dyDescent="0.2"/>
    <row r="29668" hidden="1" x14ac:dyDescent="0.2"/>
    <row r="29669" hidden="1" x14ac:dyDescent="0.2"/>
    <row r="29670" hidden="1" x14ac:dyDescent="0.2"/>
    <row r="29671" hidden="1" x14ac:dyDescent="0.2"/>
    <row r="29672" hidden="1" x14ac:dyDescent="0.2"/>
    <row r="29673" hidden="1" x14ac:dyDescent="0.2"/>
    <row r="29674" hidden="1" x14ac:dyDescent="0.2"/>
    <row r="29675" hidden="1" x14ac:dyDescent="0.2"/>
    <row r="29676" hidden="1" x14ac:dyDescent="0.2"/>
    <row r="29677" hidden="1" x14ac:dyDescent="0.2"/>
    <row r="29678" hidden="1" x14ac:dyDescent="0.2"/>
    <row r="29679" hidden="1" x14ac:dyDescent="0.2"/>
    <row r="29680" hidden="1" x14ac:dyDescent="0.2"/>
    <row r="29681" hidden="1" x14ac:dyDescent="0.2"/>
    <row r="29682" hidden="1" x14ac:dyDescent="0.2"/>
    <row r="29683" hidden="1" x14ac:dyDescent="0.2"/>
    <row r="29684" hidden="1" x14ac:dyDescent="0.2"/>
    <row r="29685" hidden="1" x14ac:dyDescent="0.2"/>
    <row r="29686" hidden="1" x14ac:dyDescent="0.2"/>
    <row r="29687" hidden="1" x14ac:dyDescent="0.2"/>
    <row r="29688" hidden="1" x14ac:dyDescent="0.2"/>
    <row r="29689" hidden="1" x14ac:dyDescent="0.2"/>
    <row r="29690" hidden="1" x14ac:dyDescent="0.2"/>
    <row r="29691" hidden="1" x14ac:dyDescent="0.2"/>
    <row r="29692" hidden="1" x14ac:dyDescent="0.2"/>
    <row r="29693" hidden="1" x14ac:dyDescent="0.2"/>
    <row r="29694" hidden="1" x14ac:dyDescent="0.2"/>
    <row r="29695" hidden="1" x14ac:dyDescent="0.2"/>
    <row r="29696" hidden="1" x14ac:dyDescent="0.2"/>
    <row r="29697" hidden="1" x14ac:dyDescent="0.2"/>
    <row r="29698" hidden="1" x14ac:dyDescent="0.2"/>
    <row r="29699" hidden="1" x14ac:dyDescent="0.2"/>
    <row r="29700" hidden="1" x14ac:dyDescent="0.2"/>
    <row r="29701" hidden="1" x14ac:dyDescent="0.2"/>
    <row r="29702" hidden="1" x14ac:dyDescent="0.2"/>
    <row r="29703" hidden="1" x14ac:dyDescent="0.2"/>
    <row r="29704" hidden="1" x14ac:dyDescent="0.2"/>
    <row r="29705" hidden="1" x14ac:dyDescent="0.2"/>
    <row r="29706" hidden="1" x14ac:dyDescent="0.2"/>
    <row r="29707" hidden="1" x14ac:dyDescent="0.2"/>
    <row r="29708" hidden="1" x14ac:dyDescent="0.2"/>
    <row r="29709" hidden="1" x14ac:dyDescent="0.2"/>
    <row r="29710" hidden="1" x14ac:dyDescent="0.2"/>
    <row r="29711" hidden="1" x14ac:dyDescent="0.2"/>
    <row r="29712" hidden="1" x14ac:dyDescent="0.2"/>
    <row r="29713" hidden="1" x14ac:dyDescent="0.2"/>
    <row r="29714" hidden="1" x14ac:dyDescent="0.2"/>
    <row r="29715" hidden="1" x14ac:dyDescent="0.2"/>
    <row r="29716" hidden="1" x14ac:dyDescent="0.2"/>
    <row r="29717" hidden="1" x14ac:dyDescent="0.2"/>
    <row r="29718" hidden="1" x14ac:dyDescent="0.2"/>
    <row r="29719" hidden="1" x14ac:dyDescent="0.2"/>
    <row r="29720" hidden="1" x14ac:dyDescent="0.2"/>
    <row r="29721" hidden="1" x14ac:dyDescent="0.2"/>
    <row r="29722" hidden="1" x14ac:dyDescent="0.2"/>
    <row r="29723" hidden="1" x14ac:dyDescent="0.2"/>
    <row r="29724" hidden="1" x14ac:dyDescent="0.2"/>
    <row r="29725" hidden="1" x14ac:dyDescent="0.2"/>
    <row r="29726" hidden="1" x14ac:dyDescent="0.2"/>
    <row r="29727" hidden="1" x14ac:dyDescent="0.2"/>
    <row r="29728" hidden="1" x14ac:dyDescent="0.2"/>
    <row r="29729" hidden="1" x14ac:dyDescent="0.2"/>
    <row r="29730" hidden="1" x14ac:dyDescent="0.2"/>
    <row r="29731" hidden="1" x14ac:dyDescent="0.2"/>
    <row r="29732" hidden="1" x14ac:dyDescent="0.2"/>
    <row r="29733" hidden="1" x14ac:dyDescent="0.2"/>
    <row r="29734" hidden="1" x14ac:dyDescent="0.2"/>
    <row r="29735" hidden="1" x14ac:dyDescent="0.2"/>
    <row r="29736" hidden="1" x14ac:dyDescent="0.2"/>
    <row r="29737" hidden="1" x14ac:dyDescent="0.2"/>
    <row r="29738" hidden="1" x14ac:dyDescent="0.2"/>
    <row r="29739" hidden="1" x14ac:dyDescent="0.2"/>
    <row r="29740" hidden="1" x14ac:dyDescent="0.2"/>
    <row r="29741" hidden="1" x14ac:dyDescent="0.2"/>
    <row r="29742" hidden="1" x14ac:dyDescent="0.2"/>
    <row r="29743" hidden="1" x14ac:dyDescent="0.2"/>
    <row r="29744" hidden="1" x14ac:dyDescent="0.2"/>
    <row r="29745" hidden="1" x14ac:dyDescent="0.2"/>
    <row r="29746" hidden="1" x14ac:dyDescent="0.2"/>
    <row r="29747" hidden="1" x14ac:dyDescent="0.2"/>
    <row r="29748" hidden="1" x14ac:dyDescent="0.2"/>
    <row r="29749" hidden="1" x14ac:dyDescent="0.2"/>
    <row r="29750" hidden="1" x14ac:dyDescent="0.2"/>
    <row r="29751" hidden="1" x14ac:dyDescent="0.2"/>
    <row r="29752" hidden="1" x14ac:dyDescent="0.2"/>
    <row r="29753" hidden="1" x14ac:dyDescent="0.2"/>
    <row r="29754" hidden="1" x14ac:dyDescent="0.2"/>
    <row r="29755" hidden="1" x14ac:dyDescent="0.2"/>
    <row r="29756" hidden="1" x14ac:dyDescent="0.2"/>
    <row r="29757" hidden="1" x14ac:dyDescent="0.2"/>
    <row r="29758" hidden="1" x14ac:dyDescent="0.2"/>
    <row r="29759" hidden="1" x14ac:dyDescent="0.2"/>
    <row r="29760" hidden="1" x14ac:dyDescent="0.2"/>
    <row r="29761" hidden="1" x14ac:dyDescent="0.2"/>
    <row r="29762" hidden="1" x14ac:dyDescent="0.2"/>
    <row r="29763" hidden="1" x14ac:dyDescent="0.2"/>
    <row r="29764" hidden="1" x14ac:dyDescent="0.2"/>
    <row r="29765" hidden="1" x14ac:dyDescent="0.2"/>
    <row r="29766" hidden="1" x14ac:dyDescent="0.2"/>
    <row r="29767" hidden="1" x14ac:dyDescent="0.2"/>
    <row r="29768" hidden="1" x14ac:dyDescent="0.2"/>
    <row r="29769" hidden="1" x14ac:dyDescent="0.2"/>
    <row r="29770" hidden="1" x14ac:dyDescent="0.2"/>
    <row r="29771" hidden="1" x14ac:dyDescent="0.2"/>
    <row r="29772" hidden="1" x14ac:dyDescent="0.2"/>
    <row r="29773" hidden="1" x14ac:dyDescent="0.2"/>
    <row r="29774" hidden="1" x14ac:dyDescent="0.2"/>
    <row r="29775" hidden="1" x14ac:dyDescent="0.2"/>
    <row r="29776" hidden="1" x14ac:dyDescent="0.2"/>
    <row r="29777" hidden="1" x14ac:dyDescent="0.2"/>
    <row r="29778" hidden="1" x14ac:dyDescent="0.2"/>
    <row r="29779" hidden="1" x14ac:dyDescent="0.2"/>
    <row r="29780" hidden="1" x14ac:dyDescent="0.2"/>
    <row r="29781" hidden="1" x14ac:dyDescent="0.2"/>
    <row r="29782" hidden="1" x14ac:dyDescent="0.2"/>
    <row r="29783" hidden="1" x14ac:dyDescent="0.2"/>
    <row r="29784" hidden="1" x14ac:dyDescent="0.2"/>
    <row r="29785" hidden="1" x14ac:dyDescent="0.2"/>
    <row r="29786" hidden="1" x14ac:dyDescent="0.2"/>
    <row r="29787" hidden="1" x14ac:dyDescent="0.2"/>
    <row r="29788" hidden="1" x14ac:dyDescent="0.2"/>
    <row r="29789" hidden="1" x14ac:dyDescent="0.2"/>
    <row r="29790" hidden="1" x14ac:dyDescent="0.2"/>
    <row r="29791" hidden="1" x14ac:dyDescent="0.2"/>
    <row r="29792" hidden="1" x14ac:dyDescent="0.2"/>
    <row r="29793" hidden="1" x14ac:dyDescent="0.2"/>
    <row r="29794" hidden="1" x14ac:dyDescent="0.2"/>
    <row r="29795" hidden="1" x14ac:dyDescent="0.2"/>
    <row r="29796" hidden="1" x14ac:dyDescent="0.2"/>
    <row r="29797" hidden="1" x14ac:dyDescent="0.2"/>
    <row r="29798" hidden="1" x14ac:dyDescent="0.2"/>
    <row r="29799" hidden="1" x14ac:dyDescent="0.2"/>
    <row r="29800" hidden="1" x14ac:dyDescent="0.2"/>
    <row r="29801" hidden="1" x14ac:dyDescent="0.2"/>
    <row r="29802" hidden="1" x14ac:dyDescent="0.2"/>
    <row r="29803" hidden="1" x14ac:dyDescent="0.2"/>
    <row r="29804" hidden="1" x14ac:dyDescent="0.2"/>
    <row r="29805" hidden="1" x14ac:dyDescent="0.2"/>
    <row r="29806" hidden="1" x14ac:dyDescent="0.2"/>
    <row r="29807" hidden="1" x14ac:dyDescent="0.2"/>
    <row r="29808" hidden="1" x14ac:dyDescent="0.2"/>
    <row r="29809" hidden="1" x14ac:dyDescent="0.2"/>
    <row r="29810" hidden="1" x14ac:dyDescent="0.2"/>
    <row r="29811" hidden="1" x14ac:dyDescent="0.2"/>
    <row r="29812" hidden="1" x14ac:dyDescent="0.2"/>
    <row r="29813" hidden="1" x14ac:dyDescent="0.2"/>
    <row r="29814" hidden="1" x14ac:dyDescent="0.2"/>
    <row r="29815" hidden="1" x14ac:dyDescent="0.2"/>
    <row r="29816" hidden="1" x14ac:dyDescent="0.2"/>
    <row r="29817" hidden="1" x14ac:dyDescent="0.2"/>
    <row r="29818" hidden="1" x14ac:dyDescent="0.2"/>
    <row r="29819" hidden="1" x14ac:dyDescent="0.2"/>
    <row r="29820" hidden="1" x14ac:dyDescent="0.2"/>
    <row r="29821" hidden="1" x14ac:dyDescent="0.2"/>
    <row r="29822" hidden="1" x14ac:dyDescent="0.2"/>
    <row r="29823" hidden="1" x14ac:dyDescent="0.2"/>
    <row r="29824" hidden="1" x14ac:dyDescent="0.2"/>
    <row r="29825" hidden="1" x14ac:dyDescent="0.2"/>
    <row r="29826" hidden="1" x14ac:dyDescent="0.2"/>
    <row r="29827" hidden="1" x14ac:dyDescent="0.2"/>
    <row r="29828" hidden="1" x14ac:dyDescent="0.2"/>
    <row r="29829" hidden="1" x14ac:dyDescent="0.2"/>
    <row r="29830" hidden="1" x14ac:dyDescent="0.2"/>
    <row r="29831" hidden="1" x14ac:dyDescent="0.2"/>
    <row r="29832" hidden="1" x14ac:dyDescent="0.2"/>
    <row r="29833" hidden="1" x14ac:dyDescent="0.2"/>
    <row r="29834" hidden="1" x14ac:dyDescent="0.2"/>
    <row r="29835" hidden="1" x14ac:dyDescent="0.2"/>
    <row r="29836" hidden="1" x14ac:dyDescent="0.2"/>
    <row r="29837" hidden="1" x14ac:dyDescent="0.2"/>
    <row r="29838" hidden="1" x14ac:dyDescent="0.2"/>
    <row r="29839" hidden="1" x14ac:dyDescent="0.2"/>
    <row r="29840" hidden="1" x14ac:dyDescent="0.2"/>
    <row r="29841" hidden="1" x14ac:dyDescent="0.2"/>
    <row r="29842" hidden="1" x14ac:dyDescent="0.2"/>
    <row r="29843" hidden="1" x14ac:dyDescent="0.2"/>
    <row r="29844" hidden="1" x14ac:dyDescent="0.2"/>
    <row r="29845" hidden="1" x14ac:dyDescent="0.2"/>
    <row r="29846" hidden="1" x14ac:dyDescent="0.2"/>
    <row r="29847" hidden="1" x14ac:dyDescent="0.2"/>
    <row r="29848" hidden="1" x14ac:dyDescent="0.2"/>
    <row r="29849" hidden="1" x14ac:dyDescent="0.2"/>
    <row r="29850" hidden="1" x14ac:dyDescent="0.2"/>
    <row r="29851" hidden="1" x14ac:dyDescent="0.2"/>
    <row r="29852" hidden="1" x14ac:dyDescent="0.2"/>
    <row r="29853" hidden="1" x14ac:dyDescent="0.2"/>
    <row r="29854" hidden="1" x14ac:dyDescent="0.2"/>
    <row r="29855" hidden="1" x14ac:dyDescent="0.2"/>
    <row r="29856" hidden="1" x14ac:dyDescent="0.2"/>
    <row r="29857" hidden="1" x14ac:dyDescent="0.2"/>
    <row r="29858" hidden="1" x14ac:dyDescent="0.2"/>
    <row r="29859" hidden="1" x14ac:dyDescent="0.2"/>
    <row r="29860" hidden="1" x14ac:dyDescent="0.2"/>
    <row r="29861" hidden="1" x14ac:dyDescent="0.2"/>
    <row r="29862" hidden="1" x14ac:dyDescent="0.2"/>
    <row r="29863" hidden="1" x14ac:dyDescent="0.2"/>
    <row r="29864" hidden="1" x14ac:dyDescent="0.2"/>
    <row r="29865" hidden="1" x14ac:dyDescent="0.2"/>
    <row r="29866" hidden="1" x14ac:dyDescent="0.2"/>
    <row r="29867" hidden="1" x14ac:dyDescent="0.2"/>
    <row r="29868" hidden="1" x14ac:dyDescent="0.2"/>
    <row r="29869" hidden="1" x14ac:dyDescent="0.2"/>
    <row r="29870" hidden="1" x14ac:dyDescent="0.2"/>
    <row r="29871" hidden="1" x14ac:dyDescent="0.2"/>
    <row r="29872" hidden="1" x14ac:dyDescent="0.2"/>
    <row r="29873" hidden="1" x14ac:dyDescent="0.2"/>
    <row r="29874" hidden="1" x14ac:dyDescent="0.2"/>
    <row r="29875" hidden="1" x14ac:dyDescent="0.2"/>
    <row r="29876" hidden="1" x14ac:dyDescent="0.2"/>
    <row r="29877" hidden="1" x14ac:dyDescent="0.2"/>
    <row r="29878" hidden="1" x14ac:dyDescent="0.2"/>
    <row r="29879" hidden="1" x14ac:dyDescent="0.2"/>
    <row r="29880" hidden="1" x14ac:dyDescent="0.2"/>
    <row r="29881" hidden="1" x14ac:dyDescent="0.2"/>
    <row r="29882" hidden="1" x14ac:dyDescent="0.2"/>
    <row r="29883" hidden="1" x14ac:dyDescent="0.2"/>
    <row r="29884" hidden="1" x14ac:dyDescent="0.2"/>
    <row r="29885" hidden="1" x14ac:dyDescent="0.2"/>
    <row r="29886" hidden="1" x14ac:dyDescent="0.2"/>
    <row r="29887" hidden="1" x14ac:dyDescent="0.2"/>
    <row r="29888" hidden="1" x14ac:dyDescent="0.2"/>
    <row r="29889" hidden="1" x14ac:dyDescent="0.2"/>
    <row r="29890" hidden="1" x14ac:dyDescent="0.2"/>
    <row r="29891" hidden="1" x14ac:dyDescent="0.2"/>
    <row r="29892" hidden="1" x14ac:dyDescent="0.2"/>
    <row r="29893" hidden="1" x14ac:dyDescent="0.2"/>
    <row r="29894" hidden="1" x14ac:dyDescent="0.2"/>
    <row r="29895" hidden="1" x14ac:dyDescent="0.2"/>
    <row r="29896" hidden="1" x14ac:dyDescent="0.2"/>
    <row r="29897" hidden="1" x14ac:dyDescent="0.2"/>
    <row r="29898" hidden="1" x14ac:dyDescent="0.2"/>
    <row r="29899" hidden="1" x14ac:dyDescent="0.2"/>
    <row r="29900" hidden="1" x14ac:dyDescent="0.2"/>
    <row r="29901" hidden="1" x14ac:dyDescent="0.2"/>
    <row r="29902" hidden="1" x14ac:dyDescent="0.2"/>
    <row r="29903" hidden="1" x14ac:dyDescent="0.2"/>
    <row r="29904" hidden="1" x14ac:dyDescent="0.2"/>
    <row r="29905" hidden="1" x14ac:dyDescent="0.2"/>
    <row r="29906" hidden="1" x14ac:dyDescent="0.2"/>
    <row r="29907" hidden="1" x14ac:dyDescent="0.2"/>
    <row r="29908" hidden="1" x14ac:dyDescent="0.2"/>
    <row r="29909" hidden="1" x14ac:dyDescent="0.2"/>
    <row r="29910" hidden="1" x14ac:dyDescent="0.2"/>
    <row r="29911" hidden="1" x14ac:dyDescent="0.2"/>
    <row r="29912" hidden="1" x14ac:dyDescent="0.2"/>
    <row r="29913" hidden="1" x14ac:dyDescent="0.2"/>
    <row r="29914" hidden="1" x14ac:dyDescent="0.2"/>
    <row r="29915" hidden="1" x14ac:dyDescent="0.2"/>
    <row r="29916" hidden="1" x14ac:dyDescent="0.2"/>
    <row r="29917" hidden="1" x14ac:dyDescent="0.2"/>
    <row r="29918" hidden="1" x14ac:dyDescent="0.2"/>
    <row r="29919" hidden="1" x14ac:dyDescent="0.2"/>
    <row r="29920" hidden="1" x14ac:dyDescent="0.2"/>
    <row r="29921" hidden="1" x14ac:dyDescent="0.2"/>
    <row r="29922" hidden="1" x14ac:dyDescent="0.2"/>
    <row r="29923" hidden="1" x14ac:dyDescent="0.2"/>
    <row r="29924" hidden="1" x14ac:dyDescent="0.2"/>
    <row r="29925" hidden="1" x14ac:dyDescent="0.2"/>
    <row r="29926" hidden="1" x14ac:dyDescent="0.2"/>
    <row r="29927" hidden="1" x14ac:dyDescent="0.2"/>
    <row r="29928" hidden="1" x14ac:dyDescent="0.2"/>
    <row r="29929" hidden="1" x14ac:dyDescent="0.2"/>
    <row r="29930" hidden="1" x14ac:dyDescent="0.2"/>
    <row r="29931" hidden="1" x14ac:dyDescent="0.2"/>
    <row r="29932" hidden="1" x14ac:dyDescent="0.2"/>
    <row r="29933" hidden="1" x14ac:dyDescent="0.2"/>
    <row r="29934" hidden="1" x14ac:dyDescent="0.2"/>
    <row r="29935" hidden="1" x14ac:dyDescent="0.2"/>
    <row r="29936" hidden="1" x14ac:dyDescent="0.2"/>
    <row r="29937" hidden="1" x14ac:dyDescent="0.2"/>
    <row r="29938" hidden="1" x14ac:dyDescent="0.2"/>
    <row r="29939" hidden="1" x14ac:dyDescent="0.2"/>
    <row r="29940" hidden="1" x14ac:dyDescent="0.2"/>
    <row r="29941" hidden="1" x14ac:dyDescent="0.2"/>
    <row r="29942" hidden="1" x14ac:dyDescent="0.2"/>
    <row r="29943" hidden="1" x14ac:dyDescent="0.2"/>
    <row r="29944" hidden="1" x14ac:dyDescent="0.2"/>
    <row r="29945" hidden="1" x14ac:dyDescent="0.2"/>
    <row r="29946" hidden="1" x14ac:dyDescent="0.2"/>
    <row r="29947" hidden="1" x14ac:dyDescent="0.2"/>
    <row r="29948" hidden="1" x14ac:dyDescent="0.2"/>
    <row r="29949" hidden="1" x14ac:dyDescent="0.2"/>
    <row r="29950" hidden="1" x14ac:dyDescent="0.2"/>
    <row r="29951" hidden="1" x14ac:dyDescent="0.2"/>
    <row r="29952" hidden="1" x14ac:dyDescent="0.2"/>
    <row r="29953" hidden="1" x14ac:dyDescent="0.2"/>
    <row r="29954" hidden="1" x14ac:dyDescent="0.2"/>
    <row r="29955" hidden="1" x14ac:dyDescent="0.2"/>
    <row r="29956" hidden="1" x14ac:dyDescent="0.2"/>
    <row r="29957" hidden="1" x14ac:dyDescent="0.2"/>
    <row r="29958" hidden="1" x14ac:dyDescent="0.2"/>
    <row r="29959" hidden="1" x14ac:dyDescent="0.2"/>
    <row r="29960" hidden="1" x14ac:dyDescent="0.2"/>
    <row r="29961" hidden="1" x14ac:dyDescent="0.2"/>
    <row r="29962" hidden="1" x14ac:dyDescent="0.2"/>
    <row r="29963" hidden="1" x14ac:dyDescent="0.2"/>
    <row r="29964" hidden="1" x14ac:dyDescent="0.2"/>
    <row r="29965" hidden="1" x14ac:dyDescent="0.2"/>
    <row r="29966" hidden="1" x14ac:dyDescent="0.2"/>
    <row r="29967" hidden="1" x14ac:dyDescent="0.2"/>
    <row r="29968" hidden="1" x14ac:dyDescent="0.2"/>
    <row r="29969" hidden="1" x14ac:dyDescent="0.2"/>
    <row r="29970" hidden="1" x14ac:dyDescent="0.2"/>
    <row r="29971" hidden="1" x14ac:dyDescent="0.2"/>
    <row r="29972" hidden="1" x14ac:dyDescent="0.2"/>
    <row r="29973" hidden="1" x14ac:dyDescent="0.2"/>
    <row r="29974" hidden="1" x14ac:dyDescent="0.2"/>
    <row r="29975" hidden="1" x14ac:dyDescent="0.2"/>
    <row r="29976" hidden="1" x14ac:dyDescent="0.2"/>
    <row r="29977" hidden="1" x14ac:dyDescent="0.2"/>
    <row r="29978" hidden="1" x14ac:dyDescent="0.2"/>
    <row r="29979" hidden="1" x14ac:dyDescent="0.2"/>
    <row r="29980" hidden="1" x14ac:dyDescent="0.2"/>
    <row r="29981" hidden="1" x14ac:dyDescent="0.2"/>
    <row r="29982" hidden="1" x14ac:dyDescent="0.2"/>
    <row r="29983" hidden="1" x14ac:dyDescent="0.2"/>
    <row r="29984" hidden="1" x14ac:dyDescent="0.2"/>
    <row r="29985" hidden="1" x14ac:dyDescent="0.2"/>
    <row r="29986" hidden="1" x14ac:dyDescent="0.2"/>
    <row r="29987" hidden="1" x14ac:dyDescent="0.2"/>
    <row r="29988" hidden="1" x14ac:dyDescent="0.2"/>
    <row r="29989" hidden="1" x14ac:dyDescent="0.2"/>
    <row r="29990" hidden="1" x14ac:dyDescent="0.2"/>
    <row r="29991" hidden="1" x14ac:dyDescent="0.2"/>
    <row r="29992" hidden="1" x14ac:dyDescent="0.2"/>
    <row r="29993" hidden="1" x14ac:dyDescent="0.2"/>
    <row r="29994" hidden="1" x14ac:dyDescent="0.2"/>
    <row r="29995" hidden="1" x14ac:dyDescent="0.2"/>
    <row r="29996" hidden="1" x14ac:dyDescent="0.2"/>
    <row r="29997" hidden="1" x14ac:dyDescent="0.2"/>
    <row r="29998" hidden="1" x14ac:dyDescent="0.2"/>
    <row r="29999" hidden="1" x14ac:dyDescent="0.2"/>
    <row r="30000" hidden="1" x14ac:dyDescent="0.2"/>
    <row r="30001" hidden="1" x14ac:dyDescent="0.2"/>
    <row r="30002" hidden="1" x14ac:dyDescent="0.2"/>
    <row r="30003" hidden="1" x14ac:dyDescent="0.2"/>
    <row r="30004" hidden="1" x14ac:dyDescent="0.2"/>
    <row r="30005" hidden="1" x14ac:dyDescent="0.2"/>
    <row r="30006" hidden="1" x14ac:dyDescent="0.2"/>
    <row r="30007" hidden="1" x14ac:dyDescent="0.2"/>
    <row r="30008" hidden="1" x14ac:dyDescent="0.2"/>
    <row r="30009" hidden="1" x14ac:dyDescent="0.2"/>
    <row r="30010" hidden="1" x14ac:dyDescent="0.2"/>
    <row r="30011" hidden="1" x14ac:dyDescent="0.2"/>
    <row r="30012" hidden="1" x14ac:dyDescent="0.2"/>
    <row r="30013" hidden="1" x14ac:dyDescent="0.2"/>
    <row r="30014" hidden="1" x14ac:dyDescent="0.2"/>
    <row r="30015" hidden="1" x14ac:dyDescent="0.2"/>
    <row r="30016" hidden="1" x14ac:dyDescent="0.2"/>
    <row r="30017" hidden="1" x14ac:dyDescent="0.2"/>
    <row r="30018" hidden="1" x14ac:dyDescent="0.2"/>
    <row r="30019" hidden="1" x14ac:dyDescent="0.2"/>
    <row r="30020" hidden="1" x14ac:dyDescent="0.2"/>
    <row r="30021" hidden="1" x14ac:dyDescent="0.2"/>
    <row r="30022" hidden="1" x14ac:dyDescent="0.2"/>
    <row r="30023" hidden="1" x14ac:dyDescent="0.2"/>
    <row r="30024" hidden="1" x14ac:dyDescent="0.2"/>
    <row r="30025" hidden="1" x14ac:dyDescent="0.2"/>
    <row r="30026" hidden="1" x14ac:dyDescent="0.2"/>
    <row r="30027" hidden="1" x14ac:dyDescent="0.2"/>
    <row r="30028" hidden="1" x14ac:dyDescent="0.2"/>
    <row r="30029" hidden="1" x14ac:dyDescent="0.2"/>
    <row r="30030" hidden="1" x14ac:dyDescent="0.2"/>
    <row r="30031" hidden="1" x14ac:dyDescent="0.2"/>
    <row r="30032" hidden="1" x14ac:dyDescent="0.2"/>
    <row r="30033" hidden="1" x14ac:dyDescent="0.2"/>
    <row r="30034" hidden="1" x14ac:dyDescent="0.2"/>
    <row r="30035" hidden="1" x14ac:dyDescent="0.2"/>
    <row r="30036" hidden="1" x14ac:dyDescent="0.2"/>
    <row r="30037" hidden="1" x14ac:dyDescent="0.2"/>
    <row r="30038" hidden="1" x14ac:dyDescent="0.2"/>
    <row r="30039" hidden="1" x14ac:dyDescent="0.2"/>
    <row r="30040" hidden="1" x14ac:dyDescent="0.2"/>
    <row r="30041" hidden="1" x14ac:dyDescent="0.2"/>
    <row r="30042" hidden="1" x14ac:dyDescent="0.2"/>
    <row r="30043" hidden="1" x14ac:dyDescent="0.2"/>
    <row r="30044" hidden="1" x14ac:dyDescent="0.2"/>
    <row r="30045" hidden="1" x14ac:dyDescent="0.2"/>
    <row r="30046" hidden="1" x14ac:dyDescent="0.2"/>
    <row r="30047" hidden="1" x14ac:dyDescent="0.2"/>
    <row r="30048" hidden="1" x14ac:dyDescent="0.2"/>
    <row r="30049" hidden="1" x14ac:dyDescent="0.2"/>
    <row r="30050" hidden="1" x14ac:dyDescent="0.2"/>
    <row r="30051" hidden="1" x14ac:dyDescent="0.2"/>
    <row r="30052" hidden="1" x14ac:dyDescent="0.2"/>
    <row r="30053" hidden="1" x14ac:dyDescent="0.2"/>
    <row r="30054" hidden="1" x14ac:dyDescent="0.2"/>
    <row r="30055" hidden="1" x14ac:dyDescent="0.2"/>
    <row r="30056" hidden="1" x14ac:dyDescent="0.2"/>
    <row r="30057" hidden="1" x14ac:dyDescent="0.2"/>
    <row r="30058" hidden="1" x14ac:dyDescent="0.2"/>
    <row r="30059" hidden="1" x14ac:dyDescent="0.2"/>
    <row r="30060" hidden="1" x14ac:dyDescent="0.2"/>
    <row r="30061" hidden="1" x14ac:dyDescent="0.2"/>
    <row r="30062" hidden="1" x14ac:dyDescent="0.2"/>
    <row r="30063" hidden="1" x14ac:dyDescent="0.2"/>
    <row r="30064" hidden="1" x14ac:dyDescent="0.2"/>
    <row r="30065" hidden="1" x14ac:dyDescent="0.2"/>
    <row r="30066" hidden="1" x14ac:dyDescent="0.2"/>
    <row r="30067" hidden="1" x14ac:dyDescent="0.2"/>
    <row r="30068" hidden="1" x14ac:dyDescent="0.2"/>
    <row r="30069" hidden="1" x14ac:dyDescent="0.2"/>
    <row r="30070" hidden="1" x14ac:dyDescent="0.2"/>
    <row r="30071" hidden="1" x14ac:dyDescent="0.2"/>
    <row r="30072" hidden="1" x14ac:dyDescent="0.2"/>
    <row r="30073" hidden="1" x14ac:dyDescent="0.2"/>
    <row r="30074" hidden="1" x14ac:dyDescent="0.2"/>
    <row r="30075" hidden="1" x14ac:dyDescent="0.2"/>
    <row r="30076" hidden="1" x14ac:dyDescent="0.2"/>
    <row r="30077" hidden="1" x14ac:dyDescent="0.2"/>
    <row r="30078" hidden="1" x14ac:dyDescent="0.2"/>
    <row r="30079" hidden="1" x14ac:dyDescent="0.2"/>
    <row r="30080" hidden="1" x14ac:dyDescent="0.2"/>
    <row r="30081" hidden="1" x14ac:dyDescent="0.2"/>
    <row r="30082" hidden="1" x14ac:dyDescent="0.2"/>
    <row r="30083" hidden="1" x14ac:dyDescent="0.2"/>
    <row r="30084" hidden="1" x14ac:dyDescent="0.2"/>
    <row r="30085" hidden="1" x14ac:dyDescent="0.2"/>
    <row r="30086" hidden="1" x14ac:dyDescent="0.2"/>
    <row r="30087" hidden="1" x14ac:dyDescent="0.2"/>
    <row r="30088" hidden="1" x14ac:dyDescent="0.2"/>
    <row r="30089" hidden="1" x14ac:dyDescent="0.2"/>
    <row r="30090" hidden="1" x14ac:dyDescent="0.2"/>
    <row r="30091" hidden="1" x14ac:dyDescent="0.2"/>
    <row r="30092" hidden="1" x14ac:dyDescent="0.2"/>
    <row r="30093" hidden="1" x14ac:dyDescent="0.2"/>
    <row r="30094" hidden="1" x14ac:dyDescent="0.2"/>
    <row r="30095" hidden="1" x14ac:dyDescent="0.2"/>
    <row r="30096" hidden="1" x14ac:dyDescent="0.2"/>
    <row r="30097" hidden="1" x14ac:dyDescent="0.2"/>
    <row r="30098" hidden="1" x14ac:dyDescent="0.2"/>
    <row r="30099" hidden="1" x14ac:dyDescent="0.2"/>
    <row r="30100" hidden="1" x14ac:dyDescent="0.2"/>
    <row r="30101" hidden="1" x14ac:dyDescent="0.2"/>
    <row r="30102" hidden="1" x14ac:dyDescent="0.2"/>
    <row r="30103" hidden="1" x14ac:dyDescent="0.2"/>
    <row r="30104" hidden="1" x14ac:dyDescent="0.2"/>
    <row r="30105" hidden="1" x14ac:dyDescent="0.2"/>
    <row r="30106" hidden="1" x14ac:dyDescent="0.2"/>
    <row r="30107" hidden="1" x14ac:dyDescent="0.2"/>
    <row r="30108" hidden="1" x14ac:dyDescent="0.2"/>
    <row r="30109" hidden="1" x14ac:dyDescent="0.2"/>
    <row r="30110" hidden="1" x14ac:dyDescent="0.2"/>
    <row r="30111" hidden="1" x14ac:dyDescent="0.2"/>
    <row r="30112" hidden="1" x14ac:dyDescent="0.2"/>
    <row r="30113" hidden="1" x14ac:dyDescent="0.2"/>
    <row r="30114" hidden="1" x14ac:dyDescent="0.2"/>
    <row r="30115" hidden="1" x14ac:dyDescent="0.2"/>
    <row r="30116" hidden="1" x14ac:dyDescent="0.2"/>
    <row r="30117" hidden="1" x14ac:dyDescent="0.2"/>
    <row r="30118" hidden="1" x14ac:dyDescent="0.2"/>
    <row r="30119" hidden="1" x14ac:dyDescent="0.2"/>
    <row r="30120" hidden="1" x14ac:dyDescent="0.2"/>
    <row r="30121" hidden="1" x14ac:dyDescent="0.2"/>
    <row r="30122" hidden="1" x14ac:dyDescent="0.2"/>
    <row r="30123" hidden="1" x14ac:dyDescent="0.2"/>
    <row r="30124" hidden="1" x14ac:dyDescent="0.2"/>
    <row r="30125" hidden="1" x14ac:dyDescent="0.2"/>
    <row r="30126" hidden="1" x14ac:dyDescent="0.2"/>
    <row r="30127" hidden="1" x14ac:dyDescent="0.2"/>
    <row r="30128" hidden="1" x14ac:dyDescent="0.2"/>
    <row r="30129" hidden="1" x14ac:dyDescent="0.2"/>
    <row r="30130" hidden="1" x14ac:dyDescent="0.2"/>
    <row r="30131" hidden="1" x14ac:dyDescent="0.2"/>
    <row r="30132" hidden="1" x14ac:dyDescent="0.2"/>
    <row r="30133" hidden="1" x14ac:dyDescent="0.2"/>
    <row r="30134" hidden="1" x14ac:dyDescent="0.2"/>
    <row r="30135" hidden="1" x14ac:dyDescent="0.2"/>
    <row r="30136" hidden="1" x14ac:dyDescent="0.2"/>
    <row r="30137" hidden="1" x14ac:dyDescent="0.2"/>
    <row r="30138" hidden="1" x14ac:dyDescent="0.2"/>
    <row r="30139" hidden="1" x14ac:dyDescent="0.2"/>
    <row r="30140" hidden="1" x14ac:dyDescent="0.2"/>
    <row r="30141" hidden="1" x14ac:dyDescent="0.2"/>
    <row r="30142" hidden="1" x14ac:dyDescent="0.2"/>
    <row r="30143" hidden="1" x14ac:dyDescent="0.2"/>
    <row r="30144" hidden="1" x14ac:dyDescent="0.2"/>
    <row r="30145" hidden="1" x14ac:dyDescent="0.2"/>
    <row r="30146" hidden="1" x14ac:dyDescent="0.2"/>
    <row r="30147" hidden="1" x14ac:dyDescent="0.2"/>
    <row r="30148" hidden="1" x14ac:dyDescent="0.2"/>
    <row r="30149" hidden="1" x14ac:dyDescent="0.2"/>
    <row r="30150" hidden="1" x14ac:dyDescent="0.2"/>
    <row r="30151" hidden="1" x14ac:dyDescent="0.2"/>
    <row r="30152" hidden="1" x14ac:dyDescent="0.2"/>
    <row r="30153" hidden="1" x14ac:dyDescent="0.2"/>
    <row r="30154" hidden="1" x14ac:dyDescent="0.2"/>
    <row r="30155" hidden="1" x14ac:dyDescent="0.2"/>
    <row r="30156" hidden="1" x14ac:dyDescent="0.2"/>
    <row r="30157" hidden="1" x14ac:dyDescent="0.2"/>
    <row r="30158" hidden="1" x14ac:dyDescent="0.2"/>
    <row r="30159" hidden="1" x14ac:dyDescent="0.2"/>
    <row r="30160" hidden="1" x14ac:dyDescent="0.2"/>
    <row r="30161" hidden="1" x14ac:dyDescent="0.2"/>
    <row r="30162" hidden="1" x14ac:dyDescent="0.2"/>
    <row r="30163" hidden="1" x14ac:dyDescent="0.2"/>
    <row r="30164" hidden="1" x14ac:dyDescent="0.2"/>
    <row r="30165" hidden="1" x14ac:dyDescent="0.2"/>
    <row r="30166" hidden="1" x14ac:dyDescent="0.2"/>
    <row r="30167" hidden="1" x14ac:dyDescent="0.2"/>
    <row r="30168" hidden="1" x14ac:dyDescent="0.2"/>
    <row r="30169" hidden="1" x14ac:dyDescent="0.2"/>
    <row r="30170" hidden="1" x14ac:dyDescent="0.2"/>
    <row r="30171" hidden="1" x14ac:dyDescent="0.2"/>
    <row r="30172" hidden="1" x14ac:dyDescent="0.2"/>
    <row r="30173" hidden="1" x14ac:dyDescent="0.2"/>
    <row r="30174" hidden="1" x14ac:dyDescent="0.2"/>
    <row r="30175" hidden="1" x14ac:dyDescent="0.2"/>
    <row r="30176" hidden="1" x14ac:dyDescent="0.2"/>
    <row r="30177" hidden="1" x14ac:dyDescent="0.2"/>
    <row r="30178" hidden="1" x14ac:dyDescent="0.2"/>
    <row r="30179" hidden="1" x14ac:dyDescent="0.2"/>
    <row r="30180" hidden="1" x14ac:dyDescent="0.2"/>
    <row r="30181" hidden="1" x14ac:dyDescent="0.2"/>
    <row r="30182" hidden="1" x14ac:dyDescent="0.2"/>
    <row r="30183" hidden="1" x14ac:dyDescent="0.2"/>
    <row r="30184" hidden="1" x14ac:dyDescent="0.2"/>
    <row r="30185" hidden="1" x14ac:dyDescent="0.2"/>
    <row r="30186" hidden="1" x14ac:dyDescent="0.2"/>
    <row r="30187" hidden="1" x14ac:dyDescent="0.2"/>
    <row r="30188" hidden="1" x14ac:dyDescent="0.2"/>
    <row r="30189" hidden="1" x14ac:dyDescent="0.2"/>
    <row r="30190" hidden="1" x14ac:dyDescent="0.2"/>
    <row r="30191" hidden="1" x14ac:dyDescent="0.2"/>
    <row r="30192" hidden="1" x14ac:dyDescent="0.2"/>
    <row r="30193" hidden="1" x14ac:dyDescent="0.2"/>
    <row r="30194" hidden="1" x14ac:dyDescent="0.2"/>
    <row r="30195" hidden="1" x14ac:dyDescent="0.2"/>
    <row r="30196" hidden="1" x14ac:dyDescent="0.2"/>
    <row r="30197" hidden="1" x14ac:dyDescent="0.2"/>
    <row r="30198" hidden="1" x14ac:dyDescent="0.2"/>
    <row r="30199" hidden="1" x14ac:dyDescent="0.2"/>
    <row r="30200" hidden="1" x14ac:dyDescent="0.2"/>
    <row r="30201" hidden="1" x14ac:dyDescent="0.2"/>
    <row r="30202" hidden="1" x14ac:dyDescent="0.2"/>
    <row r="30203" hidden="1" x14ac:dyDescent="0.2"/>
    <row r="30204" hidden="1" x14ac:dyDescent="0.2"/>
    <row r="30205" hidden="1" x14ac:dyDescent="0.2"/>
    <row r="30206" hidden="1" x14ac:dyDescent="0.2"/>
    <row r="30207" hidden="1" x14ac:dyDescent="0.2"/>
    <row r="30208" hidden="1" x14ac:dyDescent="0.2"/>
    <row r="30209" hidden="1" x14ac:dyDescent="0.2"/>
    <row r="30210" hidden="1" x14ac:dyDescent="0.2"/>
    <row r="30211" hidden="1" x14ac:dyDescent="0.2"/>
    <row r="30212" hidden="1" x14ac:dyDescent="0.2"/>
    <row r="30213" hidden="1" x14ac:dyDescent="0.2"/>
    <row r="30214" hidden="1" x14ac:dyDescent="0.2"/>
    <row r="30215" hidden="1" x14ac:dyDescent="0.2"/>
    <row r="30216" hidden="1" x14ac:dyDescent="0.2"/>
    <row r="30217" hidden="1" x14ac:dyDescent="0.2"/>
    <row r="30218" hidden="1" x14ac:dyDescent="0.2"/>
    <row r="30219" hidden="1" x14ac:dyDescent="0.2"/>
    <row r="30220" hidden="1" x14ac:dyDescent="0.2"/>
    <row r="30221" hidden="1" x14ac:dyDescent="0.2"/>
    <row r="30222" hidden="1" x14ac:dyDescent="0.2"/>
    <row r="30223" hidden="1" x14ac:dyDescent="0.2"/>
    <row r="30224" hidden="1" x14ac:dyDescent="0.2"/>
    <row r="30225" hidden="1" x14ac:dyDescent="0.2"/>
    <row r="30226" hidden="1" x14ac:dyDescent="0.2"/>
    <row r="30227" hidden="1" x14ac:dyDescent="0.2"/>
    <row r="30228" hidden="1" x14ac:dyDescent="0.2"/>
    <row r="30229" hidden="1" x14ac:dyDescent="0.2"/>
    <row r="30230" hidden="1" x14ac:dyDescent="0.2"/>
    <row r="30231" hidden="1" x14ac:dyDescent="0.2"/>
    <row r="30232" hidden="1" x14ac:dyDescent="0.2"/>
    <row r="30233" hidden="1" x14ac:dyDescent="0.2"/>
    <row r="30234" hidden="1" x14ac:dyDescent="0.2"/>
    <row r="30235" hidden="1" x14ac:dyDescent="0.2"/>
    <row r="30236" hidden="1" x14ac:dyDescent="0.2"/>
    <row r="30237" hidden="1" x14ac:dyDescent="0.2"/>
    <row r="30238" hidden="1" x14ac:dyDescent="0.2"/>
    <row r="30239" hidden="1" x14ac:dyDescent="0.2"/>
    <row r="30240" hidden="1" x14ac:dyDescent="0.2"/>
    <row r="30241" hidden="1" x14ac:dyDescent="0.2"/>
    <row r="30242" hidden="1" x14ac:dyDescent="0.2"/>
    <row r="30243" hidden="1" x14ac:dyDescent="0.2"/>
    <row r="30244" hidden="1" x14ac:dyDescent="0.2"/>
    <row r="30245" hidden="1" x14ac:dyDescent="0.2"/>
    <row r="30246" hidden="1" x14ac:dyDescent="0.2"/>
    <row r="30247" hidden="1" x14ac:dyDescent="0.2"/>
    <row r="30248" hidden="1" x14ac:dyDescent="0.2"/>
    <row r="30249" hidden="1" x14ac:dyDescent="0.2"/>
    <row r="30250" hidden="1" x14ac:dyDescent="0.2"/>
    <row r="30251" hidden="1" x14ac:dyDescent="0.2"/>
    <row r="30252" hidden="1" x14ac:dyDescent="0.2"/>
    <row r="30253" hidden="1" x14ac:dyDescent="0.2"/>
    <row r="30254" hidden="1" x14ac:dyDescent="0.2"/>
    <row r="30255" hidden="1" x14ac:dyDescent="0.2"/>
    <row r="30256" hidden="1" x14ac:dyDescent="0.2"/>
    <row r="30257" hidden="1" x14ac:dyDescent="0.2"/>
    <row r="30258" hidden="1" x14ac:dyDescent="0.2"/>
    <row r="30259" hidden="1" x14ac:dyDescent="0.2"/>
    <row r="30260" hidden="1" x14ac:dyDescent="0.2"/>
    <row r="30261" hidden="1" x14ac:dyDescent="0.2"/>
    <row r="30262" hidden="1" x14ac:dyDescent="0.2"/>
    <row r="30263" hidden="1" x14ac:dyDescent="0.2"/>
    <row r="30264" hidden="1" x14ac:dyDescent="0.2"/>
    <row r="30265" hidden="1" x14ac:dyDescent="0.2"/>
    <row r="30266" hidden="1" x14ac:dyDescent="0.2"/>
    <row r="30267" hidden="1" x14ac:dyDescent="0.2"/>
    <row r="30268" hidden="1" x14ac:dyDescent="0.2"/>
    <row r="30269" hidden="1" x14ac:dyDescent="0.2"/>
    <row r="30270" hidden="1" x14ac:dyDescent="0.2"/>
    <row r="30271" hidden="1" x14ac:dyDescent="0.2"/>
    <row r="30272" hidden="1" x14ac:dyDescent="0.2"/>
    <row r="30273" hidden="1" x14ac:dyDescent="0.2"/>
    <row r="30274" hidden="1" x14ac:dyDescent="0.2"/>
    <row r="30275" hidden="1" x14ac:dyDescent="0.2"/>
    <row r="30276" hidden="1" x14ac:dyDescent="0.2"/>
    <row r="30277" hidden="1" x14ac:dyDescent="0.2"/>
    <row r="30278" hidden="1" x14ac:dyDescent="0.2"/>
    <row r="30279" hidden="1" x14ac:dyDescent="0.2"/>
    <row r="30280" hidden="1" x14ac:dyDescent="0.2"/>
    <row r="30281" hidden="1" x14ac:dyDescent="0.2"/>
    <row r="30282" hidden="1" x14ac:dyDescent="0.2"/>
    <row r="30283" hidden="1" x14ac:dyDescent="0.2"/>
    <row r="30284" hidden="1" x14ac:dyDescent="0.2"/>
    <row r="30285" hidden="1" x14ac:dyDescent="0.2"/>
    <row r="30286" hidden="1" x14ac:dyDescent="0.2"/>
    <row r="30287" hidden="1" x14ac:dyDescent="0.2"/>
    <row r="30288" hidden="1" x14ac:dyDescent="0.2"/>
    <row r="30289" hidden="1" x14ac:dyDescent="0.2"/>
    <row r="30290" hidden="1" x14ac:dyDescent="0.2"/>
    <row r="30291" hidden="1" x14ac:dyDescent="0.2"/>
    <row r="30292" hidden="1" x14ac:dyDescent="0.2"/>
    <row r="30293" hidden="1" x14ac:dyDescent="0.2"/>
    <row r="30294" hidden="1" x14ac:dyDescent="0.2"/>
    <row r="30295" hidden="1" x14ac:dyDescent="0.2"/>
    <row r="30296" hidden="1" x14ac:dyDescent="0.2"/>
    <row r="30297" hidden="1" x14ac:dyDescent="0.2"/>
    <row r="30298" hidden="1" x14ac:dyDescent="0.2"/>
    <row r="30299" hidden="1" x14ac:dyDescent="0.2"/>
    <row r="30300" hidden="1" x14ac:dyDescent="0.2"/>
    <row r="30301" hidden="1" x14ac:dyDescent="0.2"/>
    <row r="30302" hidden="1" x14ac:dyDescent="0.2"/>
    <row r="30303" hidden="1" x14ac:dyDescent="0.2"/>
    <row r="30304" hidden="1" x14ac:dyDescent="0.2"/>
    <row r="30305" hidden="1" x14ac:dyDescent="0.2"/>
    <row r="30306" hidden="1" x14ac:dyDescent="0.2"/>
    <row r="30307" hidden="1" x14ac:dyDescent="0.2"/>
    <row r="30308" hidden="1" x14ac:dyDescent="0.2"/>
    <row r="30309" hidden="1" x14ac:dyDescent="0.2"/>
    <row r="30310" hidden="1" x14ac:dyDescent="0.2"/>
    <row r="30311" hidden="1" x14ac:dyDescent="0.2"/>
    <row r="30312" hidden="1" x14ac:dyDescent="0.2"/>
    <row r="30313" hidden="1" x14ac:dyDescent="0.2"/>
    <row r="30314" hidden="1" x14ac:dyDescent="0.2"/>
    <row r="30315" hidden="1" x14ac:dyDescent="0.2"/>
    <row r="30316" hidden="1" x14ac:dyDescent="0.2"/>
    <row r="30317" hidden="1" x14ac:dyDescent="0.2"/>
    <row r="30318" hidden="1" x14ac:dyDescent="0.2"/>
    <row r="30319" hidden="1" x14ac:dyDescent="0.2"/>
    <row r="30320" hidden="1" x14ac:dyDescent="0.2"/>
    <row r="30321" hidden="1" x14ac:dyDescent="0.2"/>
    <row r="30322" hidden="1" x14ac:dyDescent="0.2"/>
    <row r="30323" hidden="1" x14ac:dyDescent="0.2"/>
    <row r="30324" hidden="1" x14ac:dyDescent="0.2"/>
    <row r="30325" hidden="1" x14ac:dyDescent="0.2"/>
    <row r="30326" hidden="1" x14ac:dyDescent="0.2"/>
    <row r="30327" hidden="1" x14ac:dyDescent="0.2"/>
    <row r="30328" hidden="1" x14ac:dyDescent="0.2"/>
    <row r="30329" hidden="1" x14ac:dyDescent="0.2"/>
    <row r="30330" hidden="1" x14ac:dyDescent="0.2"/>
    <row r="30331" hidden="1" x14ac:dyDescent="0.2"/>
    <row r="30332" hidden="1" x14ac:dyDescent="0.2"/>
    <row r="30333" hidden="1" x14ac:dyDescent="0.2"/>
    <row r="30334" hidden="1" x14ac:dyDescent="0.2"/>
    <row r="30335" hidden="1" x14ac:dyDescent="0.2"/>
    <row r="30336" hidden="1" x14ac:dyDescent="0.2"/>
    <row r="30337" hidden="1" x14ac:dyDescent="0.2"/>
    <row r="30338" hidden="1" x14ac:dyDescent="0.2"/>
    <row r="30339" hidden="1" x14ac:dyDescent="0.2"/>
    <row r="30340" hidden="1" x14ac:dyDescent="0.2"/>
    <row r="30341" hidden="1" x14ac:dyDescent="0.2"/>
    <row r="30342" hidden="1" x14ac:dyDescent="0.2"/>
    <row r="30343" hidden="1" x14ac:dyDescent="0.2"/>
    <row r="30344" hidden="1" x14ac:dyDescent="0.2"/>
    <row r="30345" hidden="1" x14ac:dyDescent="0.2"/>
    <row r="30346" hidden="1" x14ac:dyDescent="0.2"/>
    <row r="30347" hidden="1" x14ac:dyDescent="0.2"/>
    <row r="30348" hidden="1" x14ac:dyDescent="0.2"/>
    <row r="30349" hidden="1" x14ac:dyDescent="0.2"/>
    <row r="30350" hidden="1" x14ac:dyDescent="0.2"/>
    <row r="30351" hidden="1" x14ac:dyDescent="0.2"/>
    <row r="30352" hidden="1" x14ac:dyDescent="0.2"/>
    <row r="30353" hidden="1" x14ac:dyDescent="0.2"/>
    <row r="30354" hidden="1" x14ac:dyDescent="0.2"/>
    <row r="30355" hidden="1" x14ac:dyDescent="0.2"/>
    <row r="30356" hidden="1" x14ac:dyDescent="0.2"/>
    <row r="30357" hidden="1" x14ac:dyDescent="0.2"/>
    <row r="30358" hidden="1" x14ac:dyDescent="0.2"/>
    <row r="30359" hidden="1" x14ac:dyDescent="0.2"/>
    <row r="30360" hidden="1" x14ac:dyDescent="0.2"/>
    <row r="30361" hidden="1" x14ac:dyDescent="0.2"/>
    <row r="30362" hidden="1" x14ac:dyDescent="0.2"/>
    <row r="30363" hidden="1" x14ac:dyDescent="0.2"/>
    <row r="30364" hidden="1" x14ac:dyDescent="0.2"/>
    <row r="30365" hidden="1" x14ac:dyDescent="0.2"/>
    <row r="30366" hidden="1" x14ac:dyDescent="0.2"/>
    <row r="30367" hidden="1" x14ac:dyDescent="0.2"/>
    <row r="30368" hidden="1" x14ac:dyDescent="0.2"/>
    <row r="30369" hidden="1" x14ac:dyDescent="0.2"/>
    <row r="30370" hidden="1" x14ac:dyDescent="0.2"/>
    <row r="30371" hidden="1" x14ac:dyDescent="0.2"/>
    <row r="30372" hidden="1" x14ac:dyDescent="0.2"/>
    <row r="30373" hidden="1" x14ac:dyDescent="0.2"/>
    <row r="30374" hidden="1" x14ac:dyDescent="0.2"/>
    <row r="30375" hidden="1" x14ac:dyDescent="0.2"/>
    <row r="30376" hidden="1" x14ac:dyDescent="0.2"/>
    <row r="30377" hidden="1" x14ac:dyDescent="0.2"/>
    <row r="30378" hidden="1" x14ac:dyDescent="0.2"/>
    <row r="30379" hidden="1" x14ac:dyDescent="0.2"/>
    <row r="30380" hidden="1" x14ac:dyDescent="0.2"/>
    <row r="30381" hidden="1" x14ac:dyDescent="0.2"/>
    <row r="30382" hidden="1" x14ac:dyDescent="0.2"/>
    <row r="30383" hidden="1" x14ac:dyDescent="0.2"/>
    <row r="30384" hidden="1" x14ac:dyDescent="0.2"/>
    <row r="30385" hidden="1" x14ac:dyDescent="0.2"/>
    <row r="30386" hidden="1" x14ac:dyDescent="0.2"/>
    <row r="30387" hidden="1" x14ac:dyDescent="0.2"/>
    <row r="30388" hidden="1" x14ac:dyDescent="0.2"/>
    <row r="30389" hidden="1" x14ac:dyDescent="0.2"/>
    <row r="30390" hidden="1" x14ac:dyDescent="0.2"/>
    <row r="30391" hidden="1" x14ac:dyDescent="0.2"/>
    <row r="30392" hidden="1" x14ac:dyDescent="0.2"/>
    <row r="30393" hidden="1" x14ac:dyDescent="0.2"/>
    <row r="30394" hidden="1" x14ac:dyDescent="0.2"/>
    <row r="30395" hidden="1" x14ac:dyDescent="0.2"/>
    <row r="30396" hidden="1" x14ac:dyDescent="0.2"/>
    <row r="30397" hidden="1" x14ac:dyDescent="0.2"/>
    <row r="30398" hidden="1" x14ac:dyDescent="0.2"/>
    <row r="30399" hidden="1" x14ac:dyDescent="0.2"/>
    <row r="30400" hidden="1" x14ac:dyDescent="0.2"/>
    <row r="30401" hidden="1" x14ac:dyDescent="0.2"/>
    <row r="30402" hidden="1" x14ac:dyDescent="0.2"/>
    <row r="30403" hidden="1" x14ac:dyDescent="0.2"/>
    <row r="30404" hidden="1" x14ac:dyDescent="0.2"/>
    <row r="30405" hidden="1" x14ac:dyDescent="0.2"/>
    <row r="30406" hidden="1" x14ac:dyDescent="0.2"/>
    <row r="30407" hidden="1" x14ac:dyDescent="0.2"/>
    <row r="30408" hidden="1" x14ac:dyDescent="0.2"/>
    <row r="30409" hidden="1" x14ac:dyDescent="0.2"/>
    <row r="30410" hidden="1" x14ac:dyDescent="0.2"/>
    <row r="30411" hidden="1" x14ac:dyDescent="0.2"/>
    <row r="30412" hidden="1" x14ac:dyDescent="0.2"/>
    <row r="30413" hidden="1" x14ac:dyDescent="0.2"/>
    <row r="30414" hidden="1" x14ac:dyDescent="0.2"/>
    <row r="30415" hidden="1" x14ac:dyDescent="0.2"/>
    <row r="30416" hidden="1" x14ac:dyDescent="0.2"/>
    <row r="30417" hidden="1" x14ac:dyDescent="0.2"/>
    <row r="30418" hidden="1" x14ac:dyDescent="0.2"/>
    <row r="30419" hidden="1" x14ac:dyDescent="0.2"/>
    <row r="30420" hidden="1" x14ac:dyDescent="0.2"/>
    <row r="30421" hidden="1" x14ac:dyDescent="0.2"/>
    <row r="30422" hidden="1" x14ac:dyDescent="0.2"/>
    <row r="30423" hidden="1" x14ac:dyDescent="0.2"/>
    <row r="30424" hidden="1" x14ac:dyDescent="0.2"/>
    <row r="30425" hidden="1" x14ac:dyDescent="0.2"/>
    <row r="30426" hidden="1" x14ac:dyDescent="0.2"/>
    <row r="30427" hidden="1" x14ac:dyDescent="0.2"/>
    <row r="30428" hidden="1" x14ac:dyDescent="0.2"/>
    <row r="30429" hidden="1" x14ac:dyDescent="0.2"/>
    <row r="30430" hidden="1" x14ac:dyDescent="0.2"/>
    <row r="30431" hidden="1" x14ac:dyDescent="0.2"/>
    <row r="30432" hidden="1" x14ac:dyDescent="0.2"/>
    <row r="30433" hidden="1" x14ac:dyDescent="0.2"/>
    <row r="30434" hidden="1" x14ac:dyDescent="0.2"/>
    <row r="30435" hidden="1" x14ac:dyDescent="0.2"/>
    <row r="30436" hidden="1" x14ac:dyDescent="0.2"/>
    <row r="30437" hidden="1" x14ac:dyDescent="0.2"/>
    <row r="30438" hidden="1" x14ac:dyDescent="0.2"/>
    <row r="30439" hidden="1" x14ac:dyDescent="0.2"/>
    <row r="30440" hidden="1" x14ac:dyDescent="0.2"/>
    <row r="30441" hidden="1" x14ac:dyDescent="0.2"/>
    <row r="30442" hidden="1" x14ac:dyDescent="0.2"/>
    <row r="30443" hidden="1" x14ac:dyDescent="0.2"/>
    <row r="30444" hidden="1" x14ac:dyDescent="0.2"/>
    <row r="30445" hidden="1" x14ac:dyDescent="0.2"/>
    <row r="30446" hidden="1" x14ac:dyDescent="0.2"/>
    <row r="30447" hidden="1" x14ac:dyDescent="0.2"/>
    <row r="30448" hidden="1" x14ac:dyDescent="0.2"/>
    <row r="30449" hidden="1" x14ac:dyDescent="0.2"/>
    <row r="30450" hidden="1" x14ac:dyDescent="0.2"/>
    <row r="30451" hidden="1" x14ac:dyDescent="0.2"/>
    <row r="30452" hidden="1" x14ac:dyDescent="0.2"/>
    <row r="30453" hidden="1" x14ac:dyDescent="0.2"/>
    <row r="30454" hidden="1" x14ac:dyDescent="0.2"/>
    <row r="30455" hidden="1" x14ac:dyDescent="0.2"/>
    <row r="30456" hidden="1" x14ac:dyDescent="0.2"/>
    <row r="30457" hidden="1" x14ac:dyDescent="0.2"/>
    <row r="30458" hidden="1" x14ac:dyDescent="0.2"/>
    <row r="30459" hidden="1" x14ac:dyDescent="0.2"/>
    <row r="30460" hidden="1" x14ac:dyDescent="0.2"/>
    <row r="30461" hidden="1" x14ac:dyDescent="0.2"/>
    <row r="30462" hidden="1" x14ac:dyDescent="0.2"/>
    <row r="30463" hidden="1" x14ac:dyDescent="0.2"/>
    <row r="30464" hidden="1" x14ac:dyDescent="0.2"/>
    <row r="30465" hidden="1" x14ac:dyDescent="0.2"/>
    <row r="30466" hidden="1" x14ac:dyDescent="0.2"/>
    <row r="30467" hidden="1" x14ac:dyDescent="0.2"/>
    <row r="30468" hidden="1" x14ac:dyDescent="0.2"/>
    <row r="30469" hidden="1" x14ac:dyDescent="0.2"/>
    <row r="30470" hidden="1" x14ac:dyDescent="0.2"/>
    <row r="30471" hidden="1" x14ac:dyDescent="0.2"/>
    <row r="30472" hidden="1" x14ac:dyDescent="0.2"/>
    <row r="30473" hidden="1" x14ac:dyDescent="0.2"/>
    <row r="30474" hidden="1" x14ac:dyDescent="0.2"/>
    <row r="30475" hidden="1" x14ac:dyDescent="0.2"/>
    <row r="30476" hidden="1" x14ac:dyDescent="0.2"/>
    <row r="30477" hidden="1" x14ac:dyDescent="0.2"/>
    <row r="30478" hidden="1" x14ac:dyDescent="0.2"/>
    <row r="30479" hidden="1" x14ac:dyDescent="0.2"/>
    <row r="30480" hidden="1" x14ac:dyDescent="0.2"/>
    <row r="30481" hidden="1" x14ac:dyDescent="0.2"/>
    <row r="30482" hidden="1" x14ac:dyDescent="0.2"/>
    <row r="30483" hidden="1" x14ac:dyDescent="0.2"/>
    <row r="30484" hidden="1" x14ac:dyDescent="0.2"/>
    <row r="30485" hidden="1" x14ac:dyDescent="0.2"/>
    <row r="30486" hidden="1" x14ac:dyDescent="0.2"/>
    <row r="30487" hidden="1" x14ac:dyDescent="0.2"/>
    <row r="30488" hidden="1" x14ac:dyDescent="0.2"/>
    <row r="30489" hidden="1" x14ac:dyDescent="0.2"/>
    <row r="30490" hidden="1" x14ac:dyDescent="0.2"/>
    <row r="30491" hidden="1" x14ac:dyDescent="0.2"/>
    <row r="30492" hidden="1" x14ac:dyDescent="0.2"/>
    <row r="30493" hidden="1" x14ac:dyDescent="0.2"/>
    <row r="30494" hidden="1" x14ac:dyDescent="0.2"/>
    <row r="30495" hidden="1" x14ac:dyDescent="0.2"/>
    <row r="30496" hidden="1" x14ac:dyDescent="0.2"/>
    <row r="30497" hidden="1" x14ac:dyDescent="0.2"/>
    <row r="30498" hidden="1" x14ac:dyDescent="0.2"/>
    <row r="30499" hidden="1" x14ac:dyDescent="0.2"/>
    <row r="30500" hidden="1" x14ac:dyDescent="0.2"/>
    <row r="30501" hidden="1" x14ac:dyDescent="0.2"/>
    <row r="30502" hidden="1" x14ac:dyDescent="0.2"/>
    <row r="30503" hidden="1" x14ac:dyDescent="0.2"/>
    <row r="30504" hidden="1" x14ac:dyDescent="0.2"/>
    <row r="30505" hidden="1" x14ac:dyDescent="0.2"/>
    <row r="30506" hidden="1" x14ac:dyDescent="0.2"/>
    <row r="30507" hidden="1" x14ac:dyDescent="0.2"/>
    <row r="30508" hidden="1" x14ac:dyDescent="0.2"/>
    <row r="30509" hidden="1" x14ac:dyDescent="0.2"/>
    <row r="30510" hidden="1" x14ac:dyDescent="0.2"/>
    <row r="30511" hidden="1" x14ac:dyDescent="0.2"/>
    <row r="30512" hidden="1" x14ac:dyDescent="0.2"/>
    <row r="30513" hidden="1" x14ac:dyDescent="0.2"/>
    <row r="30514" hidden="1" x14ac:dyDescent="0.2"/>
    <row r="30515" hidden="1" x14ac:dyDescent="0.2"/>
    <row r="30516" hidden="1" x14ac:dyDescent="0.2"/>
    <row r="30517" hidden="1" x14ac:dyDescent="0.2"/>
    <row r="30518" hidden="1" x14ac:dyDescent="0.2"/>
    <row r="30519" hidden="1" x14ac:dyDescent="0.2"/>
    <row r="30520" hidden="1" x14ac:dyDescent="0.2"/>
    <row r="30521" hidden="1" x14ac:dyDescent="0.2"/>
    <row r="30522" hidden="1" x14ac:dyDescent="0.2"/>
    <row r="30523" hidden="1" x14ac:dyDescent="0.2"/>
    <row r="30524" hidden="1" x14ac:dyDescent="0.2"/>
    <row r="30525" hidden="1" x14ac:dyDescent="0.2"/>
    <row r="30526" hidden="1" x14ac:dyDescent="0.2"/>
    <row r="30527" hidden="1" x14ac:dyDescent="0.2"/>
    <row r="30528" hidden="1" x14ac:dyDescent="0.2"/>
    <row r="30529" hidden="1" x14ac:dyDescent="0.2"/>
    <row r="30530" hidden="1" x14ac:dyDescent="0.2"/>
    <row r="30531" hidden="1" x14ac:dyDescent="0.2"/>
    <row r="30532" hidden="1" x14ac:dyDescent="0.2"/>
    <row r="30533" hidden="1" x14ac:dyDescent="0.2"/>
    <row r="30534" hidden="1" x14ac:dyDescent="0.2"/>
    <row r="30535" hidden="1" x14ac:dyDescent="0.2"/>
    <row r="30536" hidden="1" x14ac:dyDescent="0.2"/>
    <row r="30537" hidden="1" x14ac:dyDescent="0.2"/>
    <row r="30538" hidden="1" x14ac:dyDescent="0.2"/>
    <row r="30539" hidden="1" x14ac:dyDescent="0.2"/>
    <row r="30540" hidden="1" x14ac:dyDescent="0.2"/>
    <row r="30541" hidden="1" x14ac:dyDescent="0.2"/>
    <row r="30542" hidden="1" x14ac:dyDescent="0.2"/>
    <row r="30543" hidden="1" x14ac:dyDescent="0.2"/>
    <row r="30544" hidden="1" x14ac:dyDescent="0.2"/>
    <row r="30545" hidden="1" x14ac:dyDescent="0.2"/>
    <row r="30546" hidden="1" x14ac:dyDescent="0.2"/>
    <row r="30547" hidden="1" x14ac:dyDescent="0.2"/>
    <row r="30548" hidden="1" x14ac:dyDescent="0.2"/>
    <row r="30549" hidden="1" x14ac:dyDescent="0.2"/>
    <row r="30550" hidden="1" x14ac:dyDescent="0.2"/>
    <row r="30551" hidden="1" x14ac:dyDescent="0.2"/>
    <row r="30552" hidden="1" x14ac:dyDescent="0.2"/>
    <row r="30553" hidden="1" x14ac:dyDescent="0.2"/>
    <row r="30554" hidden="1" x14ac:dyDescent="0.2"/>
    <row r="30555" hidden="1" x14ac:dyDescent="0.2"/>
    <row r="30556" hidden="1" x14ac:dyDescent="0.2"/>
    <row r="30557" hidden="1" x14ac:dyDescent="0.2"/>
    <row r="30558" hidden="1" x14ac:dyDescent="0.2"/>
    <row r="30559" hidden="1" x14ac:dyDescent="0.2"/>
    <row r="30560" hidden="1" x14ac:dyDescent="0.2"/>
    <row r="30561" hidden="1" x14ac:dyDescent="0.2"/>
    <row r="30562" hidden="1" x14ac:dyDescent="0.2"/>
    <row r="30563" hidden="1" x14ac:dyDescent="0.2"/>
    <row r="30564" hidden="1" x14ac:dyDescent="0.2"/>
    <row r="30565" hidden="1" x14ac:dyDescent="0.2"/>
    <row r="30566" hidden="1" x14ac:dyDescent="0.2"/>
    <row r="30567" hidden="1" x14ac:dyDescent="0.2"/>
    <row r="30568" hidden="1" x14ac:dyDescent="0.2"/>
    <row r="30569" hidden="1" x14ac:dyDescent="0.2"/>
    <row r="30570" hidden="1" x14ac:dyDescent="0.2"/>
    <row r="30571" hidden="1" x14ac:dyDescent="0.2"/>
    <row r="30572" hidden="1" x14ac:dyDescent="0.2"/>
    <row r="30573" hidden="1" x14ac:dyDescent="0.2"/>
    <row r="30574" hidden="1" x14ac:dyDescent="0.2"/>
    <row r="30575" hidden="1" x14ac:dyDescent="0.2"/>
    <row r="30576" hidden="1" x14ac:dyDescent="0.2"/>
    <row r="30577" hidden="1" x14ac:dyDescent="0.2"/>
    <row r="30578" hidden="1" x14ac:dyDescent="0.2"/>
    <row r="30579" hidden="1" x14ac:dyDescent="0.2"/>
    <row r="30580" hidden="1" x14ac:dyDescent="0.2"/>
    <row r="30581" hidden="1" x14ac:dyDescent="0.2"/>
    <row r="30582" hidden="1" x14ac:dyDescent="0.2"/>
    <row r="30583" hidden="1" x14ac:dyDescent="0.2"/>
    <row r="30584" hidden="1" x14ac:dyDescent="0.2"/>
    <row r="30585" hidden="1" x14ac:dyDescent="0.2"/>
    <row r="30586" hidden="1" x14ac:dyDescent="0.2"/>
    <row r="30587" hidden="1" x14ac:dyDescent="0.2"/>
    <row r="30588" hidden="1" x14ac:dyDescent="0.2"/>
    <row r="30589" hidden="1" x14ac:dyDescent="0.2"/>
    <row r="30590" hidden="1" x14ac:dyDescent="0.2"/>
    <row r="30591" hidden="1" x14ac:dyDescent="0.2"/>
    <row r="30592" hidden="1" x14ac:dyDescent="0.2"/>
    <row r="30593" hidden="1" x14ac:dyDescent="0.2"/>
    <row r="30594" hidden="1" x14ac:dyDescent="0.2"/>
    <row r="30595" hidden="1" x14ac:dyDescent="0.2"/>
    <row r="30596" hidden="1" x14ac:dyDescent="0.2"/>
    <row r="30597" hidden="1" x14ac:dyDescent="0.2"/>
    <row r="30598" hidden="1" x14ac:dyDescent="0.2"/>
    <row r="30599" hidden="1" x14ac:dyDescent="0.2"/>
    <row r="30600" hidden="1" x14ac:dyDescent="0.2"/>
    <row r="30601" hidden="1" x14ac:dyDescent="0.2"/>
    <row r="30602" hidden="1" x14ac:dyDescent="0.2"/>
    <row r="30603" hidden="1" x14ac:dyDescent="0.2"/>
    <row r="30604" hidden="1" x14ac:dyDescent="0.2"/>
    <row r="30605" hidden="1" x14ac:dyDescent="0.2"/>
    <row r="30606" hidden="1" x14ac:dyDescent="0.2"/>
    <row r="30607" hidden="1" x14ac:dyDescent="0.2"/>
    <row r="30608" hidden="1" x14ac:dyDescent="0.2"/>
    <row r="30609" hidden="1" x14ac:dyDescent="0.2"/>
    <row r="30610" hidden="1" x14ac:dyDescent="0.2"/>
    <row r="30611" hidden="1" x14ac:dyDescent="0.2"/>
    <row r="30612" hidden="1" x14ac:dyDescent="0.2"/>
    <row r="30613" hidden="1" x14ac:dyDescent="0.2"/>
    <row r="30614" hidden="1" x14ac:dyDescent="0.2"/>
    <row r="30615" hidden="1" x14ac:dyDescent="0.2"/>
    <row r="30616" hidden="1" x14ac:dyDescent="0.2"/>
    <row r="30617" hidden="1" x14ac:dyDescent="0.2"/>
    <row r="30618" hidden="1" x14ac:dyDescent="0.2"/>
    <row r="30619" hidden="1" x14ac:dyDescent="0.2"/>
    <row r="30620" hidden="1" x14ac:dyDescent="0.2"/>
    <row r="30621" hidden="1" x14ac:dyDescent="0.2"/>
    <row r="30622" hidden="1" x14ac:dyDescent="0.2"/>
    <row r="30623" hidden="1" x14ac:dyDescent="0.2"/>
    <row r="30624" hidden="1" x14ac:dyDescent="0.2"/>
    <row r="30625" hidden="1" x14ac:dyDescent="0.2"/>
    <row r="30626" hidden="1" x14ac:dyDescent="0.2"/>
    <row r="30627" hidden="1" x14ac:dyDescent="0.2"/>
    <row r="30628" hidden="1" x14ac:dyDescent="0.2"/>
    <row r="30629" hidden="1" x14ac:dyDescent="0.2"/>
    <row r="30630" hidden="1" x14ac:dyDescent="0.2"/>
    <row r="30631" hidden="1" x14ac:dyDescent="0.2"/>
    <row r="30632" hidden="1" x14ac:dyDescent="0.2"/>
    <row r="30633" hidden="1" x14ac:dyDescent="0.2"/>
    <row r="30634" hidden="1" x14ac:dyDescent="0.2"/>
    <row r="30635" hidden="1" x14ac:dyDescent="0.2"/>
    <row r="30636" hidden="1" x14ac:dyDescent="0.2"/>
    <row r="30637" hidden="1" x14ac:dyDescent="0.2"/>
    <row r="30638" hidden="1" x14ac:dyDescent="0.2"/>
    <row r="30639" hidden="1" x14ac:dyDescent="0.2"/>
    <row r="30640" hidden="1" x14ac:dyDescent="0.2"/>
    <row r="30641" hidden="1" x14ac:dyDescent="0.2"/>
    <row r="30642" hidden="1" x14ac:dyDescent="0.2"/>
    <row r="30643" hidden="1" x14ac:dyDescent="0.2"/>
    <row r="30644" hidden="1" x14ac:dyDescent="0.2"/>
    <row r="30645" hidden="1" x14ac:dyDescent="0.2"/>
    <row r="30646" hidden="1" x14ac:dyDescent="0.2"/>
    <row r="30647" hidden="1" x14ac:dyDescent="0.2"/>
    <row r="30648" hidden="1" x14ac:dyDescent="0.2"/>
    <row r="30649" hidden="1" x14ac:dyDescent="0.2"/>
    <row r="30650" hidden="1" x14ac:dyDescent="0.2"/>
    <row r="30651" hidden="1" x14ac:dyDescent="0.2"/>
    <row r="30652" hidden="1" x14ac:dyDescent="0.2"/>
    <row r="30653" hidden="1" x14ac:dyDescent="0.2"/>
    <row r="30654" hidden="1" x14ac:dyDescent="0.2"/>
    <row r="30655" hidden="1" x14ac:dyDescent="0.2"/>
    <row r="30656" hidden="1" x14ac:dyDescent="0.2"/>
    <row r="30657" hidden="1" x14ac:dyDescent="0.2"/>
    <row r="30658" hidden="1" x14ac:dyDescent="0.2"/>
    <row r="30659" hidden="1" x14ac:dyDescent="0.2"/>
    <row r="30660" hidden="1" x14ac:dyDescent="0.2"/>
    <row r="30661" hidden="1" x14ac:dyDescent="0.2"/>
    <row r="30662" hidden="1" x14ac:dyDescent="0.2"/>
    <row r="30663" hidden="1" x14ac:dyDescent="0.2"/>
    <row r="30664" hidden="1" x14ac:dyDescent="0.2"/>
    <row r="30665" hidden="1" x14ac:dyDescent="0.2"/>
    <row r="30666" hidden="1" x14ac:dyDescent="0.2"/>
    <row r="30667" hidden="1" x14ac:dyDescent="0.2"/>
    <row r="30668" hidden="1" x14ac:dyDescent="0.2"/>
    <row r="30669" hidden="1" x14ac:dyDescent="0.2"/>
    <row r="30670" hidden="1" x14ac:dyDescent="0.2"/>
    <row r="30671" hidden="1" x14ac:dyDescent="0.2"/>
    <row r="30672" hidden="1" x14ac:dyDescent="0.2"/>
    <row r="30673" hidden="1" x14ac:dyDescent="0.2"/>
    <row r="30674" hidden="1" x14ac:dyDescent="0.2"/>
    <row r="30675" hidden="1" x14ac:dyDescent="0.2"/>
    <row r="30676" hidden="1" x14ac:dyDescent="0.2"/>
    <row r="30677" hidden="1" x14ac:dyDescent="0.2"/>
    <row r="30678" hidden="1" x14ac:dyDescent="0.2"/>
    <row r="30679" hidden="1" x14ac:dyDescent="0.2"/>
    <row r="30680" hidden="1" x14ac:dyDescent="0.2"/>
    <row r="30681" hidden="1" x14ac:dyDescent="0.2"/>
    <row r="30682" hidden="1" x14ac:dyDescent="0.2"/>
    <row r="30683" hidden="1" x14ac:dyDescent="0.2"/>
    <row r="30684" hidden="1" x14ac:dyDescent="0.2"/>
    <row r="30685" hidden="1" x14ac:dyDescent="0.2"/>
    <row r="30686" hidden="1" x14ac:dyDescent="0.2"/>
    <row r="30687" hidden="1" x14ac:dyDescent="0.2"/>
    <row r="30688" hidden="1" x14ac:dyDescent="0.2"/>
    <row r="30689" hidden="1" x14ac:dyDescent="0.2"/>
    <row r="30690" hidden="1" x14ac:dyDescent="0.2"/>
    <row r="30691" hidden="1" x14ac:dyDescent="0.2"/>
    <row r="30692" hidden="1" x14ac:dyDescent="0.2"/>
    <row r="30693" hidden="1" x14ac:dyDescent="0.2"/>
    <row r="30694" hidden="1" x14ac:dyDescent="0.2"/>
    <row r="30695" hidden="1" x14ac:dyDescent="0.2"/>
    <row r="30696" hidden="1" x14ac:dyDescent="0.2"/>
    <row r="30697" hidden="1" x14ac:dyDescent="0.2"/>
    <row r="30698" hidden="1" x14ac:dyDescent="0.2"/>
    <row r="30699" hidden="1" x14ac:dyDescent="0.2"/>
    <row r="30700" hidden="1" x14ac:dyDescent="0.2"/>
    <row r="30701" hidden="1" x14ac:dyDescent="0.2"/>
    <row r="30702" hidden="1" x14ac:dyDescent="0.2"/>
    <row r="30703" hidden="1" x14ac:dyDescent="0.2"/>
    <row r="30704" hidden="1" x14ac:dyDescent="0.2"/>
    <row r="30705" hidden="1" x14ac:dyDescent="0.2"/>
    <row r="30706" hidden="1" x14ac:dyDescent="0.2"/>
    <row r="30707" hidden="1" x14ac:dyDescent="0.2"/>
    <row r="30708" hidden="1" x14ac:dyDescent="0.2"/>
    <row r="30709" hidden="1" x14ac:dyDescent="0.2"/>
    <row r="30710" hidden="1" x14ac:dyDescent="0.2"/>
    <row r="30711" hidden="1" x14ac:dyDescent="0.2"/>
    <row r="30712" hidden="1" x14ac:dyDescent="0.2"/>
    <row r="30713" hidden="1" x14ac:dyDescent="0.2"/>
    <row r="30714" hidden="1" x14ac:dyDescent="0.2"/>
    <row r="30715" hidden="1" x14ac:dyDescent="0.2"/>
    <row r="30716" hidden="1" x14ac:dyDescent="0.2"/>
    <row r="30717" hidden="1" x14ac:dyDescent="0.2"/>
    <row r="30718" hidden="1" x14ac:dyDescent="0.2"/>
    <row r="30719" hidden="1" x14ac:dyDescent="0.2"/>
    <row r="30720" hidden="1" x14ac:dyDescent="0.2"/>
    <row r="30721" hidden="1" x14ac:dyDescent="0.2"/>
    <row r="30722" hidden="1" x14ac:dyDescent="0.2"/>
    <row r="30723" hidden="1" x14ac:dyDescent="0.2"/>
    <row r="30724" hidden="1" x14ac:dyDescent="0.2"/>
    <row r="30725" hidden="1" x14ac:dyDescent="0.2"/>
    <row r="30726" hidden="1" x14ac:dyDescent="0.2"/>
    <row r="30727" hidden="1" x14ac:dyDescent="0.2"/>
    <row r="30728" hidden="1" x14ac:dyDescent="0.2"/>
    <row r="30729" hidden="1" x14ac:dyDescent="0.2"/>
    <row r="30730" hidden="1" x14ac:dyDescent="0.2"/>
    <row r="30731" hidden="1" x14ac:dyDescent="0.2"/>
    <row r="30732" hidden="1" x14ac:dyDescent="0.2"/>
    <row r="30733" hidden="1" x14ac:dyDescent="0.2"/>
    <row r="30734" hidden="1" x14ac:dyDescent="0.2"/>
    <row r="30735" hidden="1" x14ac:dyDescent="0.2"/>
    <row r="30736" hidden="1" x14ac:dyDescent="0.2"/>
    <row r="30737" hidden="1" x14ac:dyDescent="0.2"/>
    <row r="30738" hidden="1" x14ac:dyDescent="0.2"/>
    <row r="30739" hidden="1" x14ac:dyDescent="0.2"/>
    <row r="30740" hidden="1" x14ac:dyDescent="0.2"/>
    <row r="30741" hidden="1" x14ac:dyDescent="0.2"/>
    <row r="30742" hidden="1" x14ac:dyDescent="0.2"/>
    <row r="30743" hidden="1" x14ac:dyDescent="0.2"/>
    <row r="30744" hidden="1" x14ac:dyDescent="0.2"/>
    <row r="30745" hidden="1" x14ac:dyDescent="0.2"/>
    <row r="30746" hidden="1" x14ac:dyDescent="0.2"/>
    <row r="30747" hidden="1" x14ac:dyDescent="0.2"/>
    <row r="30748" hidden="1" x14ac:dyDescent="0.2"/>
    <row r="30749" hidden="1" x14ac:dyDescent="0.2"/>
    <row r="30750" hidden="1" x14ac:dyDescent="0.2"/>
    <row r="30751" hidden="1" x14ac:dyDescent="0.2"/>
    <row r="30752" hidden="1" x14ac:dyDescent="0.2"/>
    <row r="30753" hidden="1" x14ac:dyDescent="0.2"/>
    <row r="30754" hidden="1" x14ac:dyDescent="0.2"/>
    <row r="30755" hidden="1" x14ac:dyDescent="0.2"/>
    <row r="30756" hidden="1" x14ac:dyDescent="0.2"/>
    <row r="30757" hidden="1" x14ac:dyDescent="0.2"/>
    <row r="30758" hidden="1" x14ac:dyDescent="0.2"/>
    <row r="30759" hidden="1" x14ac:dyDescent="0.2"/>
    <row r="30760" hidden="1" x14ac:dyDescent="0.2"/>
    <row r="30761" hidden="1" x14ac:dyDescent="0.2"/>
    <row r="30762" hidden="1" x14ac:dyDescent="0.2"/>
    <row r="30763" hidden="1" x14ac:dyDescent="0.2"/>
    <row r="30764" hidden="1" x14ac:dyDescent="0.2"/>
    <row r="30765" hidden="1" x14ac:dyDescent="0.2"/>
    <row r="30766" hidden="1" x14ac:dyDescent="0.2"/>
    <row r="30767" hidden="1" x14ac:dyDescent="0.2"/>
    <row r="30768" hidden="1" x14ac:dyDescent="0.2"/>
    <row r="30769" hidden="1" x14ac:dyDescent="0.2"/>
    <row r="30770" hidden="1" x14ac:dyDescent="0.2"/>
    <row r="30771" hidden="1" x14ac:dyDescent="0.2"/>
    <row r="30772" hidden="1" x14ac:dyDescent="0.2"/>
    <row r="30773" hidden="1" x14ac:dyDescent="0.2"/>
    <row r="30774" hidden="1" x14ac:dyDescent="0.2"/>
    <row r="30775" hidden="1" x14ac:dyDescent="0.2"/>
    <row r="30776" hidden="1" x14ac:dyDescent="0.2"/>
    <row r="30777" hidden="1" x14ac:dyDescent="0.2"/>
    <row r="30778" hidden="1" x14ac:dyDescent="0.2"/>
    <row r="30779" hidden="1" x14ac:dyDescent="0.2"/>
    <row r="30780" hidden="1" x14ac:dyDescent="0.2"/>
    <row r="30781" hidden="1" x14ac:dyDescent="0.2"/>
    <row r="30782" hidden="1" x14ac:dyDescent="0.2"/>
    <row r="30783" hidden="1" x14ac:dyDescent="0.2"/>
    <row r="30784" hidden="1" x14ac:dyDescent="0.2"/>
    <row r="30785" hidden="1" x14ac:dyDescent="0.2"/>
    <row r="30786" hidden="1" x14ac:dyDescent="0.2"/>
    <row r="30787" hidden="1" x14ac:dyDescent="0.2"/>
    <row r="30788" hidden="1" x14ac:dyDescent="0.2"/>
    <row r="30789" hidden="1" x14ac:dyDescent="0.2"/>
    <row r="30790" hidden="1" x14ac:dyDescent="0.2"/>
    <row r="30791" hidden="1" x14ac:dyDescent="0.2"/>
    <row r="30792" hidden="1" x14ac:dyDescent="0.2"/>
    <row r="30793" hidden="1" x14ac:dyDescent="0.2"/>
    <row r="30794" hidden="1" x14ac:dyDescent="0.2"/>
    <row r="30795" hidden="1" x14ac:dyDescent="0.2"/>
    <row r="30796" hidden="1" x14ac:dyDescent="0.2"/>
    <row r="30797" hidden="1" x14ac:dyDescent="0.2"/>
    <row r="30798" hidden="1" x14ac:dyDescent="0.2"/>
    <row r="30799" hidden="1" x14ac:dyDescent="0.2"/>
    <row r="30800" hidden="1" x14ac:dyDescent="0.2"/>
    <row r="30801" hidden="1" x14ac:dyDescent="0.2"/>
    <row r="30802" hidden="1" x14ac:dyDescent="0.2"/>
    <row r="30803" hidden="1" x14ac:dyDescent="0.2"/>
    <row r="30804" hidden="1" x14ac:dyDescent="0.2"/>
    <row r="30805" hidden="1" x14ac:dyDescent="0.2"/>
    <row r="30806" hidden="1" x14ac:dyDescent="0.2"/>
    <row r="30807" hidden="1" x14ac:dyDescent="0.2"/>
    <row r="30808" hidden="1" x14ac:dyDescent="0.2"/>
    <row r="30809" hidden="1" x14ac:dyDescent="0.2"/>
    <row r="30810" hidden="1" x14ac:dyDescent="0.2"/>
    <row r="30811" hidden="1" x14ac:dyDescent="0.2"/>
    <row r="30812" hidden="1" x14ac:dyDescent="0.2"/>
    <row r="30813" hidden="1" x14ac:dyDescent="0.2"/>
    <row r="30814" hidden="1" x14ac:dyDescent="0.2"/>
    <row r="30815" hidden="1" x14ac:dyDescent="0.2"/>
    <row r="30816" hidden="1" x14ac:dyDescent="0.2"/>
    <row r="30817" hidden="1" x14ac:dyDescent="0.2"/>
    <row r="30818" hidden="1" x14ac:dyDescent="0.2"/>
    <row r="30819" hidden="1" x14ac:dyDescent="0.2"/>
    <row r="30820" hidden="1" x14ac:dyDescent="0.2"/>
    <row r="30821" hidden="1" x14ac:dyDescent="0.2"/>
    <row r="30822" hidden="1" x14ac:dyDescent="0.2"/>
    <row r="30823" hidden="1" x14ac:dyDescent="0.2"/>
    <row r="30824" hidden="1" x14ac:dyDescent="0.2"/>
    <row r="30825" hidden="1" x14ac:dyDescent="0.2"/>
    <row r="30826" hidden="1" x14ac:dyDescent="0.2"/>
    <row r="30827" hidden="1" x14ac:dyDescent="0.2"/>
    <row r="30828" hidden="1" x14ac:dyDescent="0.2"/>
    <row r="30829" hidden="1" x14ac:dyDescent="0.2"/>
    <row r="30830" hidden="1" x14ac:dyDescent="0.2"/>
    <row r="30831" hidden="1" x14ac:dyDescent="0.2"/>
    <row r="30832" hidden="1" x14ac:dyDescent="0.2"/>
    <row r="30833" hidden="1" x14ac:dyDescent="0.2"/>
    <row r="30834" hidden="1" x14ac:dyDescent="0.2"/>
    <row r="30835" hidden="1" x14ac:dyDescent="0.2"/>
    <row r="30836" hidden="1" x14ac:dyDescent="0.2"/>
    <row r="30837" hidden="1" x14ac:dyDescent="0.2"/>
    <row r="30838" hidden="1" x14ac:dyDescent="0.2"/>
    <row r="30839" hidden="1" x14ac:dyDescent="0.2"/>
    <row r="30840" hidden="1" x14ac:dyDescent="0.2"/>
    <row r="30841" hidden="1" x14ac:dyDescent="0.2"/>
    <row r="30842" hidden="1" x14ac:dyDescent="0.2"/>
    <row r="30843" hidden="1" x14ac:dyDescent="0.2"/>
    <row r="30844" hidden="1" x14ac:dyDescent="0.2"/>
    <row r="30845" hidden="1" x14ac:dyDescent="0.2"/>
    <row r="30846" hidden="1" x14ac:dyDescent="0.2"/>
    <row r="30847" hidden="1" x14ac:dyDescent="0.2"/>
    <row r="30848" hidden="1" x14ac:dyDescent="0.2"/>
    <row r="30849" hidden="1" x14ac:dyDescent="0.2"/>
    <row r="30850" hidden="1" x14ac:dyDescent="0.2"/>
    <row r="30851" hidden="1" x14ac:dyDescent="0.2"/>
    <row r="30852" hidden="1" x14ac:dyDescent="0.2"/>
    <row r="30853" hidden="1" x14ac:dyDescent="0.2"/>
    <row r="30854" hidden="1" x14ac:dyDescent="0.2"/>
    <row r="30855" hidden="1" x14ac:dyDescent="0.2"/>
    <row r="30856" hidden="1" x14ac:dyDescent="0.2"/>
    <row r="30857" hidden="1" x14ac:dyDescent="0.2"/>
    <row r="30858" hidden="1" x14ac:dyDescent="0.2"/>
    <row r="30859" hidden="1" x14ac:dyDescent="0.2"/>
    <row r="30860" hidden="1" x14ac:dyDescent="0.2"/>
    <row r="30861" hidden="1" x14ac:dyDescent="0.2"/>
    <row r="30862" hidden="1" x14ac:dyDescent="0.2"/>
    <row r="30863" hidden="1" x14ac:dyDescent="0.2"/>
    <row r="30864" hidden="1" x14ac:dyDescent="0.2"/>
    <row r="30865" hidden="1" x14ac:dyDescent="0.2"/>
    <row r="30866" hidden="1" x14ac:dyDescent="0.2"/>
    <row r="30867" hidden="1" x14ac:dyDescent="0.2"/>
    <row r="30868" hidden="1" x14ac:dyDescent="0.2"/>
    <row r="30869" hidden="1" x14ac:dyDescent="0.2"/>
    <row r="30870" hidden="1" x14ac:dyDescent="0.2"/>
    <row r="30871" hidden="1" x14ac:dyDescent="0.2"/>
    <row r="30872" hidden="1" x14ac:dyDescent="0.2"/>
    <row r="30873" hidden="1" x14ac:dyDescent="0.2"/>
    <row r="30874" hidden="1" x14ac:dyDescent="0.2"/>
    <row r="30875" hidden="1" x14ac:dyDescent="0.2"/>
    <row r="30876" hidden="1" x14ac:dyDescent="0.2"/>
    <row r="30877" hidden="1" x14ac:dyDescent="0.2"/>
    <row r="30878" hidden="1" x14ac:dyDescent="0.2"/>
    <row r="30879" hidden="1" x14ac:dyDescent="0.2"/>
    <row r="30880" hidden="1" x14ac:dyDescent="0.2"/>
    <row r="30881" hidden="1" x14ac:dyDescent="0.2"/>
    <row r="30882" hidden="1" x14ac:dyDescent="0.2"/>
    <row r="30883" hidden="1" x14ac:dyDescent="0.2"/>
    <row r="30884" hidden="1" x14ac:dyDescent="0.2"/>
    <row r="30885" hidden="1" x14ac:dyDescent="0.2"/>
    <row r="30886" hidden="1" x14ac:dyDescent="0.2"/>
    <row r="30887" hidden="1" x14ac:dyDescent="0.2"/>
    <row r="30888" hidden="1" x14ac:dyDescent="0.2"/>
    <row r="30889" hidden="1" x14ac:dyDescent="0.2"/>
    <row r="30890" hidden="1" x14ac:dyDescent="0.2"/>
    <row r="30891" hidden="1" x14ac:dyDescent="0.2"/>
    <row r="30892" hidden="1" x14ac:dyDescent="0.2"/>
    <row r="30893" hidden="1" x14ac:dyDescent="0.2"/>
    <row r="30894" hidden="1" x14ac:dyDescent="0.2"/>
    <row r="30895" hidden="1" x14ac:dyDescent="0.2"/>
    <row r="30896" hidden="1" x14ac:dyDescent="0.2"/>
    <row r="30897" hidden="1" x14ac:dyDescent="0.2"/>
    <row r="30898" hidden="1" x14ac:dyDescent="0.2"/>
    <row r="30899" hidden="1" x14ac:dyDescent="0.2"/>
    <row r="30900" hidden="1" x14ac:dyDescent="0.2"/>
    <row r="30901" hidden="1" x14ac:dyDescent="0.2"/>
    <row r="30902" hidden="1" x14ac:dyDescent="0.2"/>
    <row r="30903" hidden="1" x14ac:dyDescent="0.2"/>
    <row r="30904" hidden="1" x14ac:dyDescent="0.2"/>
    <row r="30905" hidden="1" x14ac:dyDescent="0.2"/>
    <row r="30906" hidden="1" x14ac:dyDescent="0.2"/>
    <row r="30907" hidden="1" x14ac:dyDescent="0.2"/>
    <row r="30908" hidden="1" x14ac:dyDescent="0.2"/>
    <row r="30909" hidden="1" x14ac:dyDescent="0.2"/>
    <row r="30910" hidden="1" x14ac:dyDescent="0.2"/>
    <row r="30911" hidden="1" x14ac:dyDescent="0.2"/>
    <row r="30912" hidden="1" x14ac:dyDescent="0.2"/>
    <row r="30913" hidden="1" x14ac:dyDescent="0.2"/>
    <row r="30914" hidden="1" x14ac:dyDescent="0.2"/>
    <row r="30915" hidden="1" x14ac:dyDescent="0.2"/>
    <row r="30916" hidden="1" x14ac:dyDescent="0.2"/>
    <row r="30917" hidden="1" x14ac:dyDescent="0.2"/>
    <row r="30918" hidden="1" x14ac:dyDescent="0.2"/>
    <row r="30919" hidden="1" x14ac:dyDescent="0.2"/>
    <row r="30920" hidden="1" x14ac:dyDescent="0.2"/>
    <row r="30921" hidden="1" x14ac:dyDescent="0.2"/>
    <row r="30922" hidden="1" x14ac:dyDescent="0.2"/>
    <row r="30923" hidden="1" x14ac:dyDescent="0.2"/>
    <row r="30924" hidden="1" x14ac:dyDescent="0.2"/>
    <row r="30925" hidden="1" x14ac:dyDescent="0.2"/>
    <row r="30926" hidden="1" x14ac:dyDescent="0.2"/>
    <row r="30927" hidden="1" x14ac:dyDescent="0.2"/>
    <row r="30928" hidden="1" x14ac:dyDescent="0.2"/>
    <row r="30929" hidden="1" x14ac:dyDescent="0.2"/>
    <row r="30930" hidden="1" x14ac:dyDescent="0.2"/>
    <row r="30931" hidden="1" x14ac:dyDescent="0.2"/>
    <row r="30932" hidden="1" x14ac:dyDescent="0.2"/>
    <row r="30933" hidden="1" x14ac:dyDescent="0.2"/>
    <row r="30934" hidden="1" x14ac:dyDescent="0.2"/>
    <row r="30935" hidden="1" x14ac:dyDescent="0.2"/>
    <row r="30936" hidden="1" x14ac:dyDescent="0.2"/>
    <row r="30937" hidden="1" x14ac:dyDescent="0.2"/>
    <row r="30938" hidden="1" x14ac:dyDescent="0.2"/>
    <row r="30939" hidden="1" x14ac:dyDescent="0.2"/>
    <row r="30940" hidden="1" x14ac:dyDescent="0.2"/>
    <row r="30941" hidden="1" x14ac:dyDescent="0.2"/>
    <row r="30942" hidden="1" x14ac:dyDescent="0.2"/>
    <row r="30943" hidden="1" x14ac:dyDescent="0.2"/>
    <row r="30944" hidden="1" x14ac:dyDescent="0.2"/>
    <row r="30945" hidden="1" x14ac:dyDescent="0.2"/>
    <row r="30946" hidden="1" x14ac:dyDescent="0.2"/>
    <row r="30947" hidden="1" x14ac:dyDescent="0.2"/>
    <row r="30948" hidden="1" x14ac:dyDescent="0.2"/>
    <row r="30949" hidden="1" x14ac:dyDescent="0.2"/>
    <row r="30950" hidden="1" x14ac:dyDescent="0.2"/>
    <row r="30951" hidden="1" x14ac:dyDescent="0.2"/>
    <row r="30952" hidden="1" x14ac:dyDescent="0.2"/>
    <row r="30953" hidden="1" x14ac:dyDescent="0.2"/>
    <row r="30954" hidden="1" x14ac:dyDescent="0.2"/>
    <row r="30955" hidden="1" x14ac:dyDescent="0.2"/>
    <row r="30956" hidden="1" x14ac:dyDescent="0.2"/>
    <row r="30957" hidden="1" x14ac:dyDescent="0.2"/>
    <row r="30958" hidden="1" x14ac:dyDescent="0.2"/>
    <row r="30959" hidden="1" x14ac:dyDescent="0.2"/>
    <row r="30960" hidden="1" x14ac:dyDescent="0.2"/>
    <row r="30961" hidden="1" x14ac:dyDescent="0.2"/>
    <row r="30962" hidden="1" x14ac:dyDescent="0.2"/>
    <row r="30963" hidden="1" x14ac:dyDescent="0.2"/>
    <row r="30964" hidden="1" x14ac:dyDescent="0.2"/>
    <row r="30965" hidden="1" x14ac:dyDescent="0.2"/>
    <row r="30966" hidden="1" x14ac:dyDescent="0.2"/>
    <row r="30967" hidden="1" x14ac:dyDescent="0.2"/>
    <row r="30968" hidden="1" x14ac:dyDescent="0.2"/>
    <row r="30969" hidden="1" x14ac:dyDescent="0.2"/>
    <row r="30970" hidden="1" x14ac:dyDescent="0.2"/>
    <row r="30971" hidden="1" x14ac:dyDescent="0.2"/>
    <row r="30972" hidden="1" x14ac:dyDescent="0.2"/>
    <row r="30973" hidden="1" x14ac:dyDescent="0.2"/>
    <row r="30974" hidden="1" x14ac:dyDescent="0.2"/>
    <row r="30975" hidden="1" x14ac:dyDescent="0.2"/>
    <row r="30976" hidden="1" x14ac:dyDescent="0.2"/>
    <row r="30977" hidden="1" x14ac:dyDescent="0.2"/>
    <row r="30978" hidden="1" x14ac:dyDescent="0.2"/>
    <row r="30979" hidden="1" x14ac:dyDescent="0.2"/>
    <row r="30980" hidden="1" x14ac:dyDescent="0.2"/>
    <row r="30981" hidden="1" x14ac:dyDescent="0.2"/>
    <row r="30982" hidden="1" x14ac:dyDescent="0.2"/>
    <row r="30983" hidden="1" x14ac:dyDescent="0.2"/>
    <row r="30984" hidden="1" x14ac:dyDescent="0.2"/>
    <row r="30985" hidden="1" x14ac:dyDescent="0.2"/>
    <row r="30986" hidden="1" x14ac:dyDescent="0.2"/>
    <row r="30987" hidden="1" x14ac:dyDescent="0.2"/>
    <row r="30988" hidden="1" x14ac:dyDescent="0.2"/>
    <row r="30989" hidden="1" x14ac:dyDescent="0.2"/>
    <row r="30990" hidden="1" x14ac:dyDescent="0.2"/>
    <row r="30991" hidden="1" x14ac:dyDescent="0.2"/>
    <row r="30992" hidden="1" x14ac:dyDescent="0.2"/>
    <row r="30993" hidden="1" x14ac:dyDescent="0.2"/>
    <row r="30994" hidden="1" x14ac:dyDescent="0.2"/>
    <row r="30995" hidden="1" x14ac:dyDescent="0.2"/>
    <row r="30996" hidden="1" x14ac:dyDescent="0.2"/>
    <row r="30997" hidden="1" x14ac:dyDescent="0.2"/>
    <row r="30998" hidden="1" x14ac:dyDescent="0.2"/>
    <row r="30999" hidden="1" x14ac:dyDescent="0.2"/>
    <row r="31000" hidden="1" x14ac:dyDescent="0.2"/>
    <row r="31001" hidden="1" x14ac:dyDescent="0.2"/>
    <row r="31002" hidden="1" x14ac:dyDescent="0.2"/>
    <row r="31003" hidden="1" x14ac:dyDescent="0.2"/>
    <row r="31004" hidden="1" x14ac:dyDescent="0.2"/>
    <row r="31005" hidden="1" x14ac:dyDescent="0.2"/>
    <row r="31006" hidden="1" x14ac:dyDescent="0.2"/>
    <row r="31007" hidden="1" x14ac:dyDescent="0.2"/>
    <row r="31008" hidden="1" x14ac:dyDescent="0.2"/>
    <row r="31009" hidden="1" x14ac:dyDescent="0.2"/>
    <row r="31010" hidden="1" x14ac:dyDescent="0.2"/>
    <row r="31011" hidden="1" x14ac:dyDescent="0.2"/>
    <row r="31012" hidden="1" x14ac:dyDescent="0.2"/>
    <row r="31013" hidden="1" x14ac:dyDescent="0.2"/>
    <row r="31014" hidden="1" x14ac:dyDescent="0.2"/>
    <row r="31015" hidden="1" x14ac:dyDescent="0.2"/>
    <row r="31016" hidden="1" x14ac:dyDescent="0.2"/>
    <row r="31017" hidden="1" x14ac:dyDescent="0.2"/>
    <row r="31018" hidden="1" x14ac:dyDescent="0.2"/>
    <row r="31019" hidden="1" x14ac:dyDescent="0.2"/>
    <row r="31020" hidden="1" x14ac:dyDescent="0.2"/>
    <row r="31021" hidden="1" x14ac:dyDescent="0.2"/>
    <row r="31022" hidden="1" x14ac:dyDescent="0.2"/>
    <row r="31023" hidden="1" x14ac:dyDescent="0.2"/>
    <row r="31024" hidden="1" x14ac:dyDescent="0.2"/>
    <row r="31025" hidden="1" x14ac:dyDescent="0.2"/>
    <row r="31026" hidden="1" x14ac:dyDescent="0.2"/>
    <row r="31027" hidden="1" x14ac:dyDescent="0.2"/>
    <row r="31028" hidden="1" x14ac:dyDescent="0.2"/>
    <row r="31029" hidden="1" x14ac:dyDescent="0.2"/>
    <row r="31030" hidden="1" x14ac:dyDescent="0.2"/>
    <row r="31031" hidden="1" x14ac:dyDescent="0.2"/>
    <row r="31032" hidden="1" x14ac:dyDescent="0.2"/>
    <row r="31033" hidden="1" x14ac:dyDescent="0.2"/>
    <row r="31034" hidden="1" x14ac:dyDescent="0.2"/>
    <row r="31035" hidden="1" x14ac:dyDescent="0.2"/>
    <row r="31036" hidden="1" x14ac:dyDescent="0.2"/>
    <row r="31037" hidden="1" x14ac:dyDescent="0.2"/>
    <row r="31038" hidden="1" x14ac:dyDescent="0.2"/>
    <row r="31039" hidden="1" x14ac:dyDescent="0.2"/>
    <row r="31040" hidden="1" x14ac:dyDescent="0.2"/>
    <row r="31041" hidden="1" x14ac:dyDescent="0.2"/>
    <row r="31042" hidden="1" x14ac:dyDescent="0.2"/>
    <row r="31043" hidden="1" x14ac:dyDescent="0.2"/>
    <row r="31044" hidden="1" x14ac:dyDescent="0.2"/>
    <row r="31045" hidden="1" x14ac:dyDescent="0.2"/>
    <row r="31046" hidden="1" x14ac:dyDescent="0.2"/>
    <row r="31047" hidden="1" x14ac:dyDescent="0.2"/>
    <row r="31048" hidden="1" x14ac:dyDescent="0.2"/>
    <row r="31049" hidden="1" x14ac:dyDescent="0.2"/>
    <row r="31050" hidden="1" x14ac:dyDescent="0.2"/>
    <row r="31051" hidden="1" x14ac:dyDescent="0.2"/>
    <row r="31052" hidden="1" x14ac:dyDescent="0.2"/>
    <row r="31053" hidden="1" x14ac:dyDescent="0.2"/>
    <row r="31054" hidden="1" x14ac:dyDescent="0.2"/>
    <row r="31055" hidden="1" x14ac:dyDescent="0.2"/>
    <row r="31056" hidden="1" x14ac:dyDescent="0.2"/>
    <row r="31057" hidden="1" x14ac:dyDescent="0.2"/>
    <row r="31058" hidden="1" x14ac:dyDescent="0.2"/>
    <row r="31059" hidden="1" x14ac:dyDescent="0.2"/>
    <row r="31060" hidden="1" x14ac:dyDescent="0.2"/>
    <row r="31061" hidden="1" x14ac:dyDescent="0.2"/>
    <row r="31062" hidden="1" x14ac:dyDescent="0.2"/>
    <row r="31063" hidden="1" x14ac:dyDescent="0.2"/>
    <row r="31064" hidden="1" x14ac:dyDescent="0.2"/>
    <row r="31065" hidden="1" x14ac:dyDescent="0.2"/>
    <row r="31066" hidden="1" x14ac:dyDescent="0.2"/>
    <row r="31067" hidden="1" x14ac:dyDescent="0.2"/>
    <row r="31068" hidden="1" x14ac:dyDescent="0.2"/>
    <row r="31069" hidden="1" x14ac:dyDescent="0.2"/>
    <row r="31070" hidden="1" x14ac:dyDescent="0.2"/>
    <row r="31071" hidden="1" x14ac:dyDescent="0.2"/>
    <row r="31072" hidden="1" x14ac:dyDescent="0.2"/>
    <row r="31073" hidden="1" x14ac:dyDescent="0.2"/>
    <row r="31074" hidden="1" x14ac:dyDescent="0.2"/>
    <row r="31075" hidden="1" x14ac:dyDescent="0.2"/>
    <row r="31076" hidden="1" x14ac:dyDescent="0.2"/>
    <row r="31077" hidden="1" x14ac:dyDescent="0.2"/>
    <row r="31078" hidden="1" x14ac:dyDescent="0.2"/>
    <row r="31079" hidden="1" x14ac:dyDescent="0.2"/>
    <row r="31080" hidden="1" x14ac:dyDescent="0.2"/>
    <row r="31081" hidden="1" x14ac:dyDescent="0.2"/>
    <row r="31082" hidden="1" x14ac:dyDescent="0.2"/>
    <row r="31083" hidden="1" x14ac:dyDescent="0.2"/>
    <row r="31084" hidden="1" x14ac:dyDescent="0.2"/>
    <row r="31085" hidden="1" x14ac:dyDescent="0.2"/>
    <row r="31086" hidden="1" x14ac:dyDescent="0.2"/>
    <row r="31087" hidden="1" x14ac:dyDescent="0.2"/>
    <row r="31088" hidden="1" x14ac:dyDescent="0.2"/>
    <row r="31089" hidden="1" x14ac:dyDescent="0.2"/>
    <row r="31090" hidden="1" x14ac:dyDescent="0.2"/>
    <row r="31091" hidden="1" x14ac:dyDescent="0.2"/>
    <row r="31092" hidden="1" x14ac:dyDescent="0.2"/>
    <row r="31093" hidden="1" x14ac:dyDescent="0.2"/>
    <row r="31094" hidden="1" x14ac:dyDescent="0.2"/>
    <row r="31095" hidden="1" x14ac:dyDescent="0.2"/>
    <row r="31096" hidden="1" x14ac:dyDescent="0.2"/>
    <row r="31097" hidden="1" x14ac:dyDescent="0.2"/>
    <row r="31098" hidden="1" x14ac:dyDescent="0.2"/>
    <row r="31099" hidden="1" x14ac:dyDescent="0.2"/>
    <row r="31100" hidden="1" x14ac:dyDescent="0.2"/>
    <row r="31101" hidden="1" x14ac:dyDescent="0.2"/>
    <row r="31102" hidden="1" x14ac:dyDescent="0.2"/>
    <row r="31103" hidden="1" x14ac:dyDescent="0.2"/>
    <row r="31104" hidden="1" x14ac:dyDescent="0.2"/>
    <row r="31105" hidden="1" x14ac:dyDescent="0.2"/>
    <row r="31106" hidden="1" x14ac:dyDescent="0.2"/>
    <row r="31107" hidden="1" x14ac:dyDescent="0.2"/>
    <row r="31108" hidden="1" x14ac:dyDescent="0.2"/>
    <row r="31109" hidden="1" x14ac:dyDescent="0.2"/>
    <row r="31110" hidden="1" x14ac:dyDescent="0.2"/>
    <row r="31111" hidden="1" x14ac:dyDescent="0.2"/>
    <row r="31112" hidden="1" x14ac:dyDescent="0.2"/>
    <row r="31113" hidden="1" x14ac:dyDescent="0.2"/>
    <row r="31114" hidden="1" x14ac:dyDescent="0.2"/>
    <row r="31115" hidden="1" x14ac:dyDescent="0.2"/>
    <row r="31116" hidden="1" x14ac:dyDescent="0.2"/>
    <row r="31117" hidden="1" x14ac:dyDescent="0.2"/>
    <row r="31118" hidden="1" x14ac:dyDescent="0.2"/>
    <row r="31119" hidden="1" x14ac:dyDescent="0.2"/>
    <row r="31120" hidden="1" x14ac:dyDescent="0.2"/>
    <row r="31121" hidden="1" x14ac:dyDescent="0.2"/>
    <row r="31122" hidden="1" x14ac:dyDescent="0.2"/>
    <row r="31123" hidden="1" x14ac:dyDescent="0.2"/>
    <row r="31124" hidden="1" x14ac:dyDescent="0.2"/>
    <row r="31125" hidden="1" x14ac:dyDescent="0.2"/>
    <row r="31126" hidden="1" x14ac:dyDescent="0.2"/>
    <row r="31127" hidden="1" x14ac:dyDescent="0.2"/>
    <row r="31128" hidden="1" x14ac:dyDescent="0.2"/>
    <row r="31129" hidden="1" x14ac:dyDescent="0.2"/>
    <row r="31130" hidden="1" x14ac:dyDescent="0.2"/>
    <row r="31131" hidden="1" x14ac:dyDescent="0.2"/>
    <row r="31132" hidden="1" x14ac:dyDescent="0.2"/>
    <row r="31133" hidden="1" x14ac:dyDescent="0.2"/>
    <row r="31134" hidden="1" x14ac:dyDescent="0.2"/>
    <row r="31135" hidden="1" x14ac:dyDescent="0.2"/>
    <row r="31136" hidden="1" x14ac:dyDescent="0.2"/>
    <row r="31137" hidden="1" x14ac:dyDescent="0.2"/>
    <row r="31138" hidden="1" x14ac:dyDescent="0.2"/>
    <row r="31139" hidden="1" x14ac:dyDescent="0.2"/>
    <row r="31140" hidden="1" x14ac:dyDescent="0.2"/>
    <row r="31141" hidden="1" x14ac:dyDescent="0.2"/>
    <row r="31142" hidden="1" x14ac:dyDescent="0.2"/>
    <row r="31143" hidden="1" x14ac:dyDescent="0.2"/>
    <row r="31144" hidden="1" x14ac:dyDescent="0.2"/>
    <row r="31145" hidden="1" x14ac:dyDescent="0.2"/>
    <row r="31146" hidden="1" x14ac:dyDescent="0.2"/>
    <row r="31147" hidden="1" x14ac:dyDescent="0.2"/>
    <row r="31148" hidden="1" x14ac:dyDescent="0.2"/>
    <row r="31149" hidden="1" x14ac:dyDescent="0.2"/>
    <row r="31150" hidden="1" x14ac:dyDescent="0.2"/>
    <row r="31151" hidden="1" x14ac:dyDescent="0.2"/>
    <row r="31152" hidden="1" x14ac:dyDescent="0.2"/>
    <row r="31153" hidden="1" x14ac:dyDescent="0.2"/>
    <row r="31154" hidden="1" x14ac:dyDescent="0.2"/>
    <row r="31155" hidden="1" x14ac:dyDescent="0.2"/>
    <row r="31156" hidden="1" x14ac:dyDescent="0.2"/>
    <row r="31157" hidden="1" x14ac:dyDescent="0.2"/>
    <row r="31158" hidden="1" x14ac:dyDescent="0.2"/>
    <row r="31159" hidden="1" x14ac:dyDescent="0.2"/>
    <row r="31160" hidden="1" x14ac:dyDescent="0.2"/>
    <row r="31161" hidden="1" x14ac:dyDescent="0.2"/>
    <row r="31162" hidden="1" x14ac:dyDescent="0.2"/>
    <row r="31163" hidden="1" x14ac:dyDescent="0.2"/>
    <row r="31164" hidden="1" x14ac:dyDescent="0.2"/>
    <row r="31165" hidden="1" x14ac:dyDescent="0.2"/>
    <row r="31166" hidden="1" x14ac:dyDescent="0.2"/>
    <row r="31167" hidden="1" x14ac:dyDescent="0.2"/>
    <row r="31168" hidden="1" x14ac:dyDescent="0.2"/>
    <row r="31169" hidden="1" x14ac:dyDescent="0.2"/>
    <row r="31170" hidden="1" x14ac:dyDescent="0.2"/>
    <row r="31171" hidden="1" x14ac:dyDescent="0.2"/>
    <row r="31172" hidden="1" x14ac:dyDescent="0.2"/>
    <row r="31173" hidden="1" x14ac:dyDescent="0.2"/>
    <row r="31174" hidden="1" x14ac:dyDescent="0.2"/>
    <row r="31175" hidden="1" x14ac:dyDescent="0.2"/>
    <row r="31176" hidden="1" x14ac:dyDescent="0.2"/>
    <row r="31177" hidden="1" x14ac:dyDescent="0.2"/>
    <row r="31178" hidden="1" x14ac:dyDescent="0.2"/>
    <row r="31179" hidden="1" x14ac:dyDescent="0.2"/>
    <row r="31180" hidden="1" x14ac:dyDescent="0.2"/>
    <row r="31181" hidden="1" x14ac:dyDescent="0.2"/>
    <row r="31182" hidden="1" x14ac:dyDescent="0.2"/>
    <row r="31183" hidden="1" x14ac:dyDescent="0.2"/>
    <row r="31184" hidden="1" x14ac:dyDescent="0.2"/>
    <row r="31185" hidden="1" x14ac:dyDescent="0.2"/>
    <row r="31186" hidden="1" x14ac:dyDescent="0.2"/>
    <row r="31187" hidden="1" x14ac:dyDescent="0.2"/>
    <row r="31188" hidden="1" x14ac:dyDescent="0.2"/>
    <row r="31189" hidden="1" x14ac:dyDescent="0.2"/>
    <row r="31190" hidden="1" x14ac:dyDescent="0.2"/>
    <row r="31191" hidden="1" x14ac:dyDescent="0.2"/>
    <row r="31192" hidden="1" x14ac:dyDescent="0.2"/>
    <row r="31193" hidden="1" x14ac:dyDescent="0.2"/>
    <row r="31194" hidden="1" x14ac:dyDescent="0.2"/>
    <row r="31195" hidden="1" x14ac:dyDescent="0.2"/>
    <row r="31196" hidden="1" x14ac:dyDescent="0.2"/>
    <row r="31197" hidden="1" x14ac:dyDescent="0.2"/>
    <row r="31198" hidden="1" x14ac:dyDescent="0.2"/>
    <row r="31199" hidden="1" x14ac:dyDescent="0.2"/>
    <row r="31200" hidden="1" x14ac:dyDescent="0.2"/>
    <row r="31201" hidden="1" x14ac:dyDescent="0.2"/>
    <row r="31202" hidden="1" x14ac:dyDescent="0.2"/>
    <row r="31203" hidden="1" x14ac:dyDescent="0.2"/>
    <row r="31204" hidden="1" x14ac:dyDescent="0.2"/>
    <row r="31205" hidden="1" x14ac:dyDescent="0.2"/>
    <row r="31206" hidden="1" x14ac:dyDescent="0.2"/>
    <row r="31207" hidden="1" x14ac:dyDescent="0.2"/>
    <row r="31208" hidden="1" x14ac:dyDescent="0.2"/>
    <row r="31209" hidden="1" x14ac:dyDescent="0.2"/>
    <row r="31210" hidden="1" x14ac:dyDescent="0.2"/>
    <row r="31211" hidden="1" x14ac:dyDescent="0.2"/>
    <row r="31212" hidden="1" x14ac:dyDescent="0.2"/>
    <row r="31213" hidden="1" x14ac:dyDescent="0.2"/>
    <row r="31214" hidden="1" x14ac:dyDescent="0.2"/>
    <row r="31215" hidden="1" x14ac:dyDescent="0.2"/>
    <row r="31216" hidden="1" x14ac:dyDescent="0.2"/>
    <row r="31217" hidden="1" x14ac:dyDescent="0.2"/>
    <row r="31218" hidden="1" x14ac:dyDescent="0.2"/>
    <row r="31219" hidden="1" x14ac:dyDescent="0.2"/>
    <row r="31220" hidden="1" x14ac:dyDescent="0.2"/>
    <row r="31221" hidden="1" x14ac:dyDescent="0.2"/>
    <row r="31222" hidden="1" x14ac:dyDescent="0.2"/>
    <row r="31223" hidden="1" x14ac:dyDescent="0.2"/>
    <row r="31224" hidden="1" x14ac:dyDescent="0.2"/>
    <row r="31225" hidden="1" x14ac:dyDescent="0.2"/>
    <row r="31226" hidden="1" x14ac:dyDescent="0.2"/>
    <row r="31227" hidden="1" x14ac:dyDescent="0.2"/>
    <row r="31228" hidden="1" x14ac:dyDescent="0.2"/>
    <row r="31229" hidden="1" x14ac:dyDescent="0.2"/>
    <row r="31230" hidden="1" x14ac:dyDescent="0.2"/>
    <row r="31231" hidden="1" x14ac:dyDescent="0.2"/>
    <row r="31232" hidden="1" x14ac:dyDescent="0.2"/>
    <row r="31233" hidden="1" x14ac:dyDescent="0.2"/>
    <row r="31234" hidden="1" x14ac:dyDescent="0.2"/>
    <row r="31235" hidden="1" x14ac:dyDescent="0.2"/>
    <row r="31236" hidden="1" x14ac:dyDescent="0.2"/>
    <row r="31237" hidden="1" x14ac:dyDescent="0.2"/>
    <row r="31238" hidden="1" x14ac:dyDescent="0.2"/>
    <row r="31239" hidden="1" x14ac:dyDescent="0.2"/>
    <row r="31240" hidden="1" x14ac:dyDescent="0.2"/>
    <row r="31241" hidden="1" x14ac:dyDescent="0.2"/>
    <row r="31242" hidden="1" x14ac:dyDescent="0.2"/>
    <row r="31243" hidden="1" x14ac:dyDescent="0.2"/>
    <row r="31244" hidden="1" x14ac:dyDescent="0.2"/>
    <row r="31245" hidden="1" x14ac:dyDescent="0.2"/>
    <row r="31246" hidden="1" x14ac:dyDescent="0.2"/>
    <row r="31247" hidden="1" x14ac:dyDescent="0.2"/>
    <row r="31248" hidden="1" x14ac:dyDescent="0.2"/>
    <row r="31249" hidden="1" x14ac:dyDescent="0.2"/>
    <row r="31250" hidden="1" x14ac:dyDescent="0.2"/>
    <row r="31251" hidden="1" x14ac:dyDescent="0.2"/>
    <row r="31252" hidden="1" x14ac:dyDescent="0.2"/>
    <row r="31253" hidden="1" x14ac:dyDescent="0.2"/>
    <row r="31254" hidden="1" x14ac:dyDescent="0.2"/>
    <row r="31255" hidden="1" x14ac:dyDescent="0.2"/>
    <row r="31256" hidden="1" x14ac:dyDescent="0.2"/>
    <row r="31257" hidden="1" x14ac:dyDescent="0.2"/>
    <row r="31258" hidden="1" x14ac:dyDescent="0.2"/>
    <row r="31259" hidden="1" x14ac:dyDescent="0.2"/>
    <row r="31260" hidden="1" x14ac:dyDescent="0.2"/>
    <row r="31261" hidden="1" x14ac:dyDescent="0.2"/>
    <row r="31262" hidden="1" x14ac:dyDescent="0.2"/>
    <row r="31263" hidden="1" x14ac:dyDescent="0.2"/>
    <row r="31264" hidden="1" x14ac:dyDescent="0.2"/>
    <row r="31265" hidden="1" x14ac:dyDescent="0.2"/>
    <row r="31266" hidden="1" x14ac:dyDescent="0.2"/>
    <row r="31267" hidden="1" x14ac:dyDescent="0.2"/>
    <row r="31268" hidden="1" x14ac:dyDescent="0.2"/>
    <row r="31269" hidden="1" x14ac:dyDescent="0.2"/>
    <row r="31270" hidden="1" x14ac:dyDescent="0.2"/>
    <row r="31271" hidden="1" x14ac:dyDescent="0.2"/>
    <row r="31272" hidden="1" x14ac:dyDescent="0.2"/>
    <row r="31273" hidden="1" x14ac:dyDescent="0.2"/>
    <row r="31274" hidden="1" x14ac:dyDescent="0.2"/>
    <row r="31275" hidden="1" x14ac:dyDescent="0.2"/>
    <row r="31276" hidden="1" x14ac:dyDescent="0.2"/>
    <row r="31277" hidden="1" x14ac:dyDescent="0.2"/>
    <row r="31278" hidden="1" x14ac:dyDescent="0.2"/>
    <row r="31279" hidden="1" x14ac:dyDescent="0.2"/>
    <row r="31280" hidden="1" x14ac:dyDescent="0.2"/>
    <row r="31281" hidden="1" x14ac:dyDescent="0.2"/>
    <row r="31282" hidden="1" x14ac:dyDescent="0.2"/>
    <row r="31283" hidden="1" x14ac:dyDescent="0.2"/>
    <row r="31284" hidden="1" x14ac:dyDescent="0.2"/>
    <row r="31285" hidden="1" x14ac:dyDescent="0.2"/>
    <row r="31286" hidden="1" x14ac:dyDescent="0.2"/>
    <row r="31287" hidden="1" x14ac:dyDescent="0.2"/>
    <row r="31288" hidden="1" x14ac:dyDescent="0.2"/>
    <row r="31289" hidden="1" x14ac:dyDescent="0.2"/>
    <row r="31290" hidden="1" x14ac:dyDescent="0.2"/>
    <row r="31291" hidden="1" x14ac:dyDescent="0.2"/>
    <row r="31292" hidden="1" x14ac:dyDescent="0.2"/>
    <row r="31293" hidden="1" x14ac:dyDescent="0.2"/>
    <row r="31294" hidden="1" x14ac:dyDescent="0.2"/>
    <row r="31295" hidden="1" x14ac:dyDescent="0.2"/>
    <row r="31296" hidden="1" x14ac:dyDescent="0.2"/>
    <row r="31297" hidden="1" x14ac:dyDescent="0.2"/>
    <row r="31298" hidden="1" x14ac:dyDescent="0.2"/>
    <row r="31299" hidden="1" x14ac:dyDescent="0.2"/>
    <row r="31300" hidden="1" x14ac:dyDescent="0.2"/>
    <row r="31301" hidden="1" x14ac:dyDescent="0.2"/>
    <row r="31302" hidden="1" x14ac:dyDescent="0.2"/>
    <row r="31303" hidden="1" x14ac:dyDescent="0.2"/>
    <row r="31304" hidden="1" x14ac:dyDescent="0.2"/>
    <row r="31305" hidden="1" x14ac:dyDescent="0.2"/>
    <row r="31306" hidden="1" x14ac:dyDescent="0.2"/>
    <row r="31307" hidden="1" x14ac:dyDescent="0.2"/>
    <row r="31308" hidden="1" x14ac:dyDescent="0.2"/>
    <row r="31309" hidden="1" x14ac:dyDescent="0.2"/>
    <row r="31310" hidden="1" x14ac:dyDescent="0.2"/>
    <row r="31311" hidden="1" x14ac:dyDescent="0.2"/>
    <row r="31312" hidden="1" x14ac:dyDescent="0.2"/>
    <row r="31313" hidden="1" x14ac:dyDescent="0.2"/>
    <row r="31314" hidden="1" x14ac:dyDescent="0.2"/>
    <row r="31315" hidden="1" x14ac:dyDescent="0.2"/>
    <row r="31316" hidden="1" x14ac:dyDescent="0.2"/>
    <row r="31317" hidden="1" x14ac:dyDescent="0.2"/>
    <row r="31318" hidden="1" x14ac:dyDescent="0.2"/>
    <row r="31319" hidden="1" x14ac:dyDescent="0.2"/>
    <row r="31320" hidden="1" x14ac:dyDescent="0.2"/>
    <row r="31321" hidden="1" x14ac:dyDescent="0.2"/>
    <row r="31322" hidden="1" x14ac:dyDescent="0.2"/>
    <row r="31323" hidden="1" x14ac:dyDescent="0.2"/>
    <row r="31324" hidden="1" x14ac:dyDescent="0.2"/>
    <row r="31325" hidden="1" x14ac:dyDescent="0.2"/>
    <row r="31326" hidden="1" x14ac:dyDescent="0.2"/>
    <row r="31327" hidden="1" x14ac:dyDescent="0.2"/>
    <row r="31328" hidden="1" x14ac:dyDescent="0.2"/>
    <row r="31329" hidden="1" x14ac:dyDescent="0.2"/>
    <row r="31330" hidden="1" x14ac:dyDescent="0.2"/>
    <row r="31331" hidden="1" x14ac:dyDescent="0.2"/>
    <row r="31332" hidden="1" x14ac:dyDescent="0.2"/>
    <row r="31333" hidden="1" x14ac:dyDescent="0.2"/>
    <row r="31334" hidden="1" x14ac:dyDescent="0.2"/>
    <row r="31335" hidden="1" x14ac:dyDescent="0.2"/>
    <row r="31336" hidden="1" x14ac:dyDescent="0.2"/>
    <row r="31337" hidden="1" x14ac:dyDescent="0.2"/>
    <row r="31338" hidden="1" x14ac:dyDescent="0.2"/>
    <row r="31339" hidden="1" x14ac:dyDescent="0.2"/>
    <row r="31340" hidden="1" x14ac:dyDescent="0.2"/>
    <row r="31341" hidden="1" x14ac:dyDescent="0.2"/>
    <row r="31342" hidden="1" x14ac:dyDescent="0.2"/>
    <row r="31343" hidden="1" x14ac:dyDescent="0.2"/>
    <row r="31344" hidden="1" x14ac:dyDescent="0.2"/>
    <row r="31345" hidden="1" x14ac:dyDescent="0.2"/>
    <row r="31346" hidden="1" x14ac:dyDescent="0.2"/>
    <row r="31347" hidden="1" x14ac:dyDescent="0.2"/>
    <row r="31348" hidden="1" x14ac:dyDescent="0.2"/>
    <row r="31349" hidden="1" x14ac:dyDescent="0.2"/>
    <row r="31350" hidden="1" x14ac:dyDescent="0.2"/>
    <row r="31351" hidden="1" x14ac:dyDescent="0.2"/>
    <row r="31352" hidden="1" x14ac:dyDescent="0.2"/>
    <row r="31353" hidden="1" x14ac:dyDescent="0.2"/>
    <row r="31354" hidden="1" x14ac:dyDescent="0.2"/>
    <row r="31355" hidden="1" x14ac:dyDescent="0.2"/>
    <row r="31356" hidden="1" x14ac:dyDescent="0.2"/>
    <row r="31357" hidden="1" x14ac:dyDescent="0.2"/>
    <row r="31358" hidden="1" x14ac:dyDescent="0.2"/>
    <row r="31359" hidden="1" x14ac:dyDescent="0.2"/>
    <row r="31360" hidden="1" x14ac:dyDescent="0.2"/>
    <row r="31361" hidden="1" x14ac:dyDescent="0.2"/>
    <row r="31362" hidden="1" x14ac:dyDescent="0.2"/>
    <row r="31363" hidden="1" x14ac:dyDescent="0.2"/>
    <row r="31364" hidden="1" x14ac:dyDescent="0.2"/>
    <row r="31365" hidden="1" x14ac:dyDescent="0.2"/>
    <row r="31366" hidden="1" x14ac:dyDescent="0.2"/>
    <row r="31367" hidden="1" x14ac:dyDescent="0.2"/>
    <row r="31368" hidden="1" x14ac:dyDescent="0.2"/>
    <row r="31369" hidden="1" x14ac:dyDescent="0.2"/>
    <row r="31370" hidden="1" x14ac:dyDescent="0.2"/>
    <row r="31371" hidden="1" x14ac:dyDescent="0.2"/>
    <row r="31372" hidden="1" x14ac:dyDescent="0.2"/>
    <row r="31373" hidden="1" x14ac:dyDescent="0.2"/>
    <row r="31374" hidden="1" x14ac:dyDescent="0.2"/>
    <row r="31375" hidden="1" x14ac:dyDescent="0.2"/>
    <row r="31376" hidden="1" x14ac:dyDescent="0.2"/>
    <row r="31377" hidden="1" x14ac:dyDescent="0.2"/>
    <row r="31378" hidden="1" x14ac:dyDescent="0.2"/>
    <row r="31379" hidden="1" x14ac:dyDescent="0.2"/>
    <row r="31380" hidden="1" x14ac:dyDescent="0.2"/>
    <row r="31381" hidden="1" x14ac:dyDescent="0.2"/>
    <row r="31382" hidden="1" x14ac:dyDescent="0.2"/>
    <row r="31383" hidden="1" x14ac:dyDescent="0.2"/>
    <row r="31384" hidden="1" x14ac:dyDescent="0.2"/>
    <row r="31385" hidden="1" x14ac:dyDescent="0.2"/>
    <row r="31386" hidden="1" x14ac:dyDescent="0.2"/>
    <row r="31387" hidden="1" x14ac:dyDescent="0.2"/>
    <row r="31388" hidden="1" x14ac:dyDescent="0.2"/>
    <row r="31389" hidden="1" x14ac:dyDescent="0.2"/>
    <row r="31390" hidden="1" x14ac:dyDescent="0.2"/>
    <row r="31391" hidden="1" x14ac:dyDescent="0.2"/>
    <row r="31392" hidden="1" x14ac:dyDescent="0.2"/>
    <row r="31393" hidden="1" x14ac:dyDescent="0.2"/>
    <row r="31394" hidden="1" x14ac:dyDescent="0.2"/>
    <row r="31395" hidden="1" x14ac:dyDescent="0.2"/>
    <row r="31396" hidden="1" x14ac:dyDescent="0.2"/>
    <row r="31397" hidden="1" x14ac:dyDescent="0.2"/>
    <row r="31398" hidden="1" x14ac:dyDescent="0.2"/>
    <row r="31399" hidden="1" x14ac:dyDescent="0.2"/>
    <row r="31400" hidden="1" x14ac:dyDescent="0.2"/>
    <row r="31401" hidden="1" x14ac:dyDescent="0.2"/>
    <row r="31402" hidden="1" x14ac:dyDescent="0.2"/>
    <row r="31403" hidden="1" x14ac:dyDescent="0.2"/>
    <row r="31404" hidden="1" x14ac:dyDescent="0.2"/>
    <row r="31405" hidden="1" x14ac:dyDescent="0.2"/>
    <row r="31406" hidden="1" x14ac:dyDescent="0.2"/>
    <row r="31407" hidden="1" x14ac:dyDescent="0.2"/>
    <row r="31408" hidden="1" x14ac:dyDescent="0.2"/>
    <row r="31409" hidden="1" x14ac:dyDescent="0.2"/>
    <row r="31410" hidden="1" x14ac:dyDescent="0.2"/>
    <row r="31411" hidden="1" x14ac:dyDescent="0.2"/>
    <row r="31412" hidden="1" x14ac:dyDescent="0.2"/>
    <row r="31413" hidden="1" x14ac:dyDescent="0.2"/>
    <row r="31414" hidden="1" x14ac:dyDescent="0.2"/>
    <row r="31415" hidden="1" x14ac:dyDescent="0.2"/>
    <row r="31416" hidden="1" x14ac:dyDescent="0.2"/>
    <row r="31417" hidden="1" x14ac:dyDescent="0.2"/>
    <row r="31418" hidden="1" x14ac:dyDescent="0.2"/>
    <row r="31419" hidden="1" x14ac:dyDescent="0.2"/>
    <row r="31420" hidden="1" x14ac:dyDescent="0.2"/>
    <row r="31421" hidden="1" x14ac:dyDescent="0.2"/>
    <row r="31422" hidden="1" x14ac:dyDescent="0.2"/>
    <row r="31423" hidden="1" x14ac:dyDescent="0.2"/>
    <row r="31424" hidden="1" x14ac:dyDescent="0.2"/>
    <row r="31425" hidden="1" x14ac:dyDescent="0.2"/>
    <row r="31426" hidden="1" x14ac:dyDescent="0.2"/>
    <row r="31427" hidden="1" x14ac:dyDescent="0.2"/>
    <row r="31428" hidden="1" x14ac:dyDescent="0.2"/>
    <row r="31429" hidden="1" x14ac:dyDescent="0.2"/>
    <row r="31430" hidden="1" x14ac:dyDescent="0.2"/>
    <row r="31431" hidden="1" x14ac:dyDescent="0.2"/>
    <row r="31432" hidden="1" x14ac:dyDescent="0.2"/>
    <row r="31433" hidden="1" x14ac:dyDescent="0.2"/>
    <row r="31434" hidden="1" x14ac:dyDescent="0.2"/>
    <row r="31435" hidden="1" x14ac:dyDescent="0.2"/>
    <row r="31436" hidden="1" x14ac:dyDescent="0.2"/>
    <row r="31437" hidden="1" x14ac:dyDescent="0.2"/>
    <row r="31438" hidden="1" x14ac:dyDescent="0.2"/>
    <row r="31439" hidden="1" x14ac:dyDescent="0.2"/>
    <row r="31440" hidden="1" x14ac:dyDescent="0.2"/>
    <row r="31441" hidden="1" x14ac:dyDescent="0.2"/>
    <row r="31442" hidden="1" x14ac:dyDescent="0.2"/>
    <row r="31443" hidden="1" x14ac:dyDescent="0.2"/>
    <row r="31444" hidden="1" x14ac:dyDescent="0.2"/>
    <row r="31445" hidden="1" x14ac:dyDescent="0.2"/>
    <row r="31446" hidden="1" x14ac:dyDescent="0.2"/>
    <row r="31447" hidden="1" x14ac:dyDescent="0.2"/>
    <row r="31448" hidden="1" x14ac:dyDescent="0.2"/>
    <row r="31449" hidden="1" x14ac:dyDescent="0.2"/>
    <row r="31450" hidden="1" x14ac:dyDescent="0.2"/>
    <row r="31451" hidden="1" x14ac:dyDescent="0.2"/>
    <row r="31452" hidden="1" x14ac:dyDescent="0.2"/>
    <row r="31453" hidden="1" x14ac:dyDescent="0.2"/>
    <row r="31454" hidden="1" x14ac:dyDescent="0.2"/>
    <row r="31455" hidden="1" x14ac:dyDescent="0.2"/>
    <row r="31456" hidden="1" x14ac:dyDescent="0.2"/>
    <row r="31457" hidden="1" x14ac:dyDescent="0.2"/>
    <row r="31458" hidden="1" x14ac:dyDescent="0.2"/>
    <row r="31459" hidden="1" x14ac:dyDescent="0.2"/>
    <row r="31460" hidden="1" x14ac:dyDescent="0.2"/>
    <row r="31461" hidden="1" x14ac:dyDescent="0.2"/>
    <row r="31462" hidden="1" x14ac:dyDescent="0.2"/>
    <row r="31463" hidden="1" x14ac:dyDescent="0.2"/>
    <row r="31464" hidden="1" x14ac:dyDescent="0.2"/>
    <row r="31465" hidden="1" x14ac:dyDescent="0.2"/>
    <row r="31466" hidden="1" x14ac:dyDescent="0.2"/>
    <row r="31467" hidden="1" x14ac:dyDescent="0.2"/>
    <row r="31468" hidden="1" x14ac:dyDescent="0.2"/>
    <row r="31469" hidden="1" x14ac:dyDescent="0.2"/>
    <row r="31470" hidden="1" x14ac:dyDescent="0.2"/>
    <row r="31471" hidden="1" x14ac:dyDescent="0.2"/>
    <row r="31472" hidden="1" x14ac:dyDescent="0.2"/>
    <row r="31473" hidden="1" x14ac:dyDescent="0.2"/>
    <row r="31474" hidden="1" x14ac:dyDescent="0.2"/>
    <row r="31475" hidden="1" x14ac:dyDescent="0.2"/>
    <row r="31476" hidden="1" x14ac:dyDescent="0.2"/>
    <row r="31477" hidden="1" x14ac:dyDescent="0.2"/>
    <row r="31478" hidden="1" x14ac:dyDescent="0.2"/>
    <row r="31479" hidden="1" x14ac:dyDescent="0.2"/>
    <row r="31480" hidden="1" x14ac:dyDescent="0.2"/>
    <row r="31481" hidden="1" x14ac:dyDescent="0.2"/>
    <row r="31482" hidden="1" x14ac:dyDescent="0.2"/>
    <row r="31483" hidden="1" x14ac:dyDescent="0.2"/>
    <row r="31484" hidden="1" x14ac:dyDescent="0.2"/>
    <row r="31485" hidden="1" x14ac:dyDescent="0.2"/>
    <row r="31486" hidden="1" x14ac:dyDescent="0.2"/>
    <row r="31487" hidden="1" x14ac:dyDescent="0.2"/>
    <row r="31488" hidden="1" x14ac:dyDescent="0.2"/>
    <row r="31489" hidden="1" x14ac:dyDescent="0.2"/>
    <row r="31490" hidden="1" x14ac:dyDescent="0.2"/>
    <row r="31491" hidden="1" x14ac:dyDescent="0.2"/>
    <row r="31492" hidden="1" x14ac:dyDescent="0.2"/>
    <row r="31493" hidden="1" x14ac:dyDescent="0.2"/>
    <row r="31494" hidden="1" x14ac:dyDescent="0.2"/>
    <row r="31495" hidden="1" x14ac:dyDescent="0.2"/>
    <row r="31496" hidden="1" x14ac:dyDescent="0.2"/>
    <row r="31497" hidden="1" x14ac:dyDescent="0.2"/>
    <row r="31498" hidden="1" x14ac:dyDescent="0.2"/>
    <row r="31499" hidden="1" x14ac:dyDescent="0.2"/>
    <row r="31500" hidden="1" x14ac:dyDescent="0.2"/>
    <row r="31501" hidden="1" x14ac:dyDescent="0.2"/>
    <row r="31502" hidden="1" x14ac:dyDescent="0.2"/>
    <row r="31503" hidden="1" x14ac:dyDescent="0.2"/>
    <row r="31504" hidden="1" x14ac:dyDescent="0.2"/>
    <row r="31505" hidden="1" x14ac:dyDescent="0.2"/>
    <row r="31506" hidden="1" x14ac:dyDescent="0.2"/>
    <row r="31507" hidden="1" x14ac:dyDescent="0.2"/>
    <row r="31508" hidden="1" x14ac:dyDescent="0.2"/>
    <row r="31509" hidden="1" x14ac:dyDescent="0.2"/>
    <row r="31510" hidden="1" x14ac:dyDescent="0.2"/>
    <row r="31511" hidden="1" x14ac:dyDescent="0.2"/>
    <row r="31512" hidden="1" x14ac:dyDescent="0.2"/>
    <row r="31513" hidden="1" x14ac:dyDescent="0.2"/>
    <row r="31514" hidden="1" x14ac:dyDescent="0.2"/>
    <row r="31515" hidden="1" x14ac:dyDescent="0.2"/>
    <row r="31516" hidden="1" x14ac:dyDescent="0.2"/>
    <row r="31517" hidden="1" x14ac:dyDescent="0.2"/>
    <row r="31518" hidden="1" x14ac:dyDescent="0.2"/>
    <row r="31519" hidden="1" x14ac:dyDescent="0.2"/>
    <row r="31520" hidden="1" x14ac:dyDescent="0.2"/>
    <row r="31521" hidden="1" x14ac:dyDescent="0.2"/>
    <row r="31522" hidden="1" x14ac:dyDescent="0.2"/>
    <row r="31523" hidden="1" x14ac:dyDescent="0.2"/>
    <row r="31524" hidden="1" x14ac:dyDescent="0.2"/>
    <row r="31525" hidden="1" x14ac:dyDescent="0.2"/>
    <row r="31526" hidden="1" x14ac:dyDescent="0.2"/>
    <row r="31527" hidden="1" x14ac:dyDescent="0.2"/>
    <row r="31528" hidden="1" x14ac:dyDescent="0.2"/>
    <row r="31529" hidden="1" x14ac:dyDescent="0.2"/>
    <row r="31530" hidden="1" x14ac:dyDescent="0.2"/>
    <row r="31531" hidden="1" x14ac:dyDescent="0.2"/>
    <row r="31532" hidden="1" x14ac:dyDescent="0.2"/>
    <row r="31533" hidden="1" x14ac:dyDescent="0.2"/>
    <row r="31534" hidden="1" x14ac:dyDescent="0.2"/>
    <row r="31535" hidden="1" x14ac:dyDescent="0.2"/>
    <row r="31536" hidden="1" x14ac:dyDescent="0.2"/>
    <row r="31537" hidden="1" x14ac:dyDescent="0.2"/>
    <row r="31538" hidden="1" x14ac:dyDescent="0.2"/>
    <row r="31539" hidden="1" x14ac:dyDescent="0.2"/>
    <row r="31540" hidden="1" x14ac:dyDescent="0.2"/>
    <row r="31541" hidden="1" x14ac:dyDescent="0.2"/>
    <row r="31542" hidden="1" x14ac:dyDescent="0.2"/>
    <row r="31543" hidden="1" x14ac:dyDescent="0.2"/>
    <row r="31544" hidden="1" x14ac:dyDescent="0.2"/>
    <row r="31545" hidden="1" x14ac:dyDescent="0.2"/>
    <row r="31546" hidden="1" x14ac:dyDescent="0.2"/>
    <row r="31547" hidden="1" x14ac:dyDescent="0.2"/>
    <row r="31548" hidden="1" x14ac:dyDescent="0.2"/>
    <row r="31549" hidden="1" x14ac:dyDescent="0.2"/>
    <row r="31550" hidden="1" x14ac:dyDescent="0.2"/>
    <row r="31551" hidden="1" x14ac:dyDescent="0.2"/>
    <row r="31552" hidden="1" x14ac:dyDescent="0.2"/>
    <row r="31553" hidden="1" x14ac:dyDescent="0.2"/>
    <row r="31554" hidden="1" x14ac:dyDescent="0.2"/>
    <row r="31555" hidden="1" x14ac:dyDescent="0.2"/>
    <row r="31556" hidden="1" x14ac:dyDescent="0.2"/>
    <row r="31557" hidden="1" x14ac:dyDescent="0.2"/>
    <row r="31558" hidden="1" x14ac:dyDescent="0.2"/>
    <row r="31559" hidden="1" x14ac:dyDescent="0.2"/>
    <row r="31560" hidden="1" x14ac:dyDescent="0.2"/>
    <row r="31561" hidden="1" x14ac:dyDescent="0.2"/>
    <row r="31562" hidden="1" x14ac:dyDescent="0.2"/>
    <row r="31563" hidden="1" x14ac:dyDescent="0.2"/>
    <row r="31564" hidden="1" x14ac:dyDescent="0.2"/>
    <row r="31565" hidden="1" x14ac:dyDescent="0.2"/>
    <row r="31566" hidden="1" x14ac:dyDescent="0.2"/>
    <row r="31567" hidden="1" x14ac:dyDescent="0.2"/>
    <row r="31568" hidden="1" x14ac:dyDescent="0.2"/>
    <row r="31569" hidden="1" x14ac:dyDescent="0.2"/>
    <row r="31570" hidden="1" x14ac:dyDescent="0.2"/>
    <row r="31571" hidden="1" x14ac:dyDescent="0.2"/>
    <row r="31572" hidden="1" x14ac:dyDescent="0.2"/>
    <row r="31573" hidden="1" x14ac:dyDescent="0.2"/>
    <row r="31574" hidden="1" x14ac:dyDescent="0.2"/>
    <row r="31575" hidden="1" x14ac:dyDescent="0.2"/>
    <row r="31576" hidden="1" x14ac:dyDescent="0.2"/>
    <row r="31577" hidden="1" x14ac:dyDescent="0.2"/>
    <row r="31578" hidden="1" x14ac:dyDescent="0.2"/>
    <row r="31579" hidden="1" x14ac:dyDescent="0.2"/>
    <row r="31580" hidden="1" x14ac:dyDescent="0.2"/>
    <row r="31581" hidden="1" x14ac:dyDescent="0.2"/>
    <row r="31582" hidden="1" x14ac:dyDescent="0.2"/>
    <row r="31583" hidden="1" x14ac:dyDescent="0.2"/>
    <row r="31584" hidden="1" x14ac:dyDescent="0.2"/>
    <row r="31585" hidden="1" x14ac:dyDescent="0.2"/>
    <row r="31586" hidden="1" x14ac:dyDescent="0.2"/>
    <row r="31587" hidden="1" x14ac:dyDescent="0.2"/>
    <row r="31588" hidden="1" x14ac:dyDescent="0.2"/>
    <row r="31589" hidden="1" x14ac:dyDescent="0.2"/>
    <row r="31590" hidden="1" x14ac:dyDescent="0.2"/>
    <row r="31591" hidden="1" x14ac:dyDescent="0.2"/>
    <row r="31592" hidden="1" x14ac:dyDescent="0.2"/>
    <row r="31593" hidden="1" x14ac:dyDescent="0.2"/>
    <row r="31594" hidden="1" x14ac:dyDescent="0.2"/>
    <row r="31595" hidden="1" x14ac:dyDescent="0.2"/>
    <row r="31596" hidden="1" x14ac:dyDescent="0.2"/>
    <row r="31597" hidden="1" x14ac:dyDescent="0.2"/>
    <row r="31598" hidden="1" x14ac:dyDescent="0.2"/>
    <row r="31599" hidden="1" x14ac:dyDescent="0.2"/>
    <row r="31600" hidden="1" x14ac:dyDescent="0.2"/>
    <row r="31601" hidden="1" x14ac:dyDescent="0.2"/>
    <row r="31602" hidden="1" x14ac:dyDescent="0.2"/>
    <row r="31603" hidden="1" x14ac:dyDescent="0.2"/>
    <row r="31604" hidden="1" x14ac:dyDescent="0.2"/>
    <row r="31605" hidden="1" x14ac:dyDescent="0.2"/>
    <row r="31606" hidden="1" x14ac:dyDescent="0.2"/>
    <row r="31607" hidden="1" x14ac:dyDescent="0.2"/>
    <row r="31608" hidden="1" x14ac:dyDescent="0.2"/>
    <row r="31609" hidden="1" x14ac:dyDescent="0.2"/>
    <row r="31610" hidden="1" x14ac:dyDescent="0.2"/>
    <row r="31611" hidden="1" x14ac:dyDescent="0.2"/>
    <row r="31612" hidden="1" x14ac:dyDescent="0.2"/>
    <row r="31613" hidden="1" x14ac:dyDescent="0.2"/>
    <row r="31614" hidden="1" x14ac:dyDescent="0.2"/>
    <row r="31615" hidden="1" x14ac:dyDescent="0.2"/>
    <row r="31616" hidden="1" x14ac:dyDescent="0.2"/>
    <row r="31617" hidden="1" x14ac:dyDescent="0.2"/>
    <row r="31618" hidden="1" x14ac:dyDescent="0.2"/>
    <row r="31619" hidden="1" x14ac:dyDescent="0.2"/>
    <row r="31620" hidden="1" x14ac:dyDescent="0.2"/>
    <row r="31621" hidden="1" x14ac:dyDescent="0.2"/>
    <row r="31622" hidden="1" x14ac:dyDescent="0.2"/>
    <row r="31623" hidden="1" x14ac:dyDescent="0.2"/>
    <row r="31624" hidden="1" x14ac:dyDescent="0.2"/>
    <row r="31625" hidden="1" x14ac:dyDescent="0.2"/>
    <row r="31626" hidden="1" x14ac:dyDescent="0.2"/>
    <row r="31627" hidden="1" x14ac:dyDescent="0.2"/>
    <row r="31628" hidden="1" x14ac:dyDescent="0.2"/>
    <row r="31629" hidden="1" x14ac:dyDescent="0.2"/>
    <row r="31630" hidden="1" x14ac:dyDescent="0.2"/>
    <row r="31631" hidden="1" x14ac:dyDescent="0.2"/>
    <row r="31632" hidden="1" x14ac:dyDescent="0.2"/>
    <row r="31633" hidden="1" x14ac:dyDescent="0.2"/>
    <row r="31634" hidden="1" x14ac:dyDescent="0.2"/>
    <row r="31635" hidden="1" x14ac:dyDescent="0.2"/>
    <row r="31636" hidden="1" x14ac:dyDescent="0.2"/>
    <row r="31637" hidden="1" x14ac:dyDescent="0.2"/>
    <row r="31638" hidden="1" x14ac:dyDescent="0.2"/>
    <row r="31639" hidden="1" x14ac:dyDescent="0.2"/>
    <row r="31640" hidden="1" x14ac:dyDescent="0.2"/>
    <row r="31641" hidden="1" x14ac:dyDescent="0.2"/>
    <row r="31642" hidden="1" x14ac:dyDescent="0.2"/>
    <row r="31643" hidden="1" x14ac:dyDescent="0.2"/>
    <row r="31644" hidden="1" x14ac:dyDescent="0.2"/>
    <row r="31645" hidden="1" x14ac:dyDescent="0.2"/>
    <row r="31646" hidden="1" x14ac:dyDescent="0.2"/>
    <row r="31647" hidden="1" x14ac:dyDescent="0.2"/>
    <row r="31648" hidden="1" x14ac:dyDescent="0.2"/>
    <row r="31649" hidden="1" x14ac:dyDescent="0.2"/>
    <row r="31650" hidden="1" x14ac:dyDescent="0.2"/>
    <row r="31651" hidden="1" x14ac:dyDescent="0.2"/>
    <row r="31652" hidden="1" x14ac:dyDescent="0.2"/>
    <row r="31653" hidden="1" x14ac:dyDescent="0.2"/>
    <row r="31654" hidden="1" x14ac:dyDescent="0.2"/>
    <row r="31655" hidden="1" x14ac:dyDescent="0.2"/>
    <row r="31656" hidden="1" x14ac:dyDescent="0.2"/>
    <row r="31657" hidden="1" x14ac:dyDescent="0.2"/>
    <row r="31658" hidden="1" x14ac:dyDescent="0.2"/>
    <row r="31659" hidden="1" x14ac:dyDescent="0.2"/>
    <row r="31660" hidden="1" x14ac:dyDescent="0.2"/>
    <row r="31661" hidden="1" x14ac:dyDescent="0.2"/>
    <row r="31662" hidden="1" x14ac:dyDescent="0.2"/>
    <row r="31663" hidden="1" x14ac:dyDescent="0.2"/>
    <row r="31664" hidden="1" x14ac:dyDescent="0.2"/>
    <row r="31665" hidden="1" x14ac:dyDescent="0.2"/>
    <row r="31666" hidden="1" x14ac:dyDescent="0.2"/>
    <row r="31667" hidden="1" x14ac:dyDescent="0.2"/>
    <row r="31668" hidden="1" x14ac:dyDescent="0.2"/>
    <row r="31669" hidden="1" x14ac:dyDescent="0.2"/>
    <row r="31670" hidden="1" x14ac:dyDescent="0.2"/>
    <row r="31671" hidden="1" x14ac:dyDescent="0.2"/>
    <row r="31672" hidden="1" x14ac:dyDescent="0.2"/>
    <row r="31673" hidden="1" x14ac:dyDescent="0.2"/>
    <row r="31674" hidden="1" x14ac:dyDescent="0.2"/>
    <row r="31675" hidden="1" x14ac:dyDescent="0.2"/>
    <row r="31676" hidden="1" x14ac:dyDescent="0.2"/>
    <row r="31677" hidden="1" x14ac:dyDescent="0.2"/>
    <row r="31678" hidden="1" x14ac:dyDescent="0.2"/>
    <row r="31679" hidden="1" x14ac:dyDescent="0.2"/>
    <row r="31680" hidden="1" x14ac:dyDescent="0.2"/>
    <row r="31681" hidden="1" x14ac:dyDescent="0.2"/>
    <row r="31682" hidden="1" x14ac:dyDescent="0.2"/>
    <row r="31683" hidden="1" x14ac:dyDescent="0.2"/>
    <row r="31684" hidden="1" x14ac:dyDescent="0.2"/>
    <row r="31685" hidden="1" x14ac:dyDescent="0.2"/>
    <row r="31686" hidden="1" x14ac:dyDescent="0.2"/>
    <row r="31687" hidden="1" x14ac:dyDescent="0.2"/>
    <row r="31688" hidden="1" x14ac:dyDescent="0.2"/>
    <row r="31689" hidden="1" x14ac:dyDescent="0.2"/>
    <row r="31690" hidden="1" x14ac:dyDescent="0.2"/>
    <row r="31691" hidden="1" x14ac:dyDescent="0.2"/>
    <row r="31692" hidden="1" x14ac:dyDescent="0.2"/>
    <row r="31693" hidden="1" x14ac:dyDescent="0.2"/>
    <row r="31694" hidden="1" x14ac:dyDescent="0.2"/>
    <row r="31695" hidden="1" x14ac:dyDescent="0.2"/>
    <row r="31696" hidden="1" x14ac:dyDescent="0.2"/>
    <row r="31697" hidden="1" x14ac:dyDescent="0.2"/>
    <row r="31698" hidden="1" x14ac:dyDescent="0.2"/>
    <row r="31699" hidden="1" x14ac:dyDescent="0.2"/>
    <row r="31700" hidden="1" x14ac:dyDescent="0.2"/>
    <row r="31701" hidden="1" x14ac:dyDescent="0.2"/>
    <row r="31702" hidden="1" x14ac:dyDescent="0.2"/>
    <row r="31703" hidden="1" x14ac:dyDescent="0.2"/>
    <row r="31704" hidden="1" x14ac:dyDescent="0.2"/>
    <row r="31705" hidden="1" x14ac:dyDescent="0.2"/>
    <row r="31706" hidden="1" x14ac:dyDescent="0.2"/>
    <row r="31707" hidden="1" x14ac:dyDescent="0.2"/>
    <row r="31708" hidden="1" x14ac:dyDescent="0.2"/>
    <row r="31709" hidden="1" x14ac:dyDescent="0.2"/>
    <row r="31710" hidden="1" x14ac:dyDescent="0.2"/>
    <row r="31711" hidden="1" x14ac:dyDescent="0.2"/>
    <row r="31712" hidden="1" x14ac:dyDescent="0.2"/>
    <row r="31713" hidden="1" x14ac:dyDescent="0.2"/>
    <row r="31714" hidden="1" x14ac:dyDescent="0.2"/>
    <row r="31715" hidden="1" x14ac:dyDescent="0.2"/>
    <row r="31716" hidden="1" x14ac:dyDescent="0.2"/>
    <row r="31717" hidden="1" x14ac:dyDescent="0.2"/>
    <row r="31718" hidden="1" x14ac:dyDescent="0.2"/>
    <row r="31719" hidden="1" x14ac:dyDescent="0.2"/>
    <row r="31720" hidden="1" x14ac:dyDescent="0.2"/>
    <row r="31721" hidden="1" x14ac:dyDescent="0.2"/>
    <row r="31722" hidden="1" x14ac:dyDescent="0.2"/>
    <row r="31723" hidden="1" x14ac:dyDescent="0.2"/>
    <row r="31724" hidden="1" x14ac:dyDescent="0.2"/>
    <row r="31725" hidden="1" x14ac:dyDescent="0.2"/>
    <row r="31726" hidden="1" x14ac:dyDescent="0.2"/>
    <row r="31727" hidden="1" x14ac:dyDescent="0.2"/>
    <row r="31728" hidden="1" x14ac:dyDescent="0.2"/>
    <row r="31729" hidden="1" x14ac:dyDescent="0.2"/>
    <row r="31730" hidden="1" x14ac:dyDescent="0.2"/>
    <row r="31731" hidden="1" x14ac:dyDescent="0.2"/>
    <row r="31732" hidden="1" x14ac:dyDescent="0.2"/>
    <row r="31733" hidden="1" x14ac:dyDescent="0.2"/>
    <row r="31734" hidden="1" x14ac:dyDescent="0.2"/>
    <row r="31735" hidden="1" x14ac:dyDescent="0.2"/>
    <row r="31736" hidden="1" x14ac:dyDescent="0.2"/>
    <row r="31737" hidden="1" x14ac:dyDescent="0.2"/>
    <row r="31738" hidden="1" x14ac:dyDescent="0.2"/>
    <row r="31739" hidden="1" x14ac:dyDescent="0.2"/>
    <row r="31740" hidden="1" x14ac:dyDescent="0.2"/>
    <row r="31741" hidden="1" x14ac:dyDescent="0.2"/>
    <row r="31742" hidden="1" x14ac:dyDescent="0.2"/>
    <row r="31743" hidden="1" x14ac:dyDescent="0.2"/>
    <row r="31744" hidden="1" x14ac:dyDescent="0.2"/>
    <row r="31745" hidden="1" x14ac:dyDescent="0.2"/>
    <row r="31746" hidden="1" x14ac:dyDescent="0.2"/>
    <row r="31747" hidden="1" x14ac:dyDescent="0.2"/>
    <row r="31748" hidden="1" x14ac:dyDescent="0.2"/>
    <row r="31749" hidden="1" x14ac:dyDescent="0.2"/>
    <row r="31750" hidden="1" x14ac:dyDescent="0.2"/>
    <row r="31751" hidden="1" x14ac:dyDescent="0.2"/>
    <row r="31752" hidden="1" x14ac:dyDescent="0.2"/>
    <row r="31753" hidden="1" x14ac:dyDescent="0.2"/>
    <row r="31754" hidden="1" x14ac:dyDescent="0.2"/>
    <row r="31755" hidden="1" x14ac:dyDescent="0.2"/>
    <row r="31756" hidden="1" x14ac:dyDescent="0.2"/>
    <row r="31757" hidden="1" x14ac:dyDescent="0.2"/>
    <row r="31758" hidden="1" x14ac:dyDescent="0.2"/>
    <row r="31759" hidden="1" x14ac:dyDescent="0.2"/>
    <row r="31760" hidden="1" x14ac:dyDescent="0.2"/>
    <row r="31761" hidden="1" x14ac:dyDescent="0.2"/>
    <row r="31762" hidden="1" x14ac:dyDescent="0.2"/>
    <row r="31763" hidden="1" x14ac:dyDescent="0.2"/>
    <row r="31764" hidden="1" x14ac:dyDescent="0.2"/>
    <row r="31765" hidden="1" x14ac:dyDescent="0.2"/>
    <row r="31766" hidden="1" x14ac:dyDescent="0.2"/>
    <row r="31767" hidden="1" x14ac:dyDescent="0.2"/>
    <row r="31768" hidden="1" x14ac:dyDescent="0.2"/>
    <row r="31769" hidden="1" x14ac:dyDescent="0.2"/>
    <row r="31770" hidden="1" x14ac:dyDescent="0.2"/>
    <row r="31771" hidden="1" x14ac:dyDescent="0.2"/>
    <row r="31772" hidden="1" x14ac:dyDescent="0.2"/>
    <row r="31773" hidden="1" x14ac:dyDescent="0.2"/>
    <row r="31774" hidden="1" x14ac:dyDescent="0.2"/>
    <row r="31775" hidden="1" x14ac:dyDescent="0.2"/>
    <row r="31776" hidden="1" x14ac:dyDescent="0.2"/>
    <row r="31777" hidden="1" x14ac:dyDescent="0.2"/>
    <row r="31778" hidden="1" x14ac:dyDescent="0.2"/>
    <row r="31779" hidden="1" x14ac:dyDescent="0.2"/>
    <row r="31780" hidden="1" x14ac:dyDescent="0.2"/>
    <row r="31781" hidden="1" x14ac:dyDescent="0.2"/>
    <row r="31782" hidden="1" x14ac:dyDescent="0.2"/>
    <row r="31783" hidden="1" x14ac:dyDescent="0.2"/>
    <row r="31784" hidden="1" x14ac:dyDescent="0.2"/>
    <row r="31785" hidden="1" x14ac:dyDescent="0.2"/>
    <row r="31786" hidden="1" x14ac:dyDescent="0.2"/>
    <row r="31787" hidden="1" x14ac:dyDescent="0.2"/>
    <row r="31788" hidden="1" x14ac:dyDescent="0.2"/>
    <row r="31789" hidden="1" x14ac:dyDescent="0.2"/>
    <row r="31790" hidden="1" x14ac:dyDescent="0.2"/>
    <row r="31791" hidden="1" x14ac:dyDescent="0.2"/>
    <row r="31792" hidden="1" x14ac:dyDescent="0.2"/>
    <row r="31793" hidden="1" x14ac:dyDescent="0.2"/>
    <row r="31794" hidden="1" x14ac:dyDescent="0.2"/>
    <row r="31795" hidden="1" x14ac:dyDescent="0.2"/>
    <row r="31796" hidden="1" x14ac:dyDescent="0.2"/>
    <row r="31797" hidden="1" x14ac:dyDescent="0.2"/>
    <row r="31798" hidden="1" x14ac:dyDescent="0.2"/>
    <row r="31799" hidden="1" x14ac:dyDescent="0.2"/>
    <row r="31800" hidden="1" x14ac:dyDescent="0.2"/>
    <row r="31801" hidden="1" x14ac:dyDescent="0.2"/>
    <row r="31802" hidden="1" x14ac:dyDescent="0.2"/>
    <row r="31803" hidden="1" x14ac:dyDescent="0.2"/>
    <row r="31804" hidden="1" x14ac:dyDescent="0.2"/>
    <row r="31805" hidden="1" x14ac:dyDescent="0.2"/>
    <row r="31806" hidden="1" x14ac:dyDescent="0.2"/>
    <row r="31807" hidden="1" x14ac:dyDescent="0.2"/>
    <row r="31808" hidden="1" x14ac:dyDescent="0.2"/>
    <row r="31809" hidden="1" x14ac:dyDescent="0.2"/>
    <row r="31810" hidden="1" x14ac:dyDescent="0.2"/>
    <row r="31811" hidden="1" x14ac:dyDescent="0.2"/>
    <row r="31812" hidden="1" x14ac:dyDescent="0.2"/>
    <row r="31813" hidden="1" x14ac:dyDescent="0.2"/>
    <row r="31814" hidden="1" x14ac:dyDescent="0.2"/>
    <row r="31815" hidden="1" x14ac:dyDescent="0.2"/>
    <row r="31816" hidden="1" x14ac:dyDescent="0.2"/>
    <row r="31817" hidden="1" x14ac:dyDescent="0.2"/>
    <row r="31818" hidden="1" x14ac:dyDescent="0.2"/>
    <row r="31819" hidden="1" x14ac:dyDescent="0.2"/>
    <row r="31820" hidden="1" x14ac:dyDescent="0.2"/>
    <row r="31821" hidden="1" x14ac:dyDescent="0.2"/>
    <row r="31822" hidden="1" x14ac:dyDescent="0.2"/>
    <row r="31823" hidden="1" x14ac:dyDescent="0.2"/>
    <row r="31824" hidden="1" x14ac:dyDescent="0.2"/>
    <row r="31825" hidden="1" x14ac:dyDescent="0.2"/>
    <row r="31826" hidden="1" x14ac:dyDescent="0.2"/>
    <row r="31827" hidden="1" x14ac:dyDescent="0.2"/>
    <row r="31828" hidden="1" x14ac:dyDescent="0.2"/>
    <row r="31829" hidden="1" x14ac:dyDescent="0.2"/>
    <row r="31830" hidden="1" x14ac:dyDescent="0.2"/>
    <row r="31831" hidden="1" x14ac:dyDescent="0.2"/>
    <row r="31832" hidden="1" x14ac:dyDescent="0.2"/>
    <row r="31833" hidden="1" x14ac:dyDescent="0.2"/>
    <row r="31834" hidden="1" x14ac:dyDescent="0.2"/>
    <row r="31835" hidden="1" x14ac:dyDescent="0.2"/>
    <row r="31836" hidden="1" x14ac:dyDescent="0.2"/>
    <row r="31837" hidden="1" x14ac:dyDescent="0.2"/>
    <row r="31838" hidden="1" x14ac:dyDescent="0.2"/>
    <row r="31839" hidden="1" x14ac:dyDescent="0.2"/>
    <row r="31840" hidden="1" x14ac:dyDescent="0.2"/>
    <row r="31841" hidden="1" x14ac:dyDescent="0.2"/>
    <row r="31842" hidden="1" x14ac:dyDescent="0.2"/>
    <row r="31843" hidden="1" x14ac:dyDescent="0.2"/>
    <row r="31844" hidden="1" x14ac:dyDescent="0.2"/>
    <row r="31845" hidden="1" x14ac:dyDescent="0.2"/>
    <row r="31846" hidden="1" x14ac:dyDescent="0.2"/>
    <row r="31847" hidden="1" x14ac:dyDescent="0.2"/>
    <row r="31848" hidden="1" x14ac:dyDescent="0.2"/>
    <row r="31849" hidden="1" x14ac:dyDescent="0.2"/>
    <row r="31850" hidden="1" x14ac:dyDescent="0.2"/>
    <row r="31851" hidden="1" x14ac:dyDescent="0.2"/>
    <row r="31852" hidden="1" x14ac:dyDescent="0.2"/>
    <row r="31853" hidden="1" x14ac:dyDescent="0.2"/>
    <row r="31854" hidden="1" x14ac:dyDescent="0.2"/>
    <row r="31855" hidden="1" x14ac:dyDescent="0.2"/>
    <row r="31856" hidden="1" x14ac:dyDescent="0.2"/>
    <row r="31857" hidden="1" x14ac:dyDescent="0.2"/>
    <row r="31858" hidden="1" x14ac:dyDescent="0.2"/>
    <row r="31859" hidden="1" x14ac:dyDescent="0.2"/>
    <row r="31860" hidden="1" x14ac:dyDescent="0.2"/>
    <row r="31861" hidden="1" x14ac:dyDescent="0.2"/>
    <row r="31862" hidden="1" x14ac:dyDescent="0.2"/>
    <row r="31863" hidden="1" x14ac:dyDescent="0.2"/>
    <row r="31864" hidden="1" x14ac:dyDescent="0.2"/>
    <row r="31865" hidden="1" x14ac:dyDescent="0.2"/>
    <row r="31866" hidden="1" x14ac:dyDescent="0.2"/>
    <row r="31867" hidden="1" x14ac:dyDescent="0.2"/>
    <row r="31868" hidden="1" x14ac:dyDescent="0.2"/>
    <row r="31869" hidden="1" x14ac:dyDescent="0.2"/>
    <row r="31870" hidden="1" x14ac:dyDescent="0.2"/>
    <row r="31871" hidden="1" x14ac:dyDescent="0.2"/>
    <row r="31872" hidden="1" x14ac:dyDescent="0.2"/>
    <row r="31873" hidden="1" x14ac:dyDescent="0.2"/>
    <row r="31874" hidden="1" x14ac:dyDescent="0.2"/>
    <row r="31875" hidden="1" x14ac:dyDescent="0.2"/>
    <row r="31876" hidden="1" x14ac:dyDescent="0.2"/>
    <row r="31877" hidden="1" x14ac:dyDescent="0.2"/>
    <row r="31878" hidden="1" x14ac:dyDescent="0.2"/>
    <row r="31879" hidden="1" x14ac:dyDescent="0.2"/>
    <row r="31880" hidden="1" x14ac:dyDescent="0.2"/>
    <row r="31881" hidden="1" x14ac:dyDescent="0.2"/>
    <row r="31882" hidden="1" x14ac:dyDescent="0.2"/>
    <row r="31883" hidden="1" x14ac:dyDescent="0.2"/>
    <row r="31884" hidden="1" x14ac:dyDescent="0.2"/>
    <row r="31885" hidden="1" x14ac:dyDescent="0.2"/>
    <row r="31886" hidden="1" x14ac:dyDescent="0.2"/>
    <row r="31887" hidden="1" x14ac:dyDescent="0.2"/>
    <row r="31888" hidden="1" x14ac:dyDescent="0.2"/>
    <row r="31889" hidden="1" x14ac:dyDescent="0.2"/>
    <row r="31890" hidden="1" x14ac:dyDescent="0.2"/>
    <row r="31891" hidden="1" x14ac:dyDescent="0.2"/>
    <row r="31892" hidden="1" x14ac:dyDescent="0.2"/>
    <row r="31893" hidden="1" x14ac:dyDescent="0.2"/>
    <row r="31894" hidden="1" x14ac:dyDescent="0.2"/>
    <row r="31895" hidden="1" x14ac:dyDescent="0.2"/>
    <row r="31896" hidden="1" x14ac:dyDescent="0.2"/>
    <row r="31897" hidden="1" x14ac:dyDescent="0.2"/>
    <row r="31898" hidden="1" x14ac:dyDescent="0.2"/>
    <row r="31899" hidden="1" x14ac:dyDescent="0.2"/>
    <row r="31900" hidden="1" x14ac:dyDescent="0.2"/>
    <row r="31901" hidden="1" x14ac:dyDescent="0.2"/>
    <row r="31902" hidden="1" x14ac:dyDescent="0.2"/>
    <row r="31903" hidden="1" x14ac:dyDescent="0.2"/>
    <row r="31904" hidden="1" x14ac:dyDescent="0.2"/>
    <row r="31905" hidden="1" x14ac:dyDescent="0.2"/>
    <row r="31906" hidden="1" x14ac:dyDescent="0.2"/>
    <row r="31907" hidden="1" x14ac:dyDescent="0.2"/>
    <row r="31908" hidden="1" x14ac:dyDescent="0.2"/>
    <row r="31909" hidden="1" x14ac:dyDescent="0.2"/>
    <row r="31910" hidden="1" x14ac:dyDescent="0.2"/>
    <row r="31911" hidden="1" x14ac:dyDescent="0.2"/>
    <row r="31912" hidden="1" x14ac:dyDescent="0.2"/>
    <row r="31913" hidden="1" x14ac:dyDescent="0.2"/>
    <row r="31914" hidden="1" x14ac:dyDescent="0.2"/>
    <row r="31915" hidden="1" x14ac:dyDescent="0.2"/>
    <row r="31916" hidden="1" x14ac:dyDescent="0.2"/>
    <row r="31917" hidden="1" x14ac:dyDescent="0.2"/>
    <row r="31918" hidden="1" x14ac:dyDescent="0.2"/>
    <row r="31919" hidden="1" x14ac:dyDescent="0.2"/>
    <row r="31920" hidden="1" x14ac:dyDescent="0.2"/>
    <row r="31921" hidden="1" x14ac:dyDescent="0.2"/>
    <row r="31922" hidden="1" x14ac:dyDescent="0.2"/>
    <row r="31923" hidden="1" x14ac:dyDescent="0.2"/>
    <row r="31924" hidden="1" x14ac:dyDescent="0.2"/>
    <row r="31925" hidden="1" x14ac:dyDescent="0.2"/>
    <row r="31926" hidden="1" x14ac:dyDescent="0.2"/>
    <row r="31927" hidden="1" x14ac:dyDescent="0.2"/>
    <row r="31928" hidden="1" x14ac:dyDescent="0.2"/>
    <row r="31929" hidden="1" x14ac:dyDescent="0.2"/>
    <row r="31930" hidden="1" x14ac:dyDescent="0.2"/>
    <row r="31931" hidden="1" x14ac:dyDescent="0.2"/>
    <row r="31932" hidden="1" x14ac:dyDescent="0.2"/>
    <row r="31933" hidden="1" x14ac:dyDescent="0.2"/>
    <row r="31934" hidden="1" x14ac:dyDescent="0.2"/>
    <row r="31935" hidden="1" x14ac:dyDescent="0.2"/>
    <row r="31936" hidden="1" x14ac:dyDescent="0.2"/>
    <row r="31937" hidden="1" x14ac:dyDescent="0.2"/>
    <row r="31938" hidden="1" x14ac:dyDescent="0.2"/>
    <row r="31939" hidden="1" x14ac:dyDescent="0.2"/>
    <row r="31940" hidden="1" x14ac:dyDescent="0.2"/>
    <row r="31941" hidden="1" x14ac:dyDescent="0.2"/>
    <row r="31942" hidden="1" x14ac:dyDescent="0.2"/>
    <row r="31943" hidden="1" x14ac:dyDescent="0.2"/>
    <row r="31944" hidden="1" x14ac:dyDescent="0.2"/>
    <row r="31945" hidden="1" x14ac:dyDescent="0.2"/>
    <row r="31946" hidden="1" x14ac:dyDescent="0.2"/>
    <row r="31947" hidden="1" x14ac:dyDescent="0.2"/>
    <row r="31948" hidden="1" x14ac:dyDescent="0.2"/>
    <row r="31949" hidden="1" x14ac:dyDescent="0.2"/>
    <row r="31950" hidden="1" x14ac:dyDescent="0.2"/>
    <row r="31951" hidden="1" x14ac:dyDescent="0.2"/>
    <row r="31952" hidden="1" x14ac:dyDescent="0.2"/>
    <row r="31953" hidden="1" x14ac:dyDescent="0.2"/>
    <row r="31954" hidden="1" x14ac:dyDescent="0.2"/>
    <row r="31955" hidden="1" x14ac:dyDescent="0.2"/>
    <row r="31956" hidden="1" x14ac:dyDescent="0.2"/>
    <row r="31957" hidden="1" x14ac:dyDescent="0.2"/>
    <row r="31958" hidden="1" x14ac:dyDescent="0.2"/>
    <row r="31959" hidden="1" x14ac:dyDescent="0.2"/>
    <row r="31960" hidden="1" x14ac:dyDescent="0.2"/>
    <row r="31961" hidden="1" x14ac:dyDescent="0.2"/>
    <row r="31962" hidden="1" x14ac:dyDescent="0.2"/>
    <row r="31963" hidden="1" x14ac:dyDescent="0.2"/>
    <row r="31964" hidden="1" x14ac:dyDescent="0.2"/>
    <row r="31965" hidden="1" x14ac:dyDescent="0.2"/>
    <row r="31966" hidden="1" x14ac:dyDescent="0.2"/>
    <row r="31967" hidden="1" x14ac:dyDescent="0.2"/>
    <row r="31968" hidden="1" x14ac:dyDescent="0.2"/>
    <row r="31969" hidden="1" x14ac:dyDescent="0.2"/>
    <row r="31970" hidden="1" x14ac:dyDescent="0.2"/>
    <row r="31971" hidden="1" x14ac:dyDescent="0.2"/>
    <row r="31972" hidden="1" x14ac:dyDescent="0.2"/>
    <row r="31973" hidden="1" x14ac:dyDescent="0.2"/>
    <row r="31974" hidden="1" x14ac:dyDescent="0.2"/>
    <row r="31975" hidden="1" x14ac:dyDescent="0.2"/>
    <row r="31976" hidden="1" x14ac:dyDescent="0.2"/>
    <row r="31977" hidden="1" x14ac:dyDescent="0.2"/>
    <row r="31978" hidden="1" x14ac:dyDescent="0.2"/>
    <row r="31979" hidden="1" x14ac:dyDescent="0.2"/>
    <row r="31980" hidden="1" x14ac:dyDescent="0.2"/>
    <row r="31981" hidden="1" x14ac:dyDescent="0.2"/>
    <row r="31982" hidden="1" x14ac:dyDescent="0.2"/>
    <row r="31983" hidden="1" x14ac:dyDescent="0.2"/>
    <row r="31984" hidden="1" x14ac:dyDescent="0.2"/>
    <row r="31985" hidden="1" x14ac:dyDescent="0.2"/>
    <row r="31986" hidden="1" x14ac:dyDescent="0.2"/>
    <row r="31987" hidden="1" x14ac:dyDescent="0.2"/>
    <row r="31988" hidden="1" x14ac:dyDescent="0.2"/>
    <row r="31989" hidden="1" x14ac:dyDescent="0.2"/>
    <row r="31990" hidden="1" x14ac:dyDescent="0.2"/>
    <row r="31991" hidden="1" x14ac:dyDescent="0.2"/>
    <row r="31992" hidden="1" x14ac:dyDescent="0.2"/>
    <row r="31993" hidden="1" x14ac:dyDescent="0.2"/>
    <row r="31994" hidden="1" x14ac:dyDescent="0.2"/>
    <row r="31995" hidden="1" x14ac:dyDescent="0.2"/>
    <row r="31996" hidden="1" x14ac:dyDescent="0.2"/>
    <row r="31997" hidden="1" x14ac:dyDescent="0.2"/>
    <row r="31998" hidden="1" x14ac:dyDescent="0.2"/>
    <row r="31999" hidden="1" x14ac:dyDescent="0.2"/>
    <row r="32000" hidden="1" x14ac:dyDescent="0.2"/>
    <row r="32001" hidden="1" x14ac:dyDescent="0.2"/>
    <row r="32002" hidden="1" x14ac:dyDescent="0.2"/>
    <row r="32003" hidden="1" x14ac:dyDescent="0.2"/>
    <row r="32004" hidden="1" x14ac:dyDescent="0.2"/>
    <row r="32005" hidden="1" x14ac:dyDescent="0.2"/>
    <row r="32006" hidden="1" x14ac:dyDescent="0.2"/>
    <row r="32007" hidden="1" x14ac:dyDescent="0.2"/>
    <row r="32008" hidden="1" x14ac:dyDescent="0.2"/>
    <row r="32009" hidden="1" x14ac:dyDescent="0.2"/>
    <row r="32010" hidden="1" x14ac:dyDescent="0.2"/>
    <row r="32011" hidden="1" x14ac:dyDescent="0.2"/>
    <row r="32012" hidden="1" x14ac:dyDescent="0.2"/>
    <row r="32013" hidden="1" x14ac:dyDescent="0.2"/>
    <row r="32014" hidden="1" x14ac:dyDescent="0.2"/>
    <row r="32015" hidden="1" x14ac:dyDescent="0.2"/>
    <row r="32016" hidden="1" x14ac:dyDescent="0.2"/>
    <row r="32017" hidden="1" x14ac:dyDescent="0.2"/>
    <row r="32018" hidden="1" x14ac:dyDescent="0.2"/>
    <row r="32019" hidden="1" x14ac:dyDescent="0.2"/>
    <row r="32020" hidden="1" x14ac:dyDescent="0.2"/>
    <row r="32021" hidden="1" x14ac:dyDescent="0.2"/>
    <row r="32022" hidden="1" x14ac:dyDescent="0.2"/>
    <row r="32023" hidden="1" x14ac:dyDescent="0.2"/>
    <row r="32024" hidden="1" x14ac:dyDescent="0.2"/>
    <row r="32025" hidden="1" x14ac:dyDescent="0.2"/>
    <row r="32026" hidden="1" x14ac:dyDescent="0.2"/>
    <row r="32027" hidden="1" x14ac:dyDescent="0.2"/>
    <row r="32028" hidden="1" x14ac:dyDescent="0.2"/>
    <row r="32029" hidden="1" x14ac:dyDescent="0.2"/>
    <row r="32030" hidden="1" x14ac:dyDescent="0.2"/>
    <row r="32031" hidden="1" x14ac:dyDescent="0.2"/>
    <row r="32032" hidden="1" x14ac:dyDescent="0.2"/>
    <row r="32033" hidden="1" x14ac:dyDescent="0.2"/>
    <row r="32034" hidden="1" x14ac:dyDescent="0.2"/>
    <row r="32035" hidden="1" x14ac:dyDescent="0.2"/>
    <row r="32036" hidden="1" x14ac:dyDescent="0.2"/>
    <row r="32037" hidden="1" x14ac:dyDescent="0.2"/>
    <row r="32038" hidden="1" x14ac:dyDescent="0.2"/>
    <row r="32039" hidden="1" x14ac:dyDescent="0.2"/>
    <row r="32040" hidden="1" x14ac:dyDescent="0.2"/>
    <row r="32041" hidden="1" x14ac:dyDescent="0.2"/>
    <row r="32042" hidden="1" x14ac:dyDescent="0.2"/>
    <row r="32043" hidden="1" x14ac:dyDescent="0.2"/>
    <row r="32044" hidden="1" x14ac:dyDescent="0.2"/>
    <row r="32045" hidden="1" x14ac:dyDescent="0.2"/>
    <row r="32046" hidden="1" x14ac:dyDescent="0.2"/>
    <row r="32047" hidden="1" x14ac:dyDescent="0.2"/>
    <row r="32048" hidden="1" x14ac:dyDescent="0.2"/>
    <row r="32049" hidden="1" x14ac:dyDescent="0.2"/>
    <row r="32050" hidden="1" x14ac:dyDescent="0.2"/>
    <row r="32051" hidden="1" x14ac:dyDescent="0.2"/>
    <row r="32052" hidden="1" x14ac:dyDescent="0.2"/>
    <row r="32053" hidden="1" x14ac:dyDescent="0.2"/>
    <row r="32054" hidden="1" x14ac:dyDescent="0.2"/>
    <row r="32055" hidden="1" x14ac:dyDescent="0.2"/>
    <row r="32056" hidden="1" x14ac:dyDescent="0.2"/>
    <row r="32057" hidden="1" x14ac:dyDescent="0.2"/>
    <row r="32058" hidden="1" x14ac:dyDescent="0.2"/>
    <row r="32059" hidden="1" x14ac:dyDescent="0.2"/>
    <row r="32060" hidden="1" x14ac:dyDescent="0.2"/>
    <row r="32061" hidden="1" x14ac:dyDescent="0.2"/>
    <row r="32062" hidden="1" x14ac:dyDescent="0.2"/>
    <row r="32063" hidden="1" x14ac:dyDescent="0.2"/>
    <row r="32064" hidden="1" x14ac:dyDescent="0.2"/>
    <row r="32065" hidden="1" x14ac:dyDescent="0.2"/>
    <row r="32066" hidden="1" x14ac:dyDescent="0.2"/>
    <row r="32067" hidden="1" x14ac:dyDescent="0.2"/>
    <row r="32068" hidden="1" x14ac:dyDescent="0.2"/>
    <row r="32069" hidden="1" x14ac:dyDescent="0.2"/>
    <row r="32070" hidden="1" x14ac:dyDescent="0.2"/>
    <row r="32071" hidden="1" x14ac:dyDescent="0.2"/>
    <row r="32072" hidden="1" x14ac:dyDescent="0.2"/>
    <row r="32073" hidden="1" x14ac:dyDescent="0.2"/>
    <row r="32074" hidden="1" x14ac:dyDescent="0.2"/>
    <row r="32075" hidden="1" x14ac:dyDescent="0.2"/>
    <row r="32076" hidden="1" x14ac:dyDescent="0.2"/>
    <row r="32077" hidden="1" x14ac:dyDescent="0.2"/>
    <row r="32078" hidden="1" x14ac:dyDescent="0.2"/>
    <row r="32079" hidden="1" x14ac:dyDescent="0.2"/>
    <row r="32080" hidden="1" x14ac:dyDescent="0.2"/>
    <row r="32081" hidden="1" x14ac:dyDescent="0.2"/>
    <row r="32082" hidden="1" x14ac:dyDescent="0.2"/>
    <row r="32083" hidden="1" x14ac:dyDescent="0.2"/>
    <row r="32084" hidden="1" x14ac:dyDescent="0.2"/>
    <row r="32085" hidden="1" x14ac:dyDescent="0.2"/>
    <row r="32086" hidden="1" x14ac:dyDescent="0.2"/>
    <row r="32087" hidden="1" x14ac:dyDescent="0.2"/>
    <row r="32088" hidden="1" x14ac:dyDescent="0.2"/>
    <row r="32089" hidden="1" x14ac:dyDescent="0.2"/>
    <row r="32090" hidden="1" x14ac:dyDescent="0.2"/>
    <row r="32091" hidden="1" x14ac:dyDescent="0.2"/>
    <row r="32092" hidden="1" x14ac:dyDescent="0.2"/>
    <row r="32093" hidden="1" x14ac:dyDescent="0.2"/>
    <row r="32094" hidden="1" x14ac:dyDescent="0.2"/>
    <row r="32095" hidden="1" x14ac:dyDescent="0.2"/>
    <row r="32096" hidden="1" x14ac:dyDescent="0.2"/>
    <row r="32097" hidden="1" x14ac:dyDescent="0.2"/>
    <row r="32098" hidden="1" x14ac:dyDescent="0.2"/>
    <row r="32099" hidden="1" x14ac:dyDescent="0.2"/>
    <row r="32100" hidden="1" x14ac:dyDescent="0.2"/>
    <row r="32101" hidden="1" x14ac:dyDescent="0.2"/>
    <row r="32102" hidden="1" x14ac:dyDescent="0.2"/>
    <row r="32103" hidden="1" x14ac:dyDescent="0.2"/>
    <row r="32104" hidden="1" x14ac:dyDescent="0.2"/>
    <row r="32105" hidden="1" x14ac:dyDescent="0.2"/>
    <row r="32106" hidden="1" x14ac:dyDescent="0.2"/>
    <row r="32107" hidden="1" x14ac:dyDescent="0.2"/>
    <row r="32108" hidden="1" x14ac:dyDescent="0.2"/>
    <row r="32109" hidden="1" x14ac:dyDescent="0.2"/>
    <row r="32110" hidden="1" x14ac:dyDescent="0.2"/>
    <row r="32111" hidden="1" x14ac:dyDescent="0.2"/>
    <row r="32112" hidden="1" x14ac:dyDescent="0.2"/>
    <row r="32113" hidden="1" x14ac:dyDescent="0.2"/>
    <row r="32114" hidden="1" x14ac:dyDescent="0.2"/>
    <row r="32115" hidden="1" x14ac:dyDescent="0.2"/>
    <row r="32116" hidden="1" x14ac:dyDescent="0.2"/>
    <row r="32117" hidden="1" x14ac:dyDescent="0.2"/>
    <row r="32118" hidden="1" x14ac:dyDescent="0.2"/>
    <row r="32119" hidden="1" x14ac:dyDescent="0.2"/>
    <row r="32120" hidden="1" x14ac:dyDescent="0.2"/>
    <row r="32121" hidden="1" x14ac:dyDescent="0.2"/>
    <row r="32122" hidden="1" x14ac:dyDescent="0.2"/>
    <row r="32123" hidden="1" x14ac:dyDescent="0.2"/>
    <row r="32124" hidden="1" x14ac:dyDescent="0.2"/>
    <row r="32125" hidden="1" x14ac:dyDescent="0.2"/>
    <row r="32126" hidden="1" x14ac:dyDescent="0.2"/>
    <row r="32127" hidden="1" x14ac:dyDescent="0.2"/>
    <row r="32128" hidden="1" x14ac:dyDescent="0.2"/>
    <row r="32129" hidden="1" x14ac:dyDescent="0.2"/>
    <row r="32130" hidden="1" x14ac:dyDescent="0.2"/>
    <row r="32131" hidden="1" x14ac:dyDescent="0.2"/>
    <row r="32132" hidden="1" x14ac:dyDescent="0.2"/>
    <row r="32133" hidden="1" x14ac:dyDescent="0.2"/>
    <row r="32134" hidden="1" x14ac:dyDescent="0.2"/>
    <row r="32135" hidden="1" x14ac:dyDescent="0.2"/>
    <row r="32136" hidden="1" x14ac:dyDescent="0.2"/>
    <row r="32137" hidden="1" x14ac:dyDescent="0.2"/>
    <row r="32138" hidden="1" x14ac:dyDescent="0.2"/>
    <row r="32139" hidden="1" x14ac:dyDescent="0.2"/>
    <row r="32140" hidden="1" x14ac:dyDescent="0.2"/>
    <row r="32141" hidden="1" x14ac:dyDescent="0.2"/>
    <row r="32142" hidden="1" x14ac:dyDescent="0.2"/>
    <row r="32143" hidden="1" x14ac:dyDescent="0.2"/>
    <row r="32144" hidden="1" x14ac:dyDescent="0.2"/>
    <row r="32145" hidden="1" x14ac:dyDescent="0.2"/>
    <row r="32146" hidden="1" x14ac:dyDescent="0.2"/>
    <row r="32147" hidden="1" x14ac:dyDescent="0.2"/>
    <row r="32148" hidden="1" x14ac:dyDescent="0.2"/>
    <row r="32149" hidden="1" x14ac:dyDescent="0.2"/>
    <row r="32150" hidden="1" x14ac:dyDescent="0.2"/>
    <row r="32151" hidden="1" x14ac:dyDescent="0.2"/>
    <row r="32152" hidden="1" x14ac:dyDescent="0.2"/>
    <row r="32153" hidden="1" x14ac:dyDescent="0.2"/>
    <row r="32154" hidden="1" x14ac:dyDescent="0.2"/>
    <row r="32155" hidden="1" x14ac:dyDescent="0.2"/>
    <row r="32156" hidden="1" x14ac:dyDescent="0.2"/>
    <row r="32157" hidden="1" x14ac:dyDescent="0.2"/>
    <row r="32158" hidden="1" x14ac:dyDescent="0.2"/>
    <row r="32159" hidden="1" x14ac:dyDescent="0.2"/>
    <row r="32160" hidden="1" x14ac:dyDescent="0.2"/>
    <row r="32161" hidden="1" x14ac:dyDescent="0.2"/>
    <row r="32162" hidden="1" x14ac:dyDescent="0.2"/>
    <row r="32163" hidden="1" x14ac:dyDescent="0.2"/>
    <row r="32164" hidden="1" x14ac:dyDescent="0.2"/>
    <row r="32165" hidden="1" x14ac:dyDescent="0.2"/>
    <row r="32166" hidden="1" x14ac:dyDescent="0.2"/>
    <row r="32167" hidden="1" x14ac:dyDescent="0.2"/>
    <row r="32168" hidden="1" x14ac:dyDescent="0.2"/>
    <row r="32169" hidden="1" x14ac:dyDescent="0.2"/>
    <row r="32170" hidden="1" x14ac:dyDescent="0.2"/>
    <row r="32171" hidden="1" x14ac:dyDescent="0.2"/>
    <row r="32172" hidden="1" x14ac:dyDescent="0.2"/>
    <row r="32173" hidden="1" x14ac:dyDescent="0.2"/>
    <row r="32174" hidden="1" x14ac:dyDescent="0.2"/>
    <row r="32175" hidden="1" x14ac:dyDescent="0.2"/>
    <row r="32176" hidden="1" x14ac:dyDescent="0.2"/>
    <row r="32177" hidden="1" x14ac:dyDescent="0.2"/>
    <row r="32178" hidden="1" x14ac:dyDescent="0.2"/>
    <row r="32179" hidden="1" x14ac:dyDescent="0.2"/>
    <row r="32180" hidden="1" x14ac:dyDescent="0.2"/>
    <row r="32181" hidden="1" x14ac:dyDescent="0.2"/>
    <row r="32182" hidden="1" x14ac:dyDescent="0.2"/>
    <row r="32183" hidden="1" x14ac:dyDescent="0.2"/>
    <row r="32184" hidden="1" x14ac:dyDescent="0.2"/>
    <row r="32185" hidden="1" x14ac:dyDescent="0.2"/>
    <row r="32186" hidden="1" x14ac:dyDescent="0.2"/>
    <row r="32187" hidden="1" x14ac:dyDescent="0.2"/>
    <row r="32188" hidden="1" x14ac:dyDescent="0.2"/>
    <row r="32189" hidden="1" x14ac:dyDescent="0.2"/>
    <row r="32190" hidden="1" x14ac:dyDescent="0.2"/>
    <row r="32191" hidden="1" x14ac:dyDescent="0.2"/>
    <row r="32192" hidden="1" x14ac:dyDescent="0.2"/>
    <row r="32193" hidden="1" x14ac:dyDescent="0.2"/>
    <row r="32194" hidden="1" x14ac:dyDescent="0.2"/>
    <row r="32195" hidden="1" x14ac:dyDescent="0.2"/>
    <row r="32196" hidden="1" x14ac:dyDescent="0.2"/>
    <row r="32197" hidden="1" x14ac:dyDescent="0.2"/>
    <row r="32198" hidden="1" x14ac:dyDescent="0.2"/>
    <row r="32199" hidden="1" x14ac:dyDescent="0.2"/>
    <row r="32200" hidden="1" x14ac:dyDescent="0.2"/>
    <row r="32201" hidden="1" x14ac:dyDescent="0.2"/>
    <row r="32202" hidden="1" x14ac:dyDescent="0.2"/>
    <row r="32203" hidden="1" x14ac:dyDescent="0.2"/>
    <row r="32204" hidden="1" x14ac:dyDescent="0.2"/>
    <row r="32205" hidden="1" x14ac:dyDescent="0.2"/>
    <row r="32206" hidden="1" x14ac:dyDescent="0.2"/>
    <row r="32207" hidden="1" x14ac:dyDescent="0.2"/>
    <row r="32208" hidden="1" x14ac:dyDescent="0.2"/>
    <row r="32209" hidden="1" x14ac:dyDescent="0.2"/>
    <row r="32210" hidden="1" x14ac:dyDescent="0.2"/>
    <row r="32211" hidden="1" x14ac:dyDescent="0.2"/>
    <row r="32212" hidden="1" x14ac:dyDescent="0.2"/>
    <row r="32213" hidden="1" x14ac:dyDescent="0.2"/>
    <row r="32214" hidden="1" x14ac:dyDescent="0.2"/>
    <row r="32215" hidden="1" x14ac:dyDescent="0.2"/>
    <row r="32216" hidden="1" x14ac:dyDescent="0.2"/>
    <row r="32217" hidden="1" x14ac:dyDescent="0.2"/>
    <row r="32218" hidden="1" x14ac:dyDescent="0.2"/>
    <row r="32219" hidden="1" x14ac:dyDescent="0.2"/>
    <row r="32220" hidden="1" x14ac:dyDescent="0.2"/>
    <row r="32221" hidden="1" x14ac:dyDescent="0.2"/>
    <row r="32222" hidden="1" x14ac:dyDescent="0.2"/>
    <row r="32223" hidden="1" x14ac:dyDescent="0.2"/>
    <row r="32224" hidden="1" x14ac:dyDescent="0.2"/>
    <row r="32225" hidden="1" x14ac:dyDescent="0.2"/>
    <row r="32226" hidden="1" x14ac:dyDescent="0.2"/>
    <row r="32227" hidden="1" x14ac:dyDescent="0.2"/>
    <row r="32228" hidden="1" x14ac:dyDescent="0.2"/>
    <row r="32229" hidden="1" x14ac:dyDescent="0.2"/>
    <row r="32230" hidden="1" x14ac:dyDescent="0.2"/>
    <row r="32231" hidden="1" x14ac:dyDescent="0.2"/>
    <row r="32232" hidden="1" x14ac:dyDescent="0.2"/>
    <row r="32233" hidden="1" x14ac:dyDescent="0.2"/>
    <row r="32234" hidden="1" x14ac:dyDescent="0.2"/>
    <row r="32235" hidden="1" x14ac:dyDescent="0.2"/>
    <row r="32236" hidden="1" x14ac:dyDescent="0.2"/>
    <row r="32237" hidden="1" x14ac:dyDescent="0.2"/>
    <row r="32238" hidden="1" x14ac:dyDescent="0.2"/>
    <row r="32239" hidden="1" x14ac:dyDescent="0.2"/>
    <row r="32240" hidden="1" x14ac:dyDescent="0.2"/>
    <row r="32241" hidden="1" x14ac:dyDescent="0.2"/>
    <row r="32242" hidden="1" x14ac:dyDescent="0.2"/>
    <row r="32243" hidden="1" x14ac:dyDescent="0.2"/>
    <row r="32244" hidden="1" x14ac:dyDescent="0.2"/>
    <row r="32245" hidden="1" x14ac:dyDescent="0.2"/>
    <row r="32246" hidden="1" x14ac:dyDescent="0.2"/>
    <row r="32247" hidden="1" x14ac:dyDescent="0.2"/>
    <row r="32248" hidden="1" x14ac:dyDescent="0.2"/>
    <row r="32249" hidden="1" x14ac:dyDescent="0.2"/>
    <row r="32250" hidden="1" x14ac:dyDescent="0.2"/>
    <row r="32251" hidden="1" x14ac:dyDescent="0.2"/>
    <row r="32252" hidden="1" x14ac:dyDescent="0.2"/>
    <row r="32253" hidden="1" x14ac:dyDescent="0.2"/>
    <row r="32254" hidden="1" x14ac:dyDescent="0.2"/>
    <row r="32255" hidden="1" x14ac:dyDescent="0.2"/>
    <row r="32256" hidden="1" x14ac:dyDescent="0.2"/>
    <row r="32257" hidden="1" x14ac:dyDescent="0.2"/>
    <row r="32258" hidden="1" x14ac:dyDescent="0.2"/>
    <row r="32259" hidden="1" x14ac:dyDescent="0.2"/>
    <row r="32260" hidden="1" x14ac:dyDescent="0.2"/>
    <row r="32261" hidden="1" x14ac:dyDescent="0.2"/>
    <row r="32262" hidden="1" x14ac:dyDescent="0.2"/>
    <row r="32263" hidden="1" x14ac:dyDescent="0.2"/>
    <row r="32264" hidden="1" x14ac:dyDescent="0.2"/>
    <row r="32265" hidden="1" x14ac:dyDescent="0.2"/>
    <row r="32266" hidden="1" x14ac:dyDescent="0.2"/>
    <row r="32267" hidden="1" x14ac:dyDescent="0.2"/>
    <row r="32268" hidden="1" x14ac:dyDescent="0.2"/>
    <row r="32269" hidden="1" x14ac:dyDescent="0.2"/>
    <row r="32270" hidden="1" x14ac:dyDescent="0.2"/>
    <row r="32271" hidden="1" x14ac:dyDescent="0.2"/>
    <row r="32272" hidden="1" x14ac:dyDescent="0.2"/>
    <row r="32273" hidden="1" x14ac:dyDescent="0.2"/>
    <row r="32274" hidden="1" x14ac:dyDescent="0.2"/>
    <row r="32275" hidden="1" x14ac:dyDescent="0.2"/>
    <row r="32276" hidden="1" x14ac:dyDescent="0.2"/>
    <row r="32277" hidden="1" x14ac:dyDescent="0.2"/>
    <row r="32278" hidden="1" x14ac:dyDescent="0.2"/>
    <row r="32279" hidden="1" x14ac:dyDescent="0.2"/>
    <row r="32280" hidden="1" x14ac:dyDescent="0.2"/>
    <row r="32281" hidden="1" x14ac:dyDescent="0.2"/>
    <row r="32282" hidden="1" x14ac:dyDescent="0.2"/>
    <row r="32283" hidden="1" x14ac:dyDescent="0.2"/>
    <row r="32284" hidden="1" x14ac:dyDescent="0.2"/>
    <row r="32285" hidden="1" x14ac:dyDescent="0.2"/>
    <row r="32286" hidden="1" x14ac:dyDescent="0.2"/>
    <row r="32287" hidden="1" x14ac:dyDescent="0.2"/>
    <row r="32288" hidden="1" x14ac:dyDescent="0.2"/>
    <row r="32289" hidden="1" x14ac:dyDescent="0.2"/>
    <row r="32290" hidden="1" x14ac:dyDescent="0.2"/>
    <row r="32291" hidden="1" x14ac:dyDescent="0.2"/>
    <row r="32292" hidden="1" x14ac:dyDescent="0.2"/>
    <row r="32293" hidden="1" x14ac:dyDescent="0.2"/>
    <row r="32294" hidden="1" x14ac:dyDescent="0.2"/>
    <row r="32295" hidden="1" x14ac:dyDescent="0.2"/>
    <row r="32296" hidden="1" x14ac:dyDescent="0.2"/>
    <row r="32297" hidden="1" x14ac:dyDescent="0.2"/>
    <row r="32298" hidden="1" x14ac:dyDescent="0.2"/>
    <row r="32299" hidden="1" x14ac:dyDescent="0.2"/>
    <row r="32300" hidden="1" x14ac:dyDescent="0.2"/>
    <row r="32301" hidden="1" x14ac:dyDescent="0.2"/>
    <row r="32302" hidden="1" x14ac:dyDescent="0.2"/>
    <row r="32303" hidden="1" x14ac:dyDescent="0.2"/>
    <row r="32304" hidden="1" x14ac:dyDescent="0.2"/>
    <row r="32305" hidden="1" x14ac:dyDescent="0.2"/>
    <row r="32306" hidden="1" x14ac:dyDescent="0.2"/>
    <row r="32307" hidden="1" x14ac:dyDescent="0.2"/>
    <row r="32308" hidden="1" x14ac:dyDescent="0.2"/>
    <row r="32309" hidden="1" x14ac:dyDescent="0.2"/>
    <row r="32310" hidden="1" x14ac:dyDescent="0.2"/>
    <row r="32311" hidden="1" x14ac:dyDescent="0.2"/>
    <row r="32312" hidden="1" x14ac:dyDescent="0.2"/>
    <row r="32313" hidden="1" x14ac:dyDescent="0.2"/>
    <row r="32314" hidden="1" x14ac:dyDescent="0.2"/>
    <row r="32315" hidden="1" x14ac:dyDescent="0.2"/>
    <row r="32316" hidden="1" x14ac:dyDescent="0.2"/>
    <row r="32317" hidden="1" x14ac:dyDescent="0.2"/>
    <row r="32318" hidden="1" x14ac:dyDescent="0.2"/>
    <row r="32319" hidden="1" x14ac:dyDescent="0.2"/>
    <row r="32320" hidden="1" x14ac:dyDescent="0.2"/>
    <row r="32321" hidden="1" x14ac:dyDescent="0.2"/>
    <row r="32322" hidden="1" x14ac:dyDescent="0.2"/>
    <row r="32323" hidden="1" x14ac:dyDescent="0.2"/>
    <row r="32324" hidden="1" x14ac:dyDescent="0.2"/>
    <row r="32325" hidden="1" x14ac:dyDescent="0.2"/>
    <row r="32326" hidden="1" x14ac:dyDescent="0.2"/>
    <row r="32327" hidden="1" x14ac:dyDescent="0.2"/>
    <row r="32328" hidden="1" x14ac:dyDescent="0.2"/>
    <row r="32329" hidden="1" x14ac:dyDescent="0.2"/>
    <row r="32330" hidden="1" x14ac:dyDescent="0.2"/>
    <row r="32331" hidden="1" x14ac:dyDescent="0.2"/>
    <row r="32332" hidden="1" x14ac:dyDescent="0.2"/>
    <row r="32333" hidden="1" x14ac:dyDescent="0.2"/>
    <row r="32334" hidden="1" x14ac:dyDescent="0.2"/>
    <row r="32335" hidden="1" x14ac:dyDescent="0.2"/>
    <row r="32336" hidden="1" x14ac:dyDescent="0.2"/>
    <row r="32337" hidden="1" x14ac:dyDescent="0.2"/>
    <row r="32338" hidden="1" x14ac:dyDescent="0.2"/>
    <row r="32339" hidden="1" x14ac:dyDescent="0.2"/>
    <row r="32340" hidden="1" x14ac:dyDescent="0.2"/>
    <row r="32341" hidden="1" x14ac:dyDescent="0.2"/>
    <row r="32342" hidden="1" x14ac:dyDescent="0.2"/>
    <row r="32343" hidden="1" x14ac:dyDescent="0.2"/>
    <row r="32344" hidden="1" x14ac:dyDescent="0.2"/>
    <row r="32345" hidden="1" x14ac:dyDescent="0.2"/>
    <row r="32346" hidden="1" x14ac:dyDescent="0.2"/>
    <row r="32347" hidden="1" x14ac:dyDescent="0.2"/>
    <row r="32348" hidden="1" x14ac:dyDescent="0.2"/>
    <row r="32349" hidden="1" x14ac:dyDescent="0.2"/>
    <row r="32350" hidden="1" x14ac:dyDescent="0.2"/>
    <row r="32351" hidden="1" x14ac:dyDescent="0.2"/>
    <row r="32352" hidden="1" x14ac:dyDescent="0.2"/>
    <row r="32353" hidden="1" x14ac:dyDescent="0.2"/>
    <row r="32354" hidden="1" x14ac:dyDescent="0.2"/>
    <row r="32355" hidden="1" x14ac:dyDescent="0.2"/>
    <row r="32356" hidden="1" x14ac:dyDescent="0.2"/>
    <row r="32357" hidden="1" x14ac:dyDescent="0.2"/>
    <row r="32358" hidden="1" x14ac:dyDescent="0.2"/>
    <row r="32359" hidden="1" x14ac:dyDescent="0.2"/>
    <row r="32360" hidden="1" x14ac:dyDescent="0.2"/>
    <row r="32361" hidden="1" x14ac:dyDescent="0.2"/>
    <row r="32362" hidden="1" x14ac:dyDescent="0.2"/>
    <row r="32363" hidden="1" x14ac:dyDescent="0.2"/>
    <row r="32364" hidden="1" x14ac:dyDescent="0.2"/>
    <row r="32365" hidden="1" x14ac:dyDescent="0.2"/>
    <row r="32366" hidden="1" x14ac:dyDescent="0.2"/>
    <row r="32367" hidden="1" x14ac:dyDescent="0.2"/>
    <row r="32368" hidden="1" x14ac:dyDescent="0.2"/>
    <row r="32369" hidden="1" x14ac:dyDescent="0.2"/>
    <row r="32370" hidden="1" x14ac:dyDescent="0.2"/>
    <row r="32371" hidden="1" x14ac:dyDescent="0.2"/>
    <row r="32372" hidden="1" x14ac:dyDescent="0.2"/>
    <row r="32373" hidden="1" x14ac:dyDescent="0.2"/>
    <row r="32374" hidden="1" x14ac:dyDescent="0.2"/>
    <row r="32375" hidden="1" x14ac:dyDescent="0.2"/>
    <row r="32376" hidden="1" x14ac:dyDescent="0.2"/>
    <row r="32377" hidden="1" x14ac:dyDescent="0.2"/>
    <row r="32378" hidden="1" x14ac:dyDescent="0.2"/>
    <row r="32379" hidden="1" x14ac:dyDescent="0.2"/>
    <row r="32380" hidden="1" x14ac:dyDescent="0.2"/>
    <row r="32381" hidden="1" x14ac:dyDescent="0.2"/>
    <row r="32382" hidden="1" x14ac:dyDescent="0.2"/>
    <row r="32383" hidden="1" x14ac:dyDescent="0.2"/>
    <row r="32384" hidden="1" x14ac:dyDescent="0.2"/>
    <row r="32385" hidden="1" x14ac:dyDescent="0.2"/>
    <row r="32386" hidden="1" x14ac:dyDescent="0.2"/>
    <row r="32387" hidden="1" x14ac:dyDescent="0.2"/>
    <row r="32388" hidden="1" x14ac:dyDescent="0.2"/>
    <row r="32389" hidden="1" x14ac:dyDescent="0.2"/>
    <row r="32390" hidden="1" x14ac:dyDescent="0.2"/>
    <row r="32391" hidden="1" x14ac:dyDescent="0.2"/>
    <row r="32392" hidden="1" x14ac:dyDescent="0.2"/>
    <row r="32393" hidden="1" x14ac:dyDescent="0.2"/>
    <row r="32394" hidden="1" x14ac:dyDescent="0.2"/>
    <row r="32395" hidden="1" x14ac:dyDescent="0.2"/>
    <row r="32396" hidden="1" x14ac:dyDescent="0.2"/>
    <row r="32397" hidden="1" x14ac:dyDescent="0.2"/>
    <row r="32398" hidden="1" x14ac:dyDescent="0.2"/>
    <row r="32399" hidden="1" x14ac:dyDescent="0.2"/>
    <row r="32400" hidden="1" x14ac:dyDescent="0.2"/>
    <row r="32401" hidden="1" x14ac:dyDescent="0.2"/>
    <row r="32402" hidden="1" x14ac:dyDescent="0.2"/>
    <row r="32403" hidden="1" x14ac:dyDescent="0.2"/>
    <row r="32404" hidden="1" x14ac:dyDescent="0.2"/>
    <row r="32405" hidden="1" x14ac:dyDescent="0.2"/>
    <row r="32406" hidden="1" x14ac:dyDescent="0.2"/>
    <row r="32407" hidden="1" x14ac:dyDescent="0.2"/>
    <row r="32408" hidden="1" x14ac:dyDescent="0.2"/>
    <row r="32409" hidden="1" x14ac:dyDescent="0.2"/>
    <row r="32410" hidden="1" x14ac:dyDescent="0.2"/>
    <row r="32411" hidden="1" x14ac:dyDescent="0.2"/>
    <row r="32412" hidden="1" x14ac:dyDescent="0.2"/>
    <row r="32413" hidden="1" x14ac:dyDescent="0.2"/>
    <row r="32414" hidden="1" x14ac:dyDescent="0.2"/>
    <row r="32415" hidden="1" x14ac:dyDescent="0.2"/>
    <row r="32416" hidden="1" x14ac:dyDescent="0.2"/>
    <row r="32417" hidden="1" x14ac:dyDescent="0.2"/>
    <row r="32418" hidden="1" x14ac:dyDescent="0.2"/>
    <row r="32419" hidden="1" x14ac:dyDescent="0.2"/>
    <row r="32420" hidden="1" x14ac:dyDescent="0.2"/>
    <row r="32421" hidden="1" x14ac:dyDescent="0.2"/>
    <row r="32422" hidden="1" x14ac:dyDescent="0.2"/>
    <row r="32423" hidden="1" x14ac:dyDescent="0.2"/>
    <row r="32424" hidden="1" x14ac:dyDescent="0.2"/>
    <row r="32425" hidden="1" x14ac:dyDescent="0.2"/>
    <row r="32426" hidden="1" x14ac:dyDescent="0.2"/>
    <row r="32427" hidden="1" x14ac:dyDescent="0.2"/>
    <row r="32428" hidden="1" x14ac:dyDescent="0.2"/>
    <row r="32429" hidden="1" x14ac:dyDescent="0.2"/>
    <row r="32430" hidden="1" x14ac:dyDescent="0.2"/>
    <row r="32431" hidden="1" x14ac:dyDescent="0.2"/>
    <row r="32432" hidden="1" x14ac:dyDescent="0.2"/>
    <row r="32433" hidden="1" x14ac:dyDescent="0.2"/>
    <row r="32434" hidden="1" x14ac:dyDescent="0.2"/>
    <row r="32435" hidden="1" x14ac:dyDescent="0.2"/>
    <row r="32436" hidden="1" x14ac:dyDescent="0.2"/>
    <row r="32437" hidden="1" x14ac:dyDescent="0.2"/>
    <row r="32438" hidden="1" x14ac:dyDescent="0.2"/>
    <row r="32439" hidden="1" x14ac:dyDescent="0.2"/>
    <row r="32440" hidden="1" x14ac:dyDescent="0.2"/>
    <row r="32441" hidden="1" x14ac:dyDescent="0.2"/>
    <row r="32442" hidden="1" x14ac:dyDescent="0.2"/>
    <row r="32443" hidden="1" x14ac:dyDescent="0.2"/>
    <row r="32444" hidden="1" x14ac:dyDescent="0.2"/>
    <row r="32445" hidden="1" x14ac:dyDescent="0.2"/>
    <row r="32446" hidden="1" x14ac:dyDescent="0.2"/>
    <row r="32447" hidden="1" x14ac:dyDescent="0.2"/>
    <row r="32448" hidden="1" x14ac:dyDescent="0.2"/>
    <row r="32449" hidden="1" x14ac:dyDescent="0.2"/>
    <row r="32450" hidden="1" x14ac:dyDescent="0.2"/>
    <row r="32451" hidden="1" x14ac:dyDescent="0.2"/>
    <row r="32452" hidden="1" x14ac:dyDescent="0.2"/>
    <row r="32453" hidden="1" x14ac:dyDescent="0.2"/>
    <row r="32454" hidden="1" x14ac:dyDescent="0.2"/>
    <row r="32455" hidden="1" x14ac:dyDescent="0.2"/>
    <row r="32456" hidden="1" x14ac:dyDescent="0.2"/>
    <row r="32457" hidden="1" x14ac:dyDescent="0.2"/>
    <row r="32458" hidden="1" x14ac:dyDescent="0.2"/>
    <row r="32459" hidden="1" x14ac:dyDescent="0.2"/>
    <row r="32460" hidden="1" x14ac:dyDescent="0.2"/>
    <row r="32461" hidden="1" x14ac:dyDescent="0.2"/>
    <row r="32462" hidden="1" x14ac:dyDescent="0.2"/>
    <row r="32463" hidden="1" x14ac:dyDescent="0.2"/>
    <row r="32464" hidden="1" x14ac:dyDescent="0.2"/>
    <row r="32465" hidden="1" x14ac:dyDescent="0.2"/>
    <row r="32466" hidden="1" x14ac:dyDescent="0.2"/>
    <row r="32467" hidden="1" x14ac:dyDescent="0.2"/>
    <row r="32468" hidden="1" x14ac:dyDescent="0.2"/>
    <row r="32469" hidden="1" x14ac:dyDescent="0.2"/>
    <row r="32470" hidden="1" x14ac:dyDescent="0.2"/>
    <row r="32471" hidden="1" x14ac:dyDescent="0.2"/>
    <row r="32472" hidden="1" x14ac:dyDescent="0.2"/>
    <row r="32473" hidden="1" x14ac:dyDescent="0.2"/>
    <row r="32474" hidden="1" x14ac:dyDescent="0.2"/>
    <row r="32475" hidden="1" x14ac:dyDescent="0.2"/>
    <row r="32476" hidden="1" x14ac:dyDescent="0.2"/>
    <row r="32477" hidden="1" x14ac:dyDescent="0.2"/>
    <row r="32478" hidden="1" x14ac:dyDescent="0.2"/>
    <row r="32479" hidden="1" x14ac:dyDescent="0.2"/>
    <row r="32480" hidden="1" x14ac:dyDescent="0.2"/>
    <row r="32481" hidden="1" x14ac:dyDescent="0.2"/>
    <row r="32482" hidden="1" x14ac:dyDescent="0.2"/>
    <row r="32483" hidden="1" x14ac:dyDescent="0.2"/>
    <row r="32484" hidden="1" x14ac:dyDescent="0.2"/>
    <row r="32485" hidden="1" x14ac:dyDescent="0.2"/>
    <row r="32486" hidden="1" x14ac:dyDescent="0.2"/>
    <row r="32487" hidden="1" x14ac:dyDescent="0.2"/>
    <row r="32488" hidden="1" x14ac:dyDescent="0.2"/>
    <row r="32489" hidden="1" x14ac:dyDescent="0.2"/>
    <row r="32490" hidden="1" x14ac:dyDescent="0.2"/>
    <row r="32491" hidden="1" x14ac:dyDescent="0.2"/>
    <row r="32492" hidden="1" x14ac:dyDescent="0.2"/>
    <row r="32493" hidden="1" x14ac:dyDescent="0.2"/>
    <row r="32494" hidden="1" x14ac:dyDescent="0.2"/>
    <row r="32495" hidden="1" x14ac:dyDescent="0.2"/>
    <row r="32496" hidden="1" x14ac:dyDescent="0.2"/>
    <row r="32497" hidden="1" x14ac:dyDescent="0.2"/>
    <row r="32498" hidden="1" x14ac:dyDescent="0.2"/>
    <row r="32499" hidden="1" x14ac:dyDescent="0.2"/>
    <row r="32500" hidden="1" x14ac:dyDescent="0.2"/>
    <row r="32501" hidden="1" x14ac:dyDescent="0.2"/>
    <row r="32502" hidden="1" x14ac:dyDescent="0.2"/>
    <row r="32503" hidden="1" x14ac:dyDescent="0.2"/>
    <row r="32504" hidden="1" x14ac:dyDescent="0.2"/>
    <row r="32505" hidden="1" x14ac:dyDescent="0.2"/>
    <row r="32506" hidden="1" x14ac:dyDescent="0.2"/>
    <row r="32507" hidden="1" x14ac:dyDescent="0.2"/>
    <row r="32508" hidden="1" x14ac:dyDescent="0.2"/>
    <row r="32509" hidden="1" x14ac:dyDescent="0.2"/>
    <row r="32510" hidden="1" x14ac:dyDescent="0.2"/>
    <row r="32511" hidden="1" x14ac:dyDescent="0.2"/>
    <row r="32512" hidden="1" x14ac:dyDescent="0.2"/>
    <row r="32513" hidden="1" x14ac:dyDescent="0.2"/>
    <row r="32514" hidden="1" x14ac:dyDescent="0.2"/>
    <row r="32515" hidden="1" x14ac:dyDescent="0.2"/>
    <row r="32516" hidden="1" x14ac:dyDescent="0.2"/>
    <row r="32517" hidden="1" x14ac:dyDescent="0.2"/>
    <row r="32518" hidden="1" x14ac:dyDescent="0.2"/>
    <row r="32519" hidden="1" x14ac:dyDescent="0.2"/>
    <row r="32520" hidden="1" x14ac:dyDescent="0.2"/>
    <row r="32521" hidden="1" x14ac:dyDescent="0.2"/>
    <row r="32522" hidden="1" x14ac:dyDescent="0.2"/>
    <row r="32523" hidden="1" x14ac:dyDescent="0.2"/>
    <row r="32524" hidden="1" x14ac:dyDescent="0.2"/>
    <row r="32525" hidden="1" x14ac:dyDescent="0.2"/>
    <row r="32526" hidden="1" x14ac:dyDescent="0.2"/>
    <row r="32527" hidden="1" x14ac:dyDescent="0.2"/>
    <row r="32528" hidden="1" x14ac:dyDescent="0.2"/>
    <row r="32529" hidden="1" x14ac:dyDescent="0.2"/>
    <row r="32530" hidden="1" x14ac:dyDescent="0.2"/>
    <row r="32531" hidden="1" x14ac:dyDescent="0.2"/>
    <row r="32532" hidden="1" x14ac:dyDescent="0.2"/>
    <row r="32533" hidden="1" x14ac:dyDescent="0.2"/>
    <row r="32534" hidden="1" x14ac:dyDescent="0.2"/>
    <row r="32535" hidden="1" x14ac:dyDescent="0.2"/>
    <row r="32536" hidden="1" x14ac:dyDescent="0.2"/>
    <row r="32537" hidden="1" x14ac:dyDescent="0.2"/>
    <row r="32538" hidden="1" x14ac:dyDescent="0.2"/>
    <row r="32539" hidden="1" x14ac:dyDescent="0.2"/>
    <row r="32540" hidden="1" x14ac:dyDescent="0.2"/>
    <row r="32541" hidden="1" x14ac:dyDescent="0.2"/>
    <row r="32542" hidden="1" x14ac:dyDescent="0.2"/>
    <row r="32543" hidden="1" x14ac:dyDescent="0.2"/>
    <row r="32544" hidden="1" x14ac:dyDescent="0.2"/>
    <row r="32545" hidden="1" x14ac:dyDescent="0.2"/>
    <row r="32546" hidden="1" x14ac:dyDescent="0.2"/>
    <row r="32547" hidden="1" x14ac:dyDescent="0.2"/>
    <row r="32548" hidden="1" x14ac:dyDescent="0.2"/>
    <row r="32549" hidden="1" x14ac:dyDescent="0.2"/>
    <row r="32550" hidden="1" x14ac:dyDescent="0.2"/>
    <row r="32551" hidden="1" x14ac:dyDescent="0.2"/>
    <row r="32552" hidden="1" x14ac:dyDescent="0.2"/>
    <row r="32553" hidden="1" x14ac:dyDescent="0.2"/>
    <row r="32554" hidden="1" x14ac:dyDescent="0.2"/>
    <row r="32555" hidden="1" x14ac:dyDescent="0.2"/>
    <row r="32556" hidden="1" x14ac:dyDescent="0.2"/>
    <row r="32557" hidden="1" x14ac:dyDescent="0.2"/>
    <row r="32558" hidden="1" x14ac:dyDescent="0.2"/>
    <row r="32559" hidden="1" x14ac:dyDescent="0.2"/>
    <row r="32560" hidden="1" x14ac:dyDescent="0.2"/>
    <row r="32561" hidden="1" x14ac:dyDescent="0.2"/>
    <row r="32562" hidden="1" x14ac:dyDescent="0.2"/>
    <row r="32563" hidden="1" x14ac:dyDescent="0.2"/>
    <row r="32564" hidden="1" x14ac:dyDescent="0.2"/>
    <row r="32565" hidden="1" x14ac:dyDescent="0.2"/>
    <row r="32566" hidden="1" x14ac:dyDescent="0.2"/>
    <row r="32567" hidden="1" x14ac:dyDescent="0.2"/>
    <row r="32568" hidden="1" x14ac:dyDescent="0.2"/>
    <row r="32569" hidden="1" x14ac:dyDescent="0.2"/>
    <row r="32570" hidden="1" x14ac:dyDescent="0.2"/>
    <row r="32571" hidden="1" x14ac:dyDescent="0.2"/>
    <row r="32572" hidden="1" x14ac:dyDescent="0.2"/>
    <row r="32573" hidden="1" x14ac:dyDescent="0.2"/>
    <row r="32574" hidden="1" x14ac:dyDescent="0.2"/>
    <row r="32575" hidden="1" x14ac:dyDescent="0.2"/>
    <row r="32576" hidden="1" x14ac:dyDescent="0.2"/>
    <row r="32577" hidden="1" x14ac:dyDescent="0.2"/>
    <row r="32578" hidden="1" x14ac:dyDescent="0.2"/>
    <row r="32579" hidden="1" x14ac:dyDescent="0.2"/>
    <row r="32580" hidden="1" x14ac:dyDescent="0.2"/>
    <row r="32581" hidden="1" x14ac:dyDescent="0.2"/>
    <row r="32582" hidden="1" x14ac:dyDescent="0.2"/>
    <row r="32583" hidden="1" x14ac:dyDescent="0.2"/>
    <row r="32584" hidden="1" x14ac:dyDescent="0.2"/>
    <row r="32585" hidden="1" x14ac:dyDescent="0.2"/>
    <row r="32586" hidden="1" x14ac:dyDescent="0.2"/>
    <row r="32587" hidden="1" x14ac:dyDescent="0.2"/>
    <row r="32588" hidden="1" x14ac:dyDescent="0.2"/>
    <row r="32589" hidden="1" x14ac:dyDescent="0.2"/>
    <row r="32590" hidden="1" x14ac:dyDescent="0.2"/>
    <row r="32591" hidden="1" x14ac:dyDescent="0.2"/>
    <row r="32592" hidden="1" x14ac:dyDescent="0.2"/>
    <row r="32593" hidden="1" x14ac:dyDescent="0.2"/>
    <row r="32594" hidden="1" x14ac:dyDescent="0.2"/>
    <row r="32595" hidden="1" x14ac:dyDescent="0.2"/>
    <row r="32596" hidden="1" x14ac:dyDescent="0.2"/>
    <row r="32597" hidden="1" x14ac:dyDescent="0.2"/>
    <row r="32598" hidden="1" x14ac:dyDescent="0.2"/>
    <row r="32599" hidden="1" x14ac:dyDescent="0.2"/>
    <row r="32600" hidden="1" x14ac:dyDescent="0.2"/>
    <row r="32601" hidden="1" x14ac:dyDescent="0.2"/>
    <row r="32602" hidden="1" x14ac:dyDescent="0.2"/>
    <row r="32603" hidden="1" x14ac:dyDescent="0.2"/>
    <row r="32604" hidden="1" x14ac:dyDescent="0.2"/>
    <row r="32605" hidden="1" x14ac:dyDescent="0.2"/>
    <row r="32606" hidden="1" x14ac:dyDescent="0.2"/>
    <row r="32607" hidden="1" x14ac:dyDescent="0.2"/>
    <row r="32608" hidden="1" x14ac:dyDescent="0.2"/>
    <row r="32609" hidden="1" x14ac:dyDescent="0.2"/>
    <row r="32610" hidden="1" x14ac:dyDescent="0.2"/>
    <row r="32611" hidden="1" x14ac:dyDescent="0.2"/>
    <row r="32612" hidden="1" x14ac:dyDescent="0.2"/>
    <row r="32613" hidden="1" x14ac:dyDescent="0.2"/>
    <row r="32614" hidden="1" x14ac:dyDescent="0.2"/>
    <row r="32615" hidden="1" x14ac:dyDescent="0.2"/>
    <row r="32616" hidden="1" x14ac:dyDescent="0.2"/>
    <row r="32617" hidden="1" x14ac:dyDescent="0.2"/>
    <row r="32618" hidden="1" x14ac:dyDescent="0.2"/>
    <row r="32619" hidden="1" x14ac:dyDescent="0.2"/>
    <row r="32620" hidden="1" x14ac:dyDescent="0.2"/>
    <row r="32621" hidden="1" x14ac:dyDescent="0.2"/>
    <row r="32622" hidden="1" x14ac:dyDescent="0.2"/>
    <row r="32623" hidden="1" x14ac:dyDescent="0.2"/>
    <row r="32624" hidden="1" x14ac:dyDescent="0.2"/>
    <row r="32625" hidden="1" x14ac:dyDescent="0.2"/>
    <row r="32626" hidden="1" x14ac:dyDescent="0.2"/>
    <row r="32627" hidden="1" x14ac:dyDescent="0.2"/>
    <row r="32628" hidden="1" x14ac:dyDescent="0.2"/>
    <row r="32629" hidden="1" x14ac:dyDescent="0.2"/>
    <row r="32630" hidden="1" x14ac:dyDescent="0.2"/>
    <row r="32631" hidden="1" x14ac:dyDescent="0.2"/>
    <row r="32632" hidden="1" x14ac:dyDescent="0.2"/>
    <row r="32633" hidden="1" x14ac:dyDescent="0.2"/>
    <row r="32634" hidden="1" x14ac:dyDescent="0.2"/>
    <row r="32635" hidden="1" x14ac:dyDescent="0.2"/>
    <row r="32636" hidden="1" x14ac:dyDescent="0.2"/>
    <row r="32637" hidden="1" x14ac:dyDescent="0.2"/>
    <row r="32638" hidden="1" x14ac:dyDescent="0.2"/>
    <row r="32639" hidden="1" x14ac:dyDescent="0.2"/>
    <row r="32640" hidden="1" x14ac:dyDescent="0.2"/>
    <row r="32641" hidden="1" x14ac:dyDescent="0.2"/>
    <row r="32642" hidden="1" x14ac:dyDescent="0.2"/>
    <row r="32643" hidden="1" x14ac:dyDescent="0.2"/>
    <row r="32644" hidden="1" x14ac:dyDescent="0.2"/>
    <row r="32645" hidden="1" x14ac:dyDescent="0.2"/>
    <row r="32646" hidden="1" x14ac:dyDescent="0.2"/>
    <row r="32647" hidden="1" x14ac:dyDescent="0.2"/>
    <row r="32648" hidden="1" x14ac:dyDescent="0.2"/>
    <row r="32649" hidden="1" x14ac:dyDescent="0.2"/>
    <row r="32650" hidden="1" x14ac:dyDescent="0.2"/>
    <row r="32651" hidden="1" x14ac:dyDescent="0.2"/>
    <row r="32652" hidden="1" x14ac:dyDescent="0.2"/>
    <row r="32653" hidden="1" x14ac:dyDescent="0.2"/>
    <row r="32654" hidden="1" x14ac:dyDescent="0.2"/>
    <row r="32655" hidden="1" x14ac:dyDescent="0.2"/>
    <row r="32656" hidden="1" x14ac:dyDescent="0.2"/>
    <row r="32657" hidden="1" x14ac:dyDescent="0.2"/>
    <row r="32658" hidden="1" x14ac:dyDescent="0.2"/>
    <row r="32659" hidden="1" x14ac:dyDescent="0.2"/>
    <row r="32660" hidden="1" x14ac:dyDescent="0.2"/>
    <row r="32661" hidden="1" x14ac:dyDescent="0.2"/>
    <row r="32662" hidden="1" x14ac:dyDescent="0.2"/>
    <row r="32663" hidden="1" x14ac:dyDescent="0.2"/>
    <row r="32664" hidden="1" x14ac:dyDescent="0.2"/>
    <row r="32665" hidden="1" x14ac:dyDescent="0.2"/>
    <row r="32666" hidden="1" x14ac:dyDescent="0.2"/>
    <row r="32667" hidden="1" x14ac:dyDescent="0.2"/>
    <row r="32668" hidden="1" x14ac:dyDescent="0.2"/>
    <row r="32669" hidden="1" x14ac:dyDescent="0.2"/>
    <row r="32670" hidden="1" x14ac:dyDescent="0.2"/>
    <row r="32671" hidden="1" x14ac:dyDescent="0.2"/>
    <row r="32672" hidden="1" x14ac:dyDescent="0.2"/>
    <row r="32673" hidden="1" x14ac:dyDescent="0.2"/>
    <row r="32674" hidden="1" x14ac:dyDescent="0.2"/>
    <row r="32675" hidden="1" x14ac:dyDescent="0.2"/>
    <row r="32676" hidden="1" x14ac:dyDescent="0.2"/>
    <row r="32677" hidden="1" x14ac:dyDescent="0.2"/>
    <row r="32678" hidden="1" x14ac:dyDescent="0.2"/>
    <row r="32679" hidden="1" x14ac:dyDescent="0.2"/>
    <row r="32680" hidden="1" x14ac:dyDescent="0.2"/>
    <row r="32681" hidden="1" x14ac:dyDescent="0.2"/>
    <row r="32682" hidden="1" x14ac:dyDescent="0.2"/>
    <row r="32683" hidden="1" x14ac:dyDescent="0.2"/>
    <row r="32684" hidden="1" x14ac:dyDescent="0.2"/>
    <row r="32685" hidden="1" x14ac:dyDescent="0.2"/>
    <row r="32686" hidden="1" x14ac:dyDescent="0.2"/>
    <row r="32687" hidden="1" x14ac:dyDescent="0.2"/>
    <row r="32688" hidden="1" x14ac:dyDescent="0.2"/>
    <row r="32689" hidden="1" x14ac:dyDescent="0.2"/>
    <row r="32690" hidden="1" x14ac:dyDescent="0.2"/>
    <row r="32691" hidden="1" x14ac:dyDescent="0.2"/>
    <row r="32692" hidden="1" x14ac:dyDescent="0.2"/>
    <row r="32693" hidden="1" x14ac:dyDescent="0.2"/>
    <row r="32694" hidden="1" x14ac:dyDescent="0.2"/>
    <row r="32695" hidden="1" x14ac:dyDescent="0.2"/>
    <row r="32696" hidden="1" x14ac:dyDescent="0.2"/>
    <row r="32697" hidden="1" x14ac:dyDescent="0.2"/>
    <row r="32698" hidden="1" x14ac:dyDescent="0.2"/>
    <row r="32699" hidden="1" x14ac:dyDescent="0.2"/>
    <row r="32700" hidden="1" x14ac:dyDescent="0.2"/>
    <row r="32701" hidden="1" x14ac:dyDescent="0.2"/>
    <row r="32702" hidden="1" x14ac:dyDescent="0.2"/>
    <row r="32703" hidden="1" x14ac:dyDescent="0.2"/>
    <row r="32704" hidden="1" x14ac:dyDescent="0.2"/>
    <row r="32705" hidden="1" x14ac:dyDescent="0.2"/>
    <row r="32706" hidden="1" x14ac:dyDescent="0.2"/>
    <row r="32707" hidden="1" x14ac:dyDescent="0.2"/>
    <row r="32708" hidden="1" x14ac:dyDescent="0.2"/>
    <row r="32709" hidden="1" x14ac:dyDescent="0.2"/>
    <row r="32710" hidden="1" x14ac:dyDescent="0.2"/>
    <row r="32711" hidden="1" x14ac:dyDescent="0.2"/>
    <row r="32712" hidden="1" x14ac:dyDescent="0.2"/>
    <row r="32713" hidden="1" x14ac:dyDescent="0.2"/>
    <row r="32714" hidden="1" x14ac:dyDescent="0.2"/>
    <row r="32715" hidden="1" x14ac:dyDescent="0.2"/>
    <row r="32716" hidden="1" x14ac:dyDescent="0.2"/>
    <row r="32717" hidden="1" x14ac:dyDescent="0.2"/>
    <row r="32718" hidden="1" x14ac:dyDescent="0.2"/>
    <row r="32719" hidden="1" x14ac:dyDescent="0.2"/>
    <row r="32720" hidden="1" x14ac:dyDescent="0.2"/>
    <row r="32721" hidden="1" x14ac:dyDescent="0.2"/>
    <row r="32722" hidden="1" x14ac:dyDescent="0.2"/>
    <row r="32723" hidden="1" x14ac:dyDescent="0.2"/>
    <row r="32724" hidden="1" x14ac:dyDescent="0.2"/>
    <row r="32725" hidden="1" x14ac:dyDescent="0.2"/>
    <row r="32726" hidden="1" x14ac:dyDescent="0.2"/>
    <row r="32727" hidden="1" x14ac:dyDescent="0.2"/>
    <row r="32728" hidden="1" x14ac:dyDescent="0.2"/>
    <row r="32729" hidden="1" x14ac:dyDescent="0.2"/>
    <row r="32730" hidden="1" x14ac:dyDescent="0.2"/>
    <row r="32731" hidden="1" x14ac:dyDescent="0.2"/>
    <row r="32732" hidden="1" x14ac:dyDescent="0.2"/>
    <row r="32733" hidden="1" x14ac:dyDescent="0.2"/>
    <row r="32734" hidden="1" x14ac:dyDescent="0.2"/>
    <row r="32735" hidden="1" x14ac:dyDescent="0.2"/>
    <row r="32736" hidden="1" x14ac:dyDescent="0.2"/>
    <row r="32737" hidden="1" x14ac:dyDescent="0.2"/>
    <row r="32738" hidden="1" x14ac:dyDescent="0.2"/>
    <row r="32739" hidden="1" x14ac:dyDescent="0.2"/>
    <row r="32740" hidden="1" x14ac:dyDescent="0.2"/>
    <row r="32741" hidden="1" x14ac:dyDescent="0.2"/>
    <row r="32742" hidden="1" x14ac:dyDescent="0.2"/>
    <row r="32743" hidden="1" x14ac:dyDescent="0.2"/>
    <row r="32744" hidden="1" x14ac:dyDescent="0.2"/>
    <row r="32745" hidden="1" x14ac:dyDescent="0.2"/>
    <row r="32746" hidden="1" x14ac:dyDescent="0.2"/>
    <row r="32747" hidden="1" x14ac:dyDescent="0.2"/>
    <row r="32748" hidden="1" x14ac:dyDescent="0.2"/>
    <row r="32749" hidden="1" x14ac:dyDescent="0.2"/>
    <row r="32750" hidden="1" x14ac:dyDescent="0.2"/>
    <row r="32751" hidden="1" x14ac:dyDescent="0.2"/>
    <row r="32752" hidden="1" x14ac:dyDescent="0.2"/>
    <row r="32753" hidden="1" x14ac:dyDescent="0.2"/>
    <row r="32754" hidden="1" x14ac:dyDescent="0.2"/>
    <row r="32755" hidden="1" x14ac:dyDescent="0.2"/>
    <row r="32756" hidden="1" x14ac:dyDescent="0.2"/>
    <row r="32757" hidden="1" x14ac:dyDescent="0.2"/>
    <row r="32758" hidden="1" x14ac:dyDescent="0.2"/>
    <row r="32759" hidden="1" x14ac:dyDescent="0.2"/>
    <row r="32760" hidden="1" x14ac:dyDescent="0.2"/>
    <row r="32761" hidden="1" x14ac:dyDescent="0.2"/>
    <row r="32762" hidden="1" x14ac:dyDescent="0.2"/>
    <row r="32763" hidden="1" x14ac:dyDescent="0.2"/>
    <row r="32764" hidden="1" x14ac:dyDescent="0.2"/>
    <row r="32765" hidden="1" x14ac:dyDescent="0.2"/>
    <row r="32766" hidden="1" x14ac:dyDescent="0.2"/>
    <row r="32767" hidden="1" x14ac:dyDescent="0.2"/>
    <row r="32768" hidden="1" x14ac:dyDescent="0.2"/>
    <row r="32769" hidden="1" x14ac:dyDescent="0.2"/>
    <row r="32770" hidden="1" x14ac:dyDescent="0.2"/>
    <row r="32771" hidden="1" x14ac:dyDescent="0.2"/>
    <row r="32772" hidden="1" x14ac:dyDescent="0.2"/>
    <row r="32773" hidden="1" x14ac:dyDescent="0.2"/>
    <row r="32774" hidden="1" x14ac:dyDescent="0.2"/>
    <row r="32775" hidden="1" x14ac:dyDescent="0.2"/>
    <row r="32776" hidden="1" x14ac:dyDescent="0.2"/>
    <row r="32777" hidden="1" x14ac:dyDescent="0.2"/>
    <row r="32778" hidden="1" x14ac:dyDescent="0.2"/>
    <row r="32779" hidden="1" x14ac:dyDescent="0.2"/>
    <row r="32780" hidden="1" x14ac:dyDescent="0.2"/>
    <row r="32781" hidden="1" x14ac:dyDescent="0.2"/>
    <row r="32782" hidden="1" x14ac:dyDescent="0.2"/>
    <row r="32783" hidden="1" x14ac:dyDescent="0.2"/>
    <row r="32784" hidden="1" x14ac:dyDescent="0.2"/>
    <row r="32785" hidden="1" x14ac:dyDescent="0.2"/>
    <row r="32786" hidden="1" x14ac:dyDescent="0.2"/>
    <row r="32787" hidden="1" x14ac:dyDescent="0.2"/>
    <row r="32788" hidden="1" x14ac:dyDescent="0.2"/>
    <row r="32789" hidden="1" x14ac:dyDescent="0.2"/>
    <row r="32790" hidden="1" x14ac:dyDescent="0.2"/>
    <row r="32791" hidden="1" x14ac:dyDescent="0.2"/>
    <row r="32792" hidden="1" x14ac:dyDescent="0.2"/>
    <row r="32793" hidden="1" x14ac:dyDescent="0.2"/>
    <row r="32794" hidden="1" x14ac:dyDescent="0.2"/>
    <row r="32795" hidden="1" x14ac:dyDescent="0.2"/>
    <row r="32796" hidden="1" x14ac:dyDescent="0.2"/>
    <row r="32797" hidden="1" x14ac:dyDescent="0.2"/>
    <row r="32798" hidden="1" x14ac:dyDescent="0.2"/>
    <row r="32799" hidden="1" x14ac:dyDescent="0.2"/>
    <row r="32800" hidden="1" x14ac:dyDescent="0.2"/>
    <row r="32801" hidden="1" x14ac:dyDescent="0.2"/>
    <row r="32802" hidden="1" x14ac:dyDescent="0.2"/>
    <row r="32803" hidden="1" x14ac:dyDescent="0.2"/>
    <row r="32804" hidden="1" x14ac:dyDescent="0.2"/>
    <row r="32805" hidden="1" x14ac:dyDescent="0.2"/>
    <row r="32806" hidden="1" x14ac:dyDescent="0.2"/>
    <row r="32807" hidden="1" x14ac:dyDescent="0.2"/>
    <row r="32808" hidden="1" x14ac:dyDescent="0.2"/>
    <row r="32809" hidden="1" x14ac:dyDescent="0.2"/>
    <row r="32810" hidden="1" x14ac:dyDescent="0.2"/>
    <row r="32811" hidden="1" x14ac:dyDescent="0.2"/>
    <row r="32812" hidden="1" x14ac:dyDescent="0.2"/>
    <row r="32813" hidden="1" x14ac:dyDescent="0.2"/>
    <row r="32814" hidden="1" x14ac:dyDescent="0.2"/>
    <row r="32815" hidden="1" x14ac:dyDescent="0.2"/>
    <row r="32816" hidden="1" x14ac:dyDescent="0.2"/>
    <row r="32817" hidden="1" x14ac:dyDescent="0.2"/>
    <row r="32818" hidden="1" x14ac:dyDescent="0.2"/>
    <row r="32819" hidden="1" x14ac:dyDescent="0.2"/>
    <row r="32820" hidden="1" x14ac:dyDescent="0.2"/>
    <row r="32821" hidden="1" x14ac:dyDescent="0.2"/>
    <row r="32822" hidden="1" x14ac:dyDescent="0.2"/>
    <row r="32823" hidden="1" x14ac:dyDescent="0.2"/>
    <row r="32824" hidden="1" x14ac:dyDescent="0.2"/>
    <row r="32825" hidden="1" x14ac:dyDescent="0.2"/>
    <row r="32826" hidden="1" x14ac:dyDescent="0.2"/>
    <row r="32827" hidden="1" x14ac:dyDescent="0.2"/>
    <row r="32828" hidden="1" x14ac:dyDescent="0.2"/>
    <row r="32829" hidden="1" x14ac:dyDescent="0.2"/>
    <row r="32830" hidden="1" x14ac:dyDescent="0.2"/>
    <row r="32831" hidden="1" x14ac:dyDescent="0.2"/>
    <row r="32832" hidden="1" x14ac:dyDescent="0.2"/>
    <row r="32833" hidden="1" x14ac:dyDescent="0.2"/>
    <row r="32834" hidden="1" x14ac:dyDescent="0.2"/>
    <row r="32835" hidden="1" x14ac:dyDescent="0.2"/>
    <row r="32836" hidden="1" x14ac:dyDescent="0.2"/>
    <row r="32837" hidden="1" x14ac:dyDescent="0.2"/>
    <row r="32838" hidden="1" x14ac:dyDescent="0.2"/>
    <row r="32839" hidden="1" x14ac:dyDescent="0.2"/>
    <row r="32840" hidden="1" x14ac:dyDescent="0.2"/>
    <row r="32841" hidden="1" x14ac:dyDescent="0.2"/>
    <row r="32842" hidden="1" x14ac:dyDescent="0.2"/>
    <row r="32843" hidden="1" x14ac:dyDescent="0.2"/>
    <row r="32844" hidden="1" x14ac:dyDescent="0.2"/>
    <row r="32845" hidden="1" x14ac:dyDescent="0.2"/>
    <row r="32846" hidden="1" x14ac:dyDescent="0.2"/>
    <row r="32847" hidden="1" x14ac:dyDescent="0.2"/>
    <row r="32848" hidden="1" x14ac:dyDescent="0.2"/>
    <row r="32849" hidden="1" x14ac:dyDescent="0.2"/>
    <row r="32850" hidden="1" x14ac:dyDescent="0.2"/>
    <row r="32851" hidden="1" x14ac:dyDescent="0.2"/>
    <row r="32852" hidden="1" x14ac:dyDescent="0.2"/>
    <row r="32853" hidden="1" x14ac:dyDescent="0.2"/>
    <row r="32854" hidden="1" x14ac:dyDescent="0.2"/>
    <row r="32855" hidden="1" x14ac:dyDescent="0.2"/>
    <row r="32856" hidden="1" x14ac:dyDescent="0.2"/>
    <row r="32857" hidden="1" x14ac:dyDescent="0.2"/>
    <row r="32858" hidden="1" x14ac:dyDescent="0.2"/>
    <row r="32859" hidden="1" x14ac:dyDescent="0.2"/>
    <row r="32860" hidden="1" x14ac:dyDescent="0.2"/>
    <row r="32861" hidden="1" x14ac:dyDescent="0.2"/>
    <row r="32862" hidden="1" x14ac:dyDescent="0.2"/>
    <row r="32863" hidden="1" x14ac:dyDescent="0.2"/>
    <row r="32864" hidden="1" x14ac:dyDescent="0.2"/>
    <row r="32865" hidden="1" x14ac:dyDescent="0.2"/>
    <row r="32866" hidden="1" x14ac:dyDescent="0.2"/>
    <row r="32867" hidden="1" x14ac:dyDescent="0.2"/>
    <row r="32868" hidden="1" x14ac:dyDescent="0.2"/>
    <row r="32869" hidden="1" x14ac:dyDescent="0.2"/>
    <row r="32870" hidden="1" x14ac:dyDescent="0.2"/>
    <row r="32871" hidden="1" x14ac:dyDescent="0.2"/>
    <row r="32872" hidden="1" x14ac:dyDescent="0.2"/>
    <row r="32873" hidden="1" x14ac:dyDescent="0.2"/>
    <row r="32874" hidden="1" x14ac:dyDescent="0.2"/>
    <row r="32875" hidden="1" x14ac:dyDescent="0.2"/>
    <row r="32876" hidden="1" x14ac:dyDescent="0.2"/>
    <row r="32877" hidden="1" x14ac:dyDescent="0.2"/>
    <row r="32878" hidden="1" x14ac:dyDescent="0.2"/>
    <row r="32879" hidden="1" x14ac:dyDescent="0.2"/>
    <row r="32880" hidden="1" x14ac:dyDescent="0.2"/>
    <row r="32881" hidden="1" x14ac:dyDescent="0.2"/>
    <row r="32882" hidden="1" x14ac:dyDescent="0.2"/>
    <row r="32883" hidden="1" x14ac:dyDescent="0.2"/>
    <row r="32884" hidden="1" x14ac:dyDescent="0.2"/>
    <row r="32885" hidden="1" x14ac:dyDescent="0.2"/>
    <row r="32886" hidden="1" x14ac:dyDescent="0.2"/>
    <row r="32887" hidden="1" x14ac:dyDescent="0.2"/>
    <row r="32888" hidden="1" x14ac:dyDescent="0.2"/>
    <row r="32889" hidden="1" x14ac:dyDescent="0.2"/>
    <row r="32890" hidden="1" x14ac:dyDescent="0.2"/>
    <row r="32891" hidden="1" x14ac:dyDescent="0.2"/>
    <row r="32892" hidden="1" x14ac:dyDescent="0.2"/>
    <row r="32893" hidden="1" x14ac:dyDescent="0.2"/>
    <row r="32894" hidden="1" x14ac:dyDescent="0.2"/>
    <row r="32895" hidden="1" x14ac:dyDescent="0.2"/>
    <row r="32896" hidden="1" x14ac:dyDescent="0.2"/>
    <row r="32897" hidden="1" x14ac:dyDescent="0.2"/>
    <row r="32898" hidden="1" x14ac:dyDescent="0.2"/>
    <row r="32899" hidden="1" x14ac:dyDescent="0.2"/>
    <row r="32900" hidden="1" x14ac:dyDescent="0.2"/>
    <row r="32901" hidden="1" x14ac:dyDescent="0.2"/>
    <row r="32902" hidden="1" x14ac:dyDescent="0.2"/>
    <row r="32903" hidden="1" x14ac:dyDescent="0.2"/>
    <row r="32904" hidden="1" x14ac:dyDescent="0.2"/>
    <row r="32905" hidden="1" x14ac:dyDescent="0.2"/>
    <row r="32906" hidden="1" x14ac:dyDescent="0.2"/>
    <row r="32907" hidden="1" x14ac:dyDescent="0.2"/>
    <row r="32908" hidden="1" x14ac:dyDescent="0.2"/>
    <row r="32909" hidden="1" x14ac:dyDescent="0.2"/>
    <row r="32910" hidden="1" x14ac:dyDescent="0.2"/>
    <row r="32911" hidden="1" x14ac:dyDescent="0.2"/>
    <row r="32912" hidden="1" x14ac:dyDescent="0.2"/>
    <row r="32913" hidden="1" x14ac:dyDescent="0.2"/>
    <row r="32914" hidden="1" x14ac:dyDescent="0.2"/>
    <row r="32915" hidden="1" x14ac:dyDescent="0.2"/>
    <row r="32916" hidden="1" x14ac:dyDescent="0.2"/>
    <row r="32917" hidden="1" x14ac:dyDescent="0.2"/>
    <row r="32918" hidden="1" x14ac:dyDescent="0.2"/>
    <row r="32919" hidden="1" x14ac:dyDescent="0.2"/>
    <row r="32920" hidden="1" x14ac:dyDescent="0.2"/>
    <row r="32921" hidden="1" x14ac:dyDescent="0.2"/>
    <row r="32922" hidden="1" x14ac:dyDescent="0.2"/>
    <row r="32923" hidden="1" x14ac:dyDescent="0.2"/>
    <row r="32924" hidden="1" x14ac:dyDescent="0.2"/>
    <row r="32925" hidden="1" x14ac:dyDescent="0.2"/>
    <row r="32926" hidden="1" x14ac:dyDescent="0.2"/>
    <row r="32927" hidden="1" x14ac:dyDescent="0.2"/>
    <row r="32928" hidden="1" x14ac:dyDescent="0.2"/>
    <row r="32929" hidden="1" x14ac:dyDescent="0.2"/>
    <row r="32930" hidden="1" x14ac:dyDescent="0.2"/>
    <row r="32931" hidden="1" x14ac:dyDescent="0.2"/>
    <row r="32932" hidden="1" x14ac:dyDescent="0.2"/>
    <row r="32933" hidden="1" x14ac:dyDescent="0.2"/>
    <row r="32934" hidden="1" x14ac:dyDescent="0.2"/>
    <row r="32935" hidden="1" x14ac:dyDescent="0.2"/>
    <row r="32936" hidden="1" x14ac:dyDescent="0.2"/>
    <row r="32937" hidden="1" x14ac:dyDescent="0.2"/>
    <row r="32938" hidden="1" x14ac:dyDescent="0.2"/>
    <row r="32939" hidden="1" x14ac:dyDescent="0.2"/>
    <row r="32940" hidden="1" x14ac:dyDescent="0.2"/>
    <row r="32941" hidden="1" x14ac:dyDescent="0.2"/>
    <row r="32942" hidden="1" x14ac:dyDescent="0.2"/>
    <row r="32943" hidden="1" x14ac:dyDescent="0.2"/>
    <row r="32944" hidden="1" x14ac:dyDescent="0.2"/>
    <row r="32945" hidden="1" x14ac:dyDescent="0.2"/>
    <row r="32946" hidden="1" x14ac:dyDescent="0.2"/>
    <row r="32947" hidden="1" x14ac:dyDescent="0.2"/>
    <row r="32948" hidden="1" x14ac:dyDescent="0.2"/>
    <row r="32949" hidden="1" x14ac:dyDescent="0.2"/>
    <row r="32950" hidden="1" x14ac:dyDescent="0.2"/>
    <row r="32951" hidden="1" x14ac:dyDescent="0.2"/>
    <row r="32952" hidden="1" x14ac:dyDescent="0.2"/>
    <row r="32953" hidden="1" x14ac:dyDescent="0.2"/>
    <row r="32954" hidden="1" x14ac:dyDescent="0.2"/>
    <row r="32955" hidden="1" x14ac:dyDescent="0.2"/>
    <row r="32956" hidden="1" x14ac:dyDescent="0.2"/>
    <row r="32957" hidden="1" x14ac:dyDescent="0.2"/>
    <row r="32958" hidden="1" x14ac:dyDescent="0.2"/>
    <row r="32959" hidden="1" x14ac:dyDescent="0.2"/>
    <row r="32960" hidden="1" x14ac:dyDescent="0.2"/>
    <row r="32961" hidden="1" x14ac:dyDescent="0.2"/>
    <row r="32962" hidden="1" x14ac:dyDescent="0.2"/>
    <row r="32963" hidden="1" x14ac:dyDescent="0.2"/>
    <row r="32964" hidden="1" x14ac:dyDescent="0.2"/>
    <row r="32965" hidden="1" x14ac:dyDescent="0.2"/>
    <row r="32966" hidden="1" x14ac:dyDescent="0.2"/>
    <row r="32967" hidden="1" x14ac:dyDescent="0.2"/>
    <row r="32968" hidden="1" x14ac:dyDescent="0.2"/>
    <row r="32969" hidden="1" x14ac:dyDescent="0.2"/>
    <row r="32970" hidden="1" x14ac:dyDescent="0.2"/>
    <row r="32971" hidden="1" x14ac:dyDescent="0.2"/>
    <row r="32972" hidden="1" x14ac:dyDescent="0.2"/>
    <row r="32973" hidden="1" x14ac:dyDescent="0.2"/>
    <row r="32974" hidden="1" x14ac:dyDescent="0.2"/>
    <row r="32975" hidden="1" x14ac:dyDescent="0.2"/>
    <row r="32976" hidden="1" x14ac:dyDescent="0.2"/>
    <row r="32977" hidden="1" x14ac:dyDescent="0.2"/>
    <row r="32978" hidden="1" x14ac:dyDescent="0.2"/>
    <row r="32979" hidden="1" x14ac:dyDescent="0.2"/>
    <row r="32980" hidden="1" x14ac:dyDescent="0.2"/>
    <row r="32981" hidden="1" x14ac:dyDescent="0.2"/>
    <row r="32982" hidden="1" x14ac:dyDescent="0.2"/>
    <row r="32983" hidden="1" x14ac:dyDescent="0.2"/>
    <row r="32984" hidden="1" x14ac:dyDescent="0.2"/>
    <row r="32985" hidden="1" x14ac:dyDescent="0.2"/>
    <row r="32986" hidden="1" x14ac:dyDescent="0.2"/>
    <row r="32987" hidden="1" x14ac:dyDescent="0.2"/>
    <row r="32988" hidden="1" x14ac:dyDescent="0.2"/>
    <row r="32989" hidden="1" x14ac:dyDescent="0.2"/>
    <row r="32990" hidden="1" x14ac:dyDescent="0.2"/>
    <row r="32991" hidden="1" x14ac:dyDescent="0.2"/>
    <row r="32992" hidden="1" x14ac:dyDescent="0.2"/>
    <row r="32993" hidden="1" x14ac:dyDescent="0.2"/>
    <row r="32994" hidden="1" x14ac:dyDescent="0.2"/>
    <row r="32995" hidden="1" x14ac:dyDescent="0.2"/>
    <row r="32996" hidden="1" x14ac:dyDescent="0.2"/>
    <row r="32997" hidden="1" x14ac:dyDescent="0.2"/>
    <row r="32998" hidden="1" x14ac:dyDescent="0.2"/>
    <row r="32999" hidden="1" x14ac:dyDescent="0.2"/>
    <row r="33000" hidden="1" x14ac:dyDescent="0.2"/>
    <row r="33001" hidden="1" x14ac:dyDescent="0.2"/>
    <row r="33002" hidden="1" x14ac:dyDescent="0.2"/>
    <row r="33003" hidden="1" x14ac:dyDescent="0.2"/>
    <row r="33004" hidden="1" x14ac:dyDescent="0.2"/>
    <row r="33005" hidden="1" x14ac:dyDescent="0.2"/>
    <row r="33006" hidden="1" x14ac:dyDescent="0.2"/>
    <row r="33007" hidden="1" x14ac:dyDescent="0.2"/>
    <row r="33008" hidden="1" x14ac:dyDescent="0.2"/>
    <row r="33009" hidden="1" x14ac:dyDescent="0.2"/>
    <row r="33010" hidden="1" x14ac:dyDescent="0.2"/>
    <row r="33011" hidden="1" x14ac:dyDescent="0.2"/>
    <row r="33012" hidden="1" x14ac:dyDescent="0.2"/>
    <row r="33013" hidden="1" x14ac:dyDescent="0.2"/>
    <row r="33014" hidden="1" x14ac:dyDescent="0.2"/>
    <row r="33015" hidden="1" x14ac:dyDescent="0.2"/>
    <row r="33016" hidden="1" x14ac:dyDescent="0.2"/>
    <row r="33017" hidden="1" x14ac:dyDescent="0.2"/>
    <row r="33018" hidden="1" x14ac:dyDescent="0.2"/>
    <row r="33019" hidden="1" x14ac:dyDescent="0.2"/>
    <row r="33020" hidden="1" x14ac:dyDescent="0.2"/>
    <row r="33021" hidden="1" x14ac:dyDescent="0.2"/>
    <row r="33022" hidden="1" x14ac:dyDescent="0.2"/>
    <row r="33023" hidden="1" x14ac:dyDescent="0.2"/>
    <row r="33024" hidden="1" x14ac:dyDescent="0.2"/>
    <row r="33025" hidden="1" x14ac:dyDescent="0.2"/>
    <row r="33026" hidden="1" x14ac:dyDescent="0.2"/>
    <row r="33027" hidden="1" x14ac:dyDescent="0.2"/>
    <row r="33028" hidden="1" x14ac:dyDescent="0.2"/>
    <row r="33029" hidden="1" x14ac:dyDescent="0.2"/>
    <row r="33030" hidden="1" x14ac:dyDescent="0.2"/>
    <row r="33031" hidden="1" x14ac:dyDescent="0.2"/>
    <row r="33032" hidden="1" x14ac:dyDescent="0.2"/>
    <row r="33033" hidden="1" x14ac:dyDescent="0.2"/>
    <row r="33034" hidden="1" x14ac:dyDescent="0.2"/>
    <row r="33035" hidden="1" x14ac:dyDescent="0.2"/>
    <row r="33036" hidden="1" x14ac:dyDescent="0.2"/>
    <row r="33037" hidden="1" x14ac:dyDescent="0.2"/>
    <row r="33038" hidden="1" x14ac:dyDescent="0.2"/>
    <row r="33039" hidden="1" x14ac:dyDescent="0.2"/>
    <row r="33040" hidden="1" x14ac:dyDescent="0.2"/>
    <row r="33041" hidden="1" x14ac:dyDescent="0.2"/>
    <row r="33042" hidden="1" x14ac:dyDescent="0.2"/>
    <row r="33043" hidden="1" x14ac:dyDescent="0.2"/>
    <row r="33044" hidden="1" x14ac:dyDescent="0.2"/>
    <row r="33045" hidden="1" x14ac:dyDescent="0.2"/>
    <row r="33046" hidden="1" x14ac:dyDescent="0.2"/>
    <row r="33047" hidden="1" x14ac:dyDescent="0.2"/>
    <row r="33048" hidden="1" x14ac:dyDescent="0.2"/>
    <row r="33049" hidden="1" x14ac:dyDescent="0.2"/>
    <row r="33050" hidden="1" x14ac:dyDescent="0.2"/>
    <row r="33051" hidden="1" x14ac:dyDescent="0.2"/>
    <row r="33052" hidden="1" x14ac:dyDescent="0.2"/>
    <row r="33053" hidden="1" x14ac:dyDescent="0.2"/>
    <row r="33054" hidden="1" x14ac:dyDescent="0.2"/>
    <row r="33055" hidden="1" x14ac:dyDescent="0.2"/>
    <row r="33056" hidden="1" x14ac:dyDescent="0.2"/>
    <row r="33057" hidden="1" x14ac:dyDescent="0.2"/>
    <row r="33058" hidden="1" x14ac:dyDescent="0.2"/>
    <row r="33059" hidden="1" x14ac:dyDescent="0.2"/>
    <row r="33060" hidden="1" x14ac:dyDescent="0.2"/>
    <row r="33061" hidden="1" x14ac:dyDescent="0.2"/>
    <row r="33062" hidden="1" x14ac:dyDescent="0.2"/>
    <row r="33063" hidden="1" x14ac:dyDescent="0.2"/>
    <row r="33064" hidden="1" x14ac:dyDescent="0.2"/>
    <row r="33065" hidden="1" x14ac:dyDescent="0.2"/>
    <row r="33066" hidden="1" x14ac:dyDescent="0.2"/>
    <row r="33067" hidden="1" x14ac:dyDescent="0.2"/>
    <row r="33068" hidden="1" x14ac:dyDescent="0.2"/>
    <row r="33069" hidden="1" x14ac:dyDescent="0.2"/>
    <row r="33070" hidden="1" x14ac:dyDescent="0.2"/>
    <row r="33071" hidden="1" x14ac:dyDescent="0.2"/>
    <row r="33072" hidden="1" x14ac:dyDescent="0.2"/>
    <row r="33073" hidden="1" x14ac:dyDescent="0.2"/>
    <row r="33074" hidden="1" x14ac:dyDescent="0.2"/>
    <row r="33075" hidden="1" x14ac:dyDescent="0.2"/>
    <row r="33076" hidden="1" x14ac:dyDescent="0.2"/>
    <row r="33077" hidden="1" x14ac:dyDescent="0.2"/>
    <row r="33078" hidden="1" x14ac:dyDescent="0.2"/>
    <row r="33079" hidden="1" x14ac:dyDescent="0.2"/>
    <row r="33080" hidden="1" x14ac:dyDescent="0.2"/>
    <row r="33081" hidden="1" x14ac:dyDescent="0.2"/>
    <row r="33082" hidden="1" x14ac:dyDescent="0.2"/>
    <row r="33083" hidden="1" x14ac:dyDescent="0.2"/>
    <row r="33084" hidden="1" x14ac:dyDescent="0.2"/>
    <row r="33085" hidden="1" x14ac:dyDescent="0.2"/>
    <row r="33086" hidden="1" x14ac:dyDescent="0.2"/>
    <row r="33087" hidden="1" x14ac:dyDescent="0.2"/>
    <row r="33088" hidden="1" x14ac:dyDescent="0.2"/>
    <row r="33089" hidden="1" x14ac:dyDescent="0.2"/>
    <row r="33090" hidden="1" x14ac:dyDescent="0.2"/>
    <row r="33091" hidden="1" x14ac:dyDescent="0.2"/>
    <row r="33092" hidden="1" x14ac:dyDescent="0.2"/>
    <row r="33093" hidden="1" x14ac:dyDescent="0.2"/>
    <row r="33094" hidden="1" x14ac:dyDescent="0.2"/>
    <row r="33095" hidden="1" x14ac:dyDescent="0.2"/>
    <row r="33096" hidden="1" x14ac:dyDescent="0.2"/>
    <row r="33097" hidden="1" x14ac:dyDescent="0.2"/>
    <row r="33098" hidden="1" x14ac:dyDescent="0.2"/>
    <row r="33099" hidden="1" x14ac:dyDescent="0.2"/>
    <row r="33100" hidden="1" x14ac:dyDescent="0.2"/>
    <row r="33101" hidden="1" x14ac:dyDescent="0.2"/>
    <row r="33102" hidden="1" x14ac:dyDescent="0.2"/>
    <row r="33103" hidden="1" x14ac:dyDescent="0.2"/>
    <row r="33104" hidden="1" x14ac:dyDescent="0.2"/>
    <row r="33105" hidden="1" x14ac:dyDescent="0.2"/>
    <row r="33106" hidden="1" x14ac:dyDescent="0.2"/>
    <row r="33107" hidden="1" x14ac:dyDescent="0.2"/>
    <row r="33108" hidden="1" x14ac:dyDescent="0.2"/>
    <row r="33109" hidden="1" x14ac:dyDescent="0.2"/>
    <row r="33110" hidden="1" x14ac:dyDescent="0.2"/>
    <row r="33111" hidden="1" x14ac:dyDescent="0.2"/>
    <row r="33112" hidden="1" x14ac:dyDescent="0.2"/>
    <row r="33113" hidden="1" x14ac:dyDescent="0.2"/>
    <row r="33114" hidden="1" x14ac:dyDescent="0.2"/>
    <row r="33115" hidden="1" x14ac:dyDescent="0.2"/>
    <row r="33116" hidden="1" x14ac:dyDescent="0.2"/>
    <row r="33117" hidden="1" x14ac:dyDescent="0.2"/>
    <row r="33118" hidden="1" x14ac:dyDescent="0.2"/>
    <row r="33119" hidden="1" x14ac:dyDescent="0.2"/>
    <row r="33120" hidden="1" x14ac:dyDescent="0.2"/>
    <row r="33121" hidden="1" x14ac:dyDescent="0.2"/>
    <row r="33122" hidden="1" x14ac:dyDescent="0.2"/>
    <row r="33123" hidden="1" x14ac:dyDescent="0.2"/>
    <row r="33124" hidden="1" x14ac:dyDescent="0.2"/>
    <row r="33125" hidden="1" x14ac:dyDescent="0.2"/>
    <row r="33126" hidden="1" x14ac:dyDescent="0.2"/>
    <row r="33127" hidden="1" x14ac:dyDescent="0.2"/>
    <row r="33128" hidden="1" x14ac:dyDescent="0.2"/>
    <row r="33129" hidden="1" x14ac:dyDescent="0.2"/>
    <row r="33130" hidden="1" x14ac:dyDescent="0.2"/>
    <row r="33131" hidden="1" x14ac:dyDescent="0.2"/>
    <row r="33132" hidden="1" x14ac:dyDescent="0.2"/>
    <row r="33133" hidden="1" x14ac:dyDescent="0.2"/>
    <row r="33134" hidden="1" x14ac:dyDescent="0.2"/>
    <row r="33135" hidden="1" x14ac:dyDescent="0.2"/>
    <row r="33136" hidden="1" x14ac:dyDescent="0.2"/>
    <row r="33137" hidden="1" x14ac:dyDescent="0.2"/>
    <row r="33138" hidden="1" x14ac:dyDescent="0.2"/>
    <row r="33139" hidden="1" x14ac:dyDescent="0.2"/>
    <row r="33140" hidden="1" x14ac:dyDescent="0.2"/>
    <row r="33141" hidden="1" x14ac:dyDescent="0.2"/>
    <row r="33142" hidden="1" x14ac:dyDescent="0.2"/>
    <row r="33143" hidden="1" x14ac:dyDescent="0.2"/>
    <row r="33144" hidden="1" x14ac:dyDescent="0.2"/>
    <row r="33145" hidden="1" x14ac:dyDescent="0.2"/>
    <row r="33146" hidden="1" x14ac:dyDescent="0.2"/>
    <row r="33147" hidden="1" x14ac:dyDescent="0.2"/>
    <row r="33148" hidden="1" x14ac:dyDescent="0.2"/>
    <row r="33149" hidden="1" x14ac:dyDescent="0.2"/>
    <row r="33150" hidden="1" x14ac:dyDescent="0.2"/>
    <row r="33151" hidden="1" x14ac:dyDescent="0.2"/>
    <row r="33152" hidden="1" x14ac:dyDescent="0.2"/>
    <row r="33153" hidden="1" x14ac:dyDescent="0.2"/>
    <row r="33154" hidden="1" x14ac:dyDescent="0.2"/>
    <row r="33155" hidden="1" x14ac:dyDescent="0.2"/>
    <row r="33156" hidden="1" x14ac:dyDescent="0.2"/>
    <row r="33157" hidden="1" x14ac:dyDescent="0.2"/>
    <row r="33158" hidden="1" x14ac:dyDescent="0.2"/>
    <row r="33159" hidden="1" x14ac:dyDescent="0.2"/>
    <row r="33160" hidden="1" x14ac:dyDescent="0.2"/>
    <row r="33161" hidden="1" x14ac:dyDescent="0.2"/>
    <row r="33162" hidden="1" x14ac:dyDescent="0.2"/>
    <row r="33163" hidden="1" x14ac:dyDescent="0.2"/>
    <row r="33164" hidden="1" x14ac:dyDescent="0.2"/>
    <row r="33165" hidden="1" x14ac:dyDescent="0.2"/>
    <row r="33166" hidden="1" x14ac:dyDescent="0.2"/>
    <row r="33167" hidden="1" x14ac:dyDescent="0.2"/>
    <row r="33168" hidden="1" x14ac:dyDescent="0.2"/>
    <row r="33169" hidden="1" x14ac:dyDescent="0.2"/>
    <row r="33170" hidden="1" x14ac:dyDescent="0.2"/>
    <row r="33171" hidden="1" x14ac:dyDescent="0.2"/>
    <row r="33172" hidden="1" x14ac:dyDescent="0.2"/>
    <row r="33173" hidden="1" x14ac:dyDescent="0.2"/>
    <row r="33174" hidden="1" x14ac:dyDescent="0.2"/>
    <row r="33175" hidden="1" x14ac:dyDescent="0.2"/>
    <row r="33176" hidden="1" x14ac:dyDescent="0.2"/>
    <row r="33177" hidden="1" x14ac:dyDescent="0.2"/>
    <row r="33178" hidden="1" x14ac:dyDescent="0.2"/>
    <row r="33179" hidden="1" x14ac:dyDescent="0.2"/>
    <row r="33180" hidden="1" x14ac:dyDescent="0.2"/>
    <row r="33181" hidden="1" x14ac:dyDescent="0.2"/>
    <row r="33182" hidden="1" x14ac:dyDescent="0.2"/>
    <row r="33183" hidden="1" x14ac:dyDescent="0.2"/>
    <row r="33184" hidden="1" x14ac:dyDescent="0.2"/>
    <row r="33185" hidden="1" x14ac:dyDescent="0.2"/>
    <row r="33186" hidden="1" x14ac:dyDescent="0.2"/>
    <row r="33187" hidden="1" x14ac:dyDescent="0.2"/>
    <row r="33188" hidden="1" x14ac:dyDescent="0.2"/>
    <row r="33189" hidden="1" x14ac:dyDescent="0.2"/>
    <row r="33190" hidden="1" x14ac:dyDescent="0.2"/>
    <row r="33191" hidden="1" x14ac:dyDescent="0.2"/>
    <row r="33192" hidden="1" x14ac:dyDescent="0.2"/>
    <row r="33193" hidden="1" x14ac:dyDescent="0.2"/>
    <row r="33194" hidden="1" x14ac:dyDescent="0.2"/>
    <row r="33195" hidden="1" x14ac:dyDescent="0.2"/>
    <row r="33196" hidden="1" x14ac:dyDescent="0.2"/>
    <row r="33197" hidden="1" x14ac:dyDescent="0.2"/>
    <row r="33198" hidden="1" x14ac:dyDescent="0.2"/>
    <row r="33199" hidden="1" x14ac:dyDescent="0.2"/>
    <row r="33200" hidden="1" x14ac:dyDescent="0.2"/>
    <row r="33201" hidden="1" x14ac:dyDescent="0.2"/>
    <row r="33202" hidden="1" x14ac:dyDescent="0.2"/>
    <row r="33203" hidden="1" x14ac:dyDescent="0.2"/>
    <row r="33204" hidden="1" x14ac:dyDescent="0.2"/>
    <row r="33205" hidden="1" x14ac:dyDescent="0.2"/>
    <row r="33206" hidden="1" x14ac:dyDescent="0.2"/>
    <row r="33207" hidden="1" x14ac:dyDescent="0.2"/>
    <row r="33208" hidden="1" x14ac:dyDescent="0.2"/>
    <row r="33209" hidden="1" x14ac:dyDescent="0.2"/>
    <row r="33210" hidden="1" x14ac:dyDescent="0.2"/>
    <row r="33211" hidden="1" x14ac:dyDescent="0.2"/>
    <row r="33212" hidden="1" x14ac:dyDescent="0.2"/>
    <row r="33213" hidden="1" x14ac:dyDescent="0.2"/>
    <row r="33214" hidden="1" x14ac:dyDescent="0.2"/>
    <row r="33215" hidden="1" x14ac:dyDescent="0.2"/>
    <row r="33216" hidden="1" x14ac:dyDescent="0.2"/>
    <row r="33217" hidden="1" x14ac:dyDescent="0.2"/>
    <row r="33218" hidden="1" x14ac:dyDescent="0.2"/>
    <row r="33219" hidden="1" x14ac:dyDescent="0.2"/>
    <row r="33220" hidden="1" x14ac:dyDescent="0.2"/>
    <row r="33221" hidden="1" x14ac:dyDescent="0.2"/>
    <row r="33222" hidden="1" x14ac:dyDescent="0.2"/>
    <row r="33223" hidden="1" x14ac:dyDescent="0.2"/>
    <row r="33224" hidden="1" x14ac:dyDescent="0.2"/>
    <row r="33225" hidden="1" x14ac:dyDescent="0.2"/>
    <row r="33226" hidden="1" x14ac:dyDescent="0.2"/>
    <row r="33227" hidden="1" x14ac:dyDescent="0.2"/>
    <row r="33228" hidden="1" x14ac:dyDescent="0.2"/>
    <row r="33229" hidden="1" x14ac:dyDescent="0.2"/>
    <row r="33230" hidden="1" x14ac:dyDescent="0.2"/>
    <row r="33231" hidden="1" x14ac:dyDescent="0.2"/>
    <row r="33232" hidden="1" x14ac:dyDescent="0.2"/>
    <row r="33233" hidden="1" x14ac:dyDescent="0.2"/>
    <row r="33234" hidden="1" x14ac:dyDescent="0.2"/>
    <row r="33235" hidden="1" x14ac:dyDescent="0.2"/>
    <row r="33236" hidden="1" x14ac:dyDescent="0.2"/>
    <row r="33237" hidden="1" x14ac:dyDescent="0.2"/>
    <row r="33238" hidden="1" x14ac:dyDescent="0.2"/>
    <row r="33239" hidden="1" x14ac:dyDescent="0.2"/>
    <row r="33240" hidden="1" x14ac:dyDescent="0.2"/>
    <row r="33241" hidden="1" x14ac:dyDescent="0.2"/>
    <row r="33242" hidden="1" x14ac:dyDescent="0.2"/>
    <row r="33243" hidden="1" x14ac:dyDescent="0.2"/>
    <row r="33244" hidden="1" x14ac:dyDescent="0.2"/>
    <row r="33245" hidden="1" x14ac:dyDescent="0.2"/>
    <row r="33246" hidden="1" x14ac:dyDescent="0.2"/>
    <row r="33247" hidden="1" x14ac:dyDescent="0.2"/>
    <row r="33248" hidden="1" x14ac:dyDescent="0.2"/>
    <row r="33249" hidden="1" x14ac:dyDescent="0.2"/>
    <row r="33250" hidden="1" x14ac:dyDescent="0.2"/>
    <row r="33251" hidden="1" x14ac:dyDescent="0.2"/>
    <row r="33252" hidden="1" x14ac:dyDescent="0.2"/>
    <row r="33253" hidden="1" x14ac:dyDescent="0.2"/>
    <row r="33254" hidden="1" x14ac:dyDescent="0.2"/>
    <row r="33255" hidden="1" x14ac:dyDescent="0.2"/>
    <row r="33256" hidden="1" x14ac:dyDescent="0.2"/>
    <row r="33257" hidden="1" x14ac:dyDescent="0.2"/>
    <row r="33258" hidden="1" x14ac:dyDescent="0.2"/>
    <row r="33259" hidden="1" x14ac:dyDescent="0.2"/>
    <row r="33260" hidden="1" x14ac:dyDescent="0.2"/>
    <row r="33261" hidden="1" x14ac:dyDescent="0.2"/>
    <row r="33262" hidden="1" x14ac:dyDescent="0.2"/>
    <row r="33263" hidden="1" x14ac:dyDescent="0.2"/>
    <row r="33264" hidden="1" x14ac:dyDescent="0.2"/>
    <row r="33265" hidden="1" x14ac:dyDescent="0.2"/>
    <row r="33266" hidden="1" x14ac:dyDescent="0.2"/>
    <row r="33267" hidden="1" x14ac:dyDescent="0.2"/>
    <row r="33268" hidden="1" x14ac:dyDescent="0.2"/>
    <row r="33269" hidden="1" x14ac:dyDescent="0.2"/>
    <row r="33270" hidden="1" x14ac:dyDescent="0.2"/>
    <row r="33271" hidden="1" x14ac:dyDescent="0.2"/>
    <row r="33272" hidden="1" x14ac:dyDescent="0.2"/>
    <row r="33273" hidden="1" x14ac:dyDescent="0.2"/>
    <row r="33274" hidden="1" x14ac:dyDescent="0.2"/>
    <row r="33275" hidden="1" x14ac:dyDescent="0.2"/>
    <row r="33276" hidden="1" x14ac:dyDescent="0.2"/>
    <row r="33277" hidden="1" x14ac:dyDescent="0.2"/>
    <row r="33278" hidden="1" x14ac:dyDescent="0.2"/>
    <row r="33279" hidden="1" x14ac:dyDescent="0.2"/>
    <row r="33280" hidden="1" x14ac:dyDescent="0.2"/>
    <row r="33281" hidden="1" x14ac:dyDescent="0.2"/>
    <row r="33282" hidden="1" x14ac:dyDescent="0.2"/>
    <row r="33283" hidden="1" x14ac:dyDescent="0.2"/>
    <row r="33284" hidden="1" x14ac:dyDescent="0.2"/>
    <row r="33285" hidden="1" x14ac:dyDescent="0.2"/>
    <row r="33286" hidden="1" x14ac:dyDescent="0.2"/>
    <row r="33287" hidden="1" x14ac:dyDescent="0.2"/>
    <row r="33288" hidden="1" x14ac:dyDescent="0.2"/>
    <row r="33289" hidden="1" x14ac:dyDescent="0.2"/>
    <row r="33290" hidden="1" x14ac:dyDescent="0.2"/>
    <row r="33291" hidden="1" x14ac:dyDescent="0.2"/>
    <row r="33292" hidden="1" x14ac:dyDescent="0.2"/>
    <row r="33293" hidden="1" x14ac:dyDescent="0.2"/>
    <row r="33294" hidden="1" x14ac:dyDescent="0.2"/>
    <row r="33295" hidden="1" x14ac:dyDescent="0.2"/>
    <row r="33296" hidden="1" x14ac:dyDescent="0.2"/>
    <row r="33297" hidden="1" x14ac:dyDescent="0.2"/>
    <row r="33298" hidden="1" x14ac:dyDescent="0.2"/>
    <row r="33299" hidden="1" x14ac:dyDescent="0.2"/>
    <row r="33300" hidden="1" x14ac:dyDescent="0.2"/>
    <row r="33301" hidden="1" x14ac:dyDescent="0.2"/>
    <row r="33302" hidden="1" x14ac:dyDescent="0.2"/>
    <row r="33303" hidden="1" x14ac:dyDescent="0.2"/>
    <row r="33304" hidden="1" x14ac:dyDescent="0.2"/>
    <row r="33305" hidden="1" x14ac:dyDescent="0.2"/>
    <row r="33306" hidden="1" x14ac:dyDescent="0.2"/>
    <row r="33307" hidden="1" x14ac:dyDescent="0.2"/>
    <row r="33308" hidden="1" x14ac:dyDescent="0.2"/>
    <row r="33309" hidden="1" x14ac:dyDescent="0.2"/>
    <row r="33310" hidden="1" x14ac:dyDescent="0.2"/>
    <row r="33311" hidden="1" x14ac:dyDescent="0.2"/>
    <row r="33312" hidden="1" x14ac:dyDescent="0.2"/>
    <row r="33313" hidden="1" x14ac:dyDescent="0.2"/>
    <row r="33314" hidden="1" x14ac:dyDescent="0.2"/>
    <row r="33315" hidden="1" x14ac:dyDescent="0.2"/>
    <row r="33316" hidden="1" x14ac:dyDescent="0.2"/>
    <row r="33317" hidden="1" x14ac:dyDescent="0.2"/>
    <row r="33318" hidden="1" x14ac:dyDescent="0.2"/>
    <row r="33319" hidden="1" x14ac:dyDescent="0.2"/>
    <row r="33320" hidden="1" x14ac:dyDescent="0.2"/>
    <row r="33321" hidden="1" x14ac:dyDescent="0.2"/>
    <row r="33322" hidden="1" x14ac:dyDescent="0.2"/>
    <row r="33323" hidden="1" x14ac:dyDescent="0.2"/>
    <row r="33324" hidden="1" x14ac:dyDescent="0.2"/>
    <row r="33325" hidden="1" x14ac:dyDescent="0.2"/>
    <row r="33326" hidden="1" x14ac:dyDescent="0.2"/>
    <row r="33327" hidden="1" x14ac:dyDescent="0.2"/>
    <row r="33328" hidden="1" x14ac:dyDescent="0.2"/>
    <row r="33329" hidden="1" x14ac:dyDescent="0.2"/>
    <row r="33330" hidden="1" x14ac:dyDescent="0.2"/>
    <row r="33331" hidden="1" x14ac:dyDescent="0.2"/>
    <row r="33332" hidden="1" x14ac:dyDescent="0.2"/>
    <row r="33333" hidden="1" x14ac:dyDescent="0.2"/>
    <row r="33334" hidden="1" x14ac:dyDescent="0.2"/>
    <row r="33335" hidden="1" x14ac:dyDescent="0.2"/>
    <row r="33336" hidden="1" x14ac:dyDescent="0.2"/>
    <row r="33337" hidden="1" x14ac:dyDescent="0.2"/>
    <row r="33338" hidden="1" x14ac:dyDescent="0.2"/>
    <row r="33339" hidden="1" x14ac:dyDescent="0.2"/>
    <row r="33340" hidden="1" x14ac:dyDescent="0.2"/>
    <row r="33341" hidden="1" x14ac:dyDescent="0.2"/>
    <row r="33342" hidden="1" x14ac:dyDescent="0.2"/>
    <row r="33343" hidden="1" x14ac:dyDescent="0.2"/>
    <row r="33344" hidden="1" x14ac:dyDescent="0.2"/>
    <row r="33345" hidden="1" x14ac:dyDescent="0.2"/>
    <row r="33346" hidden="1" x14ac:dyDescent="0.2"/>
    <row r="33347" hidden="1" x14ac:dyDescent="0.2"/>
    <row r="33348" hidden="1" x14ac:dyDescent="0.2"/>
    <row r="33349" hidden="1" x14ac:dyDescent="0.2"/>
    <row r="33350" hidden="1" x14ac:dyDescent="0.2"/>
    <row r="33351" hidden="1" x14ac:dyDescent="0.2"/>
    <row r="33352" hidden="1" x14ac:dyDescent="0.2"/>
    <row r="33353" hidden="1" x14ac:dyDescent="0.2"/>
    <row r="33354" hidden="1" x14ac:dyDescent="0.2"/>
    <row r="33355" hidden="1" x14ac:dyDescent="0.2"/>
    <row r="33356" hidden="1" x14ac:dyDescent="0.2"/>
    <row r="33357" hidden="1" x14ac:dyDescent="0.2"/>
    <row r="33358" hidden="1" x14ac:dyDescent="0.2"/>
    <row r="33359" hidden="1" x14ac:dyDescent="0.2"/>
    <row r="33360" hidden="1" x14ac:dyDescent="0.2"/>
    <row r="33361" hidden="1" x14ac:dyDescent="0.2"/>
    <row r="33362" hidden="1" x14ac:dyDescent="0.2"/>
    <row r="33363" hidden="1" x14ac:dyDescent="0.2"/>
    <row r="33364" hidden="1" x14ac:dyDescent="0.2"/>
    <row r="33365" hidden="1" x14ac:dyDescent="0.2"/>
    <row r="33366" hidden="1" x14ac:dyDescent="0.2"/>
    <row r="33367" hidden="1" x14ac:dyDescent="0.2"/>
    <row r="33368" hidden="1" x14ac:dyDescent="0.2"/>
    <row r="33369" hidden="1" x14ac:dyDescent="0.2"/>
    <row r="33370" hidden="1" x14ac:dyDescent="0.2"/>
    <row r="33371" hidden="1" x14ac:dyDescent="0.2"/>
    <row r="33372" hidden="1" x14ac:dyDescent="0.2"/>
    <row r="33373" hidden="1" x14ac:dyDescent="0.2"/>
    <row r="33374" hidden="1" x14ac:dyDescent="0.2"/>
    <row r="33375" hidden="1" x14ac:dyDescent="0.2"/>
    <row r="33376" hidden="1" x14ac:dyDescent="0.2"/>
    <row r="33377" hidden="1" x14ac:dyDescent="0.2"/>
    <row r="33378" hidden="1" x14ac:dyDescent="0.2"/>
    <row r="33379" hidden="1" x14ac:dyDescent="0.2"/>
    <row r="33380" hidden="1" x14ac:dyDescent="0.2"/>
    <row r="33381" hidden="1" x14ac:dyDescent="0.2"/>
    <row r="33382" hidden="1" x14ac:dyDescent="0.2"/>
    <row r="33383" hidden="1" x14ac:dyDescent="0.2"/>
    <row r="33384" hidden="1" x14ac:dyDescent="0.2"/>
    <row r="33385" hidden="1" x14ac:dyDescent="0.2"/>
    <row r="33386" hidden="1" x14ac:dyDescent="0.2"/>
    <row r="33387" hidden="1" x14ac:dyDescent="0.2"/>
    <row r="33388" hidden="1" x14ac:dyDescent="0.2"/>
    <row r="33389" hidden="1" x14ac:dyDescent="0.2"/>
    <row r="33390" hidden="1" x14ac:dyDescent="0.2"/>
    <row r="33391" hidden="1" x14ac:dyDescent="0.2"/>
    <row r="33392" hidden="1" x14ac:dyDescent="0.2"/>
    <row r="33393" hidden="1" x14ac:dyDescent="0.2"/>
    <row r="33394" hidden="1" x14ac:dyDescent="0.2"/>
    <row r="33395" hidden="1" x14ac:dyDescent="0.2"/>
    <row r="33396" hidden="1" x14ac:dyDescent="0.2"/>
    <row r="33397" hidden="1" x14ac:dyDescent="0.2"/>
    <row r="33398" hidden="1" x14ac:dyDescent="0.2"/>
    <row r="33399" hidden="1" x14ac:dyDescent="0.2"/>
    <row r="33400" hidden="1" x14ac:dyDescent="0.2"/>
    <row r="33401" hidden="1" x14ac:dyDescent="0.2"/>
    <row r="33402" hidden="1" x14ac:dyDescent="0.2"/>
    <row r="33403" hidden="1" x14ac:dyDescent="0.2"/>
    <row r="33404" hidden="1" x14ac:dyDescent="0.2"/>
    <row r="33405" hidden="1" x14ac:dyDescent="0.2"/>
    <row r="33406" hidden="1" x14ac:dyDescent="0.2"/>
    <row r="33407" hidden="1" x14ac:dyDescent="0.2"/>
    <row r="33408" hidden="1" x14ac:dyDescent="0.2"/>
    <row r="33409" hidden="1" x14ac:dyDescent="0.2"/>
    <row r="33410" hidden="1" x14ac:dyDescent="0.2"/>
    <row r="33411" hidden="1" x14ac:dyDescent="0.2"/>
    <row r="33412" hidden="1" x14ac:dyDescent="0.2"/>
    <row r="33413" hidden="1" x14ac:dyDescent="0.2"/>
    <row r="33414" hidden="1" x14ac:dyDescent="0.2"/>
    <row r="33415" hidden="1" x14ac:dyDescent="0.2"/>
    <row r="33416" hidden="1" x14ac:dyDescent="0.2"/>
    <row r="33417" hidden="1" x14ac:dyDescent="0.2"/>
    <row r="33418" hidden="1" x14ac:dyDescent="0.2"/>
    <row r="33419" hidden="1" x14ac:dyDescent="0.2"/>
    <row r="33420" hidden="1" x14ac:dyDescent="0.2"/>
    <row r="33421" hidden="1" x14ac:dyDescent="0.2"/>
    <row r="33422" hidden="1" x14ac:dyDescent="0.2"/>
    <row r="33423" hidden="1" x14ac:dyDescent="0.2"/>
    <row r="33424" hidden="1" x14ac:dyDescent="0.2"/>
    <row r="33425" hidden="1" x14ac:dyDescent="0.2"/>
    <row r="33426" hidden="1" x14ac:dyDescent="0.2"/>
    <row r="33427" hidden="1" x14ac:dyDescent="0.2"/>
    <row r="33428" hidden="1" x14ac:dyDescent="0.2"/>
    <row r="33429" hidden="1" x14ac:dyDescent="0.2"/>
    <row r="33430" hidden="1" x14ac:dyDescent="0.2"/>
    <row r="33431" hidden="1" x14ac:dyDescent="0.2"/>
    <row r="33432" hidden="1" x14ac:dyDescent="0.2"/>
    <row r="33433" hidden="1" x14ac:dyDescent="0.2"/>
    <row r="33434" hidden="1" x14ac:dyDescent="0.2"/>
    <row r="33435" hidden="1" x14ac:dyDescent="0.2"/>
    <row r="33436" hidden="1" x14ac:dyDescent="0.2"/>
    <row r="33437" hidden="1" x14ac:dyDescent="0.2"/>
    <row r="33438" hidden="1" x14ac:dyDescent="0.2"/>
    <row r="33439" hidden="1" x14ac:dyDescent="0.2"/>
    <row r="33440" hidden="1" x14ac:dyDescent="0.2"/>
    <row r="33441" hidden="1" x14ac:dyDescent="0.2"/>
    <row r="33442" hidden="1" x14ac:dyDescent="0.2"/>
    <row r="33443" hidden="1" x14ac:dyDescent="0.2"/>
    <row r="33444" hidden="1" x14ac:dyDescent="0.2"/>
    <row r="33445" hidden="1" x14ac:dyDescent="0.2"/>
    <row r="33446" hidden="1" x14ac:dyDescent="0.2"/>
    <row r="33447" hidden="1" x14ac:dyDescent="0.2"/>
    <row r="33448" hidden="1" x14ac:dyDescent="0.2"/>
    <row r="33449" hidden="1" x14ac:dyDescent="0.2"/>
    <row r="33450" hidden="1" x14ac:dyDescent="0.2"/>
    <row r="33451" hidden="1" x14ac:dyDescent="0.2"/>
    <row r="33452" hidden="1" x14ac:dyDescent="0.2"/>
    <row r="33453" hidden="1" x14ac:dyDescent="0.2"/>
    <row r="33454" hidden="1" x14ac:dyDescent="0.2"/>
    <row r="33455" hidden="1" x14ac:dyDescent="0.2"/>
    <row r="33456" hidden="1" x14ac:dyDescent="0.2"/>
    <row r="33457" hidden="1" x14ac:dyDescent="0.2"/>
    <row r="33458" hidden="1" x14ac:dyDescent="0.2"/>
    <row r="33459" hidden="1" x14ac:dyDescent="0.2"/>
    <row r="33460" hidden="1" x14ac:dyDescent="0.2"/>
    <row r="33461" hidden="1" x14ac:dyDescent="0.2"/>
    <row r="33462" hidden="1" x14ac:dyDescent="0.2"/>
    <row r="33463" hidden="1" x14ac:dyDescent="0.2"/>
    <row r="33464" hidden="1" x14ac:dyDescent="0.2"/>
    <row r="33465" hidden="1" x14ac:dyDescent="0.2"/>
    <row r="33466" hidden="1" x14ac:dyDescent="0.2"/>
    <row r="33467" hidden="1" x14ac:dyDescent="0.2"/>
    <row r="33468" hidden="1" x14ac:dyDescent="0.2"/>
    <row r="33469" hidden="1" x14ac:dyDescent="0.2"/>
    <row r="33470" hidden="1" x14ac:dyDescent="0.2"/>
    <row r="33471" hidden="1" x14ac:dyDescent="0.2"/>
    <row r="33472" hidden="1" x14ac:dyDescent="0.2"/>
    <row r="33473" hidden="1" x14ac:dyDescent="0.2"/>
    <row r="33474" hidden="1" x14ac:dyDescent="0.2"/>
    <row r="33475" hidden="1" x14ac:dyDescent="0.2"/>
    <row r="33476" hidden="1" x14ac:dyDescent="0.2"/>
    <row r="33477" hidden="1" x14ac:dyDescent="0.2"/>
    <row r="33478" hidden="1" x14ac:dyDescent="0.2"/>
    <row r="33479" hidden="1" x14ac:dyDescent="0.2"/>
    <row r="33480" hidden="1" x14ac:dyDescent="0.2"/>
    <row r="33481" hidden="1" x14ac:dyDescent="0.2"/>
    <row r="33482" hidden="1" x14ac:dyDescent="0.2"/>
    <row r="33483" hidden="1" x14ac:dyDescent="0.2"/>
    <row r="33484" hidden="1" x14ac:dyDescent="0.2"/>
    <row r="33485" hidden="1" x14ac:dyDescent="0.2"/>
    <row r="33486" hidden="1" x14ac:dyDescent="0.2"/>
    <row r="33487" hidden="1" x14ac:dyDescent="0.2"/>
    <row r="33488" hidden="1" x14ac:dyDescent="0.2"/>
    <row r="33489" hidden="1" x14ac:dyDescent="0.2"/>
    <row r="33490" hidden="1" x14ac:dyDescent="0.2"/>
    <row r="33491" hidden="1" x14ac:dyDescent="0.2"/>
    <row r="33492" hidden="1" x14ac:dyDescent="0.2"/>
    <row r="33493" hidden="1" x14ac:dyDescent="0.2"/>
    <row r="33494" hidden="1" x14ac:dyDescent="0.2"/>
    <row r="33495" hidden="1" x14ac:dyDescent="0.2"/>
    <row r="33496" hidden="1" x14ac:dyDescent="0.2"/>
    <row r="33497" hidden="1" x14ac:dyDescent="0.2"/>
    <row r="33498" hidden="1" x14ac:dyDescent="0.2"/>
    <row r="33499" hidden="1" x14ac:dyDescent="0.2"/>
    <row r="33500" hidden="1" x14ac:dyDescent="0.2"/>
    <row r="33501" hidden="1" x14ac:dyDescent="0.2"/>
    <row r="33502" hidden="1" x14ac:dyDescent="0.2"/>
    <row r="33503" hidden="1" x14ac:dyDescent="0.2"/>
    <row r="33504" hidden="1" x14ac:dyDescent="0.2"/>
    <row r="33505" hidden="1" x14ac:dyDescent="0.2"/>
    <row r="33506" hidden="1" x14ac:dyDescent="0.2"/>
    <row r="33507" hidden="1" x14ac:dyDescent="0.2"/>
    <row r="33508" hidden="1" x14ac:dyDescent="0.2"/>
    <row r="33509" hidden="1" x14ac:dyDescent="0.2"/>
    <row r="33510" hidden="1" x14ac:dyDescent="0.2"/>
    <row r="33511" hidden="1" x14ac:dyDescent="0.2"/>
    <row r="33512" hidden="1" x14ac:dyDescent="0.2"/>
    <row r="33513" hidden="1" x14ac:dyDescent="0.2"/>
    <row r="33514" hidden="1" x14ac:dyDescent="0.2"/>
    <row r="33515" hidden="1" x14ac:dyDescent="0.2"/>
    <row r="33516" hidden="1" x14ac:dyDescent="0.2"/>
    <row r="33517" hidden="1" x14ac:dyDescent="0.2"/>
    <row r="33518" hidden="1" x14ac:dyDescent="0.2"/>
    <row r="33519" hidden="1" x14ac:dyDescent="0.2"/>
    <row r="33520" hidden="1" x14ac:dyDescent="0.2"/>
    <row r="33521" hidden="1" x14ac:dyDescent="0.2"/>
    <row r="33522" hidden="1" x14ac:dyDescent="0.2"/>
    <row r="33523" hidden="1" x14ac:dyDescent="0.2"/>
    <row r="33524" hidden="1" x14ac:dyDescent="0.2"/>
    <row r="33525" hidden="1" x14ac:dyDescent="0.2"/>
    <row r="33526" hidden="1" x14ac:dyDescent="0.2"/>
    <row r="33527" hidden="1" x14ac:dyDescent="0.2"/>
    <row r="33528" hidden="1" x14ac:dyDescent="0.2"/>
    <row r="33529" hidden="1" x14ac:dyDescent="0.2"/>
    <row r="33530" hidden="1" x14ac:dyDescent="0.2"/>
    <row r="33531" hidden="1" x14ac:dyDescent="0.2"/>
    <row r="33532" hidden="1" x14ac:dyDescent="0.2"/>
    <row r="33533" hidden="1" x14ac:dyDescent="0.2"/>
    <row r="33534" hidden="1" x14ac:dyDescent="0.2"/>
    <row r="33535" hidden="1" x14ac:dyDescent="0.2"/>
    <row r="33536" hidden="1" x14ac:dyDescent="0.2"/>
    <row r="33537" hidden="1" x14ac:dyDescent="0.2"/>
    <row r="33538" hidden="1" x14ac:dyDescent="0.2"/>
    <row r="33539" hidden="1" x14ac:dyDescent="0.2"/>
    <row r="33540" hidden="1" x14ac:dyDescent="0.2"/>
    <row r="33541" hidden="1" x14ac:dyDescent="0.2"/>
    <row r="33542" hidden="1" x14ac:dyDescent="0.2"/>
    <row r="33543" hidden="1" x14ac:dyDescent="0.2"/>
    <row r="33544" hidden="1" x14ac:dyDescent="0.2"/>
    <row r="33545" hidden="1" x14ac:dyDescent="0.2"/>
    <row r="33546" hidden="1" x14ac:dyDescent="0.2"/>
    <row r="33547" hidden="1" x14ac:dyDescent="0.2"/>
    <row r="33548" hidden="1" x14ac:dyDescent="0.2"/>
    <row r="33549" hidden="1" x14ac:dyDescent="0.2"/>
    <row r="33550" hidden="1" x14ac:dyDescent="0.2"/>
    <row r="33551" hidden="1" x14ac:dyDescent="0.2"/>
    <row r="33552" hidden="1" x14ac:dyDescent="0.2"/>
    <row r="33553" hidden="1" x14ac:dyDescent="0.2"/>
    <row r="33554" hidden="1" x14ac:dyDescent="0.2"/>
    <row r="33555" hidden="1" x14ac:dyDescent="0.2"/>
    <row r="33556" hidden="1" x14ac:dyDescent="0.2"/>
    <row r="33557" hidden="1" x14ac:dyDescent="0.2"/>
    <row r="33558" hidden="1" x14ac:dyDescent="0.2"/>
    <row r="33559" hidden="1" x14ac:dyDescent="0.2"/>
    <row r="33560" hidden="1" x14ac:dyDescent="0.2"/>
    <row r="33561" hidden="1" x14ac:dyDescent="0.2"/>
    <row r="33562" hidden="1" x14ac:dyDescent="0.2"/>
    <row r="33563" hidden="1" x14ac:dyDescent="0.2"/>
    <row r="33564" hidden="1" x14ac:dyDescent="0.2"/>
    <row r="33565" hidden="1" x14ac:dyDescent="0.2"/>
    <row r="33566" hidden="1" x14ac:dyDescent="0.2"/>
    <row r="33567" hidden="1" x14ac:dyDescent="0.2"/>
    <row r="33568" hidden="1" x14ac:dyDescent="0.2"/>
    <row r="33569" hidden="1" x14ac:dyDescent="0.2"/>
    <row r="33570" hidden="1" x14ac:dyDescent="0.2"/>
    <row r="33571" hidden="1" x14ac:dyDescent="0.2"/>
    <row r="33572" hidden="1" x14ac:dyDescent="0.2"/>
    <row r="33573" hidden="1" x14ac:dyDescent="0.2"/>
    <row r="33574" hidden="1" x14ac:dyDescent="0.2"/>
    <row r="33575" hidden="1" x14ac:dyDescent="0.2"/>
    <row r="33576" hidden="1" x14ac:dyDescent="0.2"/>
    <row r="33577" hidden="1" x14ac:dyDescent="0.2"/>
    <row r="33578" hidden="1" x14ac:dyDescent="0.2"/>
    <row r="33579" hidden="1" x14ac:dyDescent="0.2"/>
    <row r="33580" hidden="1" x14ac:dyDescent="0.2"/>
    <row r="33581" hidden="1" x14ac:dyDescent="0.2"/>
    <row r="33582" hidden="1" x14ac:dyDescent="0.2"/>
    <row r="33583" hidden="1" x14ac:dyDescent="0.2"/>
    <row r="33584" hidden="1" x14ac:dyDescent="0.2"/>
    <row r="33585" hidden="1" x14ac:dyDescent="0.2"/>
    <row r="33586" hidden="1" x14ac:dyDescent="0.2"/>
    <row r="33587" hidden="1" x14ac:dyDescent="0.2"/>
    <row r="33588" hidden="1" x14ac:dyDescent="0.2"/>
    <row r="33589" hidden="1" x14ac:dyDescent="0.2"/>
    <row r="33590" hidden="1" x14ac:dyDescent="0.2"/>
    <row r="33591" hidden="1" x14ac:dyDescent="0.2"/>
    <row r="33592" hidden="1" x14ac:dyDescent="0.2"/>
    <row r="33593" hidden="1" x14ac:dyDescent="0.2"/>
    <row r="33594" hidden="1" x14ac:dyDescent="0.2"/>
    <row r="33595" hidden="1" x14ac:dyDescent="0.2"/>
    <row r="33596" hidden="1" x14ac:dyDescent="0.2"/>
    <row r="33597" hidden="1" x14ac:dyDescent="0.2"/>
    <row r="33598" hidden="1" x14ac:dyDescent="0.2"/>
    <row r="33599" hidden="1" x14ac:dyDescent="0.2"/>
    <row r="33600" hidden="1" x14ac:dyDescent="0.2"/>
    <row r="33601" hidden="1" x14ac:dyDescent="0.2"/>
    <row r="33602" hidden="1" x14ac:dyDescent="0.2"/>
    <row r="33603" hidden="1" x14ac:dyDescent="0.2"/>
    <row r="33604" hidden="1" x14ac:dyDescent="0.2"/>
    <row r="33605" hidden="1" x14ac:dyDescent="0.2"/>
    <row r="33606" hidden="1" x14ac:dyDescent="0.2"/>
    <row r="33607" hidden="1" x14ac:dyDescent="0.2"/>
    <row r="33608" hidden="1" x14ac:dyDescent="0.2"/>
    <row r="33609" hidden="1" x14ac:dyDescent="0.2"/>
    <row r="33610" hidden="1" x14ac:dyDescent="0.2"/>
    <row r="33611" hidden="1" x14ac:dyDescent="0.2"/>
    <row r="33612" hidden="1" x14ac:dyDescent="0.2"/>
    <row r="33613" hidden="1" x14ac:dyDescent="0.2"/>
    <row r="33614" hidden="1" x14ac:dyDescent="0.2"/>
    <row r="33615" hidden="1" x14ac:dyDescent="0.2"/>
    <row r="33616" hidden="1" x14ac:dyDescent="0.2"/>
    <row r="33617" hidden="1" x14ac:dyDescent="0.2"/>
    <row r="33618" hidden="1" x14ac:dyDescent="0.2"/>
    <row r="33619" hidden="1" x14ac:dyDescent="0.2"/>
    <row r="33620" hidden="1" x14ac:dyDescent="0.2"/>
    <row r="33621" hidden="1" x14ac:dyDescent="0.2"/>
    <row r="33622" hidden="1" x14ac:dyDescent="0.2"/>
    <row r="33623" hidden="1" x14ac:dyDescent="0.2"/>
    <row r="33624" hidden="1" x14ac:dyDescent="0.2"/>
    <row r="33625" hidden="1" x14ac:dyDescent="0.2"/>
    <row r="33626" hidden="1" x14ac:dyDescent="0.2"/>
    <row r="33627" hidden="1" x14ac:dyDescent="0.2"/>
    <row r="33628" hidden="1" x14ac:dyDescent="0.2"/>
    <row r="33629" hidden="1" x14ac:dyDescent="0.2"/>
    <row r="33630" hidden="1" x14ac:dyDescent="0.2"/>
    <row r="33631" hidden="1" x14ac:dyDescent="0.2"/>
    <row r="33632" hidden="1" x14ac:dyDescent="0.2"/>
    <row r="33633" hidden="1" x14ac:dyDescent="0.2"/>
    <row r="33634" hidden="1" x14ac:dyDescent="0.2"/>
    <row r="33635" hidden="1" x14ac:dyDescent="0.2"/>
    <row r="33636" hidden="1" x14ac:dyDescent="0.2"/>
    <row r="33637" hidden="1" x14ac:dyDescent="0.2"/>
    <row r="33638" hidden="1" x14ac:dyDescent="0.2"/>
    <row r="33639" hidden="1" x14ac:dyDescent="0.2"/>
    <row r="33640" hidden="1" x14ac:dyDescent="0.2"/>
    <row r="33641" hidden="1" x14ac:dyDescent="0.2"/>
    <row r="33642" hidden="1" x14ac:dyDescent="0.2"/>
    <row r="33643" hidden="1" x14ac:dyDescent="0.2"/>
    <row r="33644" hidden="1" x14ac:dyDescent="0.2"/>
    <row r="33645" hidden="1" x14ac:dyDescent="0.2"/>
    <row r="33646" hidden="1" x14ac:dyDescent="0.2"/>
    <row r="33647" hidden="1" x14ac:dyDescent="0.2"/>
    <row r="33648" hidden="1" x14ac:dyDescent="0.2"/>
    <row r="33649" hidden="1" x14ac:dyDescent="0.2"/>
    <row r="33650" hidden="1" x14ac:dyDescent="0.2"/>
    <row r="33651" hidden="1" x14ac:dyDescent="0.2"/>
    <row r="33652" hidden="1" x14ac:dyDescent="0.2"/>
    <row r="33653" hidden="1" x14ac:dyDescent="0.2"/>
    <row r="33654" hidden="1" x14ac:dyDescent="0.2"/>
    <row r="33655" hidden="1" x14ac:dyDescent="0.2"/>
    <row r="33656" hidden="1" x14ac:dyDescent="0.2"/>
    <row r="33657" hidden="1" x14ac:dyDescent="0.2"/>
    <row r="33658" hidden="1" x14ac:dyDescent="0.2"/>
    <row r="33659" hidden="1" x14ac:dyDescent="0.2"/>
    <row r="33660" hidden="1" x14ac:dyDescent="0.2"/>
    <row r="33661" hidden="1" x14ac:dyDescent="0.2"/>
    <row r="33662" hidden="1" x14ac:dyDescent="0.2"/>
    <row r="33663" hidden="1" x14ac:dyDescent="0.2"/>
    <row r="33664" hidden="1" x14ac:dyDescent="0.2"/>
    <row r="33665" hidden="1" x14ac:dyDescent="0.2"/>
    <row r="33666" hidden="1" x14ac:dyDescent="0.2"/>
    <row r="33667" hidden="1" x14ac:dyDescent="0.2"/>
    <row r="33668" hidden="1" x14ac:dyDescent="0.2"/>
    <row r="33669" hidden="1" x14ac:dyDescent="0.2"/>
    <row r="33670" hidden="1" x14ac:dyDescent="0.2"/>
    <row r="33671" hidden="1" x14ac:dyDescent="0.2"/>
    <row r="33672" hidden="1" x14ac:dyDescent="0.2"/>
    <row r="33673" hidden="1" x14ac:dyDescent="0.2"/>
    <row r="33674" hidden="1" x14ac:dyDescent="0.2"/>
    <row r="33675" hidden="1" x14ac:dyDescent="0.2"/>
    <row r="33676" hidden="1" x14ac:dyDescent="0.2"/>
    <row r="33677" hidden="1" x14ac:dyDescent="0.2"/>
    <row r="33678" hidden="1" x14ac:dyDescent="0.2"/>
    <row r="33679" hidden="1" x14ac:dyDescent="0.2"/>
    <row r="33680" hidden="1" x14ac:dyDescent="0.2"/>
    <row r="33681" hidden="1" x14ac:dyDescent="0.2"/>
    <row r="33682" hidden="1" x14ac:dyDescent="0.2"/>
    <row r="33683" hidden="1" x14ac:dyDescent="0.2"/>
    <row r="33684" hidden="1" x14ac:dyDescent="0.2"/>
    <row r="33685" hidden="1" x14ac:dyDescent="0.2"/>
    <row r="33686" hidden="1" x14ac:dyDescent="0.2"/>
    <row r="33687" hidden="1" x14ac:dyDescent="0.2"/>
    <row r="33688" hidden="1" x14ac:dyDescent="0.2"/>
    <row r="33689" hidden="1" x14ac:dyDescent="0.2"/>
    <row r="33690" hidden="1" x14ac:dyDescent="0.2"/>
    <row r="33691" hidden="1" x14ac:dyDescent="0.2"/>
    <row r="33692" hidden="1" x14ac:dyDescent="0.2"/>
    <row r="33693" hidden="1" x14ac:dyDescent="0.2"/>
    <row r="33694" hidden="1" x14ac:dyDescent="0.2"/>
    <row r="33695" hidden="1" x14ac:dyDescent="0.2"/>
    <row r="33696" hidden="1" x14ac:dyDescent="0.2"/>
    <row r="33697" hidden="1" x14ac:dyDescent="0.2"/>
    <row r="33698" hidden="1" x14ac:dyDescent="0.2"/>
    <row r="33699" hidden="1" x14ac:dyDescent="0.2"/>
    <row r="33700" hidden="1" x14ac:dyDescent="0.2"/>
    <row r="33701" hidden="1" x14ac:dyDescent="0.2"/>
    <row r="33702" hidden="1" x14ac:dyDescent="0.2"/>
    <row r="33703" hidden="1" x14ac:dyDescent="0.2"/>
    <row r="33704" hidden="1" x14ac:dyDescent="0.2"/>
    <row r="33705" hidden="1" x14ac:dyDescent="0.2"/>
    <row r="33706" hidden="1" x14ac:dyDescent="0.2"/>
    <row r="33707" hidden="1" x14ac:dyDescent="0.2"/>
    <row r="33708" hidden="1" x14ac:dyDescent="0.2"/>
    <row r="33709" hidden="1" x14ac:dyDescent="0.2"/>
    <row r="33710" hidden="1" x14ac:dyDescent="0.2"/>
    <row r="33711" hidden="1" x14ac:dyDescent="0.2"/>
    <row r="33712" hidden="1" x14ac:dyDescent="0.2"/>
    <row r="33713" hidden="1" x14ac:dyDescent="0.2"/>
    <row r="33714" hidden="1" x14ac:dyDescent="0.2"/>
    <row r="33715" hidden="1" x14ac:dyDescent="0.2"/>
    <row r="33716" hidden="1" x14ac:dyDescent="0.2"/>
    <row r="33717" hidden="1" x14ac:dyDescent="0.2"/>
    <row r="33718" hidden="1" x14ac:dyDescent="0.2"/>
    <row r="33719" hidden="1" x14ac:dyDescent="0.2"/>
    <row r="33720" hidden="1" x14ac:dyDescent="0.2"/>
    <row r="33721" hidden="1" x14ac:dyDescent="0.2"/>
    <row r="33722" hidden="1" x14ac:dyDescent="0.2"/>
    <row r="33723" hidden="1" x14ac:dyDescent="0.2"/>
    <row r="33724" hidden="1" x14ac:dyDescent="0.2"/>
    <row r="33725" hidden="1" x14ac:dyDescent="0.2"/>
    <row r="33726" hidden="1" x14ac:dyDescent="0.2"/>
    <row r="33727" hidden="1" x14ac:dyDescent="0.2"/>
    <row r="33728" hidden="1" x14ac:dyDescent="0.2"/>
    <row r="33729" hidden="1" x14ac:dyDescent="0.2"/>
    <row r="33730" hidden="1" x14ac:dyDescent="0.2"/>
    <row r="33731" hidden="1" x14ac:dyDescent="0.2"/>
    <row r="33732" hidden="1" x14ac:dyDescent="0.2"/>
    <row r="33733" hidden="1" x14ac:dyDescent="0.2"/>
    <row r="33734" hidden="1" x14ac:dyDescent="0.2"/>
    <row r="33735" hidden="1" x14ac:dyDescent="0.2"/>
    <row r="33736" hidden="1" x14ac:dyDescent="0.2"/>
    <row r="33737" hidden="1" x14ac:dyDescent="0.2"/>
    <row r="33738" hidden="1" x14ac:dyDescent="0.2"/>
    <row r="33739" hidden="1" x14ac:dyDescent="0.2"/>
    <row r="33740" hidden="1" x14ac:dyDescent="0.2"/>
    <row r="33741" hidden="1" x14ac:dyDescent="0.2"/>
    <row r="33742" hidden="1" x14ac:dyDescent="0.2"/>
    <row r="33743" hidden="1" x14ac:dyDescent="0.2"/>
    <row r="33744" hidden="1" x14ac:dyDescent="0.2"/>
    <row r="33745" hidden="1" x14ac:dyDescent="0.2"/>
    <row r="33746" hidden="1" x14ac:dyDescent="0.2"/>
    <row r="33747" hidden="1" x14ac:dyDescent="0.2"/>
    <row r="33748" hidden="1" x14ac:dyDescent="0.2"/>
    <row r="33749" hidden="1" x14ac:dyDescent="0.2"/>
    <row r="33750" hidden="1" x14ac:dyDescent="0.2"/>
    <row r="33751" hidden="1" x14ac:dyDescent="0.2"/>
    <row r="33752" hidden="1" x14ac:dyDescent="0.2"/>
    <row r="33753" hidden="1" x14ac:dyDescent="0.2"/>
    <row r="33754" hidden="1" x14ac:dyDescent="0.2"/>
    <row r="33755" hidden="1" x14ac:dyDescent="0.2"/>
    <row r="33756" hidden="1" x14ac:dyDescent="0.2"/>
    <row r="33757" hidden="1" x14ac:dyDescent="0.2"/>
    <row r="33758" hidden="1" x14ac:dyDescent="0.2"/>
    <row r="33759" hidden="1" x14ac:dyDescent="0.2"/>
    <row r="33760" hidden="1" x14ac:dyDescent="0.2"/>
    <row r="33761" hidden="1" x14ac:dyDescent="0.2"/>
    <row r="33762" hidden="1" x14ac:dyDescent="0.2"/>
    <row r="33763" hidden="1" x14ac:dyDescent="0.2"/>
    <row r="33764" hidden="1" x14ac:dyDescent="0.2"/>
    <row r="33765" hidden="1" x14ac:dyDescent="0.2"/>
    <row r="33766" hidden="1" x14ac:dyDescent="0.2"/>
    <row r="33767" hidden="1" x14ac:dyDescent="0.2"/>
    <row r="33768" hidden="1" x14ac:dyDescent="0.2"/>
    <row r="33769" hidden="1" x14ac:dyDescent="0.2"/>
    <row r="33770" hidden="1" x14ac:dyDescent="0.2"/>
    <row r="33771" hidden="1" x14ac:dyDescent="0.2"/>
    <row r="33772" hidden="1" x14ac:dyDescent="0.2"/>
    <row r="33773" hidden="1" x14ac:dyDescent="0.2"/>
    <row r="33774" hidden="1" x14ac:dyDescent="0.2"/>
    <row r="33775" hidden="1" x14ac:dyDescent="0.2"/>
    <row r="33776" hidden="1" x14ac:dyDescent="0.2"/>
    <row r="33777" hidden="1" x14ac:dyDescent="0.2"/>
    <row r="33778" hidden="1" x14ac:dyDescent="0.2"/>
    <row r="33779" hidden="1" x14ac:dyDescent="0.2"/>
    <row r="33780" hidden="1" x14ac:dyDescent="0.2"/>
    <row r="33781" hidden="1" x14ac:dyDescent="0.2"/>
    <row r="33782" hidden="1" x14ac:dyDescent="0.2"/>
    <row r="33783" hidden="1" x14ac:dyDescent="0.2"/>
    <row r="33784" hidden="1" x14ac:dyDescent="0.2"/>
    <row r="33785" hidden="1" x14ac:dyDescent="0.2"/>
    <row r="33786" hidden="1" x14ac:dyDescent="0.2"/>
    <row r="33787" hidden="1" x14ac:dyDescent="0.2"/>
    <row r="33788" hidden="1" x14ac:dyDescent="0.2"/>
    <row r="33789" hidden="1" x14ac:dyDescent="0.2"/>
    <row r="33790" hidden="1" x14ac:dyDescent="0.2"/>
    <row r="33791" hidden="1" x14ac:dyDescent="0.2"/>
    <row r="33792" hidden="1" x14ac:dyDescent="0.2"/>
    <row r="33793" hidden="1" x14ac:dyDescent="0.2"/>
    <row r="33794" hidden="1" x14ac:dyDescent="0.2"/>
    <row r="33795" hidden="1" x14ac:dyDescent="0.2"/>
    <row r="33796" hidden="1" x14ac:dyDescent="0.2"/>
    <row r="33797" hidden="1" x14ac:dyDescent="0.2"/>
    <row r="33798" hidden="1" x14ac:dyDescent="0.2"/>
    <row r="33799" hidden="1" x14ac:dyDescent="0.2"/>
    <row r="33800" hidden="1" x14ac:dyDescent="0.2"/>
    <row r="33801" hidden="1" x14ac:dyDescent="0.2"/>
    <row r="33802" hidden="1" x14ac:dyDescent="0.2"/>
    <row r="33803" hidden="1" x14ac:dyDescent="0.2"/>
    <row r="33804" hidden="1" x14ac:dyDescent="0.2"/>
    <row r="33805" hidden="1" x14ac:dyDescent="0.2"/>
    <row r="33806" hidden="1" x14ac:dyDescent="0.2"/>
    <row r="33807" hidden="1" x14ac:dyDescent="0.2"/>
    <row r="33808" hidden="1" x14ac:dyDescent="0.2"/>
    <row r="33809" hidden="1" x14ac:dyDescent="0.2"/>
    <row r="33810" hidden="1" x14ac:dyDescent="0.2"/>
    <row r="33811" hidden="1" x14ac:dyDescent="0.2"/>
    <row r="33812" hidden="1" x14ac:dyDescent="0.2"/>
    <row r="33813" hidden="1" x14ac:dyDescent="0.2"/>
    <row r="33814" hidden="1" x14ac:dyDescent="0.2"/>
    <row r="33815" hidden="1" x14ac:dyDescent="0.2"/>
    <row r="33816" hidden="1" x14ac:dyDescent="0.2"/>
    <row r="33817" hidden="1" x14ac:dyDescent="0.2"/>
    <row r="33818" hidden="1" x14ac:dyDescent="0.2"/>
    <row r="33819" hidden="1" x14ac:dyDescent="0.2"/>
    <row r="33820" hidden="1" x14ac:dyDescent="0.2"/>
    <row r="33821" hidden="1" x14ac:dyDescent="0.2"/>
    <row r="33822" hidden="1" x14ac:dyDescent="0.2"/>
    <row r="33823" hidden="1" x14ac:dyDescent="0.2"/>
    <row r="33824" hidden="1" x14ac:dyDescent="0.2"/>
    <row r="33825" hidden="1" x14ac:dyDescent="0.2"/>
    <row r="33826" hidden="1" x14ac:dyDescent="0.2"/>
    <row r="33827" hidden="1" x14ac:dyDescent="0.2"/>
    <row r="33828" hidden="1" x14ac:dyDescent="0.2"/>
    <row r="33829" hidden="1" x14ac:dyDescent="0.2"/>
    <row r="33830" hidden="1" x14ac:dyDescent="0.2"/>
    <row r="33831" hidden="1" x14ac:dyDescent="0.2"/>
    <row r="33832" hidden="1" x14ac:dyDescent="0.2"/>
    <row r="33833" hidden="1" x14ac:dyDescent="0.2"/>
    <row r="33834" hidden="1" x14ac:dyDescent="0.2"/>
    <row r="33835" hidden="1" x14ac:dyDescent="0.2"/>
    <row r="33836" hidden="1" x14ac:dyDescent="0.2"/>
    <row r="33837" hidden="1" x14ac:dyDescent="0.2"/>
    <row r="33838" hidden="1" x14ac:dyDescent="0.2"/>
    <row r="33839" hidden="1" x14ac:dyDescent="0.2"/>
    <row r="33840" hidden="1" x14ac:dyDescent="0.2"/>
    <row r="33841" hidden="1" x14ac:dyDescent="0.2"/>
    <row r="33842" hidden="1" x14ac:dyDescent="0.2"/>
    <row r="33843" hidden="1" x14ac:dyDescent="0.2"/>
    <row r="33844" hidden="1" x14ac:dyDescent="0.2"/>
    <row r="33845" hidden="1" x14ac:dyDescent="0.2"/>
    <row r="33846" hidden="1" x14ac:dyDescent="0.2"/>
    <row r="33847" hidden="1" x14ac:dyDescent="0.2"/>
    <row r="33848" hidden="1" x14ac:dyDescent="0.2"/>
    <row r="33849" hidden="1" x14ac:dyDescent="0.2"/>
    <row r="33850" hidden="1" x14ac:dyDescent="0.2"/>
    <row r="33851" hidden="1" x14ac:dyDescent="0.2"/>
    <row r="33852" hidden="1" x14ac:dyDescent="0.2"/>
    <row r="33853" hidden="1" x14ac:dyDescent="0.2"/>
    <row r="33854" hidden="1" x14ac:dyDescent="0.2"/>
    <row r="33855" hidden="1" x14ac:dyDescent="0.2"/>
    <row r="33856" hidden="1" x14ac:dyDescent="0.2"/>
    <row r="33857" hidden="1" x14ac:dyDescent="0.2"/>
    <row r="33858" hidden="1" x14ac:dyDescent="0.2"/>
    <row r="33859" hidden="1" x14ac:dyDescent="0.2"/>
    <row r="33860" hidden="1" x14ac:dyDescent="0.2"/>
    <row r="33861" hidden="1" x14ac:dyDescent="0.2"/>
    <row r="33862" hidden="1" x14ac:dyDescent="0.2"/>
    <row r="33863" hidden="1" x14ac:dyDescent="0.2"/>
    <row r="33864" hidden="1" x14ac:dyDescent="0.2"/>
    <row r="33865" hidden="1" x14ac:dyDescent="0.2"/>
    <row r="33866" hidden="1" x14ac:dyDescent="0.2"/>
    <row r="33867" hidden="1" x14ac:dyDescent="0.2"/>
    <row r="33868" hidden="1" x14ac:dyDescent="0.2"/>
    <row r="33869" hidden="1" x14ac:dyDescent="0.2"/>
    <row r="33870" hidden="1" x14ac:dyDescent="0.2"/>
    <row r="33871" hidden="1" x14ac:dyDescent="0.2"/>
    <row r="33872" hidden="1" x14ac:dyDescent="0.2"/>
    <row r="33873" hidden="1" x14ac:dyDescent="0.2"/>
    <row r="33874" hidden="1" x14ac:dyDescent="0.2"/>
    <row r="33875" hidden="1" x14ac:dyDescent="0.2"/>
    <row r="33876" hidden="1" x14ac:dyDescent="0.2"/>
    <row r="33877" hidden="1" x14ac:dyDescent="0.2"/>
    <row r="33878" hidden="1" x14ac:dyDescent="0.2"/>
    <row r="33879" hidden="1" x14ac:dyDescent="0.2"/>
    <row r="33880" hidden="1" x14ac:dyDescent="0.2"/>
    <row r="33881" hidden="1" x14ac:dyDescent="0.2"/>
    <row r="33882" hidden="1" x14ac:dyDescent="0.2"/>
    <row r="33883" hidden="1" x14ac:dyDescent="0.2"/>
    <row r="33884" hidden="1" x14ac:dyDescent="0.2"/>
    <row r="33885" hidden="1" x14ac:dyDescent="0.2"/>
    <row r="33886" hidden="1" x14ac:dyDescent="0.2"/>
    <row r="33887" hidden="1" x14ac:dyDescent="0.2"/>
    <row r="33888" hidden="1" x14ac:dyDescent="0.2"/>
    <row r="33889" hidden="1" x14ac:dyDescent="0.2"/>
    <row r="33890" hidden="1" x14ac:dyDescent="0.2"/>
    <row r="33891" hidden="1" x14ac:dyDescent="0.2"/>
    <row r="33892" hidden="1" x14ac:dyDescent="0.2"/>
    <row r="33893" hidden="1" x14ac:dyDescent="0.2"/>
    <row r="33894" hidden="1" x14ac:dyDescent="0.2"/>
    <row r="33895" hidden="1" x14ac:dyDescent="0.2"/>
    <row r="33896" hidden="1" x14ac:dyDescent="0.2"/>
    <row r="33897" hidden="1" x14ac:dyDescent="0.2"/>
    <row r="33898" hidden="1" x14ac:dyDescent="0.2"/>
    <row r="33899" hidden="1" x14ac:dyDescent="0.2"/>
    <row r="33900" hidden="1" x14ac:dyDescent="0.2"/>
    <row r="33901" hidden="1" x14ac:dyDescent="0.2"/>
    <row r="33902" hidden="1" x14ac:dyDescent="0.2"/>
    <row r="33903" hidden="1" x14ac:dyDescent="0.2"/>
    <row r="33904" hidden="1" x14ac:dyDescent="0.2"/>
    <row r="33905" hidden="1" x14ac:dyDescent="0.2"/>
    <row r="33906" hidden="1" x14ac:dyDescent="0.2"/>
    <row r="33907" hidden="1" x14ac:dyDescent="0.2"/>
    <row r="33908" hidden="1" x14ac:dyDescent="0.2"/>
    <row r="33909" hidden="1" x14ac:dyDescent="0.2"/>
    <row r="33910" hidden="1" x14ac:dyDescent="0.2"/>
    <row r="33911" hidden="1" x14ac:dyDescent="0.2"/>
    <row r="33912" hidden="1" x14ac:dyDescent="0.2"/>
    <row r="33913" hidden="1" x14ac:dyDescent="0.2"/>
    <row r="33914" hidden="1" x14ac:dyDescent="0.2"/>
    <row r="33915" hidden="1" x14ac:dyDescent="0.2"/>
    <row r="33916" hidden="1" x14ac:dyDescent="0.2"/>
    <row r="33917" hidden="1" x14ac:dyDescent="0.2"/>
    <row r="33918" hidden="1" x14ac:dyDescent="0.2"/>
    <row r="33919" hidden="1" x14ac:dyDescent="0.2"/>
    <row r="33920" hidden="1" x14ac:dyDescent="0.2"/>
    <row r="33921" hidden="1" x14ac:dyDescent="0.2"/>
    <row r="33922" hidden="1" x14ac:dyDescent="0.2"/>
    <row r="33923" hidden="1" x14ac:dyDescent="0.2"/>
    <row r="33924" hidden="1" x14ac:dyDescent="0.2"/>
    <row r="33925" hidden="1" x14ac:dyDescent="0.2"/>
    <row r="33926" hidden="1" x14ac:dyDescent="0.2"/>
    <row r="33927" hidden="1" x14ac:dyDescent="0.2"/>
    <row r="33928" hidden="1" x14ac:dyDescent="0.2"/>
    <row r="33929" hidden="1" x14ac:dyDescent="0.2"/>
    <row r="33930" hidden="1" x14ac:dyDescent="0.2"/>
    <row r="33931" hidden="1" x14ac:dyDescent="0.2"/>
    <row r="33932" hidden="1" x14ac:dyDescent="0.2"/>
    <row r="33933" hidden="1" x14ac:dyDescent="0.2"/>
    <row r="33934" hidden="1" x14ac:dyDescent="0.2"/>
    <row r="33935" hidden="1" x14ac:dyDescent="0.2"/>
    <row r="33936" hidden="1" x14ac:dyDescent="0.2"/>
    <row r="33937" hidden="1" x14ac:dyDescent="0.2"/>
    <row r="33938" hidden="1" x14ac:dyDescent="0.2"/>
    <row r="33939" hidden="1" x14ac:dyDescent="0.2"/>
    <row r="33940" hidden="1" x14ac:dyDescent="0.2"/>
    <row r="33941" hidden="1" x14ac:dyDescent="0.2"/>
    <row r="33942" hidden="1" x14ac:dyDescent="0.2"/>
    <row r="33943" hidden="1" x14ac:dyDescent="0.2"/>
    <row r="33944" hidden="1" x14ac:dyDescent="0.2"/>
    <row r="33945" hidden="1" x14ac:dyDescent="0.2"/>
    <row r="33946" hidden="1" x14ac:dyDescent="0.2"/>
    <row r="33947" hidden="1" x14ac:dyDescent="0.2"/>
    <row r="33948" hidden="1" x14ac:dyDescent="0.2"/>
    <row r="33949" hidden="1" x14ac:dyDescent="0.2"/>
    <row r="33950" hidden="1" x14ac:dyDescent="0.2"/>
    <row r="33951" hidden="1" x14ac:dyDescent="0.2"/>
    <row r="33952" hidden="1" x14ac:dyDescent="0.2"/>
    <row r="33953" hidden="1" x14ac:dyDescent="0.2"/>
    <row r="33954" hidden="1" x14ac:dyDescent="0.2"/>
    <row r="33955" hidden="1" x14ac:dyDescent="0.2"/>
    <row r="33956" hidden="1" x14ac:dyDescent="0.2"/>
    <row r="33957" hidden="1" x14ac:dyDescent="0.2"/>
    <row r="33958" hidden="1" x14ac:dyDescent="0.2"/>
    <row r="33959" hidden="1" x14ac:dyDescent="0.2"/>
    <row r="33960" hidden="1" x14ac:dyDescent="0.2"/>
    <row r="33961" hidden="1" x14ac:dyDescent="0.2"/>
    <row r="33962" hidden="1" x14ac:dyDescent="0.2"/>
    <row r="33963" hidden="1" x14ac:dyDescent="0.2"/>
    <row r="33964" hidden="1" x14ac:dyDescent="0.2"/>
    <row r="33965" hidden="1" x14ac:dyDescent="0.2"/>
    <row r="33966" hidden="1" x14ac:dyDescent="0.2"/>
    <row r="33967" hidden="1" x14ac:dyDescent="0.2"/>
    <row r="33968" hidden="1" x14ac:dyDescent="0.2"/>
    <row r="33969" hidden="1" x14ac:dyDescent="0.2"/>
    <row r="33970" hidden="1" x14ac:dyDescent="0.2"/>
    <row r="33971" hidden="1" x14ac:dyDescent="0.2"/>
    <row r="33972" hidden="1" x14ac:dyDescent="0.2"/>
    <row r="33973" hidden="1" x14ac:dyDescent="0.2"/>
    <row r="33974" hidden="1" x14ac:dyDescent="0.2"/>
    <row r="33975" hidden="1" x14ac:dyDescent="0.2"/>
    <row r="33976" hidden="1" x14ac:dyDescent="0.2"/>
    <row r="33977" hidden="1" x14ac:dyDescent="0.2"/>
    <row r="33978" hidden="1" x14ac:dyDescent="0.2"/>
    <row r="33979" hidden="1" x14ac:dyDescent="0.2"/>
    <row r="33980" hidden="1" x14ac:dyDescent="0.2"/>
    <row r="33981" hidden="1" x14ac:dyDescent="0.2"/>
    <row r="33982" hidden="1" x14ac:dyDescent="0.2"/>
    <row r="33983" hidden="1" x14ac:dyDescent="0.2"/>
    <row r="33984" hidden="1" x14ac:dyDescent="0.2"/>
    <row r="33985" hidden="1" x14ac:dyDescent="0.2"/>
    <row r="33986" hidden="1" x14ac:dyDescent="0.2"/>
    <row r="33987" hidden="1" x14ac:dyDescent="0.2"/>
    <row r="33988" hidden="1" x14ac:dyDescent="0.2"/>
    <row r="33989" hidden="1" x14ac:dyDescent="0.2"/>
    <row r="33990" hidden="1" x14ac:dyDescent="0.2"/>
    <row r="33991" hidden="1" x14ac:dyDescent="0.2"/>
    <row r="33992" hidden="1" x14ac:dyDescent="0.2"/>
    <row r="33993" hidden="1" x14ac:dyDescent="0.2"/>
    <row r="33994" hidden="1" x14ac:dyDescent="0.2"/>
    <row r="33995" hidden="1" x14ac:dyDescent="0.2"/>
    <row r="33996" hidden="1" x14ac:dyDescent="0.2"/>
    <row r="33997" hidden="1" x14ac:dyDescent="0.2"/>
    <row r="33998" hidden="1" x14ac:dyDescent="0.2"/>
    <row r="33999" hidden="1" x14ac:dyDescent="0.2"/>
    <row r="34000" hidden="1" x14ac:dyDescent="0.2"/>
    <row r="34001" hidden="1" x14ac:dyDescent="0.2"/>
    <row r="34002" hidden="1" x14ac:dyDescent="0.2"/>
    <row r="34003" hidden="1" x14ac:dyDescent="0.2"/>
    <row r="34004" hidden="1" x14ac:dyDescent="0.2"/>
    <row r="34005" hidden="1" x14ac:dyDescent="0.2"/>
    <row r="34006" hidden="1" x14ac:dyDescent="0.2"/>
    <row r="34007" hidden="1" x14ac:dyDescent="0.2"/>
    <row r="34008" hidden="1" x14ac:dyDescent="0.2"/>
    <row r="34009" hidden="1" x14ac:dyDescent="0.2"/>
    <row r="34010" hidden="1" x14ac:dyDescent="0.2"/>
    <row r="34011" hidden="1" x14ac:dyDescent="0.2"/>
    <row r="34012" hidden="1" x14ac:dyDescent="0.2"/>
    <row r="34013" hidden="1" x14ac:dyDescent="0.2"/>
    <row r="34014" hidden="1" x14ac:dyDescent="0.2"/>
    <row r="34015" hidden="1" x14ac:dyDescent="0.2"/>
    <row r="34016" hidden="1" x14ac:dyDescent="0.2"/>
    <row r="34017" hidden="1" x14ac:dyDescent="0.2"/>
    <row r="34018" hidden="1" x14ac:dyDescent="0.2"/>
    <row r="34019" hidden="1" x14ac:dyDescent="0.2"/>
    <row r="34020" hidden="1" x14ac:dyDescent="0.2"/>
    <row r="34021" hidden="1" x14ac:dyDescent="0.2"/>
    <row r="34022" hidden="1" x14ac:dyDescent="0.2"/>
    <row r="34023" hidden="1" x14ac:dyDescent="0.2"/>
    <row r="34024" hidden="1" x14ac:dyDescent="0.2"/>
    <row r="34025" hidden="1" x14ac:dyDescent="0.2"/>
    <row r="34026" hidden="1" x14ac:dyDescent="0.2"/>
    <row r="34027" hidden="1" x14ac:dyDescent="0.2"/>
    <row r="34028" hidden="1" x14ac:dyDescent="0.2"/>
    <row r="34029" hidden="1" x14ac:dyDescent="0.2"/>
    <row r="34030" hidden="1" x14ac:dyDescent="0.2"/>
    <row r="34031" hidden="1" x14ac:dyDescent="0.2"/>
    <row r="34032" hidden="1" x14ac:dyDescent="0.2"/>
    <row r="34033" hidden="1" x14ac:dyDescent="0.2"/>
    <row r="34034" hidden="1" x14ac:dyDescent="0.2"/>
    <row r="34035" hidden="1" x14ac:dyDescent="0.2"/>
    <row r="34036" hidden="1" x14ac:dyDescent="0.2"/>
    <row r="34037" hidden="1" x14ac:dyDescent="0.2"/>
    <row r="34038" hidden="1" x14ac:dyDescent="0.2"/>
    <row r="34039" hidden="1" x14ac:dyDescent="0.2"/>
    <row r="34040" hidden="1" x14ac:dyDescent="0.2"/>
    <row r="34041" hidden="1" x14ac:dyDescent="0.2"/>
    <row r="34042" hidden="1" x14ac:dyDescent="0.2"/>
    <row r="34043" hidden="1" x14ac:dyDescent="0.2"/>
    <row r="34044" hidden="1" x14ac:dyDescent="0.2"/>
    <row r="34045" hidden="1" x14ac:dyDescent="0.2"/>
    <row r="34046" hidden="1" x14ac:dyDescent="0.2"/>
    <row r="34047" hidden="1" x14ac:dyDescent="0.2"/>
    <row r="34048" hidden="1" x14ac:dyDescent="0.2"/>
    <row r="34049" hidden="1" x14ac:dyDescent="0.2"/>
    <row r="34050" hidden="1" x14ac:dyDescent="0.2"/>
    <row r="34051" hidden="1" x14ac:dyDescent="0.2"/>
    <row r="34052" hidden="1" x14ac:dyDescent="0.2"/>
    <row r="34053" hidden="1" x14ac:dyDescent="0.2"/>
    <row r="34054" hidden="1" x14ac:dyDescent="0.2"/>
    <row r="34055" hidden="1" x14ac:dyDescent="0.2"/>
    <row r="34056" hidden="1" x14ac:dyDescent="0.2"/>
    <row r="34057" hidden="1" x14ac:dyDescent="0.2"/>
    <row r="34058" hidden="1" x14ac:dyDescent="0.2"/>
    <row r="34059" hidden="1" x14ac:dyDescent="0.2"/>
    <row r="34060" hidden="1" x14ac:dyDescent="0.2"/>
    <row r="34061" hidden="1" x14ac:dyDescent="0.2"/>
    <row r="34062" hidden="1" x14ac:dyDescent="0.2"/>
    <row r="34063" hidden="1" x14ac:dyDescent="0.2"/>
    <row r="34064" hidden="1" x14ac:dyDescent="0.2"/>
    <row r="34065" hidden="1" x14ac:dyDescent="0.2"/>
    <row r="34066" hidden="1" x14ac:dyDescent="0.2"/>
    <row r="34067" hidden="1" x14ac:dyDescent="0.2"/>
    <row r="34068" hidden="1" x14ac:dyDescent="0.2"/>
    <row r="34069" hidden="1" x14ac:dyDescent="0.2"/>
    <row r="34070" hidden="1" x14ac:dyDescent="0.2"/>
    <row r="34071" hidden="1" x14ac:dyDescent="0.2"/>
    <row r="34072" hidden="1" x14ac:dyDescent="0.2"/>
    <row r="34073" hidden="1" x14ac:dyDescent="0.2"/>
    <row r="34074" hidden="1" x14ac:dyDescent="0.2"/>
    <row r="34075" hidden="1" x14ac:dyDescent="0.2"/>
    <row r="34076" hidden="1" x14ac:dyDescent="0.2"/>
    <row r="34077" hidden="1" x14ac:dyDescent="0.2"/>
    <row r="34078" hidden="1" x14ac:dyDescent="0.2"/>
    <row r="34079" hidden="1" x14ac:dyDescent="0.2"/>
    <row r="34080" hidden="1" x14ac:dyDescent="0.2"/>
    <row r="34081" hidden="1" x14ac:dyDescent="0.2"/>
    <row r="34082" hidden="1" x14ac:dyDescent="0.2"/>
    <row r="34083" hidden="1" x14ac:dyDescent="0.2"/>
    <row r="34084" hidden="1" x14ac:dyDescent="0.2"/>
    <row r="34085" hidden="1" x14ac:dyDescent="0.2"/>
    <row r="34086" hidden="1" x14ac:dyDescent="0.2"/>
    <row r="34087" hidden="1" x14ac:dyDescent="0.2"/>
    <row r="34088" hidden="1" x14ac:dyDescent="0.2"/>
    <row r="34089" hidden="1" x14ac:dyDescent="0.2"/>
    <row r="34090" hidden="1" x14ac:dyDescent="0.2"/>
    <row r="34091" hidden="1" x14ac:dyDescent="0.2"/>
    <row r="34092" hidden="1" x14ac:dyDescent="0.2"/>
    <row r="34093" hidden="1" x14ac:dyDescent="0.2"/>
    <row r="34094" hidden="1" x14ac:dyDescent="0.2"/>
    <row r="34095" hidden="1" x14ac:dyDescent="0.2"/>
    <row r="34096" hidden="1" x14ac:dyDescent="0.2"/>
    <row r="34097" hidden="1" x14ac:dyDescent="0.2"/>
    <row r="34098" hidden="1" x14ac:dyDescent="0.2"/>
    <row r="34099" hidden="1" x14ac:dyDescent="0.2"/>
    <row r="34100" hidden="1" x14ac:dyDescent="0.2"/>
    <row r="34101" hidden="1" x14ac:dyDescent="0.2"/>
    <row r="34102" hidden="1" x14ac:dyDescent="0.2"/>
    <row r="34103" hidden="1" x14ac:dyDescent="0.2"/>
    <row r="34104" hidden="1" x14ac:dyDescent="0.2"/>
    <row r="34105" hidden="1" x14ac:dyDescent="0.2"/>
    <row r="34106" hidden="1" x14ac:dyDescent="0.2"/>
    <row r="34107" hidden="1" x14ac:dyDescent="0.2"/>
    <row r="34108" hidden="1" x14ac:dyDescent="0.2"/>
    <row r="34109" hidden="1" x14ac:dyDescent="0.2"/>
    <row r="34110" hidden="1" x14ac:dyDescent="0.2"/>
    <row r="34111" hidden="1" x14ac:dyDescent="0.2"/>
    <row r="34112" hidden="1" x14ac:dyDescent="0.2"/>
    <row r="34113" hidden="1" x14ac:dyDescent="0.2"/>
    <row r="34114" hidden="1" x14ac:dyDescent="0.2"/>
    <row r="34115" hidden="1" x14ac:dyDescent="0.2"/>
    <row r="34116" hidden="1" x14ac:dyDescent="0.2"/>
    <row r="34117" hidden="1" x14ac:dyDescent="0.2"/>
    <row r="34118" hidden="1" x14ac:dyDescent="0.2"/>
    <row r="34119" hidden="1" x14ac:dyDescent="0.2"/>
    <row r="34120" hidden="1" x14ac:dyDescent="0.2"/>
    <row r="34121" hidden="1" x14ac:dyDescent="0.2"/>
    <row r="34122" hidden="1" x14ac:dyDescent="0.2"/>
    <row r="34123" hidden="1" x14ac:dyDescent="0.2"/>
    <row r="34124" hidden="1" x14ac:dyDescent="0.2"/>
    <row r="34125" hidden="1" x14ac:dyDescent="0.2"/>
    <row r="34126" hidden="1" x14ac:dyDescent="0.2"/>
    <row r="34127" hidden="1" x14ac:dyDescent="0.2"/>
    <row r="34128" hidden="1" x14ac:dyDescent="0.2"/>
    <row r="34129" hidden="1" x14ac:dyDescent="0.2"/>
    <row r="34130" hidden="1" x14ac:dyDescent="0.2"/>
    <row r="34131" hidden="1" x14ac:dyDescent="0.2"/>
    <row r="34132" hidden="1" x14ac:dyDescent="0.2"/>
    <row r="34133" hidden="1" x14ac:dyDescent="0.2"/>
    <row r="34134" hidden="1" x14ac:dyDescent="0.2"/>
    <row r="34135" hidden="1" x14ac:dyDescent="0.2"/>
    <row r="34136" hidden="1" x14ac:dyDescent="0.2"/>
    <row r="34137" hidden="1" x14ac:dyDescent="0.2"/>
    <row r="34138" hidden="1" x14ac:dyDescent="0.2"/>
    <row r="34139" hidden="1" x14ac:dyDescent="0.2"/>
    <row r="34140" hidden="1" x14ac:dyDescent="0.2"/>
    <row r="34141" hidden="1" x14ac:dyDescent="0.2"/>
    <row r="34142" hidden="1" x14ac:dyDescent="0.2"/>
    <row r="34143" hidden="1" x14ac:dyDescent="0.2"/>
    <row r="34144" hidden="1" x14ac:dyDescent="0.2"/>
    <row r="34145" hidden="1" x14ac:dyDescent="0.2"/>
    <row r="34146" hidden="1" x14ac:dyDescent="0.2"/>
    <row r="34147" hidden="1" x14ac:dyDescent="0.2"/>
    <row r="34148" hidden="1" x14ac:dyDescent="0.2"/>
    <row r="34149" hidden="1" x14ac:dyDescent="0.2"/>
    <row r="34150" hidden="1" x14ac:dyDescent="0.2"/>
    <row r="34151" hidden="1" x14ac:dyDescent="0.2"/>
    <row r="34152" hidden="1" x14ac:dyDescent="0.2"/>
    <row r="34153" hidden="1" x14ac:dyDescent="0.2"/>
    <row r="34154" hidden="1" x14ac:dyDescent="0.2"/>
    <row r="34155" hidden="1" x14ac:dyDescent="0.2"/>
    <row r="34156" hidden="1" x14ac:dyDescent="0.2"/>
    <row r="34157" hidden="1" x14ac:dyDescent="0.2"/>
    <row r="34158" hidden="1" x14ac:dyDescent="0.2"/>
    <row r="34159" hidden="1" x14ac:dyDescent="0.2"/>
    <row r="34160" hidden="1" x14ac:dyDescent="0.2"/>
    <row r="34161" hidden="1" x14ac:dyDescent="0.2"/>
    <row r="34162" hidden="1" x14ac:dyDescent="0.2"/>
    <row r="34163" hidden="1" x14ac:dyDescent="0.2"/>
    <row r="34164" hidden="1" x14ac:dyDescent="0.2"/>
    <row r="34165" hidden="1" x14ac:dyDescent="0.2"/>
    <row r="34166" hidden="1" x14ac:dyDescent="0.2"/>
    <row r="34167" hidden="1" x14ac:dyDescent="0.2"/>
    <row r="34168" hidden="1" x14ac:dyDescent="0.2"/>
    <row r="34169" hidden="1" x14ac:dyDescent="0.2"/>
    <row r="34170" hidden="1" x14ac:dyDescent="0.2"/>
    <row r="34171" hidden="1" x14ac:dyDescent="0.2"/>
    <row r="34172" hidden="1" x14ac:dyDescent="0.2"/>
    <row r="34173" hidden="1" x14ac:dyDescent="0.2"/>
    <row r="34174" hidden="1" x14ac:dyDescent="0.2"/>
    <row r="34175" hidden="1" x14ac:dyDescent="0.2"/>
    <row r="34176" hidden="1" x14ac:dyDescent="0.2"/>
    <row r="34177" hidden="1" x14ac:dyDescent="0.2"/>
    <row r="34178" hidden="1" x14ac:dyDescent="0.2"/>
    <row r="34179" hidden="1" x14ac:dyDescent="0.2"/>
    <row r="34180" hidden="1" x14ac:dyDescent="0.2"/>
    <row r="34181" hidden="1" x14ac:dyDescent="0.2"/>
    <row r="34182" hidden="1" x14ac:dyDescent="0.2"/>
    <row r="34183" hidden="1" x14ac:dyDescent="0.2"/>
    <row r="34184" hidden="1" x14ac:dyDescent="0.2"/>
    <row r="34185" hidden="1" x14ac:dyDescent="0.2"/>
    <row r="34186" hidden="1" x14ac:dyDescent="0.2"/>
    <row r="34187" hidden="1" x14ac:dyDescent="0.2"/>
    <row r="34188" hidden="1" x14ac:dyDescent="0.2"/>
    <row r="34189" hidden="1" x14ac:dyDescent="0.2"/>
    <row r="34190" hidden="1" x14ac:dyDescent="0.2"/>
    <row r="34191" hidden="1" x14ac:dyDescent="0.2"/>
    <row r="34192" hidden="1" x14ac:dyDescent="0.2"/>
    <row r="34193" hidden="1" x14ac:dyDescent="0.2"/>
    <row r="34194" hidden="1" x14ac:dyDescent="0.2"/>
    <row r="34195" hidden="1" x14ac:dyDescent="0.2"/>
    <row r="34196" hidden="1" x14ac:dyDescent="0.2"/>
    <row r="34197" hidden="1" x14ac:dyDescent="0.2"/>
    <row r="34198" hidden="1" x14ac:dyDescent="0.2"/>
    <row r="34199" hidden="1" x14ac:dyDescent="0.2"/>
    <row r="34200" hidden="1" x14ac:dyDescent="0.2"/>
    <row r="34201" hidden="1" x14ac:dyDescent="0.2"/>
    <row r="34202" hidden="1" x14ac:dyDescent="0.2"/>
    <row r="34203" hidden="1" x14ac:dyDescent="0.2"/>
    <row r="34204" hidden="1" x14ac:dyDescent="0.2"/>
    <row r="34205" hidden="1" x14ac:dyDescent="0.2"/>
    <row r="34206" hidden="1" x14ac:dyDescent="0.2"/>
    <row r="34207" hidden="1" x14ac:dyDescent="0.2"/>
    <row r="34208" hidden="1" x14ac:dyDescent="0.2"/>
    <row r="34209" hidden="1" x14ac:dyDescent="0.2"/>
    <row r="34210" hidden="1" x14ac:dyDescent="0.2"/>
    <row r="34211" hidden="1" x14ac:dyDescent="0.2"/>
    <row r="34212" hidden="1" x14ac:dyDescent="0.2"/>
    <row r="34213" hidden="1" x14ac:dyDescent="0.2"/>
    <row r="34214" hidden="1" x14ac:dyDescent="0.2"/>
    <row r="34215" hidden="1" x14ac:dyDescent="0.2"/>
    <row r="34216" hidden="1" x14ac:dyDescent="0.2"/>
    <row r="34217" hidden="1" x14ac:dyDescent="0.2"/>
    <row r="34218" hidden="1" x14ac:dyDescent="0.2"/>
    <row r="34219" hidden="1" x14ac:dyDescent="0.2"/>
    <row r="34220" hidden="1" x14ac:dyDescent="0.2"/>
    <row r="34221" hidden="1" x14ac:dyDescent="0.2"/>
    <row r="34222" hidden="1" x14ac:dyDescent="0.2"/>
    <row r="34223" hidden="1" x14ac:dyDescent="0.2"/>
    <row r="34224" hidden="1" x14ac:dyDescent="0.2"/>
    <row r="34225" hidden="1" x14ac:dyDescent="0.2"/>
    <row r="34226" hidden="1" x14ac:dyDescent="0.2"/>
    <row r="34227" hidden="1" x14ac:dyDescent="0.2"/>
    <row r="34228" hidden="1" x14ac:dyDescent="0.2"/>
    <row r="34229" hidden="1" x14ac:dyDescent="0.2"/>
    <row r="34230" hidden="1" x14ac:dyDescent="0.2"/>
    <row r="34231" hidden="1" x14ac:dyDescent="0.2"/>
    <row r="34232" hidden="1" x14ac:dyDescent="0.2"/>
    <row r="34233" hidden="1" x14ac:dyDescent="0.2"/>
    <row r="34234" hidden="1" x14ac:dyDescent="0.2"/>
    <row r="34235" hidden="1" x14ac:dyDescent="0.2"/>
    <row r="34236" hidden="1" x14ac:dyDescent="0.2"/>
    <row r="34237" hidden="1" x14ac:dyDescent="0.2"/>
    <row r="34238" hidden="1" x14ac:dyDescent="0.2"/>
    <row r="34239" hidden="1" x14ac:dyDescent="0.2"/>
    <row r="34240" hidden="1" x14ac:dyDescent="0.2"/>
    <row r="34241" hidden="1" x14ac:dyDescent="0.2"/>
    <row r="34242" hidden="1" x14ac:dyDescent="0.2"/>
    <row r="34243" hidden="1" x14ac:dyDescent="0.2"/>
    <row r="34244" hidden="1" x14ac:dyDescent="0.2"/>
    <row r="34245" hidden="1" x14ac:dyDescent="0.2"/>
    <row r="34246" hidden="1" x14ac:dyDescent="0.2"/>
    <row r="34247" hidden="1" x14ac:dyDescent="0.2"/>
    <row r="34248" hidden="1" x14ac:dyDescent="0.2"/>
    <row r="34249" hidden="1" x14ac:dyDescent="0.2"/>
    <row r="34250" hidden="1" x14ac:dyDescent="0.2"/>
    <row r="34251" hidden="1" x14ac:dyDescent="0.2"/>
    <row r="34252" hidden="1" x14ac:dyDescent="0.2"/>
    <row r="34253" hidden="1" x14ac:dyDescent="0.2"/>
    <row r="34254" hidden="1" x14ac:dyDescent="0.2"/>
    <row r="34255" hidden="1" x14ac:dyDescent="0.2"/>
    <row r="34256" hidden="1" x14ac:dyDescent="0.2"/>
    <row r="34257" hidden="1" x14ac:dyDescent="0.2"/>
    <row r="34258" hidden="1" x14ac:dyDescent="0.2"/>
    <row r="34259" hidden="1" x14ac:dyDescent="0.2"/>
    <row r="34260" hidden="1" x14ac:dyDescent="0.2"/>
    <row r="34261" hidden="1" x14ac:dyDescent="0.2"/>
    <row r="34262" hidden="1" x14ac:dyDescent="0.2"/>
    <row r="34263" hidden="1" x14ac:dyDescent="0.2"/>
    <row r="34264" hidden="1" x14ac:dyDescent="0.2"/>
    <row r="34265" hidden="1" x14ac:dyDescent="0.2"/>
    <row r="34266" hidden="1" x14ac:dyDescent="0.2"/>
    <row r="34267" hidden="1" x14ac:dyDescent="0.2"/>
    <row r="34268" hidden="1" x14ac:dyDescent="0.2"/>
    <row r="34269" hidden="1" x14ac:dyDescent="0.2"/>
    <row r="34270" hidden="1" x14ac:dyDescent="0.2"/>
    <row r="34271" hidden="1" x14ac:dyDescent="0.2"/>
    <row r="34272" hidden="1" x14ac:dyDescent="0.2"/>
    <row r="34273" hidden="1" x14ac:dyDescent="0.2"/>
    <row r="34274" hidden="1" x14ac:dyDescent="0.2"/>
    <row r="34275" hidden="1" x14ac:dyDescent="0.2"/>
    <row r="34276" hidden="1" x14ac:dyDescent="0.2"/>
    <row r="34277" hidden="1" x14ac:dyDescent="0.2"/>
    <row r="34278" hidden="1" x14ac:dyDescent="0.2"/>
    <row r="34279" hidden="1" x14ac:dyDescent="0.2"/>
    <row r="34280" hidden="1" x14ac:dyDescent="0.2"/>
    <row r="34281" hidden="1" x14ac:dyDescent="0.2"/>
    <row r="34282" hidden="1" x14ac:dyDescent="0.2"/>
    <row r="34283" hidden="1" x14ac:dyDescent="0.2"/>
    <row r="34284" hidden="1" x14ac:dyDescent="0.2"/>
    <row r="34285" hidden="1" x14ac:dyDescent="0.2"/>
    <row r="34286" hidden="1" x14ac:dyDescent="0.2"/>
    <row r="34287" hidden="1" x14ac:dyDescent="0.2"/>
    <row r="34288" hidden="1" x14ac:dyDescent="0.2"/>
    <row r="34289" hidden="1" x14ac:dyDescent="0.2"/>
    <row r="34290" hidden="1" x14ac:dyDescent="0.2"/>
    <row r="34291" hidden="1" x14ac:dyDescent="0.2"/>
    <row r="34292" hidden="1" x14ac:dyDescent="0.2"/>
    <row r="34293" hidden="1" x14ac:dyDescent="0.2"/>
    <row r="34294" hidden="1" x14ac:dyDescent="0.2"/>
    <row r="34295" hidden="1" x14ac:dyDescent="0.2"/>
    <row r="34296" hidden="1" x14ac:dyDescent="0.2"/>
    <row r="34297" hidden="1" x14ac:dyDescent="0.2"/>
    <row r="34298" hidden="1" x14ac:dyDescent="0.2"/>
    <row r="34299" hidden="1" x14ac:dyDescent="0.2"/>
    <row r="34300" hidden="1" x14ac:dyDescent="0.2"/>
    <row r="34301" hidden="1" x14ac:dyDescent="0.2"/>
    <row r="34302" hidden="1" x14ac:dyDescent="0.2"/>
    <row r="34303" hidden="1" x14ac:dyDescent="0.2"/>
    <row r="34304" hidden="1" x14ac:dyDescent="0.2"/>
    <row r="34305" hidden="1" x14ac:dyDescent="0.2"/>
    <row r="34306" hidden="1" x14ac:dyDescent="0.2"/>
    <row r="34307" hidden="1" x14ac:dyDescent="0.2"/>
    <row r="34308" hidden="1" x14ac:dyDescent="0.2"/>
    <row r="34309" hidden="1" x14ac:dyDescent="0.2"/>
    <row r="34310" hidden="1" x14ac:dyDescent="0.2"/>
    <row r="34311" hidden="1" x14ac:dyDescent="0.2"/>
    <row r="34312" hidden="1" x14ac:dyDescent="0.2"/>
    <row r="34313" hidden="1" x14ac:dyDescent="0.2"/>
    <row r="34314" hidden="1" x14ac:dyDescent="0.2"/>
    <row r="34315" hidden="1" x14ac:dyDescent="0.2"/>
    <row r="34316" hidden="1" x14ac:dyDescent="0.2"/>
    <row r="34317" hidden="1" x14ac:dyDescent="0.2"/>
    <row r="34318" hidden="1" x14ac:dyDescent="0.2"/>
    <row r="34319" hidden="1" x14ac:dyDescent="0.2"/>
    <row r="34320" hidden="1" x14ac:dyDescent="0.2"/>
    <row r="34321" hidden="1" x14ac:dyDescent="0.2"/>
    <row r="34322" hidden="1" x14ac:dyDescent="0.2"/>
    <row r="34323" hidden="1" x14ac:dyDescent="0.2"/>
    <row r="34324" hidden="1" x14ac:dyDescent="0.2"/>
    <row r="34325" hidden="1" x14ac:dyDescent="0.2"/>
    <row r="34326" hidden="1" x14ac:dyDescent="0.2"/>
    <row r="34327" hidden="1" x14ac:dyDescent="0.2"/>
    <row r="34328" hidden="1" x14ac:dyDescent="0.2"/>
    <row r="34329" hidden="1" x14ac:dyDescent="0.2"/>
    <row r="34330" hidden="1" x14ac:dyDescent="0.2"/>
    <row r="34331" hidden="1" x14ac:dyDescent="0.2"/>
    <row r="34332" hidden="1" x14ac:dyDescent="0.2"/>
    <row r="34333" hidden="1" x14ac:dyDescent="0.2"/>
    <row r="34334" hidden="1" x14ac:dyDescent="0.2"/>
    <row r="34335" hidden="1" x14ac:dyDescent="0.2"/>
    <row r="34336" hidden="1" x14ac:dyDescent="0.2"/>
    <row r="34337" hidden="1" x14ac:dyDescent="0.2"/>
    <row r="34338" hidden="1" x14ac:dyDescent="0.2"/>
    <row r="34339" hidden="1" x14ac:dyDescent="0.2"/>
    <row r="34340" hidden="1" x14ac:dyDescent="0.2"/>
    <row r="34341" hidden="1" x14ac:dyDescent="0.2"/>
    <row r="34342" hidden="1" x14ac:dyDescent="0.2"/>
    <row r="34343" hidden="1" x14ac:dyDescent="0.2"/>
    <row r="34344" hidden="1" x14ac:dyDescent="0.2"/>
    <row r="34345" hidden="1" x14ac:dyDescent="0.2"/>
    <row r="34346" hidden="1" x14ac:dyDescent="0.2"/>
    <row r="34347" hidden="1" x14ac:dyDescent="0.2"/>
    <row r="34348" hidden="1" x14ac:dyDescent="0.2"/>
    <row r="34349" hidden="1" x14ac:dyDescent="0.2"/>
    <row r="34350" hidden="1" x14ac:dyDescent="0.2"/>
    <row r="34351" hidden="1" x14ac:dyDescent="0.2"/>
    <row r="34352" hidden="1" x14ac:dyDescent="0.2"/>
    <row r="34353" hidden="1" x14ac:dyDescent="0.2"/>
    <row r="34354" hidden="1" x14ac:dyDescent="0.2"/>
    <row r="34355" hidden="1" x14ac:dyDescent="0.2"/>
    <row r="34356" hidden="1" x14ac:dyDescent="0.2"/>
    <row r="34357" hidden="1" x14ac:dyDescent="0.2"/>
    <row r="34358" hidden="1" x14ac:dyDescent="0.2"/>
    <row r="34359" hidden="1" x14ac:dyDescent="0.2"/>
    <row r="34360" hidden="1" x14ac:dyDescent="0.2"/>
    <row r="34361" hidden="1" x14ac:dyDescent="0.2"/>
    <row r="34362" hidden="1" x14ac:dyDescent="0.2"/>
    <row r="34363" hidden="1" x14ac:dyDescent="0.2"/>
    <row r="34364" hidden="1" x14ac:dyDescent="0.2"/>
    <row r="34365" hidden="1" x14ac:dyDescent="0.2"/>
    <row r="34366" hidden="1" x14ac:dyDescent="0.2"/>
    <row r="34367" hidden="1" x14ac:dyDescent="0.2"/>
    <row r="34368" hidden="1" x14ac:dyDescent="0.2"/>
    <row r="34369" hidden="1" x14ac:dyDescent="0.2"/>
    <row r="34370" hidden="1" x14ac:dyDescent="0.2"/>
    <row r="34371" hidden="1" x14ac:dyDescent="0.2"/>
    <row r="34372" hidden="1" x14ac:dyDescent="0.2"/>
    <row r="34373" hidden="1" x14ac:dyDescent="0.2"/>
    <row r="34374" hidden="1" x14ac:dyDescent="0.2"/>
    <row r="34375" hidden="1" x14ac:dyDescent="0.2"/>
    <row r="34376" hidden="1" x14ac:dyDescent="0.2"/>
    <row r="34377" hidden="1" x14ac:dyDescent="0.2"/>
    <row r="34378" hidden="1" x14ac:dyDescent="0.2"/>
    <row r="34379" hidden="1" x14ac:dyDescent="0.2"/>
    <row r="34380" hidden="1" x14ac:dyDescent="0.2"/>
    <row r="34381" hidden="1" x14ac:dyDescent="0.2"/>
    <row r="34382" hidden="1" x14ac:dyDescent="0.2"/>
    <row r="34383" hidden="1" x14ac:dyDescent="0.2"/>
    <row r="34384" hidden="1" x14ac:dyDescent="0.2"/>
    <row r="34385" hidden="1" x14ac:dyDescent="0.2"/>
    <row r="34386" hidden="1" x14ac:dyDescent="0.2"/>
    <row r="34387" hidden="1" x14ac:dyDescent="0.2"/>
    <row r="34388" hidden="1" x14ac:dyDescent="0.2"/>
    <row r="34389" hidden="1" x14ac:dyDescent="0.2"/>
    <row r="34390" hidden="1" x14ac:dyDescent="0.2"/>
    <row r="34391" hidden="1" x14ac:dyDescent="0.2"/>
    <row r="34392" hidden="1" x14ac:dyDescent="0.2"/>
    <row r="34393" hidden="1" x14ac:dyDescent="0.2"/>
    <row r="34394" hidden="1" x14ac:dyDescent="0.2"/>
    <row r="34395" hidden="1" x14ac:dyDescent="0.2"/>
    <row r="34396" hidden="1" x14ac:dyDescent="0.2"/>
    <row r="34397" hidden="1" x14ac:dyDescent="0.2"/>
    <row r="34398" hidden="1" x14ac:dyDescent="0.2"/>
    <row r="34399" hidden="1" x14ac:dyDescent="0.2"/>
    <row r="34400" hidden="1" x14ac:dyDescent="0.2"/>
    <row r="34401" hidden="1" x14ac:dyDescent="0.2"/>
    <row r="34402" hidden="1" x14ac:dyDescent="0.2"/>
    <row r="34403" hidden="1" x14ac:dyDescent="0.2"/>
    <row r="34404" hidden="1" x14ac:dyDescent="0.2"/>
    <row r="34405" hidden="1" x14ac:dyDescent="0.2"/>
    <row r="34406" hidden="1" x14ac:dyDescent="0.2"/>
    <row r="34407" hidden="1" x14ac:dyDescent="0.2"/>
    <row r="34408" hidden="1" x14ac:dyDescent="0.2"/>
    <row r="34409" hidden="1" x14ac:dyDescent="0.2"/>
    <row r="34410" hidden="1" x14ac:dyDescent="0.2"/>
    <row r="34411" hidden="1" x14ac:dyDescent="0.2"/>
    <row r="34412" hidden="1" x14ac:dyDescent="0.2"/>
    <row r="34413" hidden="1" x14ac:dyDescent="0.2"/>
    <row r="34414" hidden="1" x14ac:dyDescent="0.2"/>
    <row r="34415" hidden="1" x14ac:dyDescent="0.2"/>
    <row r="34416" hidden="1" x14ac:dyDescent="0.2"/>
    <row r="34417" hidden="1" x14ac:dyDescent="0.2"/>
    <row r="34418" hidden="1" x14ac:dyDescent="0.2"/>
    <row r="34419" hidden="1" x14ac:dyDescent="0.2"/>
    <row r="34420" hidden="1" x14ac:dyDescent="0.2"/>
    <row r="34421" hidden="1" x14ac:dyDescent="0.2"/>
    <row r="34422" hidden="1" x14ac:dyDescent="0.2"/>
    <row r="34423" hidden="1" x14ac:dyDescent="0.2"/>
    <row r="34424" hidden="1" x14ac:dyDescent="0.2"/>
    <row r="34425" hidden="1" x14ac:dyDescent="0.2"/>
    <row r="34426" hidden="1" x14ac:dyDescent="0.2"/>
    <row r="34427" hidden="1" x14ac:dyDescent="0.2"/>
    <row r="34428" hidden="1" x14ac:dyDescent="0.2"/>
    <row r="34429" hidden="1" x14ac:dyDescent="0.2"/>
    <row r="34430" hidden="1" x14ac:dyDescent="0.2"/>
    <row r="34431" hidden="1" x14ac:dyDescent="0.2"/>
    <row r="34432" hidden="1" x14ac:dyDescent="0.2"/>
    <row r="34433" hidden="1" x14ac:dyDescent="0.2"/>
    <row r="34434" hidden="1" x14ac:dyDescent="0.2"/>
    <row r="34435" hidden="1" x14ac:dyDescent="0.2"/>
    <row r="34436" hidden="1" x14ac:dyDescent="0.2"/>
    <row r="34437" hidden="1" x14ac:dyDescent="0.2"/>
    <row r="34438" hidden="1" x14ac:dyDescent="0.2"/>
    <row r="34439" hidden="1" x14ac:dyDescent="0.2"/>
    <row r="34440" hidden="1" x14ac:dyDescent="0.2"/>
    <row r="34441" hidden="1" x14ac:dyDescent="0.2"/>
    <row r="34442" hidden="1" x14ac:dyDescent="0.2"/>
    <row r="34443" hidden="1" x14ac:dyDescent="0.2"/>
    <row r="34444" hidden="1" x14ac:dyDescent="0.2"/>
    <row r="34445" hidden="1" x14ac:dyDescent="0.2"/>
    <row r="34446" hidden="1" x14ac:dyDescent="0.2"/>
    <row r="34447" hidden="1" x14ac:dyDescent="0.2"/>
    <row r="34448" hidden="1" x14ac:dyDescent="0.2"/>
    <row r="34449" hidden="1" x14ac:dyDescent="0.2"/>
    <row r="34450" hidden="1" x14ac:dyDescent="0.2"/>
    <row r="34451" hidden="1" x14ac:dyDescent="0.2"/>
    <row r="34452" hidden="1" x14ac:dyDescent="0.2"/>
    <row r="34453" hidden="1" x14ac:dyDescent="0.2"/>
    <row r="34454" hidden="1" x14ac:dyDescent="0.2"/>
    <row r="34455" hidden="1" x14ac:dyDescent="0.2"/>
    <row r="34456" hidden="1" x14ac:dyDescent="0.2"/>
    <row r="34457" hidden="1" x14ac:dyDescent="0.2"/>
    <row r="34458" hidden="1" x14ac:dyDescent="0.2"/>
    <row r="34459" hidden="1" x14ac:dyDescent="0.2"/>
    <row r="34460" hidden="1" x14ac:dyDescent="0.2"/>
    <row r="34461" hidden="1" x14ac:dyDescent="0.2"/>
    <row r="34462" hidden="1" x14ac:dyDescent="0.2"/>
    <row r="34463" hidden="1" x14ac:dyDescent="0.2"/>
    <row r="34464" hidden="1" x14ac:dyDescent="0.2"/>
    <row r="34465" hidden="1" x14ac:dyDescent="0.2"/>
    <row r="34466" hidden="1" x14ac:dyDescent="0.2"/>
    <row r="34467" hidden="1" x14ac:dyDescent="0.2"/>
    <row r="34468" hidden="1" x14ac:dyDescent="0.2"/>
    <row r="34469" hidden="1" x14ac:dyDescent="0.2"/>
    <row r="34470" hidden="1" x14ac:dyDescent="0.2"/>
    <row r="34471" hidden="1" x14ac:dyDescent="0.2"/>
    <row r="34472" hidden="1" x14ac:dyDescent="0.2"/>
    <row r="34473" hidden="1" x14ac:dyDescent="0.2"/>
    <row r="34474" hidden="1" x14ac:dyDescent="0.2"/>
    <row r="34475" hidden="1" x14ac:dyDescent="0.2"/>
    <row r="34476" hidden="1" x14ac:dyDescent="0.2"/>
    <row r="34477" hidden="1" x14ac:dyDescent="0.2"/>
    <row r="34478" hidden="1" x14ac:dyDescent="0.2"/>
    <row r="34479" hidden="1" x14ac:dyDescent="0.2"/>
    <row r="34480" hidden="1" x14ac:dyDescent="0.2"/>
    <row r="34481" hidden="1" x14ac:dyDescent="0.2"/>
    <row r="34482" hidden="1" x14ac:dyDescent="0.2"/>
    <row r="34483" hidden="1" x14ac:dyDescent="0.2"/>
    <row r="34484" hidden="1" x14ac:dyDescent="0.2"/>
    <row r="34485" hidden="1" x14ac:dyDescent="0.2"/>
    <row r="34486" hidden="1" x14ac:dyDescent="0.2"/>
    <row r="34487" hidden="1" x14ac:dyDescent="0.2"/>
    <row r="34488" hidden="1" x14ac:dyDescent="0.2"/>
    <row r="34489" hidden="1" x14ac:dyDescent="0.2"/>
    <row r="34490" hidden="1" x14ac:dyDescent="0.2"/>
    <row r="34491" hidden="1" x14ac:dyDescent="0.2"/>
    <row r="34492" hidden="1" x14ac:dyDescent="0.2"/>
    <row r="34493" hidden="1" x14ac:dyDescent="0.2"/>
    <row r="34494" hidden="1" x14ac:dyDescent="0.2"/>
    <row r="34495" hidden="1" x14ac:dyDescent="0.2"/>
    <row r="34496" hidden="1" x14ac:dyDescent="0.2"/>
    <row r="34497" hidden="1" x14ac:dyDescent="0.2"/>
    <row r="34498" hidden="1" x14ac:dyDescent="0.2"/>
    <row r="34499" hidden="1" x14ac:dyDescent="0.2"/>
    <row r="34500" hidden="1" x14ac:dyDescent="0.2"/>
    <row r="34501" hidden="1" x14ac:dyDescent="0.2"/>
    <row r="34502" hidden="1" x14ac:dyDescent="0.2"/>
    <row r="34503" hidden="1" x14ac:dyDescent="0.2"/>
    <row r="34504" hidden="1" x14ac:dyDescent="0.2"/>
    <row r="34505" hidden="1" x14ac:dyDescent="0.2"/>
    <row r="34506" hidden="1" x14ac:dyDescent="0.2"/>
    <row r="34507" hidden="1" x14ac:dyDescent="0.2"/>
    <row r="34508" hidden="1" x14ac:dyDescent="0.2"/>
    <row r="34509" hidden="1" x14ac:dyDescent="0.2"/>
    <row r="34510" hidden="1" x14ac:dyDescent="0.2"/>
    <row r="34511" hidden="1" x14ac:dyDescent="0.2"/>
    <row r="34512" hidden="1" x14ac:dyDescent="0.2"/>
    <row r="34513" hidden="1" x14ac:dyDescent="0.2"/>
    <row r="34514" hidden="1" x14ac:dyDescent="0.2"/>
    <row r="34515" hidden="1" x14ac:dyDescent="0.2"/>
    <row r="34516" hidden="1" x14ac:dyDescent="0.2"/>
    <row r="34517" hidden="1" x14ac:dyDescent="0.2"/>
    <row r="34518" hidden="1" x14ac:dyDescent="0.2"/>
    <row r="34519" hidden="1" x14ac:dyDescent="0.2"/>
    <row r="34520" hidden="1" x14ac:dyDescent="0.2"/>
    <row r="34521" hidden="1" x14ac:dyDescent="0.2"/>
    <row r="34522" hidden="1" x14ac:dyDescent="0.2"/>
    <row r="34523" hidden="1" x14ac:dyDescent="0.2"/>
    <row r="34524" hidden="1" x14ac:dyDescent="0.2"/>
    <row r="34525" hidden="1" x14ac:dyDescent="0.2"/>
    <row r="34526" hidden="1" x14ac:dyDescent="0.2"/>
    <row r="34527" hidden="1" x14ac:dyDescent="0.2"/>
    <row r="34528" hidden="1" x14ac:dyDescent="0.2"/>
    <row r="34529" hidden="1" x14ac:dyDescent="0.2"/>
    <row r="34530" hidden="1" x14ac:dyDescent="0.2"/>
    <row r="34531" hidden="1" x14ac:dyDescent="0.2"/>
    <row r="34532" hidden="1" x14ac:dyDescent="0.2"/>
    <row r="34533" hidden="1" x14ac:dyDescent="0.2"/>
    <row r="34534" hidden="1" x14ac:dyDescent="0.2"/>
    <row r="34535" hidden="1" x14ac:dyDescent="0.2"/>
    <row r="34536" hidden="1" x14ac:dyDescent="0.2"/>
    <row r="34537" hidden="1" x14ac:dyDescent="0.2"/>
    <row r="34538" hidden="1" x14ac:dyDescent="0.2"/>
    <row r="34539" hidden="1" x14ac:dyDescent="0.2"/>
    <row r="34540" hidden="1" x14ac:dyDescent="0.2"/>
    <row r="34541" hidden="1" x14ac:dyDescent="0.2"/>
    <row r="34542" hidden="1" x14ac:dyDescent="0.2"/>
    <row r="34543" hidden="1" x14ac:dyDescent="0.2"/>
    <row r="34544" hidden="1" x14ac:dyDescent="0.2"/>
    <row r="34545" hidden="1" x14ac:dyDescent="0.2"/>
    <row r="34546" hidden="1" x14ac:dyDescent="0.2"/>
    <row r="34547" hidden="1" x14ac:dyDescent="0.2"/>
    <row r="34548" hidden="1" x14ac:dyDescent="0.2"/>
    <row r="34549" hidden="1" x14ac:dyDescent="0.2"/>
    <row r="34550" hidden="1" x14ac:dyDescent="0.2"/>
    <row r="34551" hidden="1" x14ac:dyDescent="0.2"/>
    <row r="34552" hidden="1" x14ac:dyDescent="0.2"/>
    <row r="34553" hidden="1" x14ac:dyDescent="0.2"/>
    <row r="34554" hidden="1" x14ac:dyDescent="0.2"/>
    <row r="34555" hidden="1" x14ac:dyDescent="0.2"/>
    <row r="34556" hidden="1" x14ac:dyDescent="0.2"/>
    <row r="34557" hidden="1" x14ac:dyDescent="0.2"/>
    <row r="34558" hidden="1" x14ac:dyDescent="0.2"/>
    <row r="34559" hidden="1" x14ac:dyDescent="0.2"/>
    <row r="34560" hidden="1" x14ac:dyDescent="0.2"/>
    <row r="34561" hidden="1" x14ac:dyDescent="0.2"/>
    <row r="34562" hidden="1" x14ac:dyDescent="0.2"/>
    <row r="34563" hidden="1" x14ac:dyDescent="0.2"/>
    <row r="34564" hidden="1" x14ac:dyDescent="0.2"/>
    <row r="34565" hidden="1" x14ac:dyDescent="0.2"/>
    <row r="34566" hidden="1" x14ac:dyDescent="0.2"/>
    <row r="34567" hidden="1" x14ac:dyDescent="0.2"/>
    <row r="34568" hidden="1" x14ac:dyDescent="0.2"/>
    <row r="34569" hidden="1" x14ac:dyDescent="0.2"/>
    <row r="34570" hidden="1" x14ac:dyDescent="0.2"/>
    <row r="34571" hidden="1" x14ac:dyDescent="0.2"/>
    <row r="34572" hidden="1" x14ac:dyDescent="0.2"/>
    <row r="34573" hidden="1" x14ac:dyDescent="0.2"/>
    <row r="34574" hidden="1" x14ac:dyDescent="0.2"/>
    <row r="34575" hidden="1" x14ac:dyDescent="0.2"/>
    <row r="34576" hidden="1" x14ac:dyDescent="0.2"/>
    <row r="34577" hidden="1" x14ac:dyDescent="0.2"/>
    <row r="34578" hidden="1" x14ac:dyDescent="0.2"/>
    <row r="34579" hidden="1" x14ac:dyDescent="0.2"/>
    <row r="34580" hidden="1" x14ac:dyDescent="0.2"/>
    <row r="34581" hidden="1" x14ac:dyDescent="0.2"/>
    <row r="34582" hidden="1" x14ac:dyDescent="0.2"/>
    <row r="34583" hidden="1" x14ac:dyDescent="0.2"/>
    <row r="34584" hidden="1" x14ac:dyDescent="0.2"/>
    <row r="34585" hidden="1" x14ac:dyDescent="0.2"/>
    <row r="34586" hidden="1" x14ac:dyDescent="0.2"/>
    <row r="34587" hidden="1" x14ac:dyDescent="0.2"/>
    <row r="34588" hidden="1" x14ac:dyDescent="0.2"/>
    <row r="34589" hidden="1" x14ac:dyDescent="0.2"/>
    <row r="34590" hidden="1" x14ac:dyDescent="0.2"/>
    <row r="34591" hidden="1" x14ac:dyDescent="0.2"/>
    <row r="34592" hidden="1" x14ac:dyDescent="0.2"/>
    <row r="34593" hidden="1" x14ac:dyDescent="0.2"/>
    <row r="34594" hidden="1" x14ac:dyDescent="0.2"/>
    <row r="34595" hidden="1" x14ac:dyDescent="0.2"/>
    <row r="34596" hidden="1" x14ac:dyDescent="0.2"/>
    <row r="34597" hidden="1" x14ac:dyDescent="0.2"/>
    <row r="34598" hidden="1" x14ac:dyDescent="0.2"/>
    <row r="34599" hidden="1" x14ac:dyDescent="0.2"/>
    <row r="34600" hidden="1" x14ac:dyDescent="0.2"/>
    <row r="34601" hidden="1" x14ac:dyDescent="0.2"/>
    <row r="34602" hidden="1" x14ac:dyDescent="0.2"/>
    <row r="34603" hidden="1" x14ac:dyDescent="0.2"/>
    <row r="34604" hidden="1" x14ac:dyDescent="0.2"/>
    <row r="34605" hidden="1" x14ac:dyDescent="0.2"/>
    <row r="34606" hidden="1" x14ac:dyDescent="0.2"/>
    <row r="34607" hidden="1" x14ac:dyDescent="0.2"/>
    <row r="34608" hidden="1" x14ac:dyDescent="0.2"/>
    <row r="34609" hidden="1" x14ac:dyDescent="0.2"/>
    <row r="34610" hidden="1" x14ac:dyDescent="0.2"/>
    <row r="34611" hidden="1" x14ac:dyDescent="0.2"/>
    <row r="34612" hidden="1" x14ac:dyDescent="0.2"/>
    <row r="34613" hidden="1" x14ac:dyDescent="0.2"/>
    <row r="34614" hidden="1" x14ac:dyDescent="0.2"/>
    <row r="34615" hidden="1" x14ac:dyDescent="0.2"/>
    <row r="34616" hidden="1" x14ac:dyDescent="0.2"/>
    <row r="34617" hidden="1" x14ac:dyDescent="0.2"/>
    <row r="34618" hidden="1" x14ac:dyDescent="0.2"/>
    <row r="34619" hidden="1" x14ac:dyDescent="0.2"/>
    <row r="34620" hidden="1" x14ac:dyDescent="0.2"/>
    <row r="34621" hidden="1" x14ac:dyDescent="0.2"/>
    <row r="34622" hidden="1" x14ac:dyDescent="0.2"/>
    <row r="34623" hidden="1" x14ac:dyDescent="0.2"/>
    <row r="34624" hidden="1" x14ac:dyDescent="0.2"/>
    <row r="34625" hidden="1" x14ac:dyDescent="0.2"/>
    <row r="34626" hidden="1" x14ac:dyDescent="0.2"/>
    <row r="34627" hidden="1" x14ac:dyDescent="0.2"/>
    <row r="34628" hidden="1" x14ac:dyDescent="0.2"/>
    <row r="34629" hidden="1" x14ac:dyDescent="0.2"/>
    <row r="34630" hidden="1" x14ac:dyDescent="0.2"/>
    <row r="34631" hidden="1" x14ac:dyDescent="0.2"/>
    <row r="34632" hidden="1" x14ac:dyDescent="0.2"/>
    <row r="34633" hidden="1" x14ac:dyDescent="0.2"/>
    <row r="34634" hidden="1" x14ac:dyDescent="0.2"/>
    <row r="34635" hidden="1" x14ac:dyDescent="0.2"/>
    <row r="34636" hidden="1" x14ac:dyDescent="0.2"/>
    <row r="34637" hidden="1" x14ac:dyDescent="0.2"/>
    <row r="34638" hidden="1" x14ac:dyDescent="0.2"/>
    <row r="34639" hidden="1" x14ac:dyDescent="0.2"/>
    <row r="34640" hidden="1" x14ac:dyDescent="0.2"/>
    <row r="34641" hidden="1" x14ac:dyDescent="0.2"/>
    <row r="34642" hidden="1" x14ac:dyDescent="0.2"/>
    <row r="34643" hidden="1" x14ac:dyDescent="0.2"/>
    <row r="34644" hidden="1" x14ac:dyDescent="0.2"/>
    <row r="34645" hidden="1" x14ac:dyDescent="0.2"/>
    <row r="34646" hidden="1" x14ac:dyDescent="0.2"/>
    <row r="34647" hidden="1" x14ac:dyDescent="0.2"/>
    <row r="34648" hidden="1" x14ac:dyDescent="0.2"/>
    <row r="34649" hidden="1" x14ac:dyDescent="0.2"/>
    <row r="34650" hidden="1" x14ac:dyDescent="0.2"/>
    <row r="34651" hidden="1" x14ac:dyDescent="0.2"/>
    <row r="34652" hidden="1" x14ac:dyDescent="0.2"/>
    <row r="34653" hidden="1" x14ac:dyDescent="0.2"/>
    <row r="34654" hidden="1" x14ac:dyDescent="0.2"/>
    <row r="34655" hidden="1" x14ac:dyDescent="0.2"/>
    <row r="34656" hidden="1" x14ac:dyDescent="0.2"/>
    <row r="34657" hidden="1" x14ac:dyDescent="0.2"/>
    <row r="34658" hidden="1" x14ac:dyDescent="0.2"/>
    <row r="34659" hidden="1" x14ac:dyDescent="0.2"/>
    <row r="34660" hidden="1" x14ac:dyDescent="0.2"/>
    <row r="34661" hidden="1" x14ac:dyDescent="0.2"/>
    <row r="34662" hidden="1" x14ac:dyDescent="0.2"/>
    <row r="34663" hidden="1" x14ac:dyDescent="0.2"/>
    <row r="34664" hidden="1" x14ac:dyDescent="0.2"/>
    <row r="34665" hidden="1" x14ac:dyDescent="0.2"/>
    <row r="34666" hidden="1" x14ac:dyDescent="0.2"/>
    <row r="34667" hidden="1" x14ac:dyDescent="0.2"/>
    <row r="34668" hidden="1" x14ac:dyDescent="0.2"/>
    <row r="34669" hidden="1" x14ac:dyDescent="0.2"/>
    <row r="34670" hidden="1" x14ac:dyDescent="0.2"/>
    <row r="34671" hidden="1" x14ac:dyDescent="0.2"/>
    <row r="34672" hidden="1" x14ac:dyDescent="0.2"/>
    <row r="34673" hidden="1" x14ac:dyDescent="0.2"/>
    <row r="34674" hidden="1" x14ac:dyDescent="0.2"/>
    <row r="34675" hidden="1" x14ac:dyDescent="0.2"/>
    <row r="34676" hidden="1" x14ac:dyDescent="0.2"/>
    <row r="34677" hidden="1" x14ac:dyDescent="0.2"/>
    <row r="34678" hidden="1" x14ac:dyDescent="0.2"/>
    <row r="34679" hidden="1" x14ac:dyDescent="0.2"/>
    <row r="34680" hidden="1" x14ac:dyDescent="0.2"/>
    <row r="34681" hidden="1" x14ac:dyDescent="0.2"/>
    <row r="34682" hidden="1" x14ac:dyDescent="0.2"/>
    <row r="34683" hidden="1" x14ac:dyDescent="0.2"/>
    <row r="34684" hidden="1" x14ac:dyDescent="0.2"/>
    <row r="34685" hidden="1" x14ac:dyDescent="0.2"/>
    <row r="34686" hidden="1" x14ac:dyDescent="0.2"/>
    <row r="34687" hidden="1" x14ac:dyDescent="0.2"/>
    <row r="34688" hidden="1" x14ac:dyDescent="0.2"/>
    <row r="34689" hidden="1" x14ac:dyDescent="0.2"/>
    <row r="34690" hidden="1" x14ac:dyDescent="0.2"/>
    <row r="34691" hidden="1" x14ac:dyDescent="0.2"/>
    <row r="34692" hidden="1" x14ac:dyDescent="0.2"/>
    <row r="34693" hidden="1" x14ac:dyDescent="0.2"/>
    <row r="34694" hidden="1" x14ac:dyDescent="0.2"/>
    <row r="34695" hidden="1" x14ac:dyDescent="0.2"/>
    <row r="34696" hidden="1" x14ac:dyDescent="0.2"/>
    <row r="34697" hidden="1" x14ac:dyDescent="0.2"/>
    <row r="34698" hidden="1" x14ac:dyDescent="0.2"/>
    <row r="34699" hidden="1" x14ac:dyDescent="0.2"/>
    <row r="34700" hidden="1" x14ac:dyDescent="0.2"/>
    <row r="34701" hidden="1" x14ac:dyDescent="0.2"/>
    <row r="34702" hidden="1" x14ac:dyDescent="0.2"/>
    <row r="34703" hidden="1" x14ac:dyDescent="0.2"/>
    <row r="34704" hidden="1" x14ac:dyDescent="0.2"/>
    <row r="34705" hidden="1" x14ac:dyDescent="0.2"/>
    <row r="34706" hidden="1" x14ac:dyDescent="0.2"/>
    <row r="34707" hidden="1" x14ac:dyDescent="0.2"/>
    <row r="34708" hidden="1" x14ac:dyDescent="0.2"/>
    <row r="34709" hidden="1" x14ac:dyDescent="0.2"/>
    <row r="34710" hidden="1" x14ac:dyDescent="0.2"/>
    <row r="34711" hidden="1" x14ac:dyDescent="0.2"/>
    <row r="34712" hidden="1" x14ac:dyDescent="0.2"/>
    <row r="34713" hidden="1" x14ac:dyDescent="0.2"/>
    <row r="34714" hidden="1" x14ac:dyDescent="0.2"/>
    <row r="34715" hidden="1" x14ac:dyDescent="0.2"/>
    <row r="34716" hidden="1" x14ac:dyDescent="0.2"/>
    <row r="34717" hidden="1" x14ac:dyDescent="0.2"/>
    <row r="34718" hidden="1" x14ac:dyDescent="0.2"/>
    <row r="34719" hidden="1" x14ac:dyDescent="0.2"/>
    <row r="34720" hidden="1" x14ac:dyDescent="0.2"/>
    <row r="34721" hidden="1" x14ac:dyDescent="0.2"/>
    <row r="34722" hidden="1" x14ac:dyDescent="0.2"/>
    <row r="34723" hidden="1" x14ac:dyDescent="0.2"/>
    <row r="34724" hidden="1" x14ac:dyDescent="0.2"/>
    <row r="34725" hidden="1" x14ac:dyDescent="0.2"/>
    <row r="34726" hidden="1" x14ac:dyDescent="0.2"/>
    <row r="34727" hidden="1" x14ac:dyDescent="0.2"/>
    <row r="34728" hidden="1" x14ac:dyDescent="0.2"/>
    <row r="34729" hidden="1" x14ac:dyDescent="0.2"/>
    <row r="34730" hidden="1" x14ac:dyDescent="0.2"/>
    <row r="34731" hidden="1" x14ac:dyDescent="0.2"/>
    <row r="34732" hidden="1" x14ac:dyDescent="0.2"/>
    <row r="34733" hidden="1" x14ac:dyDescent="0.2"/>
    <row r="34734" hidden="1" x14ac:dyDescent="0.2"/>
    <row r="34735" hidden="1" x14ac:dyDescent="0.2"/>
    <row r="34736" hidden="1" x14ac:dyDescent="0.2"/>
    <row r="34737" hidden="1" x14ac:dyDescent="0.2"/>
    <row r="34738" hidden="1" x14ac:dyDescent="0.2"/>
    <row r="34739" hidden="1" x14ac:dyDescent="0.2"/>
    <row r="34740" hidden="1" x14ac:dyDescent="0.2"/>
    <row r="34741" hidden="1" x14ac:dyDescent="0.2"/>
    <row r="34742" hidden="1" x14ac:dyDescent="0.2"/>
    <row r="34743" hidden="1" x14ac:dyDescent="0.2"/>
    <row r="34744" hidden="1" x14ac:dyDescent="0.2"/>
    <row r="34745" hidden="1" x14ac:dyDescent="0.2"/>
    <row r="34746" hidden="1" x14ac:dyDescent="0.2"/>
    <row r="34747" hidden="1" x14ac:dyDescent="0.2"/>
    <row r="34748" hidden="1" x14ac:dyDescent="0.2"/>
    <row r="34749" hidden="1" x14ac:dyDescent="0.2"/>
    <row r="34750" hidden="1" x14ac:dyDescent="0.2"/>
    <row r="34751" hidden="1" x14ac:dyDescent="0.2"/>
    <row r="34752" hidden="1" x14ac:dyDescent="0.2"/>
    <row r="34753" hidden="1" x14ac:dyDescent="0.2"/>
    <row r="34754" hidden="1" x14ac:dyDescent="0.2"/>
    <row r="34755" hidden="1" x14ac:dyDescent="0.2"/>
    <row r="34756" hidden="1" x14ac:dyDescent="0.2"/>
    <row r="34757" hidden="1" x14ac:dyDescent="0.2"/>
    <row r="34758" hidden="1" x14ac:dyDescent="0.2"/>
    <row r="34759" hidden="1" x14ac:dyDescent="0.2"/>
    <row r="34760" hidden="1" x14ac:dyDescent="0.2"/>
    <row r="34761" hidden="1" x14ac:dyDescent="0.2"/>
    <row r="34762" hidden="1" x14ac:dyDescent="0.2"/>
    <row r="34763" hidden="1" x14ac:dyDescent="0.2"/>
    <row r="34764" hidden="1" x14ac:dyDescent="0.2"/>
    <row r="34765" hidden="1" x14ac:dyDescent="0.2"/>
    <row r="34766" hidden="1" x14ac:dyDescent="0.2"/>
    <row r="34767" hidden="1" x14ac:dyDescent="0.2"/>
    <row r="34768" hidden="1" x14ac:dyDescent="0.2"/>
    <row r="34769" hidden="1" x14ac:dyDescent="0.2"/>
    <row r="34770" hidden="1" x14ac:dyDescent="0.2"/>
    <row r="34771" hidden="1" x14ac:dyDescent="0.2"/>
    <row r="34772" hidden="1" x14ac:dyDescent="0.2"/>
    <row r="34773" hidden="1" x14ac:dyDescent="0.2"/>
    <row r="34774" hidden="1" x14ac:dyDescent="0.2"/>
    <row r="34775" hidden="1" x14ac:dyDescent="0.2"/>
    <row r="34776" hidden="1" x14ac:dyDescent="0.2"/>
    <row r="34777" hidden="1" x14ac:dyDescent="0.2"/>
    <row r="34778" hidden="1" x14ac:dyDescent="0.2"/>
    <row r="34779" hidden="1" x14ac:dyDescent="0.2"/>
    <row r="34780" hidden="1" x14ac:dyDescent="0.2"/>
    <row r="34781" hidden="1" x14ac:dyDescent="0.2"/>
    <row r="34782" hidden="1" x14ac:dyDescent="0.2"/>
    <row r="34783" hidden="1" x14ac:dyDescent="0.2"/>
    <row r="34784" hidden="1" x14ac:dyDescent="0.2"/>
    <row r="34785" hidden="1" x14ac:dyDescent="0.2"/>
    <row r="34786" hidden="1" x14ac:dyDescent="0.2"/>
    <row r="34787" hidden="1" x14ac:dyDescent="0.2"/>
    <row r="34788" hidden="1" x14ac:dyDescent="0.2"/>
    <row r="34789" hidden="1" x14ac:dyDescent="0.2"/>
    <row r="34790" hidden="1" x14ac:dyDescent="0.2"/>
    <row r="34791" hidden="1" x14ac:dyDescent="0.2"/>
    <row r="34792" hidden="1" x14ac:dyDescent="0.2"/>
    <row r="34793" hidden="1" x14ac:dyDescent="0.2"/>
    <row r="34794" hidden="1" x14ac:dyDescent="0.2"/>
    <row r="34795" hidden="1" x14ac:dyDescent="0.2"/>
    <row r="34796" hidden="1" x14ac:dyDescent="0.2"/>
    <row r="34797" hidden="1" x14ac:dyDescent="0.2"/>
    <row r="34798" hidden="1" x14ac:dyDescent="0.2"/>
    <row r="34799" hidden="1" x14ac:dyDescent="0.2"/>
    <row r="34800" hidden="1" x14ac:dyDescent="0.2"/>
    <row r="34801" hidden="1" x14ac:dyDescent="0.2"/>
    <row r="34802" hidden="1" x14ac:dyDescent="0.2"/>
    <row r="34803" hidden="1" x14ac:dyDescent="0.2"/>
    <row r="34804" hidden="1" x14ac:dyDescent="0.2"/>
    <row r="34805" hidden="1" x14ac:dyDescent="0.2"/>
    <row r="34806" hidden="1" x14ac:dyDescent="0.2"/>
    <row r="34807" hidden="1" x14ac:dyDescent="0.2"/>
    <row r="34808" hidden="1" x14ac:dyDescent="0.2"/>
    <row r="34809" hidden="1" x14ac:dyDescent="0.2"/>
    <row r="34810" hidden="1" x14ac:dyDescent="0.2"/>
    <row r="34811" hidden="1" x14ac:dyDescent="0.2"/>
    <row r="34812" hidden="1" x14ac:dyDescent="0.2"/>
    <row r="34813" hidden="1" x14ac:dyDescent="0.2"/>
    <row r="34814" hidden="1" x14ac:dyDescent="0.2"/>
    <row r="34815" hidden="1" x14ac:dyDescent="0.2"/>
    <row r="34816" hidden="1" x14ac:dyDescent="0.2"/>
    <row r="34817" hidden="1" x14ac:dyDescent="0.2"/>
    <row r="34818" hidden="1" x14ac:dyDescent="0.2"/>
    <row r="34819" hidden="1" x14ac:dyDescent="0.2"/>
    <row r="34820" hidden="1" x14ac:dyDescent="0.2"/>
    <row r="34821" hidden="1" x14ac:dyDescent="0.2"/>
    <row r="34822" hidden="1" x14ac:dyDescent="0.2"/>
    <row r="34823" hidden="1" x14ac:dyDescent="0.2"/>
    <row r="34824" hidden="1" x14ac:dyDescent="0.2"/>
    <row r="34825" hidden="1" x14ac:dyDescent="0.2"/>
    <row r="34826" hidden="1" x14ac:dyDescent="0.2"/>
    <row r="34827" hidden="1" x14ac:dyDescent="0.2"/>
    <row r="34828" hidden="1" x14ac:dyDescent="0.2"/>
    <row r="34829" hidden="1" x14ac:dyDescent="0.2"/>
    <row r="34830" hidden="1" x14ac:dyDescent="0.2"/>
    <row r="34831" hidden="1" x14ac:dyDescent="0.2"/>
    <row r="34832" hidden="1" x14ac:dyDescent="0.2"/>
    <row r="34833" hidden="1" x14ac:dyDescent="0.2"/>
    <row r="34834" hidden="1" x14ac:dyDescent="0.2"/>
    <row r="34835" hidden="1" x14ac:dyDescent="0.2"/>
    <row r="34836" hidden="1" x14ac:dyDescent="0.2"/>
    <row r="34837" hidden="1" x14ac:dyDescent="0.2"/>
    <row r="34838" hidden="1" x14ac:dyDescent="0.2"/>
    <row r="34839" hidden="1" x14ac:dyDescent="0.2"/>
    <row r="34840" hidden="1" x14ac:dyDescent="0.2"/>
    <row r="34841" hidden="1" x14ac:dyDescent="0.2"/>
    <row r="34842" hidden="1" x14ac:dyDescent="0.2"/>
    <row r="34843" hidden="1" x14ac:dyDescent="0.2"/>
    <row r="34844" hidden="1" x14ac:dyDescent="0.2"/>
    <row r="34845" hidden="1" x14ac:dyDescent="0.2"/>
    <row r="34846" hidden="1" x14ac:dyDescent="0.2"/>
    <row r="34847" hidden="1" x14ac:dyDescent="0.2"/>
    <row r="34848" hidden="1" x14ac:dyDescent="0.2"/>
    <row r="34849" hidden="1" x14ac:dyDescent="0.2"/>
    <row r="34850" hidden="1" x14ac:dyDescent="0.2"/>
    <row r="34851" hidden="1" x14ac:dyDescent="0.2"/>
    <row r="34852" hidden="1" x14ac:dyDescent="0.2"/>
    <row r="34853" hidden="1" x14ac:dyDescent="0.2"/>
    <row r="34854" hidden="1" x14ac:dyDescent="0.2"/>
    <row r="34855" hidden="1" x14ac:dyDescent="0.2"/>
    <row r="34856" hidden="1" x14ac:dyDescent="0.2"/>
    <row r="34857" hidden="1" x14ac:dyDescent="0.2"/>
    <row r="34858" hidden="1" x14ac:dyDescent="0.2"/>
    <row r="34859" hidden="1" x14ac:dyDescent="0.2"/>
    <row r="34860" hidden="1" x14ac:dyDescent="0.2"/>
    <row r="34861" hidden="1" x14ac:dyDescent="0.2"/>
    <row r="34862" hidden="1" x14ac:dyDescent="0.2"/>
    <row r="34863" hidden="1" x14ac:dyDescent="0.2"/>
    <row r="34864" hidden="1" x14ac:dyDescent="0.2"/>
    <row r="34865" hidden="1" x14ac:dyDescent="0.2"/>
    <row r="34866" hidden="1" x14ac:dyDescent="0.2"/>
    <row r="34867" hidden="1" x14ac:dyDescent="0.2"/>
    <row r="34868" hidden="1" x14ac:dyDescent="0.2"/>
    <row r="34869" hidden="1" x14ac:dyDescent="0.2"/>
    <row r="34870" hidden="1" x14ac:dyDescent="0.2"/>
    <row r="34871" hidden="1" x14ac:dyDescent="0.2"/>
    <row r="34872" hidden="1" x14ac:dyDescent="0.2"/>
    <row r="34873" hidden="1" x14ac:dyDescent="0.2"/>
    <row r="34874" hidden="1" x14ac:dyDescent="0.2"/>
    <row r="34875" hidden="1" x14ac:dyDescent="0.2"/>
    <row r="34876" hidden="1" x14ac:dyDescent="0.2"/>
    <row r="34877" hidden="1" x14ac:dyDescent="0.2"/>
    <row r="34878" hidden="1" x14ac:dyDescent="0.2"/>
    <row r="34879" hidden="1" x14ac:dyDescent="0.2"/>
    <row r="34880" hidden="1" x14ac:dyDescent="0.2"/>
    <row r="34881" hidden="1" x14ac:dyDescent="0.2"/>
    <row r="34882" hidden="1" x14ac:dyDescent="0.2"/>
    <row r="34883" hidden="1" x14ac:dyDescent="0.2"/>
    <row r="34884" hidden="1" x14ac:dyDescent="0.2"/>
    <row r="34885" hidden="1" x14ac:dyDescent="0.2"/>
    <row r="34886" hidden="1" x14ac:dyDescent="0.2"/>
    <row r="34887" hidden="1" x14ac:dyDescent="0.2"/>
    <row r="34888" hidden="1" x14ac:dyDescent="0.2"/>
    <row r="34889" hidden="1" x14ac:dyDescent="0.2"/>
    <row r="34890" hidden="1" x14ac:dyDescent="0.2"/>
    <row r="34891" hidden="1" x14ac:dyDescent="0.2"/>
    <row r="34892" hidden="1" x14ac:dyDescent="0.2"/>
    <row r="34893" hidden="1" x14ac:dyDescent="0.2"/>
    <row r="34894" hidden="1" x14ac:dyDescent="0.2"/>
    <row r="34895" hidden="1" x14ac:dyDescent="0.2"/>
    <row r="34896" hidden="1" x14ac:dyDescent="0.2"/>
    <row r="34897" hidden="1" x14ac:dyDescent="0.2"/>
    <row r="34898" hidden="1" x14ac:dyDescent="0.2"/>
    <row r="34899" hidden="1" x14ac:dyDescent="0.2"/>
    <row r="34900" hidden="1" x14ac:dyDescent="0.2"/>
    <row r="34901" hidden="1" x14ac:dyDescent="0.2"/>
    <row r="34902" hidden="1" x14ac:dyDescent="0.2"/>
    <row r="34903" hidden="1" x14ac:dyDescent="0.2"/>
    <row r="34904" hidden="1" x14ac:dyDescent="0.2"/>
    <row r="34905" hidden="1" x14ac:dyDescent="0.2"/>
    <row r="34906" hidden="1" x14ac:dyDescent="0.2"/>
    <row r="34907" hidden="1" x14ac:dyDescent="0.2"/>
    <row r="34908" hidden="1" x14ac:dyDescent="0.2"/>
    <row r="34909" hidden="1" x14ac:dyDescent="0.2"/>
    <row r="34910" hidden="1" x14ac:dyDescent="0.2"/>
    <row r="34911" hidden="1" x14ac:dyDescent="0.2"/>
    <row r="34912" hidden="1" x14ac:dyDescent="0.2"/>
    <row r="34913" hidden="1" x14ac:dyDescent="0.2"/>
    <row r="34914" hidden="1" x14ac:dyDescent="0.2"/>
    <row r="34915" hidden="1" x14ac:dyDescent="0.2"/>
    <row r="34916" hidden="1" x14ac:dyDescent="0.2"/>
    <row r="34917" hidden="1" x14ac:dyDescent="0.2"/>
    <row r="34918" hidden="1" x14ac:dyDescent="0.2"/>
    <row r="34919" hidden="1" x14ac:dyDescent="0.2"/>
    <row r="34920" hidden="1" x14ac:dyDescent="0.2"/>
    <row r="34921" hidden="1" x14ac:dyDescent="0.2"/>
    <row r="34922" hidden="1" x14ac:dyDescent="0.2"/>
    <row r="34923" hidden="1" x14ac:dyDescent="0.2"/>
    <row r="34924" hidden="1" x14ac:dyDescent="0.2"/>
    <row r="34925" hidden="1" x14ac:dyDescent="0.2"/>
    <row r="34926" hidden="1" x14ac:dyDescent="0.2"/>
    <row r="34927" hidden="1" x14ac:dyDescent="0.2"/>
    <row r="34928" hidden="1" x14ac:dyDescent="0.2"/>
    <row r="34929" hidden="1" x14ac:dyDescent="0.2"/>
    <row r="34930" hidden="1" x14ac:dyDescent="0.2"/>
    <row r="34931" hidden="1" x14ac:dyDescent="0.2"/>
    <row r="34932" hidden="1" x14ac:dyDescent="0.2"/>
    <row r="34933" hidden="1" x14ac:dyDescent="0.2"/>
    <row r="34934" hidden="1" x14ac:dyDescent="0.2"/>
    <row r="34935" hidden="1" x14ac:dyDescent="0.2"/>
    <row r="34936" hidden="1" x14ac:dyDescent="0.2"/>
    <row r="34937" hidden="1" x14ac:dyDescent="0.2"/>
    <row r="34938" hidden="1" x14ac:dyDescent="0.2"/>
    <row r="34939" hidden="1" x14ac:dyDescent="0.2"/>
    <row r="34940" hidden="1" x14ac:dyDescent="0.2"/>
    <row r="34941" hidden="1" x14ac:dyDescent="0.2"/>
    <row r="34942" hidden="1" x14ac:dyDescent="0.2"/>
    <row r="34943" hidden="1" x14ac:dyDescent="0.2"/>
    <row r="34944" hidden="1" x14ac:dyDescent="0.2"/>
    <row r="34945" hidden="1" x14ac:dyDescent="0.2"/>
    <row r="34946" hidden="1" x14ac:dyDescent="0.2"/>
    <row r="34947" hidden="1" x14ac:dyDescent="0.2"/>
    <row r="34948" hidden="1" x14ac:dyDescent="0.2"/>
    <row r="34949" hidden="1" x14ac:dyDescent="0.2"/>
    <row r="34950" hidden="1" x14ac:dyDescent="0.2"/>
    <row r="34951" hidden="1" x14ac:dyDescent="0.2"/>
    <row r="34952" hidden="1" x14ac:dyDescent="0.2"/>
    <row r="34953" hidden="1" x14ac:dyDescent="0.2"/>
    <row r="34954" hidden="1" x14ac:dyDescent="0.2"/>
    <row r="34955" hidden="1" x14ac:dyDescent="0.2"/>
    <row r="34956" hidden="1" x14ac:dyDescent="0.2"/>
    <row r="34957" hidden="1" x14ac:dyDescent="0.2"/>
    <row r="34958" hidden="1" x14ac:dyDescent="0.2"/>
    <row r="34959" hidden="1" x14ac:dyDescent="0.2"/>
    <row r="34960" hidden="1" x14ac:dyDescent="0.2"/>
    <row r="34961" hidden="1" x14ac:dyDescent="0.2"/>
    <row r="34962" hidden="1" x14ac:dyDescent="0.2"/>
    <row r="34963" hidden="1" x14ac:dyDescent="0.2"/>
    <row r="34964" hidden="1" x14ac:dyDescent="0.2"/>
    <row r="34965" hidden="1" x14ac:dyDescent="0.2"/>
    <row r="34966" hidden="1" x14ac:dyDescent="0.2"/>
    <row r="34967" hidden="1" x14ac:dyDescent="0.2"/>
    <row r="34968" hidden="1" x14ac:dyDescent="0.2"/>
    <row r="34969" hidden="1" x14ac:dyDescent="0.2"/>
    <row r="34970" hidden="1" x14ac:dyDescent="0.2"/>
    <row r="34971" hidden="1" x14ac:dyDescent="0.2"/>
    <row r="34972" hidden="1" x14ac:dyDescent="0.2"/>
    <row r="34973" hidden="1" x14ac:dyDescent="0.2"/>
    <row r="34974" hidden="1" x14ac:dyDescent="0.2"/>
    <row r="34975" hidden="1" x14ac:dyDescent="0.2"/>
    <row r="34976" hidden="1" x14ac:dyDescent="0.2"/>
    <row r="34977" hidden="1" x14ac:dyDescent="0.2"/>
    <row r="34978" hidden="1" x14ac:dyDescent="0.2"/>
    <row r="34979" hidden="1" x14ac:dyDescent="0.2"/>
    <row r="34980" hidden="1" x14ac:dyDescent="0.2"/>
    <row r="34981" hidden="1" x14ac:dyDescent="0.2"/>
    <row r="34982" hidden="1" x14ac:dyDescent="0.2"/>
    <row r="34983" hidden="1" x14ac:dyDescent="0.2"/>
    <row r="34984" hidden="1" x14ac:dyDescent="0.2"/>
    <row r="34985" hidden="1" x14ac:dyDescent="0.2"/>
    <row r="34986" hidden="1" x14ac:dyDescent="0.2"/>
    <row r="34987" hidden="1" x14ac:dyDescent="0.2"/>
    <row r="34988" hidden="1" x14ac:dyDescent="0.2"/>
    <row r="34989" hidden="1" x14ac:dyDescent="0.2"/>
    <row r="34990" hidden="1" x14ac:dyDescent="0.2"/>
    <row r="34991" hidden="1" x14ac:dyDescent="0.2"/>
    <row r="34992" hidden="1" x14ac:dyDescent="0.2"/>
    <row r="34993" hidden="1" x14ac:dyDescent="0.2"/>
    <row r="34994" hidden="1" x14ac:dyDescent="0.2"/>
    <row r="34995" hidden="1" x14ac:dyDescent="0.2"/>
    <row r="34996" hidden="1" x14ac:dyDescent="0.2"/>
    <row r="34997" hidden="1" x14ac:dyDescent="0.2"/>
    <row r="34998" hidden="1" x14ac:dyDescent="0.2"/>
    <row r="34999" hidden="1" x14ac:dyDescent="0.2"/>
    <row r="35000" hidden="1" x14ac:dyDescent="0.2"/>
    <row r="35001" hidden="1" x14ac:dyDescent="0.2"/>
    <row r="35002" hidden="1" x14ac:dyDescent="0.2"/>
    <row r="35003" hidden="1" x14ac:dyDescent="0.2"/>
    <row r="35004" hidden="1" x14ac:dyDescent="0.2"/>
    <row r="35005" hidden="1" x14ac:dyDescent="0.2"/>
    <row r="35006" hidden="1" x14ac:dyDescent="0.2"/>
    <row r="35007" hidden="1" x14ac:dyDescent="0.2"/>
    <row r="35008" hidden="1" x14ac:dyDescent="0.2"/>
    <row r="35009" hidden="1" x14ac:dyDescent="0.2"/>
    <row r="35010" hidden="1" x14ac:dyDescent="0.2"/>
    <row r="35011" hidden="1" x14ac:dyDescent="0.2"/>
    <row r="35012" hidden="1" x14ac:dyDescent="0.2"/>
    <row r="35013" hidden="1" x14ac:dyDescent="0.2"/>
    <row r="35014" hidden="1" x14ac:dyDescent="0.2"/>
    <row r="35015" hidden="1" x14ac:dyDescent="0.2"/>
    <row r="35016" hidden="1" x14ac:dyDescent="0.2"/>
    <row r="35017" hidden="1" x14ac:dyDescent="0.2"/>
    <row r="35018" hidden="1" x14ac:dyDescent="0.2"/>
    <row r="35019" hidden="1" x14ac:dyDescent="0.2"/>
    <row r="35020" hidden="1" x14ac:dyDescent="0.2"/>
    <row r="35021" hidden="1" x14ac:dyDescent="0.2"/>
    <row r="35022" hidden="1" x14ac:dyDescent="0.2"/>
    <row r="35023" hidden="1" x14ac:dyDescent="0.2"/>
    <row r="35024" hidden="1" x14ac:dyDescent="0.2"/>
    <row r="35025" hidden="1" x14ac:dyDescent="0.2"/>
    <row r="35026" hidden="1" x14ac:dyDescent="0.2"/>
    <row r="35027" hidden="1" x14ac:dyDescent="0.2"/>
    <row r="35028" hidden="1" x14ac:dyDescent="0.2"/>
    <row r="35029" hidden="1" x14ac:dyDescent="0.2"/>
    <row r="35030" hidden="1" x14ac:dyDescent="0.2"/>
    <row r="35031" hidden="1" x14ac:dyDescent="0.2"/>
    <row r="35032" hidden="1" x14ac:dyDescent="0.2"/>
    <row r="35033" hidden="1" x14ac:dyDescent="0.2"/>
    <row r="35034" hidden="1" x14ac:dyDescent="0.2"/>
    <row r="35035" hidden="1" x14ac:dyDescent="0.2"/>
    <row r="35036" hidden="1" x14ac:dyDescent="0.2"/>
    <row r="35037" hidden="1" x14ac:dyDescent="0.2"/>
    <row r="35038" hidden="1" x14ac:dyDescent="0.2"/>
    <row r="35039" hidden="1" x14ac:dyDescent="0.2"/>
    <row r="35040" hidden="1" x14ac:dyDescent="0.2"/>
    <row r="35041" hidden="1" x14ac:dyDescent="0.2"/>
    <row r="35042" hidden="1" x14ac:dyDescent="0.2"/>
    <row r="35043" hidden="1" x14ac:dyDescent="0.2"/>
    <row r="35044" hidden="1" x14ac:dyDescent="0.2"/>
    <row r="35045" hidden="1" x14ac:dyDescent="0.2"/>
    <row r="35046" hidden="1" x14ac:dyDescent="0.2"/>
    <row r="35047" hidden="1" x14ac:dyDescent="0.2"/>
    <row r="35048" hidden="1" x14ac:dyDescent="0.2"/>
    <row r="35049" hidden="1" x14ac:dyDescent="0.2"/>
    <row r="35050" hidden="1" x14ac:dyDescent="0.2"/>
    <row r="35051" hidden="1" x14ac:dyDescent="0.2"/>
    <row r="35052" hidden="1" x14ac:dyDescent="0.2"/>
    <row r="35053" hidden="1" x14ac:dyDescent="0.2"/>
    <row r="35054" hidden="1" x14ac:dyDescent="0.2"/>
    <row r="35055" hidden="1" x14ac:dyDescent="0.2"/>
    <row r="35056" hidden="1" x14ac:dyDescent="0.2"/>
    <row r="35057" hidden="1" x14ac:dyDescent="0.2"/>
    <row r="35058" hidden="1" x14ac:dyDescent="0.2"/>
    <row r="35059" hidden="1" x14ac:dyDescent="0.2"/>
    <row r="35060" hidden="1" x14ac:dyDescent="0.2"/>
    <row r="35061" hidden="1" x14ac:dyDescent="0.2"/>
    <row r="35062" hidden="1" x14ac:dyDescent="0.2"/>
    <row r="35063" hidden="1" x14ac:dyDescent="0.2"/>
    <row r="35064" hidden="1" x14ac:dyDescent="0.2"/>
    <row r="35065" hidden="1" x14ac:dyDescent="0.2"/>
    <row r="35066" hidden="1" x14ac:dyDescent="0.2"/>
    <row r="35067" hidden="1" x14ac:dyDescent="0.2"/>
    <row r="35068" hidden="1" x14ac:dyDescent="0.2"/>
    <row r="35069" hidden="1" x14ac:dyDescent="0.2"/>
    <row r="35070" hidden="1" x14ac:dyDescent="0.2"/>
    <row r="35071" hidden="1" x14ac:dyDescent="0.2"/>
    <row r="35072" hidden="1" x14ac:dyDescent="0.2"/>
    <row r="35073" hidden="1" x14ac:dyDescent="0.2"/>
    <row r="35074" hidden="1" x14ac:dyDescent="0.2"/>
    <row r="35075" hidden="1" x14ac:dyDescent="0.2"/>
    <row r="35076" hidden="1" x14ac:dyDescent="0.2"/>
    <row r="35077" hidden="1" x14ac:dyDescent="0.2"/>
    <row r="35078" hidden="1" x14ac:dyDescent="0.2"/>
    <row r="35079" hidden="1" x14ac:dyDescent="0.2"/>
    <row r="35080" hidden="1" x14ac:dyDescent="0.2"/>
    <row r="35081" hidden="1" x14ac:dyDescent="0.2"/>
    <row r="35082" hidden="1" x14ac:dyDescent="0.2"/>
    <row r="35083" hidden="1" x14ac:dyDescent="0.2"/>
    <row r="35084" hidden="1" x14ac:dyDescent="0.2"/>
    <row r="35085" hidden="1" x14ac:dyDescent="0.2"/>
    <row r="35086" hidden="1" x14ac:dyDescent="0.2"/>
    <row r="35087" hidden="1" x14ac:dyDescent="0.2"/>
    <row r="35088" hidden="1" x14ac:dyDescent="0.2"/>
    <row r="35089" hidden="1" x14ac:dyDescent="0.2"/>
    <row r="35090" hidden="1" x14ac:dyDescent="0.2"/>
    <row r="35091" hidden="1" x14ac:dyDescent="0.2"/>
    <row r="35092" hidden="1" x14ac:dyDescent="0.2"/>
    <row r="35093" hidden="1" x14ac:dyDescent="0.2"/>
    <row r="35094" hidden="1" x14ac:dyDescent="0.2"/>
    <row r="35095" hidden="1" x14ac:dyDescent="0.2"/>
    <row r="35096" hidden="1" x14ac:dyDescent="0.2"/>
    <row r="35097" hidden="1" x14ac:dyDescent="0.2"/>
    <row r="35098" hidden="1" x14ac:dyDescent="0.2"/>
    <row r="35099" hidden="1" x14ac:dyDescent="0.2"/>
    <row r="35100" hidden="1" x14ac:dyDescent="0.2"/>
    <row r="35101" hidden="1" x14ac:dyDescent="0.2"/>
    <row r="35102" hidden="1" x14ac:dyDescent="0.2"/>
    <row r="35103" hidden="1" x14ac:dyDescent="0.2"/>
    <row r="35104" hidden="1" x14ac:dyDescent="0.2"/>
    <row r="35105" hidden="1" x14ac:dyDescent="0.2"/>
    <row r="35106" hidden="1" x14ac:dyDescent="0.2"/>
    <row r="35107" hidden="1" x14ac:dyDescent="0.2"/>
    <row r="35108" hidden="1" x14ac:dyDescent="0.2"/>
    <row r="35109" hidden="1" x14ac:dyDescent="0.2"/>
    <row r="35110" hidden="1" x14ac:dyDescent="0.2"/>
    <row r="35111" hidden="1" x14ac:dyDescent="0.2"/>
    <row r="35112" hidden="1" x14ac:dyDescent="0.2"/>
    <row r="35113" hidden="1" x14ac:dyDescent="0.2"/>
    <row r="35114" hidden="1" x14ac:dyDescent="0.2"/>
    <row r="35115" hidden="1" x14ac:dyDescent="0.2"/>
    <row r="35116" hidden="1" x14ac:dyDescent="0.2"/>
    <row r="35117" hidden="1" x14ac:dyDescent="0.2"/>
    <row r="35118" hidden="1" x14ac:dyDescent="0.2"/>
    <row r="35119" hidden="1" x14ac:dyDescent="0.2"/>
    <row r="35120" hidden="1" x14ac:dyDescent="0.2"/>
    <row r="35121" hidden="1" x14ac:dyDescent="0.2"/>
    <row r="35122" hidden="1" x14ac:dyDescent="0.2"/>
    <row r="35123" hidden="1" x14ac:dyDescent="0.2"/>
    <row r="35124" hidden="1" x14ac:dyDescent="0.2"/>
    <row r="35125" hidden="1" x14ac:dyDescent="0.2"/>
    <row r="35126" hidden="1" x14ac:dyDescent="0.2"/>
    <row r="35127" hidden="1" x14ac:dyDescent="0.2"/>
    <row r="35128" hidden="1" x14ac:dyDescent="0.2"/>
    <row r="35129" hidden="1" x14ac:dyDescent="0.2"/>
    <row r="35130" hidden="1" x14ac:dyDescent="0.2"/>
    <row r="35131" hidden="1" x14ac:dyDescent="0.2"/>
    <row r="35132" hidden="1" x14ac:dyDescent="0.2"/>
    <row r="35133" hidden="1" x14ac:dyDescent="0.2"/>
    <row r="35134" hidden="1" x14ac:dyDescent="0.2"/>
    <row r="35135" hidden="1" x14ac:dyDescent="0.2"/>
    <row r="35136" hidden="1" x14ac:dyDescent="0.2"/>
    <row r="35137" hidden="1" x14ac:dyDescent="0.2"/>
    <row r="35138" hidden="1" x14ac:dyDescent="0.2"/>
    <row r="35139" hidden="1" x14ac:dyDescent="0.2"/>
    <row r="35140" hidden="1" x14ac:dyDescent="0.2"/>
    <row r="35141" hidden="1" x14ac:dyDescent="0.2"/>
    <row r="35142" hidden="1" x14ac:dyDescent="0.2"/>
    <row r="35143" hidden="1" x14ac:dyDescent="0.2"/>
    <row r="35144" hidden="1" x14ac:dyDescent="0.2"/>
    <row r="35145" hidden="1" x14ac:dyDescent="0.2"/>
    <row r="35146" hidden="1" x14ac:dyDescent="0.2"/>
    <row r="35147" hidden="1" x14ac:dyDescent="0.2"/>
    <row r="35148" hidden="1" x14ac:dyDescent="0.2"/>
    <row r="35149" hidden="1" x14ac:dyDescent="0.2"/>
    <row r="35150" hidden="1" x14ac:dyDescent="0.2"/>
    <row r="35151" hidden="1" x14ac:dyDescent="0.2"/>
    <row r="35152" hidden="1" x14ac:dyDescent="0.2"/>
    <row r="35153" hidden="1" x14ac:dyDescent="0.2"/>
    <row r="35154" hidden="1" x14ac:dyDescent="0.2"/>
    <row r="35155" hidden="1" x14ac:dyDescent="0.2"/>
    <row r="35156" hidden="1" x14ac:dyDescent="0.2"/>
    <row r="35157" hidden="1" x14ac:dyDescent="0.2"/>
    <row r="35158" hidden="1" x14ac:dyDescent="0.2"/>
    <row r="35159" hidden="1" x14ac:dyDescent="0.2"/>
    <row r="35160" hidden="1" x14ac:dyDescent="0.2"/>
    <row r="35161" hidden="1" x14ac:dyDescent="0.2"/>
    <row r="35162" hidden="1" x14ac:dyDescent="0.2"/>
    <row r="35163" hidden="1" x14ac:dyDescent="0.2"/>
    <row r="35164" hidden="1" x14ac:dyDescent="0.2"/>
    <row r="35165" hidden="1" x14ac:dyDescent="0.2"/>
    <row r="35166" hidden="1" x14ac:dyDescent="0.2"/>
    <row r="35167" hidden="1" x14ac:dyDescent="0.2"/>
    <row r="35168" hidden="1" x14ac:dyDescent="0.2"/>
    <row r="35169" hidden="1" x14ac:dyDescent="0.2"/>
    <row r="35170" hidden="1" x14ac:dyDescent="0.2"/>
    <row r="35171" hidden="1" x14ac:dyDescent="0.2"/>
    <row r="35172" hidden="1" x14ac:dyDescent="0.2"/>
    <row r="35173" hidden="1" x14ac:dyDescent="0.2"/>
    <row r="35174" hidden="1" x14ac:dyDescent="0.2"/>
    <row r="35175" hidden="1" x14ac:dyDescent="0.2"/>
    <row r="35176" hidden="1" x14ac:dyDescent="0.2"/>
    <row r="35177" hidden="1" x14ac:dyDescent="0.2"/>
    <row r="35178" hidden="1" x14ac:dyDescent="0.2"/>
    <row r="35179" hidden="1" x14ac:dyDescent="0.2"/>
    <row r="35180" hidden="1" x14ac:dyDescent="0.2"/>
    <row r="35181" hidden="1" x14ac:dyDescent="0.2"/>
    <row r="35182" hidden="1" x14ac:dyDescent="0.2"/>
    <row r="35183" hidden="1" x14ac:dyDescent="0.2"/>
    <row r="35184" hidden="1" x14ac:dyDescent="0.2"/>
    <row r="35185" hidden="1" x14ac:dyDescent="0.2"/>
    <row r="35186" hidden="1" x14ac:dyDescent="0.2"/>
    <row r="35187" hidden="1" x14ac:dyDescent="0.2"/>
    <row r="35188" hidden="1" x14ac:dyDescent="0.2"/>
    <row r="35189" hidden="1" x14ac:dyDescent="0.2"/>
    <row r="35190" hidden="1" x14ac:dyDescent="0.2"/>
    <row r="35191" hidden="1" x14ac:dyDescent="0.2"/>
    <row r="35192" hidden="1" x14ac:dyDescent="0.2"/>
    <row r="35193" hidden="1" x14ac:dyDescent="0.2"/>
    <row r="35194" hidden="1" x14ac:dyDescent="0.2"/>
    <row r="35195" hidden="1" x14ac:dyDescent="0.2"/>
    <row r="35196" hidden="1" x14ac:dyDescent="0.2"/>
    <row r="35197" hidden="1" x14ac:dyDescent="0.2"/>
    <row r="35198" hidden="1" x14ac:dyDescent="0.2"/>
    <row r="35199" hidden="1" x14ac:dyDescent="0.2"/>
    <row r="35200" hidden="1" x14ac:dyDescent="0.2"/>
    <row r="35201" hidden="1" x14ac:dyDescent="0.2"/>
    <row r="35202" hidden="1" x14ac:dyDescent="0.2"/>
    <row r="35203" hidden="1" x14ac:dyDescent="0.2"/>
    <row r="35204" hidden="1" x14ac:dyDescent="0.2"/>
    <row r="35205" hidden="1" x14ac:dyDescent="0.2"/>
    <row r="35206" hidden="1" x14ac:dyDescent="0.2"/>
    <row r="35207" hidden="1" x14ac:dyDescent="0.2"/>
    <row r="35208" hidden="1" x14ac:dyDescent="0.2"/>
    <row r="35209" hidden="1" x14ac:dyDescent="0.2"/>
    <row r="35210" hidden="1" x14ac:dyDescent="0.2"/>
    <row r="35211" hidden="1" x14ac:dyDescent="0.2"/>
    <row r="35212" hidden="1" x14ac:dyDescent="0.2"/>
    <row r="35213" hidden="1" x14ac:dyDescent="0.2"/>
    <row r="35214" hidden="1" x14ac:dyDescent="0.2"/>
    <row r="35215" hidden="1" x14ac:dyDescent="0.2"/>
    <row r="35216" hidden="1" x14ac:dyDescent="0.2"/>
    <row r="35217" hidden="1" x14ac:dyDescent="0.2"/>
    <row r="35218" hidden="1" x14ac:dyDescent="0.2"/>
    <row r="35219" hidden="1" x14ac:dyDescent="0.2"/>
    <row r="35220" hidden="1" x14ac:dyDescent="0.2"/>
    <row r="35221" hidden="1" x14ac:dyDescent="0.2"/>
    <row r="35222" hidden="1" x14ac:dyDescent="0.2"/>
    <row r="35223" hidden="1" x14ac:dyDescent="0.2"/>
    <row r="35224" hidden="1" x14ac:dyDescent="0.2"/>
    <row r="35225" hidden="1" x14ac:dyDescent="0.2"/>
    <row r="35226" hidden="1" x14ac:dyDescent="0.2"/>
    <row r="35227" hidden="1" x14ac:dyDescent="0.2"/>
    <row r="35228" hidden="1" x14ac:dyDescent="0.2"/>
    <row r="35229" hidden="1" x14ac:dyDescent="0.2"/>
    <row r="35230" hidden="1" x14ac:dyDescent="0.2"/>
    <row r="35231" hidden="1" x14ac:dyDescent="0.2"/>
    <row r="35232" hidden="1" x14ac:dyDescent="0.2"/>
    <row r="35233" hidden="1" x14ac:dyDescent="0.2"/>
    <row r="35234" hidden="1" x14ac:dyDescent="0.2"/>
    <row r="35235" hidden="1" x14ac:dyDescent="0.2"/>
    <row r="35236" hidden="1" x14ac:dyDescent="0.2"/>
    <row r="35237" hidden="1" x14ac:dyDescent="0.2"/>
    <row r="35238" hidden="1" x14ac:dyDescent="0.2"/>
    <row r="35239" hidden="1" x14ac:dyDescent="0.2"/>
    <row r="35240" hidden="1" x14ac:dyDescent="0.2"/>
    <row r="35241" hidden="1" x14ac:dyDescent="0.2"/>
    <row r="35242" hidden="1" x14ac:dyDescent="0.2"/>
    <row r="35243" hidden="1" x14ac:dyDescent="0.2"/>
    <row r="35244" hidden="1" x14ac:dyDescent="0.2"/>
    <row r="35245" hidden="1" x14ac:dyDescent="0.2"/>
    <row r="35246" hidden="1" x14ac:dyDescent="0.2"/>
    <row r="35247" hidden="1" x14ac:dyDescent="0.2"/>
    <row r="35248" hidden="1" x14ac:dyDescent="0.2"/>
    <row r="35249" hidden="1" x14ac:dyDescent="0.2"/>
    <row r="35250" hidden="1" x14ac:dyDescent="0.2"/>
    <row r="35251" hidden="1" x14ac:dyDescent="0.2"/>
    <row r="35252" hidden="1" x14ac:dyDescent="0.2"/>
    <row r="35253" hidden="1" x14ac:dyDescent="0.2"/>
    <row r="35254" hidden="1" x14ac:dyDescent="0.2"/>
    <row r="35255" hidden="1" x14ac:dyDescent="0.2"/>
    <row r="35256" hidden="1" x14ac:dyDescent="0.2"/>
    <row r="35257" hidden="1" x14ac:dyDescent="0.2"/>
    <row r="35258" hidden="1" x14ac:dyDescent="0.2"/>
    <row r="35259" hidden="1" x14ac:dyDescent="0.2"/>
    <row r="35260" hidden="1" x14ac:dyDescent="0.2"/>
    <row r="35261" hidden="1" x14ac:dyDescent="0.2"/>
    <row r="35262" hidden="1" x14ac:dyDescent="0.2"/>
    <row r="35263" hidden="1" x14ac:dyDescent="0.2"/>
    <row r="35264" hidden="1" x14ac:dyDescent="0.2"/>
    <row r="35265" hidden="1" x14ac:dyDescent="0.2"/>
    <row r="35266" hidden="1" x14ac:dyDescent="0.2"/>
    <row r="35267" hidden="1" x14ac:dyDescent="0.2"/>
    <row r="35268" hidden="1" x14ac:dyDescent="0.2"/>
    <row r="35269" hidden="1" x14ac:dyDescent="0.2"/>
    <row r="35270" hidden="1" x14ac:dyDescent="0.2"/>
    <row r="35271" hidden="1" x14ac:dyDescent="0.2"/>
    <row r="35272" hidden="1" x14ac:dyDescent="0.2"/>
    <row r="35273" hidden="1" x14ac:dyDescent="0.2"/>
    <row r="35274" hidden="1" x14ac:dyDescent="0.2"/>
    <row r="35275" hidden="1" x14ac:dyDescent="0.2"/>
    <row r="35276" hidden="1" x14ac:dyDescent="0.2"/>
    <row r="35277" hidden="1" x14ac:dyDescent="0.2"/>
    <row r="35278" hidden="1" x14ac:dyDescent="0.2"/>
    <row r="35279" hidden="1" x14ac:dyDescent="0.2"/>
    <row r="35280" hidden="1" x14ac:dyDescent="0.2"/>
    <row r="35281" hidden="1" x14ac:dyDescent="0.2"/>
    <row r="35282" hidden="1" x14ac:dyDescent="0.2"/>
    <row r="35283" hidden="1" x14ac:dyDescent="0.2"/>
    <row r="35284" hidden="1" x14ac:dyDescent="0.2"/>
    <row r="35285" hidden="1" x14ac:dyDescent="0.2"/>
    <row r="35286" hidden="1" x14ac:dyDescent="0.2"/>
    <row r="35287" hidden="1" x14ac:dyDescent="0.2"/>
    <row r="35288" hidden="1" x14ac:dyDescent="0.2"/>
    <row r="35289" hidden="1" x14ac:dyDescent="0.2"/>
    <row r="35290" hidden="1" x14ac:dyDescent="0.2"/>
    <row r="35291" hidden="1" x14ac:dyDescent="0.2"/>
    <row r="35292" hidden="1" x14ac:dyDescent="0.2"/>
    <row r="35293" hidden="1" x14ac:dyDescent="0.2"/>
    <row r="35294" hidden="1" x14ac:dyDescent="0.2"/>
    <row r="35295" hidden="1" x14ac:dyDescent="0.2"/>
    <row r="35296" hidden="1" x14ac:dyDescent="0.2"/>
    <row r="35297" hidden="1" x14ac:dyDescent="0.2"/>
    <row r="35298" hidden="1" x14ac:dyDescent="0.2"/>
    <row r="35299" hidden="1" x14ac:dyDescent="0.2"/>
    <row r="35300" hidden="1" x14ac:dyDescent="0.2"/>
    <row r="35301" hidden="1" x14ac:dyDescent="0.2"/>
    <row r="35302" hidden="1" x14ac:dyDescent="0.2"/>
    <row r="35303" hidden="1" x14ac:dyDescent="0.2"/>
    <row r="35304" hidden="1" x14ac:dyDescent="0.2"/>
    <row r="35305" hidden="1" x14ac:dyDescent="0.2"/>
    <row r="35306" hidden="1" x14ac:dyDescent="0.2"/>
    <row r="35307" hidden="1" x14ac:dyDescent="0.2"/>
    <row r="35308" hidden="1" x14ac:dyDescent="0.2"/>
    <row r="35309" hidden="1" x14ac:dyDescent="0.2"/>
    <row r="35310" hidden="1" x14ac:dyDescent="0.2"/>
    <row r="35311" hidden="1" x14ac:dyDescent="0.2"/>
    <row r="35312" hidden="1" x14ac:dyDescent="0.2"/>
    <row r="35313" hidden="1" x14ac:dyDescent="0.2"/>
    <row r="35314" hidden="1" x14ac:dyDescent="0.2"/>
    <row r="35315" hidden="1" x14ac:dyDescent="0.2"/>
    <row r="35316" hidden="1" x14ac:dyDescent="0.2"/>
    <row r="35317" hidden="1" x14ac:dyDescent="0.2"/>
    <row r="35318" hidden="1" x14ac:dyDescent="0.2"/>
    <row r="35319" hidden="1" x14ac:dyDescent="0.2"/>
    <row r="35320" hidden="1" x14ac:dyDescent="0.2"/>
    <row r="35321" hidden="1" x14ac:dyDescent="0.2"/>
    <row r="35322" hidden="1" x14ac:dyDescent="0.2"/>
    <row r="35323" hidden="1" x14ac:dyDescent="0.2"/>
    <row r="35324" hidden="1" x14ac:dyDescent="0.2"/>
    <row r="35325" hidden="1" x14ac:dyDescent="0.2"/>
    <row r="35326" hidden="1" x14ac:dyDescent="0.2"/>
    <row r="35327" hidden="1" x14ac:dyDescent="0.2"/>
    <row r="35328" hidden="1" x14ac:dyDescent="0.2"/>
    <row r="35329" hidden="1" x14ac:dyDescent="0.2"/>
    <row r="35330" hidden="1" x14ac:dyDescent="0.2"/>
    <row r="35331" hidden="1" x14ac:dyDescent="0.2"/>
    <row r="35332" hidden="1" x14ac:dyDescent="0.2"/>
    <row r="35333" hidden="1" x14ac:dyDescent="0.2"/>
    <row r="35334" hidden="1" x14ac:dyDescent="0.2"/>
    <row r="35335" hidden="1" x14ac:dyDescent="0.2"/>
    <row r="35336" hidden="1" x14ac:dyDescent="0.2"/>
    <row r="35337" hidden="1" x14ac:dyDescent="0.2"/>
    <row r="35338" hidden="1" x14ac:dyDescent="0.2"/>
    <row r="35339" hidden="1" x14ac:dyDescent="0.2"/>
    <row r="35340" hidden="1" x14ac:dyDescent="0.2"/>
    <row r="35341" hidden="1" x14ac:dyDescent="0.2"/>
    <row r="35342" hidden="1" x14ac:dyDescent="0.2"/>
    <row r="35343" hidden="1" x14ac:dyDescent="0.2"/>
    <row r="35344" hidden="1" x14ac:dyDescent="0.2"/>
    <row r="35345" hidden="1" x14ac:dyDescent="0.2"/>
    <row r="35346" hidden="1" x14ac:dyDescent="0.2"/>
    <row r="35347" hidden="1" x14ac:dyDescent="0.2"/>
    <row r="35348" hidden="1" x14ac:dyDescent="0.2"/>
    <row r="35349" hidden="1" x14ac:dyDescent="0.2"/>
    <row r="35350" hidden="1" x14ac:dyDescent="0.2"/>
    <row r="35351" hidden="1" x14ac:dyDescent="0.2"/>
    <row r="35352" hidden="1" x14ac:dyDescent="0.2"/>
    <row r="35353" hidden="1" x14ac:dyDescent="0.2"/>
    <row r="35354" hidden="1" x14ac:dyDescent="0.2"/>
    <row r="35355" hidden="1" x14ac:dyDescent="0.2"/>
    <row r="35356" hidden="1" x14ac:dyDescent="0.2"/>
    <row r="35357" hidden="1" x14ac:dyDescent="0.2"/>
    <row r="35358" hidden="1" x14ac:dyDescent="0.2"/>
    <row r="35359" hidden="1" x14ac:dyDescent="0.2"/>
    <row r="35360" hidden="1" x14ac:dyDescent="0.2"/>
    <row r="35361" hidden="1" x14ac:dyDescent="0.2"/>
    <row r="35362" hidden="1" x14ac:dyDescent="0.2"/>
    <row r="35363" hidden="1" x14ac:dyDescent="0.2"/>
    <row r="35364" hidden="1" x14ac:dyDescent="0.2"/>
    <row r="35365" hidden="1" x14ac:dyDescent="0.2"/>
    <row r="35366" hidden="1" x14ac:dyDescent="0.2"/>
    <row r="35367" hidden="1" x14ac:dyDescent="0.2"/>
    <row r="35368" hidden="1" x14ac:dyDescent="0.2"/>
    <row r="35369" hidden="1" x14ac:dyDescent="0.2"/>
    <row r="35370" hidden="1" x14ac:dyDescent="0.2"/>
    <row r="35371" hidden="1" x14ac:dyDescent="0.2"/>
    <row r="35372" hidden="1" x14ac:dyDescent="0.2"/>
    <row r="35373" hidden="1" x14ac:dyDescent="0.2"/>
    <row r="35374" hidden="1" x14ac:dyDescent="0.2"/>
    <row r="35375" hidden="1" x14ac:dyDescent="0.2"/>
    <row r="35376" hidden="1" x14ac:dyDescent="0.2"/>
    <row r="35377" hidden="1" x14ac:dyDescent="0.2"/>
    <row r="35378" hidden="1" x14ac:dyDescent="0.2"/>
    <row r="35379" hidden="1" x14ac:dyDescent="0.2"/>
    <row r="35380" hidden="1" x14ac:dyDescent="0.2"/>
    <row r="35381" hidden="1" x14ac:dyDescent="0.2"/>
    <row r="35382" hidden="1" x14ac:dyDescent="0.2"/>
    <row r="35383" hidden="1" x14ac:dyDescent="0.2"/>
    <row r="35384" hidden="1" x14ac:dyDescent="0.2"/>
    <row r="35385" hidden="1" x14ac:dyDescent="0.2"/>
    <row r="35386" hidden="1" x14ac:dyDescent="0.2"/>
    <row r="35387" hidden="1" x14ac:dyDescent="0.2"/>
    <row r="35388" hidden="1" x14ac:dyDescent="0.2"/>
    <row r="35389" hidden="1" x14ac:dyDescent="0.2"/>
    <row r="35390" hidden="1" x14ac:dyDescent="0.2"/>
    <row r="35391" hidden="1" x14ac:dyDescent="0.2"/>
    <row r="35392" hidden="1" x14ac:dyDescent="0.2"/>
    <row r="35393" hidden="1" x14ac:dyDescent="0.2"/>
    <row r="35394" hidden="1" x14ac:dyDescent="0.2"/>
    <row r="35395" hidden="1" x14ac:dyDescent="0.2"/>
    <row r="35396" hidden="1" x14ac:dyDescent="0.2"/>
    <row r="35397" hidden="1" x14ac:dyDescent="0.2"/>
    <row r="35398" hidden="1" x14ac:dyDescent="0.2"/>
    <row r="35399" hidden="1" x14ac:dyDescent="0.2"/>
    <row r="35400" hidden="1" x14ac:dyDescent="0.2"/>
    <row r="35401" hidden="1" x14ac:dyDescent="0.2"/>
    <row r="35402" hidden="1" x14ac:dyDescent="0.2"/>
    <row r="35403" hidden="1" x14ac:dyDescent="0.2"/>
    <row r="35404" hidden="1" x14ac:dyDescent="0.2"/>
    <row r="35405" hidden="1" x14ac:dyDescent="0.2"/>
    <row r="35406" hidden="1" x14ac:dyDescent="0.2"/>
    <row r="35407" hidden="1" x14ac:dyDescent="0.2"/>
    <row r="35408" hidden="1" x14ac:dyDescent="0.2"/>
    <row r="35409" hidden="1" x14ac:dyDescent="0.2"/>
    <row r="35410" hidden="1" x14ac:dyDescent="0.2"/>
    <row r="35411" hidden="1" x14ac:dyDescent="0.2"/>
    <row r="35412" hidden="1" x14ac:dyDescent="0.2"/>
    <row r="35413" hidden="1" x14ac:dyDescent="0.2"/>
    <row r="35414" hidden="1" x14ac:dyDescent="0.2"/>
    <row r="35415" hidden="1" x14ac:dyDescent="0.2"/>
    <row r="35416" hidden="1" x14ac:dyDescent="0.2"/>
    <row r="35417" hidden="1" x14ac:dyDescent="0.2"/>
    <row r="35418" hidden="1" x14ac:dyDescent="0.2"/>
    <row r="35419" hidden="1" x14ac:dyDescent="0.2"/>
    <row r="35420" hidden="1" x14ac:dyDescent="0.2"/>
    <row r="35421" hidden="1" x14ac:dyDescent="0.2"/>
    <row r="35422" hidden="1" x14ac:dyDescent="0.2"/>
    <row r="35423" hidden="1" x14ac:dyDescent="0.2"/>
    <row r="35424" hidden="1" x14ac:dyDescent="0.2"/>
    <row r="35425" hidden="1" x14ac:dyDescent="0.2"/>
    <row r="35426" hidden="1" x14ac:dyDescent="0.2"/>
    <row r="35427" hidden="1" x14ac:dyDescent="0.2"/>
    <row r="35428" hidden="1" x14ac:dyDescent="0.2"/>
    <row r="35429" hidden="1" x14ac:dyDescent="0.2"/>
    <row r="35430" hidden="1" x14ac:dyDescent="0.2"/>
    <row r="35431" hidden="1" x14ac:dyDescent="0.2"/>
    <row r="35432" hidden="1" x14ac:dyDescent="0.2"/>
    <row r="35433" hidden="1" x14ac:dyDescent="0.2"/>
    <row r="35434" hidden="1" x14ac:dyDescent="0.2"/>
    <row r="35435" hidden="1" x14ac:dyDescent="0.2"/>
    <row r="35436" hidden="1" x14ac:dyDescent="0.2"/>
    <row r="35437" hidden="1" x14ac:dyDescent="0.2"/>
    <row r="35438" hidden="1" x14ac:dyDescent="0.2"/>
    <row r="35439" hidden="1" x14ac:dyDescent="0.2"/>
    <row r="35440" hidden="1" x14ac:dyDescent="0.2"/>
    <row r="35441" hidden="1" x14ac:dyDescent="0.2"/>
    <row r="35442" hidden="1" x14ac:dyDescent="0.2"/>
    <row r="35443" hidden="1" x14ac:dyDescent="0.2"/>
    <row r="35444" hidden="1" x14ac:dyDescent="0.2"/>
    <row r="35445" hidden="1" x14ac:dyDescent="0.2"/>
    <row r="35446" hidden="1" x14ac:dyDescent="0.2"/>
    <row r="35447" hidden="1" x14ac:dyDescent="0.2"/>
    <row r="35448" hidden="1" x14ac:dyDescent="0.2"/>
    <row r="35449" hidden="1" x14ac:dyDescent="0.2"/>
    <row r="35450" hidden="1" x14ac:dyDescent="0.2"/>
    <row r="35451" hidden="1" x14ac:dyDescent="0.2"/>
    <row r="35452" hidden="1" x14ac:dyDescent="0.2"/>
    <row r="35453" hidden="1" x14ac:dyDescent="0.2"/>
    <row r="35454" hidden="1" x14ac:dyDescent="0.2"/>
    <row r="35455" hidden="1" x14ac:dyDescent="0.2"/>
    <row r="35456" hidden="1" x14ac:dyDescent="0.2"/>
    <row r="35457" hidden="1" x14ac:dyDescent="0.2"/>
    <row r="35458" hidden="1" x14ac:dyDescent="0.2"/>
    <row r="35459" hidden="1" x14ac:dyDescent="0.2"/>
    <row r="35460" hidden="1" x14ac:dyDescent="0.2"/>
    <row r="35461" hidden="1" x14ac:dyDescent="0.2"/>
    <row r="35462" hidden="1" x14ac:dyDescent="0.2"/>
    <row r="35463" hidden="1" x14ac:dyDescent="0.2"/>
    <row r="35464" hidden="1" x14ac:dyDescent="0.2"/>
    <row r="35465" hidden="1" x14ac:dyDescent="0.2"/>
    <row r="35466" hidden="1" x14ac:dyDescent="0.2"/>
    <row r="35467" hidden="1" x14ac:dyDescent="0.2"/>
    <row r="35468" hidden="1" x14ac:dyDescent="0.2"/>
    <row r="35469" hidden="1" x14ac:dyDescent="0.2"/>
    <row r="35470" hidden="1" x14ac:dyDescent="0.2"/>
    <row r="35471" hidden="1" x14ac:dyDescent="0.2"/>
    <row r="35472" hidden="1" x14ac:dyDescent="0.2"/>
    <row r="35473" hidden="1" x14ac:dyDescent="0.2"/>
    <row r="35474" hidden="1" x14ac:dyDescent="0.2"/>
    <row r="35475" hidden="1" x14ac:dyDescent="0.2"/>
    <row r="35476" hidden="1" x14ac:dyDescent="0.2"/>
    <row r="35477" hidden="1" x14ac:dyDescent="0.2"/>
    <row r="35478" hidden="1" x14ac:dyDescent="0.2"/>
    <row r="35479" hidden="1" x14ac:dyDescent="0.2"/>
    <row r="35480" hidden="1" x14ac:dyDescent="0.2"/>
    <row r="35481" hidden="1" x14ac:dyDescent="0.2"/>
    <row r="35482" hidden="1" x14ac:dyDescent="0.2"/>
    <row r="35483" hidden="1" x14ac:dyDescent="0.2"/>
    <row r="35484" hidden="1" x14ac:dyDescent="0.2"/>
    <row r="35485" hidden="1" x14ac:dyDescent="0.2"/>
    <row r="35486" hidden="1" x14ac:dyDescent="0.2"/>
    <row r="35487" hidden="1" x14ac:dyDescent="0.2"/>
    <row r="35488" hidden="1" x14ac:dyDescent="0.2"/>
    <row r="35489" hidden="1" x14ac:dyDescent="0.2"/>
    <row r="35490" hidden="1" x14ac:dyDescent="0.2"/>
    <row r="35491" hidden="1" x14ac:dyDescent="0.2"/>
    <row r="35492" hidden="1" x14ac:dyDescent="0.2"/>
    <row r="35493" hidden="1" x14ac:dyDescent="0.2"/>
    <row r="35494" hidden="1" x14ac:dyDescent="0.2"/>
    <row r="35495" hidden="1" x14ac:dyDescent="0.2"/>
    <row r="35496" hidden="1" x14ac:dyDescent="0.2"/>
    <row r="35497" hidden="1" x14ac:dyDescent="0.2"/>
    <row r="35498" hidden="1" x14ac:dyDescent="0.2"/>
    <row r="35499" hidden="1" x14ac:dyDescent="0.2"/>
    <row r="35500" hidden="1" x14ac:dyDescent="0.2"/>
    <row r="35501" hidden="1" x14ac:dyDescent="0.2"/>
    <row r="35502" hidden="1" x14ac:dyDescent="0.2"/>
    <row r="35503" hidden="1" x14ac:dyDescent="0.2"/>
    <row r="35504" hidden="1" x14ac:dyDescent="0.2"/>
    <row r="35505" hidden="1" x14ac:dyDescent="0.2"/>
    <row r="35506" hidden="1" x14ac:dyDescent="0.2"/>
    <row r="35507" hidden="1" x14ac:dyDescent="0.2"/>
    <row r="35508" hidden="1" x14ac:dyDescent="0.2"/>
    <row r="35509" hidden="1" x14ac:dyDescent="0.2"/>
    <row r="35510" hidden="1" x14ac:dyDescent="0.2"/>
    <row r="35511" hidden="1" x14ac:dyDescent="0.2"/>
    <row r="35512" hidden="1" x14ac:dyDescent="0.2"/>
    <row r="35513" hidden="1" x14ac:dyDescent="0.2"/>
    <row r="35514" hidden="1" x14ac:dyDescent="0.2"/>
    <row r="35515" hidden="1" x14ac:dyDescent="0.2"/>
    <row r="35516" hidden="1" x14ac:dyDescent="0.2"/>
    <row r="35517" hidden="1" x14ac:dyDescent="0.2"/>
    <row r="35518" hidden="1" x14ac:dyDescent="0.2"/>
    <row r="35519" hidden="1" x14ac:dyDescent="0.2"/>
    <row r="35520" hidden="1" x14ac:dyDescent="0.2"/>
    <row r="35521" hidden="1" x14ac:dyDescent="0.2"/>
    <row r="35522" hidden="1" x14ac:dyDescent="0.2"/>
    <row r="35523" hidden="1" x14ac:dyDescent="0.2"/>
    <row r="35524" hidden="1" x14ac:dyDescent="0.2"/>
    <row r="35525" hidden="1" x14ac:dyDescent="0.2"/>
    <row r="35526" hidden="1" x14ac:dyDescent="0.2"/>
    <row r="35527" hidden="1" x14ac:dyDescent="0.2"/>
    <row r="35528" hidden="1" x14ac:dyDescent="0.2"/>
    <row r="35529" hidden="1" x14ac:dyDescent="0.2"/>
    <row r="35530" hidden="1" x14ac:dyDescent="0.2"/>
    <row r="35531" hidden="1" x14ac:dyDescent="0.2"/>
    <row r="35532" hidden="1" x14ac:dyDescent="0.2"/>
    <row r="35533" hidden="1" x14ac:dyDescent="0.2"/>
    <row r="35534" hidden="1" x14ac:dyDescent="0.2"/>
    <row r="35535" hidden="1" x14ac:dyDescent="0.2"/>
    <row r="35536" hidden="1" x14ac:dyDescent="0.2"/>
    <row r="35537" hidden="1" x14ac:dyDescent="0.2"/>
    <row r="35538" hidden="1" x14ac:dyDescent="0.2"/>
    <row r="35539" hidden="1" x14ac:dyDescent="0.2"/>
    <row r="35540" hidden="1" x14ac:dyDescent="0.2"/>
    <row r="35541" hidden="1" x14ac:dyDescent="0.2"/>
    <row r="35542" hidden="1" x14ac:dyDescent="0.2"/>
    <row r="35543" hidden="1" x14ac:dyDescent="0.2"/>
    <row r="35544" hidden="1" x14ac:dyDescent="0.2"/>
    <row r="35545" hidden="1" x14ac:dyDescent="0.2"/>
    <row r="35546" hidden="1" x14ac:dyDescent="0.2"/>
    <row r="35547" hidden="1" x14ac:dyDescent="0.2"/>
    <row r="35548" hidden="1" x14ac:dyDescent="0.2"/>
    <row r="35549" hidden="1" x14ac:dyDescent="0.2"/>
    <row r="35550" hidden="1" x14ac:dyDescent="0.2"/>
    <row r="35551" hidden="1" x14ac:dyDescent="0.2"/>
    <row r="35552" hidden="1" x14ac:dyDescent="0.2"/>
    <row r="35553" hidden="1" x14ac:dyDescent="0.2"/>
    <row r="35554" hidden="1" x14ac:dyDescent="0.2"/>
    <row r="35555" hidden="1" x14ac:dyDescent="0.2"/>
    <row r="35556" hidden="1" x14ac:dyDescent="0.2"/>
    <row r="35557" hidden="1" x14ac:dyDescent="0.2"/>
    <row r="35558" hidden="1" x14ac:dyDescent="0.2"/>
    <row r="35559" hidden="1" x14ac:dyDescent="0.2"/>
    <row r="35560" hidden="1" x14ac:dyDescent="0.2"/>
    <row r="35561" hidden="1" x14ac:dyDescent="0.2"/>
    <row r="35562" hidden="1" x14ac:dyDescent="0.2"/>
    <row r="35563" hidden="1" x14ac:dyDescent="0.2"/>
    <row r="35564" hidden="1" x14ac:dyDescent="0.2"/>
    <row r="35565" hidden="1" x14ac:dyDescent="0.2"/>
    <row r="35566" hidden="1" x14ac:dyDescent="0.2"/>
    <row r="35567" hidden="1" x14ac:dyDescent="0.2"/>
    <row r="35568" hidden="1" x14ac:dyDescent="0.2"/>
    <row r="35569" hidden="1" x14ac:dyDescent="0.2"/>
    <row r="35570" hidden="1" x14ac:dyDescent="0.2"/>
    <row r="35571" hidden="1" x14ac:dyDescent="0.2"/>
    <row r="35572" hidden="1" x14ac:dyDescent="0.2"/>
    <row r="35573" hidden="1" x14ac:dyDescent="0.2"/>
    <row r="35574" hidden="1" x14ac:dyDescent="0.2"/>
    <row r="35575" hidden="1" x14ac:dyDescent="0.2"/>
    <row r="35576" hidden="1" x14ac:dyDescent="0.2"/>
    <row r="35577" hidden="1" x14ac:dyDescent="0.2"/>
    <row r="35578" hidden="1" x14ac:dyDescent="0.2"/>
    <row r="35579" hidden="1" x14ac:dyDescent="0.2"/>
    <row r="35580" hidden="1" x14ac:dyDescent="0.2"/>
    <row r="35581" hidden="1" x14ac:dyDescent="0.2"/>
    <row r="35582" hidden="1" x14ac:dyDescent="0.2"/>
    <row r="35583" hidden="1" x14ac:dyDescent="0.2"/>
    <row r="35584" hidden="1" x14ac:dyDescent="0.2"/>
    <row r="35585" hidden="1" x14ac:dyDescent="0.2"/>
    <row r="35586" hidden="1" x14ac:dyDescent="0.2"/>
    <row r="35587" hidden="1" x14ac:dyDescent="0.2"/>
    <row r="35588" hidden="1" x14ac:dyDescent="0.2"/>
    <row r="35589" hidden="1" x14ac:dyDescent="0.2"/>
    <row r="35590" hidden="1" x14ac:dyDescent="0.2"/>
    <row r="35591" hidden="1" x14ac:dyDescent="0.2"/>
    <row r="35592" hidden="1" x14ac:dyDescent="0.2"/>
    <row r="35593" hidden="1" x14ac:dyDescent="0.2"/>
    <row r="35594" hidden="1" x14ac:dyDescent="0.2"/>
    <row r="35595" hidden="1" x14ac:dyDescent="0.2"/>
    <row r="35596" hidden="1" x14ac:dyDescent="0.2"/>
    <row r="35597" hidden="1" x14ac:dyDescent="0.2"/>
    <row r="35598" hidden="1" x14ac:dyDescent="0.2"/>
    <row r="35599" hidden="1" x14ac:dyDescent="0.2"/>
    <row r="35600" hidden="1" x14ac:dyDescent="0.2"/>
    <row r="35601" hidden="1" x14ac:dyDescent="0.2"/>
    <row r="35602" hidden="1" x14ac:dyDescent="0.2"/>
    <row r="35603" hidden="1" x14ac:dyDescent="0.2"/>
    <row r="35604" hidden="1" x14ac:dyDescent="0.2"/>
    <row r="35605" hidden="1" x14ac:dyDescent="0.2"/>
    <row r="35606" hidden="1" x14ac:dyDescent="0.2"/>
    <row r="35607" hidden="1" x14ac:dyDescent="0.2"/>
    <row r="35608" hidden="1" x14ac:dyDescent="0.2"/>
    <row r="35609" hidden="1" x14ac:dyDescent="0.2"/>
    <row r="35610" hidden="1" x14ac:dyDescent="0.2"/>
    <row r="35611" hidden="1" x14ac:dyDescent="0.2"/>
    <row r="35612" hidden="1" x14ac:dyDescent="0.2"/>
    <row r="35613" hidden="1" x14ac:dyDescent="0.2"/>
    <row r="35614" hidden="1" x14ac:dyDescent="0.2"/>
    <row r="35615" hidden="1" x14ac:dyDescent="0.2"/>
    <row r="35616" hidden="1" x14ac:dyDescent="0.2"/>
    <row r="35617" hidden="1" x14ac:dyDescent="0.2"/>
    <row r="35618" hidden="1" x14ac:dyDescent="0.2"/>
    <row r="35619" hidden="1" x14ac:dyDescent="0.2"/>
    <row r="35620" hidden="1" x14ac:dyDescent="0.2"/>
    <row r="35621" hidden="1" x14ac:dyDescent="0.2"/>
    <row r="35622" hidden="1" x14ac:dyDescent="0.2"/>
    <row r="35623" hidden="1" x14ac:dyDescent="0.2"/>
    <row r="35624" hidden="1" x14ac:dyDescent="0.2"/>
    <row r="35625" hidden="1" x14ac:dyDescent="0.2"/>
    <row r="35626" hidden="1" x14ac:dyDescent="0.2"/>
    <row r="35627" hidden="1" x14ac:dyDescent="0.2"/>
    <row r="35628" hidden="1" x14ac:dyDescent="0.2"/>
    <row r="35629" hidden="1" x14ac:dyDescent="0.2"/>
    <row r="35630" hidden="1" x14ac:dyDescent="0.2"/>
    <row r="35631" hidden="1" x14ac:dyDescent="0.2"/>
    <row r="35632" hidden="1" x14ac:dyDescent="0.2"/>
    <row r="35633" hidden="1" x14ac:dyDescent="0.2"/>
    <row r="35634" hidden="1" x14ac:dyDescent="0.2"/>
    <row r="35635" hidden="1" x14ac:dyDescent="0.2"/>
    <row r="35636" hidden="1" x14ac:dyDescent="0.2"/>
    <row r="35637" hidden="1" x14ac:dyDescent="0.2"/>
    <row r="35638" hidden="1" x14ac:dyDescent="0.2"/>
    <row r="35639" hidden="1" x14ac:dyDescent="0.2"/>
    <row r="35640" hidden="1" x14ac:dyDescent="0.2"/>
    <row r="35641" hidden="1" x14ac:dyDescent="0.2"/>
    <row r="35642" hidden="1" x14ac:dyDescent="0.2"/>
    <row r="35643" hidden="1" x14ac:dyDescent="0.2"/>
    <row r="35644" hidden="1" x14ac:dyDescent="0.2"/>
    <row r="35645" hidden="1" x14ac:dyDescent="0.2"/>
    <row r="35646" hidden="1" x14ac:dyDescent="0.2"/>
    <row r="35647" hidden="1" x14ac:dyDescent="0.2"/>
    <row r="35648" hidden="1" x14ac:dyDescent="0.2"/>
    <row r="35649" hidden="1" x14ac:dyDescent="0.2"/>
    <row r="35650" hidden="1" x14ac:dyDescent="0.2"/>
    <row r="35651" hidden="1" x14ac:dyDescent="0.2"/>
    <row r="35652" hidden="1" x14ac:dyDescent="0.2"/>
    <row r="35653" hidden="1" x14ac:dyDescent="0.2"/>
    <row r="35654" hidden="1" x14ac:dyDescent="0.2"/>
    <row r="35655" hidden="1" x14ac:dyDescent="0.2"/>
    <row r="35656" hidden="1" x14ac:dyDescent="0.2"/>
    <row r="35657" hidden="1" x14ac:dyDescent="0.2"/>
    <row r="35658" hidden="1" x14ac:dyDescent="0.2"/>
    <row r="35659" hidden="1" x14ac:dyDescent="0.2"/>
    <row r="35660" hidden="1" x14ac:dyDescent="0.2"/>
    <row r="35661" hidden="1" x14ac:dyDescent="0.2"/>
    <row r="35662" hidden="1" x14ac:dyDescent="0.2"/>
    <row r="35663" hidden="1" x14ac:dyDescent="0.2"/>
    <row r="35664" hidden="1" x14ac:dyDescent="0.2"/>
    <row r="35665" hidden="1" x14ac:dyDescent="0.2"/>
    <row r="35666" hidden="1" x14ac:dyDescent="0.2"/>
    <row r="35667" hidden="1" x14ac:dyDescent="0.2"/>
    <row r="35668" hidden="1" x14ac:dyDescent="0.2"/>
    <row r="35669" hidden="1" x14ac:dyDescent="0.2"/>
    <row r="35670" hidden="1" x14ac:dyDescent="0.2"/>
    <row r="35671" hidden="1" x14ac:dyDescent="0.2"/>
    <row r="35672" hidden="1" x14ac:dyDescent="0.2"/>
    <row r="35673" hidden="1" x14ac:dyDescent="0.2"/>
    <row r="35674" hidden="1" x14ac:dyDescent="0.2"/>
    <row r="35675" hidden="1" x14ac:dyDescent="0.2"/>
    <row r="35676" hidden="1" x14ac:dyDescent="0.2"/>
    <row r="35677" hidden="1" x14ac:dyDescent="0.2"/>
    <row r="35678" hidden="1" x14ac:dyDescent="0.2"/>
    <row r="35679" hidden="1" x14ac:dyDescent="0.2"/>
    <row r="35680" hidden="1" x14ac:dyDescent="0.2"/>
    <row r="35681" hidden="1" x14ac:dyDescent="0.2"/>
    <row r="35682" hidden="1" x14ac:dyDescent="0.2"/>
    <row r="35683" hidden="1" x14ac:dyDescent="0.2"/>
    <row r="35684" hidden="1" x14ac:dyDescent="0.2"/>
    <row r="35685" hidden="1" x14ac:dyDescent="0.2"/>
    <row r="35686" hidden="1" x14ac:dyDescent="0.2"/>
    <row r="35687" hidden="1" x14ac:dyDescent="0.2"/>
    <row r="35688" hidden="1" x14ac:dyDescent="0.2"/>
    <row r="35689" hidden="1" x14ac:dyDescent="0.2"/>
    <row r="35690" hidden="1" x14ac:dyDescent="0.2"/>
    <row r="35691" hidden="1" x14ac:dyDescent="0.2"/>
    <row r="35692" hidden="1" x14ac:dyDescent="0.2"/>
    <row r="35693" hidden="1" x14ac:dyDescent="0.2"/>
    <row r="35694" hidden="1" x14ac:dyDescent="0.2"/>
    <row r="35695" hidden="1" x14ac:dyDescent="0.2"/>
    <row r="35696" hidden="1" x14ac:dyDescent="0.2"/>
    <row r="35697" hidden="1" x14ac:dyDescent="0.2"/>
    <row r="35698" hidden="1" x14ac:dyDescent="0.2"/>
    <row r="35699" hidden="1" x14ac:dyDescent="0.2"/>
    <row r="35700" hidden="1" x14ac:dyDescent="0.2"/>
    <row r="35701" hidden="1" x14ac:dyDescent="0.2"/>
    <row r="35702" hidden="1" x14ac:dyDescent="0.2"/>
    <row r="35703" hidden="1" x14ac:dyDescent="0.2"/>
    <row r="35704" hidden="1" x14ac:dyDescent="0.2"/>
    <row r="35705" hidden="1" x14ac:dyDescent="0.2"/>
    <row r="35706" hidden="1" x14ac:dyDescent="0.2"/>
    <row r="35707" hidden="1" x14ac:dyDescent="0.2"/>
    <row r="35708" hidden="1" x14ac:dyDescent="0.2"/>
    <row r="35709" hidden="1" x14ac:dyDescent="0.2"/>
    <row r="35710" hidden="1" x14ac:dyDescent="0.2"/>
    <row r="35711" hidden="1" x14ac:dyDescent="0.2"/>
    <row r="35712" hidden="1" x14ac:dyDescent="0.2"/>
    <row r="35713" hidden="1" x14ac:dyDescent="0.2"/>
    <row r="35714" hidden="1" x14ac:dyDescent="0.2"/>
    <row r="35715" hidden="1" x14ac:dyDescent="0.2"/>
    <row r="35716" hidden="1" x14ac:dyDescent="0.2"/>
    <row r="35717" hidden="1" x14ac:dyDescent="0.2"/>
    <row r="35718" hidden="1" x14ac:dyDescent="0.2"/>
    <row r="35719" hidden="1" x14ac:dyDescent="0.2"/>
    <row r="35720" hidden="1" x14ac:dyDescent="0.2"/>
    <row r="35721" hidden="1" x14ac:dyDescent="0.2"/>
    <row r="35722" hidden="1" x14ac:dyDescent="0.2"/>
    <row r="35723" hidden="1" x14ac:dyDescent="0.2"/>
    <row r="35724" hidden="1" x14ac:dyDescent="0.2"/>
    <row r="35725" hidden="1" x14ac:dyDescent="0.2"/>
    <row r="35726" hidden="1" x14ac:dyDescent="0.2"/>
    <row r="35727" hidden="1" x14ac:dyDescent="0.2"/>
    <row r="35728" hidden="1" x14ac:dyDescent="0.2"/>
    <row r="35729" hidden="1" x14ac:dyDescent="0.2"/>
    <row r="35730" hidden="1" x14ac:dyDescent="0.2"/>
    <row r="35731" hidden="1" x14ac:dyDescent="0.2"/>
    <row r="35732" hidden="1" x14ac:dyDescent="0.2"/>
    <row r="35733" hidden="1" x14ac:dyDescent="0.2"/>
    <row r="35734" hidden="1" x14ac:dyDescent="0.2"/>
    <row r="35735" hidden="1" x14ac:dyDescent="0.2"/>
    <row r="35736" hidden="1" x14ac:dyDescent="0.2"/>
    <row r="35737" hidden="1" x14ac:dyDescent="0.2"/>
    <row r="35738" hidden="1" x14ac:dyDescent="0.2"/>
    <row r="35739" hidden="1" x14ac:dyDescent="0.2"/>
    <row r="35740" hidden="1" x14ac:dyDescent="0.2"/>
    <row r="35741" hidden="1" x14ac:dyDescent="0.2"/>
    <row r="35742" hidden="1" x14ac:dyDescent="0.2"/>
    <row r="35743" hidden="1" x14ac:dyDescent="0.2"/>
    <row r="35744" hidden="1" x14ac:dyDescent="0.2"/>
    <row r="35745" hidden="1" x14ac:dyDescent="0.2"/>
    <row r="35746" hidden="1" x14ac:dyDescent="0.2"/>
    <row r="35747" hidden="1" x14ac:dyDescent="0.2"/>
    <row r="35748" hidden="1" x14ac:dyDescent="0.2"/>
    <row r="35749" hidden="1" x14ac:dyDescent="0.2"/>
    <row r="35750" hidden="1" x14ac:dyDescent="0.2"/>
    <row r="35751" hidden="1" x14ac:dyDescent="0.2"/>
    <row r="35752" hidden="1" x14ac:dyDescent="0.2"/>
    <row r="35753" hidden="1" x14ac:dyDescent="0.2"/>
    <row r="35754" hidden="1" x14ac:dyDescent="0.2"/>
    <row r="35755" hidden="1" x14ac:dyDescent="0.2"/>
    <row r="35756" hidden="1" x14ac:dyDescent="0.2"/>
    <row r="35757" hidden="1" x14ac:dyDescent="0.2"/>
    <row r="35758" hidden="1" x14ac:dyDescent="0.2"/>
    <row r="35759" hidden="1" x14ac:dyDescent="0.2"/>
    <row r="35760" hidden="1" x14ac:dyDescent="0.2"/>
    <row r="35761" hidden="1" x14ac:dyDescent="0.2"/>
    <row r="35762" hidden="1" x14ac:dyDescent="0.2"/>
    <row r="35763" hidden="1" x14ac:dyDescent="0.2"/>
    <row r="35764" hidden="1" x14ac:dyDescent="0.2"/>
    <row r="35765" hidden="1" x14ac:dyDescent="0.2"/>
    <row r="35766" hidden="1" x14ac:dyDescent="0.2"/>
    <row r="35767" hidden="1" x14ac:dyDescent="0.2"/>
    <row r="35768" hidden="1" x14ac:dyDescent="0.2"/>
    <row r="35769" hidden="1" x14ac:dyDescent="0.2"/>
    <row r="35770" hidden="1" x14ac:dyDescent="0.2"/>
    <row r="35771" hidden="1" x14ac:dyDescent="0.2"/>
    <row r="35772" hidden="1" x14ac:dyDescent="0.2"/>
    <row r="35773" hidden="1" x14ac:dyDescent="0.2"/>
    <row r="35774" hidden="1" x14ac:dyDescent="0.2"/>
    <row r="35775" hidden="1" x14ac:dyDescent="0.2"/>
    <row r="35776" hidden="1" x14ac:dyDescent="0.2"/>
    <row r="35777" hidden="1" x14ac:dyDescent="0.2"/>
    <row r="35778" hidden="1" x14ac:dyDescent="0.2"/>
    <row r="35779" hidden="1" x14ac:dyDescent="0.2"/>
    <row r="35780" hidden="1" x14ac:dyDescent="0.2"/>
    <row r="35781" hidden="1" x14ac:dyDescent="0.2"/>
    <row r="35782" hidden="1" x14ac:dyDescent="0.2"/>
    <row r="35783" hidden="1" x14ac:dyDescent="0.2"/>
    <row r="35784" hidden="1" x14ac:dyDescent="0.2"/>
    <row r="35785" hidden="1" x14ac:dyDescent="0.2"/>
    <row r="35786" hidden="1" x14ac:dyDescent="0.2"/>
    <row r="35787" hidden="1" x14ac:dyDescent="0.2"/>
    <row r="35788" hidden="1" x14ac:dyDescent="0.2"/>
    <row r="35789" hidden="1" x14ac:dyDescent="0.2"/>
    <row r="35790" hidden="1" x14ac:dyDescent="0.2"/>
    <row r="35791" hidden="1" x14ac:dyDescent="0.2"/>
    <row r="35792" hidden="1" x14ac:dyDescent="0.2"/>
    <row r="35793" hidden="1" x14ac:dyDescent="0.2"/>
    <row r="35794" hidden="1" x14ac:dyDescent="0.2"/>
    <row r="35795" hidden="1" x14ac:dyDescent="0.2"/>
    <row r="35796" hidden="1" x14ac:dyDescent="0.2"/>
    <row r="35797" hidden="1" x14ac:dyDescent="0.2"/>
    <row r="35798" hidden="1" x14ac:dyDescent="0.2"/>
    <row r="35799" hidden="1" x14ac:dyDescent="0.2"/>
    <row r="35800" hidden="1" x14ac:dyDescent="0.2"/>
    <row r="35801" hidden="1" x14ac:dyDescent="0.2"/>
    <row r="35802" hidden="1" x14ac:dyDescent="0.2"/>
    <row r="35803" hidden="1" x14ac:dyDescent="0.2"/>
    <row r="35804" hidden="1" x14ac:dyDescent="0.2"/>
    <row r="35805" hidden="1" x14ac:dyDescent="0.2"/>
    <row r="35806" hidden="1" x14ac:dyDescent="0.2"/>
    <row r="35807" hidden="1" x14ac:dyDescent="0.2"/>
    <row r="35808" hidden="1" x14ac:dyDescent="0.2"/>
    <row r="35809" hidden="1" x14ac:dyDescent="0.2"/>
    <row r="35810" hidden="1" x14ac:dyDescent="0.2"/>
    <row r="35811" hidden="1" x14ac:dyDescent="0.2"/>
    <row r="35812" hidden="1" x14ac:dyDescent="0.2"/>
    <row r="35813" hidden="1" x14ac:dyDescent="0.2"/>
    <row r="35814" hidden="1" x14ac:dyDescent="0.2"/>
    <row r="35815" hidden="1" x14ac:dyDescent="0.2"/>
    <row r="35816" hidden="1" x14ac:dyDescent="0.2"/>
    <row r="35817" hidden="1" x14ac:dyDescent="0.2"/>
    <row r="35818" hidden="1" x14ac:dyDescent="0.2"/>
    <row r="35819" hidden="1" x14ac:dyDescent="0.2"/>
    <row r="35820" hidden="1" x14ac:dyDescent="0.2"/>
    <row r="35821" hidden="1" x14ac:dyDescent="0.2"/>
    <row r="35822" hidden="1" x14ac:dyDescent="0.2"/>
    <row r="35823" hidden="1" x14ac:dyDescent="0.2"/>
    <row r="35824" hidden="1" x14ac:dyDescent="0.2"/>
    <row r="35825" hidden="1" x14ac:dyDescent="0.2"/>
    <row r="35826" hidden="1" x14ac:dyDescent="0.2"/>
    <row r="35827" hidden="1" x14ac:dyDescent="0.2"/>
    <row r="35828" hidden="1" x14ac:dyDescent="0.2"/>
    <row r="35829" hidden="1" x14ac:dyDescent="0.2"/>
    <row r="35830" hidden="1" x14ac:dyDescent="0.2"/>
    <row r="35831" hidden="1" x14ac:dyDescent="0.2"/>
    <row r="35832" hidden="1" x14ac:dyDescent="0.2"/>
    <row r="35833" hidden="1" x14ac:dyDescent="0.2"/>
    <row r="35834" hidden="1" x14ac:dyDescent="0.2"/>
    <row r="35835" hidden="1" x14ac:dyDescent="0.2"/>
    <row r="35836" hidden="1" x14ac:dyDescent="0.2"/>
    <row r="35837" hidden="1" x14ac:dyDescent="0.2"/>
    <row r="35838" hidden="1" x14ac:dyDescent="0.2"/>
    <row r="35839" hidden="1" x14ac:dyDescent="0.2"/>
    <row r="35840" hidden="1" x14ac:dyDescent="0.2"/>
    <row r="35841" hidden="1" x14ac:dyDescent="0.2"/>
    <row r="35842" hidden="1" x14ac:dyDescent="0.2"/>
    <row r="35843" hidden="1" x14ac:dyDescent="0.2"/>
    <row r="35844" hidden="1" x14ac:dyDescent="0.2"/>
    <row r="35845" hidden="1" x14ac:dyDescent="0.2"/>
    <row r="35846" hidden="1" x14ac:dyDescent="0.2"/>
    <row r="35847" hidden="1" x14ac:dyDescent="0.2"/>
    <row r="35848" hidden="1" x14ac:dyDescent="0.2"/>
    <row r="35849" hidden="1" x14ac:dyDescent="0.2"/>
    <row r="35850" hidden="1" x14ac:dyDescent="0.2"/>
    <row r="35851" hidden="1" x14ac:dyDescent="0.2"/>
    <row r="35852" hidden="1" x14ac:dyDescent="0.2"/>
    <row r="35853" hidden="1" x14ac:dyDescent="0.2"/>
    <row r="35854" hidden="1" x14ac:dyDescent="0.2"/>
    <row r="35855" hidden="1" x14ac:dyDescent="0.2"/>
    <row r="35856" hidden="1" x14ac:dyDescent="0.2"/>
    <row r="35857" hidden="1" x14ac:dyDescent="0.2"/>
    <row r="35858" hidden="1" x14ac:dyDescent="0.2"/>
    <row r="35859" hidden="1" x14ac:dyDescent="0.2"/>
    <row r="35860" hidden="1" x14ac:dyDescent="0.2"/>
    <row r="35861" hidden="1" x14ac:dyDescent="0.2"/>
    <row r="35862" hidden="1" x14ac:dyDescent="0.2"/>
    <row r="35863" hidden="1" x14ac:dyDescent="0.2"/>
    <row r="35864" hidden="1" x14ac:dyDescent="0.2"/>
    <row r="35865" hidden="1" x14ac:dyDescent="0.2"/>
    <row r="35866" hidden="1" x14ac:dyDescent="0.2"/>
    <row r="35867" hidden="1" x14ac:dyDescent="0.2"/>
    <row r="35868" hidden="1" x14ac:dyDescent="0.2"/>
    <row r="35869" hidden="1" x14ac:dyDescent="0.2"/>
    <row r="35870" hidden="1" x14ac:dyDescent="0.2"/>
    <row r="35871" hidden="1" x14ac:dyDescent="0.2"/>
    <row r="35872" hidden="1" x14ac:dyDescent="0.2"/>
    <row r="35873" hidden="1" x14ac:dyDescent="0.2"/>
    <row r="35874" hidden="1" x14ac:dyDescent="0.2"/>
    <row r="35875" hidden="1" x14ac:dyDescent="0.2"/>
    <row r="35876" hidden="1" x14ac:dyDescent="0.2"/>
    <row r="35877" hidden="1" x14ac:dyDescent="0.2"/>
    <row r="35878" hidden="1" x14ac:dyDescent="0.2"/>
    <row r="35879" hidden="1" x14ac:dyDescent="0.2"/>
    <row r="35880" hidden="1" x14ac:dyDescent="0.2"/>
    <row r="35881" hidden="1" x14ac:dyDescent="0.2"/>
    <row r="35882" hidden="1" x14ac:dyDescent="0.2"/>
    <row r="35883" hidden="1" x14ac:dyDescent="0.2"/>
    <row r="35884" hidden="1" x14ac:dyDescent="0.2"/>
    <row r="35885" hidden="1" x14ac:dyDescent="0.2"/>
    <row r="35886" hidden="1" x14ac:dyDescent="0.2"/>
    <row r="35887" hidden="1" x14ac:dyDescent="0.2"/>
    <row r="35888" hidden="1" x14ac:dyDescent="0.2"/>
    <row r="35889" hidden="1" x14ac:dyDescent="0.2"/>
    <row r="35890" hidden="1" x14ac:dyDescent="0.2"/>
    <row r="35891" hidden="1" x14ac:dyDescent="0.2"/>
    <row r="35892" hidden="1" x14ac:dyDescent="0.2"/>
    <row r="35893" hidden="1" x14ac:dyDescent="0.2"/>
    <row r="35894" hidden="1" x14ac:dyDescent="0.2"/>
    <row r="35895" hidden="1" x14ac:dyDescent="0.2"/>
    <row r="35896" hidden="1" x14ac:dyDescent="0.2"/>
    <row r="35897" hidden="1" x14ac:dyDescent="0.2"/>
    <row r="35898" hidden="1" x14ac:dyDescent="0.2"/>
    <row r="35899" hidden="1" x14ac:dyDescent="0.2"/>
    <row r="35900" hidden="1" x14ac:dyDescent="0.2"/>
    <row r="35901" hidden="1" x14ac:dyDescent="0.2"/>
    <row r="35902" hidden="1" x14ac:dyDescent="0.2"/>
    <row r="35903" hidden="1" x14ac:dyDescent="0.2"/>
    <row r="35904" hidden="1" x14ac:dyDescent="0.2"/>
    <row r="35905" hidden="1" x14ac:dyDescent="0.2"/>
    <row r="35906" hidden="1" x14ac:dyDescent="0.2"/>
    <row r="35907" hidden="1" x14ac:dyDescent="0.2"/>
    <row r="35908" hidden="1" x14ac:dyDescent="0.2"/>
    <row r="35909" hidden="1" x14ac:dyDescent="0.2"/>
    <row r="35910" hidden="1" x14ac:dyDescent="0.2"/>
    <row r="35911" hidden="1" x14ac:dyDescent="0.2"/>
    <row r="35912" hidden="1" x14ac:dyDescent="0.2"/>
    <row r="35913" hidden="1" x14ac:dyDescent="0.2"/>
    <row r="35914" hidden="1" x14ac:dyDescent="0.2"/>
    <row r="35915" hidden="1" x14ac:dyDescent="0.2"/>
    <row r="35916" hidden="1" x14ac:dyDescent="0.2"/>
    <row r="35917" hidden="1" x14ac:dyDescent="0.2"/>
    <row r="35918" hidden="1" x14ac:dyDescent="0.2"/>
    <row r="35919" hidden="1" x14ac:dyDescent="0.2"/>
    <row r="35920" hidden="1" x14ac:dyDescent="0.2"/>
    <row r="35921" hidden="1" x14ac:dyDescent="0.2"/>
    <row r="35922" hidden="1" x14ac:dyDescent="0.2"/>
    <row r="35923" hidden="1" x14ac:dyDescent="0.2"/>
    <row r="35924" hidden="1" x14ac:dyDescent="0.2"/>
    <row r="35925" hidden="1" x14ac:dyDescent="0.2"/>
    <row r="35926" hidden="1" x14ac:dyDescent="0.2"/>
    <row r="35927" hidden="1" x14ac:dyDescent="0.2"/>
    <row r="35928" hidden="1" x14ac:dyDescent="0.2"/>
    <row r="35929" hidden="1" x14ac:dyDescent="0.2"/>
    <row r="35930" hidden="1" x14ac:dyDescent="0.2"/>
    <row r="35931" hidden="1" x14ac:dyDescent="0.2"/>
    <row r="35932" hidden="1" x14ac:dyDescent="0.2"/>
    <row r="35933" hidden="1" x14ac:dyDescent="0.2"/>
    <row r="35934" hidden="1" x14ac:dyDescent="0.2"/>
    <row r="35935" hidden="1" x14ac:dyDescent="0.2"/>
    <row r="35936" hidden="1" x14ac:dyDescent="0.2"/>
    <row r="35937" hidden="1" x14ac:dyDescent="0.2"/>
    <row r="35938" hidden="1" x14ac:dyDescent="0.2"/>
    <row r="35939" hidden="1" x14ac:dyDescent="0.2"/>
    <row r="35940" hidden="1" x14ac:dyDescent="0.2"/>
    <row r="35941" hidden="1" x14ac:dyDescent="0.2"/>
    <row r="35942" hidden="1" x14ac:dyDescent="0.2"/>
    <row r="35943" hidden="1" x14ac:dyDescent="0.2"/>
    <row r="35944" hidden="1" x14ac:dyDescent="0.2"/>
    <row r="35945" hidden="1" x14ac:dyDescent="0.2"/>
    <row r="35946" hidden="1" x14ac:dyDescent="0.2"/>
    <row r="35947" hidden="1" x14ac:dyDescent="0.2"/>
    <row r="35948" hidden="1" x14ac:dyDescent="0.2"/>
    <row r="35949" hidden="1" x14ac:dyDescent="0.2"/>
    <row r="35950" hidden="1" x14ac:dyDescent="0.2"/>
    <row r="35951" hidden="1" x14ac:dyDescent="0.2"/>
    <row r="35952" hidden="1" x14ac:dyDescent="0.2"/>
    <row r="35953" hidden="1" x14ac:dyDescent="0.2"/>
    <row r="35954" hidden="1" x14ac:dyDescent="0.2"/>
    <row r="35955" hidden="1" x14ac:dyDescent="0.2"/>
    <row r="35956" hidden="1" x14ac:dyDescent="0.2"/>
    <row r="35957" hidden="1" x14ac:dyDescent="0.2"/>
    <row r="35958" hidden="1" x14ac:dyDescent="0.2"/>
    <row r="35959" hidden="1" x14ac:dyDescent="0.2"/>
    <row r="35960" hidden="1" x14ac:dyDescent="0.2"/>
    <row r="35961" hidden="1" x14ac:dyDescent="0.2"/>
    <row r="35962" hidden="1" x14ac:dyDescent="0.2"/>
    <row r="35963" hidden="1" x14ac:dyDescent="0.2"/>
    <row r="35964" hidden="1" x14ac:dyDescent="0.2"/>
    <row r="35965" hidden="1" x14ac:dyDescent="0.2"/>
    <row r="35966" hidden="1" x14ac:dyDescent="0.2"/>
    <row r="35967" hidden="1" x14ac:dyDescent="0.2"/>
    <row r="35968" hidden="1" x14ac:dyDescent="0.2"/>
    <row r="35969" hidden="1" x14ac:dyDescent="0.2"/>
    <row r="35970" hidden="1" x14ac:dyDescent="0.2"/>
    <row r="35971" hidden="1" x14ac:dyDescent="0.2"/>
    <row r="35972" hidden="1" x14ac:dyDescent="0.2"/>
    <row r="35973" hidden="1" x14ac:dyDescent="0.2"/>
    <row r="35974" hidden="1" x14ac:dyDescent="0.2"/>
    <row r="35975" hidden="1" x14ac:dyDescent="0.2"/>
    <row r="35976" hidden="1" x14ac:dyDescent="0.2"/>
    <row r="35977" hidden="1" x14ac:dyDescent="0.2"/>
    <row r="35978" hidden="1" x14ac:dyDescent="0.2"/>
    <row r="35979" hidden="1" x14ac:dyDescent="0.2"/>
    <row r="35980" hidden="1" x14ac:dyDescent="0.2"/>
    <row r="35981" hidden="1" x14ac:dyDescent="0.2"/>
    <row r="35982" hidden="1" x14ac:dyDescent="0.2"/>
    <row r="35983" hidden="1" x14ac:dyDescent="0.2"/>
    <row r="35984" hidden="1" x14ac:dyDescent="0.2"/>
    <row r="35985" hidden="1" x14ac:dyDescent="0.2"/>
    <row r="35986" hidden="1" x14ac:dyDescent="0.2"/>
    <row r="35987" hidden="1" x14ac:dyDescent="0.2"/>
    <row r="35988" hidden="1" x14ac:dyDescent="0.2"/>
    <row r="35989" hidden="1" x14ac:dyDescent="0.2"/>
    <row r="35990" hidden="1" x14ac:dyDescent="0.2"/>
    <row r="35991" hidden="1" x14ac:dyDescent="0.2"/>
    <row r="35992" hidden="1" x14ac:dyDescent="0.2"/>
    <row r="35993" hidden="1" x14ac:dyDescent="0.2"/>
    <row r="35994" hidden="1" x14ac:dyDescent="0.2"/>
    <row r="35995" hidden="1" x14ac:dyDescent="0.2"/>
    <row r="35996" hidden="1" x14ac:dyDescent="0.2"/>
    <row r="35997" hidden="1" x14ac:dyDescent="0.2"/>
    <row r="35998" hidden="1" x14ac:dyDescent="0.2"/>
    <row r="35999" hidden="1" x14ac:dyDescent="0.2"/>
    <row r="36000" hidden="1" x14ac:dyDescent="0.2"/>
    <row r="36001" hidden="1" x14ac:dyDescent="0.2"/>
    <row r="36002" hidden="1" x14ac:dyDescent="0.2"/>
    <row r="36003" hidden="1" x14ac:dyDescent="0.2"/>
    <row r="36004" hidden="1" x14ac:dyDescent="0.2"/>
    <row r="36005" hidden="1" x14ac:dyDescent="0.2"/>
    <row r="36006" hidden="1" x14ac:dyDescent="0.2"/>
    <row r="36007" hidden="1" x14ac:dyDescent="0.2"/>
    <row r="36008" hidden="1" x14ac:dyDescent="0.2"/>
    <row r="36009" hidden="1" x14ac:dyDescent="0.2"/>
    <row r="36010" hidden="1" x14ac:dyDescent="0.2"/>
    <row r="36011" hidden="1" x14ac:dyDescent="0.2"/>
    <row r="36012" hidden="1" x14ac:dyDescent="0.2"/>
    <row r="36013" hidden="1" x14ac:dyDescent="0.2"/>
    <row r="36014" hidden="1" x14ac:dyDescent="0.2"/>
    <row r="36015" hidden="1" x14ac:dyDescent="0.2"/>
    <row r="36016" hidden="1" x14ac:dyDescent="0.2"/>
    <row r="36017" hidden="1" x14ac:dyDescent="0.2"/>
    <row r="36018" hidden="1" x14ac:dyDescent="0.2"/>
    <row r="36019" hidden="1" x14ac:dyDescent="0.2"/>
    <row r="36020" hidden="1" x14ac:dyDescent="0.2"/>
    <row r="36021" hidden="1" x14ac:dyDescent="0.2"/>
    <row r="36022" hidden="1" x14ac:dyDescent="0.2"/>
    <row r="36023" hidden="1" x14ac:dyDescent="0.2"/>
    <row r="36024" hidden="1" x14ac:dyDescent="0.2"/>
    <row r="36025" hidden="1" x14ac:dyDescent="0.2"/>
    <row r="36026" hidden="1" x14ac:dyDescent="0.2"/>
    <row r="36027" hidden="1" x14ac:dyDescent="0.2"/>
    <row r="36028" hidden="1" x14ac:dyDescent="0.2"/>
    <row r="36029" hidden="1" x14ac:dyDescent="0.2"/>
    <row r="36030" hidden="1" x14ac:dyDescent="0.2"/>
    <row r="36031" hidden="1" x14ac:dyDescent="0.2"/>
    <row r="36032" hidden="1" x14ac:dyDescent="0.2"/>
    <row r="36033" hidden="1" x14ac:dyDescent="0.2"/>
    <row r="36034" hidden="1" x14ac:dyDescent="0.2"/>
    <row r="36035" hidden="1" x14ac:dyDescent="0.2"/>
    <row r="36036" hidden="1" x14ac:dyDescent="0.2"/>
    <row r="36037" hidden="1" x14ac:dyDescent="0.2"/>
    <row r="36038" hidden="1" x14ac:dyDescent="0.2"/>
    <row r="36039" hidden="1" x14ac:dyDescent="0.2"/>
    <row r="36040" hidden="1" x14ac:dyDescent="0.2"/>
    <row r="36041" hidden="1" x14ac:dyDescent="0.2"/>
    <row r="36042" hidden="1" x14ac:dyDescent="0.2"/>
    <row r="36043" hidden="1" x14ac:dyDescent="0.2"/>
    <row r="36044" hidden="1" x14ac:dyDescent="0.2"/>
    <row r="36045" hidden="1" x14ac:dyDescent="0.2"/>
    <row r="36046" hidden="1" x14ac:dyDescent="0.2"/>
    <row r="36047" hidden="1" x14ac:dyDescent="0.2"/>
    <row r="36048" hidden="1" x14ac:dyDescent="0.2"/>
    <row r="36049" hidden="1" x14ac:dyDescent="0.2"/>
    <row r="36050" hidden="1" x14ac:dyDescent="0.2"/>
    <row r="36051" hidden="1" x14ac:dyDescent="0.2"/>
    <row r="36052" hidden="1" x14ac:dyDescent="0.2"/>
    <row r="36053" hidden="1" x14ac:dyDescent="0.2"/>
    <row r="36054" hidden="1" x14ac:dyDescent="0.2"/>
    <row r="36055" hidden="1" x14ac:dyDescent="0.2"/>
    <row r="36056" hidden="1" x14ac:dyDescent="0.2"/>
    <row r="36057" hidden="1" x14ac:dyDescent="0.2"/>
    <row r="36058" hidden="1" x14ac:dyDescent="0.2"/>
    <row r="36059" hidden="1" x14ac:dyDescent="0.2"/>
    <row r="36060" hidden="1" x14ac:dyDescent="0.2"/>
    <row r="36061" hidden="1" x14ac:dyDescent="0.2"/>
    <row r="36062" hidden="1" x14ac:dyDescent="0.2"/>
    <row r="36063" hidden="1" x14ac:dyDescent="0.2"/>
    <row r="36064" hidden="1" x14ac:dyDescent="0.2"/>
    <row r="36065" hidden="1" x14ac:dyDescent="0.2"/>
    <row r="36066" hidden="1" x14ac:dyDescent="0.2"/>
    <row r="36067" hidden="1" x14ac:dyDescent="0.2"/>
    <row r="36068" hidden="1" x14ac:dyDescent="0.2"/>
    <row r="36069" hidden="1" x14ac:dyDescent="0.2"/>
    <row r="36070" hidden="1" x14ac:dyDescent="0.2"/>
    <row r="36071" hidden="1" x14ac:dyDescent="0.2"/>
    <row r="36072" hidden="1" x14ac:dyDescent="0.2"/>
    <row r="36073" hidden="1" x14ac:dyDescent="0.2"/>
    <row r="36074" hidden="1" x14ac:dyDescent="0.2"/>
    <row r="36075" hidden="1" x14ac:dyDescent="0.2"/>
    <row r="36076" hidden="1" x14ac:dyDescent="0.2"/>
    <row r="36077" hidden="1" x14ac:dyDescent="0.2"/>
    <row r="36078" hidden="1" x14ac:dyDescent="0.2"/>
    <row r="36079" hidden="1" x14ac:dyDescent="0.2"/>
    <row r="36080" hidden="1" x14ac:dyDescent="0.2"/>
    <row r="36081" hidden="1" x14ac:dyDescent="0.2"/>
    <row r="36082" hidden="1" x14ac:dyDescent="0.2"/>
    <row r="36083" hidden="1" x14ac:dyDescent="0.2"/>
    <row r="36084" hidden="1" x14ac:dyDescent="0.2"/>
    <row r="36085" hidden="1" x14ac:dyDescent="0.2"/>
    <row r="36086" hidden="1" x14ac:dyDescent="0.2"/>
    <row r="36087" hidden="1" x14ac:dyDescent="0.2"/>
    <row r="36088" hidden="1" x14ac:dyDescent="0.2"/>
    <row r="36089" hidden="1" x14ac:dyDescent="0.2"/>
    <row r="36090" hidden="1" x14ac:dyDescent="0.2"/>
    <row r="36091" hidden="1" x14ac:dyDescent="0.2"/>
    <row r="36092" hidden="1" x14ac:dyDescent="0.2"/>
    <row r="36093" hidden="1" x14ac:dyDescent="0.2"/>
    <row r="36094" hidden="1" x14ac:dyDescent="0.2"/>
    <row r="36095" hidden="1" x14ac:dyDescent="0.2"/>
    <row r="36096" hidden="1" x14ac:dyDescent="0.2"/>
    <row r="36097" hidden="1" x14ac:dyDescent="0.2"/>
    <row r="36098" hidden="1" x14ac:dyDescent="0.2"/>
    <row r="36099" hidden="1" x14ac:dyDescent="0.2"/>
    <row r="36100" hidden="1" x14ac:dyDescent="0.2"/>
    <row r="36101" hidden="1" x14ac:dyDescent="0.2"/>
    <row r="36102" hidden="1" x14ac:dyDescent="0.2"/>
    <row r="36103" hidden="1" x14ac:dyDescent="0.2"/>
    <row r="36104" hidden="1" x14ac:dyDescent="0.2"/>
    <row r="36105" hidden="1" x14ac:dyDescent="0.2"/>
    <row r="36106" hidden="1" x14ac:dyDescent="0.2"/>
    <row r="36107" hidden="1" x14ac:dyDescent="0.2"/>
    <row r="36108" hidden="1" x14ac:dyDescent="0.2"/>
    <row r="36109" hidden="1" x14ac:dyDescent="0.2"/>
    <row r="36110" hidden="1" x14ac:dyDescent="0.2"/>
    <row r="36111" hidden="1" x14ac:dyDescent="0.2"/>
    <row r="36112" hidden="1" x14ac:dyDescent="0.2"/>
    <row r="36113" hidden="1" x14ac:dyDescent="0.2"/>
    <row r="36114" hidden="1" x14ac:dyDescent="0.2"/>
    <row r="36115" hidden="1" x14ac:dyDescent="0.2"/>
    <row r="36116" hidden="1" x14ac:dyDescent="0.2"/>
    <row r="36117" hidden="1" x14ac:dyDescent="0.2"/>
    <row r="36118" hidden="1" x14ac:dyDescent="0.2"/>
    <row r="36119" hidden="1" x14ac:dyDescent="0.2"/>
    <row r="36120" hidden="1" x14ac:dyDescent="0.2"/>
    <row r="36121" hidden="1" x14ac:dyDescent="0.2"/>
    <row r="36122" hidden="1" x14ac:dyDescent="0.2"/>
    <row r="36123" hidden="1" x14ac:dyDescent="0.2"/>
    <row r="36124" hidden="1" x14ac:dyDescent="0.2"/>
    <row r="36125" hidden="1" x14ac:dyDescent="0.2"/>
    <row r="36126" hidden="1" x14ac:dyDescent="0.2"/>
    <row r="36127" hidden="1" x14ac:dyDescent="0.2"/>
    <row r="36128" hidden="1" x14ac:dyDescent="0.2"/>
    <row r="36129" hidden="1" x14ac:dyDescent="0.2"/>
    <row r="36130" hidden="1" x14ac:dyDescent="0.2"/>
    <row r="36131" hidden="1" x14ac:dyDescent="0.2"/>
    <row r="36132" hidden="1" x14ac:dyDescent="0.2"/>
    <row r="36133" hidden="1" x14ac:dyDescent="0.2"/>
    <row r="36134" hidden="1" x14ac:dyDescent="0.2"/>
    <row r="36135" hidden="1" x14ac:dyDescent="0.2"/>
    <row r="36136" hidden="1" x14ac:dyDescent="0.2"/>
    <row r="36137" hidden="1" x14ac:dyDescent="0.2"/>
    <row r="36138" hidden="1" x14ac:dyDescent="0.2"/>
    <row r="36139" hidden="1" x14ac:dyDescent="0.2"/>
    <row r="36140" hidden="1" x14ac:dyDescent="0.2"/>
    <row r="36141" hidden="1" x14ac:dyDescent="0.2"/>
    <row r="36142" hidden="1" x14ac:dyDescent="0.2"/>
    <row r="36143" hidden="1" x14ac:dyDescent="0.2"/>
    <row r="36144" hidden="1" x14ac:dyDescent="0.2"/>
    <row r="36145" hidden="1" x14ac:dyDescent="0.2"/>
    <row r="36146" hidden="1" x14ac:dyDescent="0.2"/>
    <row r="36147" hidden="1" x14ac:dyDescent="0.2"/>
    <row r="36148" hidden="1" x14ac:dyDescent="0.2"/>
    <row r="36149" hidden="1" x14ac:dyDescent="0.2"/>
    <row r="36150" hidden="1" x14ac:dyDescent="0.2"/>
    <row r="36151" hidden="1" x14ac:dyDescent="0.2"/>
    <row r="36152" hidden="1" x14ac:dyDescent="0.2"/>
    <row r="36153" hidden="1" x14ac:dyDescent="0.2"/>
    <row r="36154" hidden="1" x14ac:dyDescent="0.2"/>
    <row r="36155" hidden="1" x14ac:dyDescent="0.2"/>
    <row r="36156" hidden="1" x14ac:dyDescent="0.2"/>
    <row r="36157" hidden="1" x14ac:dyDescent="0.2"/>
    <row r="36158" hidden="1" x14ac:dyDescent="0.2"/>
    <row r="36159" hidden="1" x14ac:dyDescent="0.2"/>
    <row r="36160" hidden="1" x14ac:dyDescent="0.2"/>
    <row r="36161" hidden="1" x14ac:dyDescent="0.2"/>
    <row r="36162" hidden="1" x14ac:dyDescent="0.2"/>
    <row r="36163" hidden="1" x14ac:dyDescent="0.2"/>
    <row r="36164" hidden="1" x14ac:dyDescent="0.2"/>
    <row r="36165" hidden="1" x14ac:dyDescent="0.2"/>
    <row r="36166" hidden="1" x14ac:dyDescent="0.2"/>
    <row r="36167" hidden="1" x14ac:dyDescent="0.2"/>
    <row r="36168" hidden="1" x14ac:dyDescent="0.2"/>
    <row r="36169" hidden="1" x14ac:dyDescent="0.2"/>
    <row r="36170" hidden="1" x14ac:dyDescent="0.2"/>
    <row r="36171" hidden="1" x14ac:dyDescent="0.2"/>
    <row r="36172" hidden="1" x14ac:dyDescent="0.2"/>
    <row r="36173" hidden="1" x14ac:dyDescent="0.2"/>
    <row r="36174" hidden="1" x14ac:dyDescent="0.2"/>
    <row r="36175" hidden="1" x14ac:dyDescent="0.2"/>
    <row r="36176" hidden="1" x14ac:dyDescent="0.2"/>
    <row r="36177" hidden="1" x14ac:dyDescent="0.2"/>
    <row r="36178" hidden="1" x14ac:dyDescent="0.2"/>
    <row r="36179" hidden="1" x14ac:dyDescent="0.2"/>
    <row r="36180" hidden="1" x14ac:dyDescent="0.2"/>
    <row r="36181" hidden="1" x14ac:dyDescent="0.2"/>
    <row r="36182" hidden="1" x14ac:dyDescent="0.2"/>
    <row r="36183" hidden="1" x14ac:dyDescent="0.2"/>
    <row r="36184" hidden="1" x14ac:dyDescent="0.2"/>
    <row r="36185" hidden="1" x14ac:dyDescent="0.2"/>
    <row r="36186" hidden="1" x14ac:dyDescent="0.2"/>
    <row r="36187" hidden="1" x14ac:dyDescent="0.2"/>
    <row r="36188" hidden="1" x14ac:dyDescent="0.2"/>
    <row r="36189" hidden="1" x14ac:dyDescent="0.2"/>
    <row r="36190" hidden="1" x14ac:dyDescent="0.2"/>
    <row r="36191" hidden="1" x14ac:dyDescent="0.2"/>
    <row r="36192" hidden="1" x14ac:dyDescent="0.2"/>
    <row r="36193" hidden="1" x14ac:dyDescent="0.2"/>
    <row r="36194" hidden="1" x14ac:dyDescent="0.2"/>
    <row r="36195" hidden="1" x14ac:dyDescent="0.2"/>
    <row r="36196" hidden="1" x14ac:dyDescent="0.2"/>
    <row r="36197" hidden="1" x14ac:dyDescent="0.2"/>
    <row r="36198" hidden="1" x14ac:dyDescent="0.2"/>
    <row r="36199" hidden="1" x14ac:dyDescent="0.2"/>
    <row r="36200" hidden="1" x14ac:dyDescent="0.2"/>
    <row r="36201" hidden="1" x14ac:dyDescent="0.2"/>
    <row r="36202" hidden="1" x14ac:dyDescent="0.2"/>
    <row r="36203" hidden="1" x14ac:dyDescent="0.2"/>
    <row r="36204" hidden="1" x14ac:dyDescent="0.2"/>
    <row r="36205" hidden="1" x14ac:dyDescent="0.2"/>
    <row r="36206" hidden="1" x14ac:dyDescent="0.2"/>
    <row r="36207" hidden="1" x14ac:dyDescent="0.2"/>
    <row r="36208" hidden="1" x14ac:dyDescent="0.2"/>
    <row r="36209" hidden="1" x14ac:dyDescent="0.2"/>
    <row r="36210" hidden="1" x14ac:dyDescent="0.2"/>
    <row r="36211" hidden="1" x14ac:dyDescent="0.2"/>
    <row r="36212" hidden="1" x14ac:dyDescent="0.2"/>
    <row r="36213" hidden="1" x14ac:dyDescent="0.2"/>
    <row r="36214" hidden="1" x14ac:dyDescent="0.2"/>
    <row r="36215" hidden="1" x14ac:dyDescent="0.2"/>
    <row r="36216" hidden="1" x14ac:dyDescent="0.2"/>
    <row r="36217" hidden="1" x14ac:dyDescent="0.2"/>
    <row r="36218" hidden="1" x14ac:dyDescent="0.2"/>
    <row r="36219" hidden="1" x14ac:dyDescent="0.2"/>
    <row r="36220" hidden="1" x14ac:dyDescent="0.2"/>
    <row r="36221" hidden="1" x14ac:dyDescent="0.2"/>
    <row r="36222" hidden="1" x14ac:dyDescent="0.2"/>
    <row r="36223" hidden="1" x14ac:dyDescent="0.2"/>
    <row r="36224" hidden="1" x14ac:dyDescent="0.2"/>
    <row r="36225" hidden="1" x14ac:dyDescent="0.2"/>
    <row r="36226" hidden="1" x14ac:dyDescent="0.2"/>
    <row r="36227" hidden="1" x14ac:dyDescent="0.2"/>
    <row r="36228" hidden="1" x14ac:dyDescent="0.2"/>
    <row r="36229" hidden="1" x14ac:dyDescent="0.2"/>
    <row r="36230" hidden="1" x14ac:dyDescent="0.2"/>
    <row r="36231" hidden="1" x14ac:dyDescent="0.2"/>
    <row r="36232" hidden="1" x14ac:dyDescent="0.2"/>
    <row r="36233" hidden="1" x14ac:dyDescent="0.2"/>
    <row r="36234" hidden="1" x14ac:dyDescent="0.2"/>
    <row r="36235" hidden="1" x14ac:dyDescent="0.2"/>
    <row r="36236" hidden="1" x14ac:dyDescent="0.2"/>
    <row r="36237" hidden="1" x14ac:dyDescent="0.2"/>
    <row r="36238" hidden="1" x14ac:dyDescent="0.2"/>
    <row r="36239" hidden="1" x14ac:dyDescent="0.2"/>
    <row r="36240" hidden="1" x14ac:dyDescent="0.2"/>
    <row r="36241" hidden="1" x14ac:dyDescent="0.2"/>
    <row r="36242" hidden="1" x14ac:dyDescent="0.2"/>
    <row r="36243" hidden="1" x14ac:dyDescent="0.2"/>
    <row r="36244" hidden="1" x14ac:dyDescent="0.2"/>
    <row r="36245" hidden="1" x14ac:dyDescent="0.2"/>
    <row r="36246" hidden="1" x14ac:dyDescent="0.2"/>
    <row r="36247" hidden="1" x14ac:dyDescent="0.2"/>
    <row r="36248" hidden="1" x14ac:dyDescent="0.2"/>
    <row r="36249" hidden="1" x14ac:dyDescent="0.2"/>
    <row r="36250" hidden="1" x14ac:dyDescent="0.2"/>
    <row r="36251" hidden="1" x14ac:dyDescent="0.2"/>
    <row r="36252" hidden="1" x14ac:dyDescent="0.2"/>
    <row r="36253" hidden="1" x14ac:dyDescent="0.2"/>
    <row r="36254" hidden="1" x14ac:dyDescent="0.2"/>
    <row r="36255" hidden="1" x14ac:dyDescent="0.2"/>
    <row r="36256" hidden="1" x14ac:dyDescent="0.2"/>
    <row r="36257" hidden="1" x14ac:dyDescent="0.2"/>
    <row r="36258" hidden="1" x14ac:dyDescent="0.2"/>
    <row r="36259" hidden="1" x14ac:dyDescent="0.2"/>
    <row r="36260" hidden="1" x14ac:dyDescent="0.2"/>
    <row r="36261" hidden="1" x14ac:dyDescent="0.2"/>
    <row r="36262" hidden="1" x14ac:dyDescent="0.2"/>
    <row r="36263" hidden="1" x14ac:dyDescent="0.2"/>
    <row r="36264" hidden="1" x14ac:dyDescent="0.2"/>
    <row r="36265" hidden="1" x14ac:dyDescent="0.2"/>
    <row r="36266" hidden="1" x14ac:dyDescent="0.2"/>
    <row r="36267" hidden="1" x14ac:dyDescent="0.2"/>
    <row r="36268" hidden="1" x14ac:dyDescent="0.2"/>
    <row r="36269" hidden="1" x14ac:dyDescent="0.2"/>
    <row r="36270" hidden="1" x14ac:dyDescent="0.2"/>
    <row r="36271" hidden="1" x14ac:dyDescent="0.2"/>
    <row r="36272" hidden="1" x14ac:dyDescent="0.2"/>
    <row r="36273" hidden="1" x14ac:dyDescent="0.2"/>
    <row r="36274" hidden="1" x14ac:dyDescent="0.2"/>
    <row r="36275" hidden="1" x14ac:dyDescent="0.2"/>
    <row r="36276" hidden="1" x14ac:dyDescent="0.2"/>
    <row r="36277" hidden="1" x14ac:dyDescent="0.2"/>
    <row r="36278" hidden="1" x14ac:dyDescent="0.2"/>
    <row r="36279" hidden="1" x14ac:dyDescent="0.2"/>
    <row r="36280" hidden="1" x14ac:dyDescent="0.2"/>
    <row r="36281" hidden="1" x14ac:dyDescent="0.2"/>
    <row r="36282" hidden="1" x14ac:dyDescent="0.2"/>
    <row r="36283" hidden="1" x14ac:dyDescent="0.2"/>
    <row r="36284" hidden="1" x14ac:dyDescent="0.2"/>
    <row r="36285" hidden="1" x14ac:dyDescent="0.2"/>
    <row r="36286" hidden="1" x14ac:dyDescent="0.2"/>
    <row r="36287" hidden="1" x14ac:dyDescent="0.2"/>
    <row r="36288" hidden="1" x14ac:dyDescent="0.2"/>
    <row r="36289" hidden="1" x14ac:dyDescent="0.2"/>
    <row r="36290" hidden="1" x14ac:dyDescent="0.2"/>
    <row r="36291" hidden="1" x14ac:dyDescent="0.2"/>
    <row r="36292" hidden="1" x14ac:dyDescent="0.2"/>
    <row r="36293" hidden="1" x14ac:dyDescent="0.2"/>
    <row r="36294" hidden="1" x14ac:dyDescent="0.2"/>
    <row r="36295" hidden="1" x14ac:dyDescent="0.2"/>
    <row r="36296" hidden="1" x14ac:dyDescent="0.2"/>
    <row r="36297" hidden="1" x14ac:dyDescent="0.2"/>
    <row r="36298" hidden="1" x14ac:dyDescent="0.2"/>
    <row r="36299" hidden="1" x14ac:dyDescent="0.2"/>
    <row r="36300" hidden="1" x14ac:dyDescent="0.2"/>
    <row r="36301" hidden="1" x14ac:dyDescent="0.2"/>
    <row r="36302" hidden="1" x14ac:dyDescent="0.2"/>
    <row r="36303" hidden="1" x14ac:dyDescent="0.2"/>
    <row r="36304" hidden="1" x14ac:dyDescent="0.2"/>
    <row r="36305" hidden="1" x14ac:dyDescent="0.2"/>
    <row r="36306" hidden="1" x14ac:dyDescent="0.2"/>
    <row r="36307" hidden="1" x14ac:dyDescent="0.2"/>
    <row r="36308" hidden="1" x14ac:dyDescent="0.2"/>
    <row r="36309" hidden="1" x14ac:dyDescent="0.2"/>
    <row r="36310" hidden="1" x14ac:dyDescent="0.2"/>
    <row r="36311" hidden="1" x14ac:dyDescent="0.2"/>
    <row r="36312" hidden="1" x14ac:dyDescent="0.2"/>
    <row r="36313" hidden="1" x14ac:dyDescent="0.2"/>
    <row r="36314" hidden="1" x14ac:dyDescent="0.2"/>
    <row r="36315" hidden="1" x14ac:dyDescent="0.2"/>
    <row r="36316" hidden="1" x14ac:dyDescent="0.2"/>
    <row r="36317" hidden="1" x14ac:dyDescent="0.2"/>
    <row r="36318" hidden="1" x14ac:dyDescent="0.2"/>
    <row r="36319" hidden="1" x14ac:dyDescent="0.2"/>
    <row r="36320" hidden="1" x14ac:dyDescent="0.2"/>
    <row r="36321" hidden="1" x14ac:dyDescent="0.2"/>
    <row r="36322" hidden="1" x14ac:dyDescent="0.2"/>
    <row r="36323" hidden="1" x14ac:dyDescent="0.2"/>
    <row r="36324" hidden="1" x14ac:dyDescent="0.2"/>
    <row r="36325" hidden="1" x14ac:dyDescent="0.2"/>
    <row r="36326" hidden="1" x14ac:dyDescent="0.2"/>
    <row r="36327" hidden="1" x14ac:dyDescent="0.2"/>
    <row r="36328" hidden="1" x14ac:dyDescent="0.2"/>
    <row r="36329" hidden="1" x14ac:dyDescent="0.2"/>
    <row r="36330" hidden="1" x14ac:dyDescent="0.2"/>
    <row r="36331" hidden="1" x14ac:dyDescent="0.2"/>
    <row r="36332" hidden="1" x14ac:dyDescent="0.2"/>
    <row r="36333" hidden="1" x14ac:dyDescent="0.2"/>
    <row r="36334" hidden="1" x14ac:dyDescent="0.2"/>
    <row r="36335" hidden="1" x14ac:dyDescent="0.2"/>
    <row r="36336" hidden="1" x14ac:dyDescent="0.2"/>
    <row r="36337" hidden="1" x14ac:dyDescent="0.2"/>
    <row r="36338" hidden="1" x14ac:dyDescent="0.2"/>
    <row r="36339" hidden="1" x14ac:dyDescent="0.2"/>
    <row r="36340" hidden="1" x14ac:dyDescent="0.2"/>
    <row r="36341" hidden="1" x14ac:dyDescent="0.2"/>
    <row r="36342" hidden="1" x14ac:dyDescent="0.2"/>
    <row r="36343" hidden="1" x14ac:dyDescent="0.2"/>
    <row r="36344" hidden="1" x14ac:dyDescent="0.2"/>
    <row r="36345" hidden="1" x14ac:dyDescent="0.2"/>
    <row r="36346" hidden="1" x14ac:dyDescent="0.2"/>
    <row r="36347" hidden="1" x14ac:dyDescent="0.2"/>
    <row r="36348" hidden="1" x14ac:dyDescent="0.2"/>
    <row r="36349" hidden="1" x14ac:dyDescent="0.2"/>
    <row r="36350" hidden="1" x14ac:dyDescent="0.2"/>
    <row r="36351" hidden="1" x14ac:dyDescent="0.2"/>
    <row r="36352" hidden="1" x14ac:dyDescent="0.2"/>
    <row r="36353" hidden="1" x14ac:dyDescent="0.2"/>
    <row r="36354" hidden="1" x14ac:dyDescent="0.2"/>
    <row r="36355" hidden="1" x14ac:dyDescent="0.2"/>
    <row r="36356" hidden="1" x14ac:dyDescent="0.2"/>
    <row r="36357" hidden="1" x14ac:dyDescent="0.2"/>
    <row r="36358" hidden="1" x14ac:dyDescent="0.2"/>
    <row r="36359" hidden="1" x14ac:dyDescent="0.2"/>
    <row r="36360" hidden="1" x14ac:dyDescent="0.2"/>
    <row r="36361" hidden="1" x14ac:dyDescent="0.2"/>
    <row r="36362" hidden="1" x14ac:dyDescent="0.2"/>
    <row r="36363" hidden="1" x14ac:dyDescent="0.2"/>
    <row r="36364" hidden="1" x14ac:dyDescent="0.2"/>
    <row r="36365" hidden="1" x14ac:dyDescent="0.2"/>
    <row r="36366" hidden="1" x14ac:dyDescent="0.2"/>
    <row r="36367" hidden="1" x14ac:dyDescent="0.2"/>
    <row r="36368" hidden="1" x14ac:dyDescent="0.2"/>
    <row r="36369" hidden="1" x14ac:dyDescent="0.2"/>
    <row r="36370" hidden="1" x14ac:dyDescent="0.2"/>
    <row r="36371" hidden="1" x14ac:dyDescent="0.2"/>
    <row r="36372" hidden="1" x14ac:dyDescent="0.2"/>
    <row r="36373" hidden="1" x14ac:dyDescent="0.2"/>
    <row r="36374" hidden="1" x14ac:dyDescent="0.2"/>
    <row r="36375" hidden="1" x14ac:dyDescent="0.2"/>
    <row r="36376" hidden="1" x14ac:dyDescent="0.2"/>
    <row r="36377" hidden="1" x14ac:dyDescent="0.2"/>
    <row r="36378" hidden="1" x14ac:dyDescent="0.2"/>
    <row r="36379" hidden="1" x14ac:dyDescent="0.2"/>
    <row r="36380" hidden="1" x14ac:dyDescent="0.2"/>
    <row r="36381" hidden="1" x14ac:dyDescent="0.2"/>
    <row r="36382" hidden="1" x14ac:dyDescent="0.2"/>
    <row r="36383" hidden="1" x14ac:dyDescent="0.2"/>
    <row r="36384" hidden="1" x14ac:dyDescent="0.2"/>
    <row r="36385" hidden="1" x14ac:dyDescent="0.2"/>
    <row r="36386" hidden="1" x14ac:dyDescent="0.2"/>
    <row r="36387" hidden="1" x14ac:dyDescent="0.2"/>
    <row r="36388" hidden="1" x14ac:dyDescent="0.2"/>
    <row r="36389" hidden="1" x14ac:dyDescent="0.2"/>
    <row r="36390" hidden="1" x14ac:dyDescent="0.2"/>
    <row r="36391" hidden="1" x14ac:dyDescent="0.2"/>
    <row r="36392" hidden="1" x14ac:dyDescent="0.2"/>
    <row r="36393" hidden="1" x14ac:dyDescent="0.2"/>
    <row r="36394" hidden="1" x14ac:dyDescent="0.2"/>
    <row r="36395" hidden="1" x14ac:dyDescent="0.2"/>
    <row r="36396" hidden="1" x14ac:dyDescent="0.2"/>
    <row r="36397" hidden="1" x14ac:dyDescent="0.2"/>
    <row r="36398" hidden="1" x14ac:dyDescent="0.2"/>
    <row r="36399" hidden="1" x14ac:dyDescent="0.2"/>
    <row r="36400" hidden="1" x14ac:dyDescent="0.2"/>
    <row r="36401" hidden="1" x14ac:dyDescent="0.2"/>
    <row r="36402" hidden="1" x14ac:dyDescent="0.2"/>
    <row r="36403" hidden="1" x14ac:dyDescent="0.2"/>
    <row r="36404" hidden="1" x14ac:dyDescent="0.2"/>
    <row r="36405" hidden="1" x14ac:dyDescent="0.2"/>
    <row r="36406" hidden="1" x14ac:dyDescent="0.2"/>
    <row r="36407" hidden="1" x14ac:dyDescent="0.2"/>
    <row r="36408" hidden="1" x14ac:dyDescent="0.2"/>
    <row r="36409" hidden="1" x14ac:dyDescent="0.2"/>
    <row r="36410" hidden="1" x14ac:dyDescent="0.2"/>
    <row r="36411" hidden="1" x14ac:dyDescent="0.2"/>
    <row r="36412" hidden="1" x14ac:dyDescent="0.2"/>
    <row r="36413" hidden="1" x14ac:dyDescent="0.2"/>
    <row r="36414" hidden="1" x14ac:dyDescent="0.2"/>
    <row r="36415" hidden="1" x14ac:dyDescent="0.2"/>
    <row r="36416" hidden="1" x14ac:dyDescent="0.2"/>
    <row r="36417" hidden="1" x14ac:dyDescent="0.2"/>
    <row r="36418" hidden="1" x14ac:dyDescent="0.2"/>
    <row r="36419" hidden="1" x14ac:dyDescent="0.2"/>
    <row r="36420" hidden="1" x14ac:dyDescent="0.2"/>
    <row r="36421" hidden="1" x14ac:dyDescent="0.2"/>
    <row r="36422" hidden="1" x14ac:dyDescent="0.2"/>
    <row r="36423" hidden="1" x14ac:dyDescent="0.2"/>
    <row r="36424" hidden="1" x14ac:dyDescent="0.2"/>
    <row r="36425" hidden="1" x14ac:dyDescent="0.2"/>
    <row r="36426" hidden="1" x14ac:dyDescent="0.2"/>
    <row r="36427" hidden="1" x14ac:dyDescent="0.2"/>
    <row r="36428" hidden="1" x14ac:dyDescent="0.2"/>
    <row r="36429" hidden="1" x14ac:dyDescent="0.2"/>
    <row r="36430" hidden="1" x14ac:dyDescent="0.2"/>
    <row r="36431" hidden="1" x14ac:dyDescent="0.2"/>
    <row r="36432" hidden="1" x14ac:dyDescent="0.2"/>
    <row r="36433" hidden="1" x14ac:dyDescent="0.2"/>
    <row r="36434" hidden="1" x14ac:dyDescent="0.2"/>
    <row r="36435" hidden="1" x14ac:dyDescent="0.2"/>
    <row r="36436" hidden="1" x14ac:dyDescent="0.2"/>
    <row r="36437" hidden="1" x14ac:dyDescent="0.2"/>
    <row r="36438" hidden="1" x14ac:dyDescent="0.2"/>
    <row r="36439" hidden="1" x14ac:dyDescent="0.2"/>
    <row r="36440" hidden="1" x14ac:dyDescent="0.2"/>
    <row r="36441" hidden="1" x14ac:dyDescent="0.2"/>
    <row r="36442" hidden="1" x14ac:dyDescent="0.2"/>
    <row r="36443" hidden="1" x14ac:dyDescent="0.2"/>
    <row r="36444" hidden="1" x14ac:dyDescent="0.2"/>
    <row r="36445" hidden="1" x14ac:dyDescent="0.2"/>
    <row r="36446" hidden="1" x14ac:dyDescent="0.2"/>
    <row r="36447" hidden="1" x14ac:dyDescent="0.2"/>
    <row r="36448" hidden="1" x14ac:dyDescent="0.2"/>
    <row r="36449" hidden="1" x14ac:dyDescent="0.2"/>
    <row r="36450" hidden="1" x14ac:dyDescent="0.2"/>
    <row r="36451" hidden="1" x14ac:dyDescent="0.2"/>
    <row r="36452" hidden="1" x14ac:dyDescent="0.2"/>
    <row r="36453" hidden="1" x14ac:dyDescent="0.2"/>
    <row r="36454" hidden="1" x14ac:dyDescent="0.2"/>
    <row r="36455" hidden="1" x14ac:dyDescent="0.2"/>
    <row r="36456" hidden="1" x14ac:dyDescent="0.2"/>
    <row r="36457" hidden="1" x14ac:dyDescent="0.2"/>
    <row r="36458" hidden="1" x14ac:dyDescent="0.2"/>
    <row r="36459" hidden="1" x14ac:dyDescent="0.2"/>
    <row r="36460" hidden="1" x14ac:dyDescent="0.2"/>
    <row r="36461" hidden="1" x14ac:dyDescent="0.2"/>
    <row r="36462" hidden="1" x14ac:dyDescent="0.2"/>
    <row r="36463" hidden="1" x14ac:dyDescent="0.2"/>
    <row r="36464" hidden="1" x14ac:dyDescent="0.2"/>
    <row r="36465" hidden="1" x14ac:dyDescent="0.2"/>
    <row r="36466" hidden="1" x14ac:dyDescent="0.2"/>
    <row r="36467" hidden="1" x14ac:dyDescent="0.2"/>
    <row r="36468" hidden="1" x14ac:dyDescent="0.2"/>
    <row r="36469" hidden="1" x14ac:dyDescent="0.2"/>
    <row r="36470" hidden="1" x14ac:dyDescent="0.2"/>
    <row r="36471" hidden="1" x14ac:dyDescent="0.2"/>
    <row r="36472" hidden="1" x14ac:dyDescent="0.2"/>
    <row r="36473" hidden="1" x14ac:dyDescent="0.2"/>
    <row r="36474" hidden="1" x14ac:dyDescent="0.2"/>
    <row r="36475" hidden="1" x14ac:dyDescent="0.2"/>
    <row r="36476" hidden="1" x14ac:dyDescent="0.2"/>
    <row r="36477" hidden="1" x14ac:dyDescent="0.2"/>
    <row r="36478" hidden="1" x14ac:dyDescent="0.2"/>
    <row r="36479" hidden="1" x14ac:dyDescent="0.2"/>
    <row r="36480" hidden="1" x14ac:dyDescent="0.2"/>
    <row r="36481" hidden="1" x14ac:dyDescent="0.2"/>
    <row r="36482" hidden="1" x14ac:dyDescent="0.2"/>
    <row r="36483" hidden="1" x14ac:dyDescent="0.2"/>
    <row r="36484" hidden="1" x14ac:dyDescent="0.2"/>
    <row r="36485" hidden="1" x14ac:dyDescent="0.2"/>
    <row r="36486" hidden="1" x14ac:dyDescent="0.2"/>
    <row r="36487" hidden="1" x14ac:dyDescent="0.2"/>
    <row r="36488" hidden="1" x14ac:dyDescent="0.2"/>
    <row r="36489" hidden="1" x14ac:dyDescent="0.2"/>
    <row r="36490" hidden="1" x14ac:dyDescent="0.2"/>
    <row r="36491" hidden="1" x14ac:dyDescent="0.2"/>
    <row r="36492" hidden="1" x14ac:dyDescent="0.2"/>
    <row r="36493" hidden="1" x14ac:dyDescent="0.2"/>
    <row r="36494" hidden="1" x14ac:dyDescent="0.2"/>
    <row r="36495" hidden="1" x14ac:dyDescent="0.2"/>
    <row r="36496" hidden="1" x14ac:dyDescent="0.2"/>
    <row r="36497" hidden="1" x14ac:dyDescent="0.2"/>
    <row r="36498" hidden="1" x14ac:dyDescent="0.2"/>
    <row r="36499" hidden="1" x14ac:dyDescent="0.2"/>
    <row r="36500" hidden="1" x14ac:dyDescent="0.2"/>
    <row r="36501" hidden="1" x14ac:dyDescent="0.2"/>
    <row r="36502" hidden="1" x14ac:dyDescent="0.2"/>
    <row r="36503" hidden="1" x14ac:dyDescent="0.2"/>
    <row r="36504" hidden="1" x14ac:dyDescent="0.2"/>
    <row r="36505" hidden="1" x14ac:dyDescent="0.2"/>
    <row r="36506" hidden="1" x14ac:dyDescent="0.2"/>
    <row r="36507" hidden="1" x14ac:dyDescent="0.2"/>
    <row r="36508" hidden="1" x14ac:dyDescent="0.2"/>
    <row r="36509" hidden="1" x14ac:dyDescent="0.2"/>
    <row r="36510" hidden="1" x14ac:dyDescent="0.2"/>
    <row r="36511" hidden="1" x14ac:dyDescent="0.2"/>
    <row r="36512" hidden="1" x14ac:dyDescent="0.2"/>
    <row r="36513" hidden="1" x14ac:dyDescent="0.2"/>
    <row r="36514" hidden="1" x14ac:dyDescent="0.2"/>
    <row r="36515" hidden="1" x14ac:dyDescent="0.2"/>
    <row r="36516" hidden="1" x14ac:dyDescent="0.2"/>
    <row r="36517" hidden="1" x14ac:dyDescent="0.2"/>
    <row r="36518" hidden="1" x14ac:dyDescent="0.2"/>
    <row r="36519" hidden="1" x14ac:dyDescent="0.2"/>
    <row r="36520" hidden="1" x14ac:dyDescent="0.2"/>
    <row r="36521" hidden="1" x14ac:dyDescent="0.2"/>
    <row r="36522" hidden="1" x14ac:dyDescent="0.2"/>
    <row r="36523" hidden="1" x14ac:dyDescent="0.2"/>
    <row r="36524" hidden="1" x14ac:dyDescent="0.2"/>
    <row r="36525" hidden="1" x14ac:dyDescent="0.2"/>
    <row r="36526" hidden="1" x14ac:dyDescent="0.2"/>
    <row r="36527" hidden="1" x14ac:dyDescent="0.2"/>
    <row r="36528" hidden="1" x14ac:dyDescent="0.2"/>
    <row r="36529" hidden="1" x14ac:dyDescent="0.2"/>
    <row r="36530" hidden="1" x14ac:dyDescent="0.2"/>
    <row r="36531" hidden="1" x14ac:dyDescent="0.2"/>
    <row r="36532" hidden="1" x14ac:dyDescent="0.2"/>
    <row r="36533" hidden="1" x14ac:dyDescent="0.2"/>
    <row r="36534" hidden="1" x14ac:dyDescent="0.2"/>
    <row r="36535" hidden="1" x14ac:dyDescent="0.2"/>
    <row r="36536" hidden="1" x14ac:dyDescent="0.2"/>
    <row r="36537" hidden="1" x14ac:dyDescent="0.2"/>
    <row r="36538" hidden="1" x14ac:dyDescent="0.2"/>
    <row r="36539" hidden="1" x14ac:dyDescent="0.2"/>
    <row r="36540" hidden="1" x14ac:dyDescent="0.2"/>
    <row r="36541" hidden="1" x14ac:dyDescent="0.2"/>
    <row r="36542" hidden="1" x14ac:dyDescent="0.2"/>
    <row r="36543" hidden="1" x14ac:dyDescent="0.2"/>
    <row r="36544" hidden="1" x14ac:dyDescent="0.2"/>
    <row r="36545" hidden="1" x14ac:dyDescent="0.2"/>
    <row r="36546" hidden="1" x14ac:dyDescent="0.2"/>
    <row r="36547" hidden="1" x14ac:dyDescent="0.2"/>
    <row r="36548" hidden="1" x14ac:dyDescent="0.2"/>
    <row r="36549" hidden="1" x14ac:dyDescent="0.2"/>
    <row r="36550" hidden="1" x14ac:dyDescent="0.2"/>
    <row r="36551" hidden="1" x14ac:dyDescent="0.2"/>
    <row r="36552" hidden="1" x14ac:dyDescent="0.2"/>
    <row r="36553" hidden="1" x14ac:dyDescent="0.2"/>
    <row r="36554" hidden="1" x14ac:dyDescent="0.2"/>
    <row r="36555" hidden="1" x14ac:dyDescent="0.2"/>
    <row r="36556" hidden="1" x14ac:dyDescent="0.2"/>
    <row r="36557" hidden="1" x14ac:dyDescent="0.2"/>
    <row r="36558" hidden="1" x14ac:dyDescent="0.2"/>
    <row r="36559" hidden="1" x14ac:dyDescent="0.2"/>
    <row r="36560" hidden="1" x14ac:dyDescent="0.2"/>
    <row r="36561" hidden="1" x14ac:dyDescent="0.2"/>
    <row r="36562" hidden="1" x14ac:dyDescent="0.2"/>
    <row r="36563" hidden="1" x14ac:dyDescent="0.2"/>
    <row r="36564" hidden="1" x14ac:dyDescent="0.2"/>
    <row r="36565" hidden="1" x14ac:dyDescent="0.2"/>
    <row r="36566" hidden="1" x14ac:dyDescent="0.2"/>
    <row r="36567" hidden="1" x14ac:dyDescent="0.2"/>
    <row r="36568" hidden="1" x14ac:dyDescent="0.2"/>
    <row r="36569" hidden="1" x14ac:dyDescent="0.2"/>
    <row r="36570" hidden="1" x14ac:dyDescent="0.2"/>
    <row r="36571" hidden="1" x14ac:dyDescent="0.2"/>
    <row r="36572" hidden="1" x14ac:dyDescent="0.2"/>
    <row r="36573" hidden="1" x14ac:dyDescent="0.2"/>
    <row r="36574" hidden="1" x14ac:dyDescent="0.2"/>
    <row r="36575" hidden="1" x14ac:dyDescent="0.2"/>
    <row r="36576" hidden="1" x14ac:dyDescent="0.2"/>
    <row r="36577" hidden="1" x14ac:dyDescent="0.2"/>
    <row r="36578" hidden="1" x14ac:dyDescent="0.2"/>
    <row r="36579" hidden="1" x14ac:dyDescent="0.2"/>
    <row r="36580" hidden="1" x14ac:dyDescent="0.2"/>
    <row r="36581" hidden="1" x14ac:dyDescent="0.2"/>
    <row r="36582" hidden="1" x14ac:dyDescent="0.2"/>
    <row r="36583" hidden="1" x14ac:dyDescent="0.2"/>
    <row r="36584" hidden="1" x14ac:dyDescent="0.2"/>
    <row r="36585" hidden="1" x14ac:dyDescent="0.2"/>
    <row r="36586" hidden="1" x14ac:dyDescent="0.2"/>
    <row r="36587" hidden="1" x14ac:dyDescent="0.2"/>
    <row r="36588" hidden="1" x14ac:dyDescent="0.2"/>
    <row r="36589" hidden="1" x14ac:dyDescent="0.2"/>
    <row r="36590" hidden="1" x14ac:dyDescent="0.2"/>
    <row r="36591" hidden="1" x14ac:dyDescent="0.2"/>
    <row r="36592" hidden="1" x14ac:dyDescent="0.2"/>
    <row r="36593" hidden="1" x14ac:dyDescent="0.2"/>
    <row r="36594" hidden="1" x14ac:dyDescent="0.2"/>
    <row r="36595" hidden="1" x14ac:dyDescent="0.2"/>
    <row r="36596" hidden="1" x14ac:dyDescent="0.2"/>
    <row r="36597" hidden="1" x14ac:dyDescent="0.2"/>
    <row r="36598" hidden="1" x14ac:dyDescent="0.2"/>
    <row r="36599" hidden="1" x14ac:dyDescent="0.2"/>
    <row r="36600" hidden="1" x14ac:dyDescent="0.2"/>
    <row r="36601" hidden="1" x14ac:dyDescent="0.2"/>
    <row r="36602" hidden="1" x14ac:dyDescent="0.2"/>
    <row r="36603" hidden="1" x14ac:dyDescent="0.2"/>
    <row r="36604" hidden="1" x14ac:dyDescent="0.2"/>
    <row r="36605" hidden="1" x14ac:dyDescent="0.2"/>
    <row r="36606" hidden="1" x14ac:dyDescent="0.2"/>
    <row r="36607" hidden="1" x14ac:dyDescent="0.2"/>
    <row r="36608" hidden="1" x14ac:dyDescent="0.2"/>
    <row r="36609" hidden="1" x14ac:dyDescent="0.2"/>
    <row r="36610" hidden="1" x14ac:dyDescent="0.2"/>
    <row r="36611" hidden="1" x14ac:dyDescent="0.2"/>
    <row r="36612" hidden="1" x14ac:dyDescent="0.2"/>
    <row r="36613" hidden="1" x14ac:dyDescent="0.2"/>
    <row r="36614" hidden="1" x14ac:dyDescent="0.2"/>
    <row r="36615" hidden="1" x14ac:dyDescent="0.2"/>
    <row r="36616" hidden="1" x14ac:dyDescent="0.2"/>
    <row r="36617" hidden="1" x14ac:dyDescent="0.2"/>
    <row r="36618" hidden="1" x14ac:dyDescent="0.2"/>
    <row r="36619" hidden="1" x14ac:dyDescent="0.2"/>
    <row r="36620" hidden="1" x14ac:dyDescent="0.2"/>
    <row r="36621" hidden="1" x14ac:dyDescent="0.2"/>
    <row r="36622" hidden="1" x14ac:dyDescent="0.2"/>
    <row r="36623" hidden="1" x14ac:dyDescent="0.2"/>
    <row r="36624" hidden="1" x14ac:dyDescent="0.2"/>
    <row r="36625" hidden="1" x14ac:dyDescent="0.2"/>
    <row r="36626" hidden="1" x14ac:dyDescent="0.2"/>
    <row r="36627" hidden="1" x14ac:dyDescent="0.2"/>
    <row r="36628" hidden="1" x14ac:dyDescent="0.2"/>
    <row r="36629" hidden="1" x14ac:dyDescent="0.2"/>
    <row r="36630" hidden="1" x14ac:dyDescent="0.2"/>
    <row r="36631" hidden="1" x14ac:dyDescent="0.2"/>
    <row r="36632" hidden="1" x14ac:dyDescent="0.2"/>
    <row r="36633" hidden="1" x14ac:dyDescent="0.2"/>
    <row r="36634" hidden="1" x14ac:dyDescent="0.2"/>
    <row r="36635" hidden="1" x14ac:dyDescent="0.2"/>
    <row r="36636" hidden="1" x14ac:dyDescent="0.2"/>
    <row r="36637" hidden="1" x14ac:dyDescent="0.2"/>
    <row r="36638" hidden="1" x14ac:dyDescent="0.2"/>
    <row r="36639" hidden="1" x14ac:dyDescent="0.2"/>
    <row r="36640" hidden="1" x14ac:dyDescent="0.2"/>
    <row r="36641" hidden="1" x14ac:dyDescent="0.2"/>
    <row r="36642" hidden="1" x14ac:dyDescent="0.2"/>
    <row r="36643" hidden="1" x14ac:dyDescent="0.2"/>
    <row r="36644" hidden="1" x14ac:dyDescent="0.2"/>
    <row r="36645" hidden="1" x14ac:dyDescent="0.2"/>
    <row r="36646" hidden="1" x14ac:dyDescent="0.2"/>
    <row r="36647" hidden="1" x14ac:dyDescent="0.2"/>
    <row r="36648" hidden="1" x14ac:dyDescent="0.2"/>
    <row r="36649" hidden="1" x14ac:dyDescent="0.2"/>
    <row r="36650" hidden="1" x14ac:dyDescent="0.2"/>
    <row r="36651" hidden="1" x14ac:dyDescent="0.2"/>
    <row r="36652" hidden="1" x14ac:dyDescent="0.2"/>
    <row r="36653" hidden="1" x14ac:dyDescent="0.2"/>
    <row r="36654" hidden="1" x14ac:dyDescent="0.2"/>
    <row r="36655" hidden="1" x14ac:dyDescent="0.2"/>
    <row r="36656" hidden="1" x14ac:dyDescent="0.2"/>
    <row r="36657" hidden="1" x14ac:dyDescent="0.2"/>
    <row r="36658" hidden="1" x14ac:dyDescent="0.2"/>
    <row r="36659" hidden="1" x14ac:dyDescent="0.2"/>
    <row r="36660" hidden="1" x14ac:dyDescent="0.2"/>
    <row r="36661" hidden="1" x14ac:dyDescent="0.2"/>
    <row r="36662" hidden="1" x14ac:dyDescent="0.2"/>
    <row r="36663" hidden="1" x14ac:dyDescent="0.2"/>
    <row r="36664" hidden="1" x14ac:dyDescent="0.2"/>
    <row r="36665" hidden="1" x14ac:dyDescent="0.2"/>
    <row r="36666" hidden="1" x14ac:dyDescent="0.2"/>
    <row r="36667" hidden="1" x14ac:dyDescent="0.2"/>
    <row r="36668" hidden="1" x14ac:dyDescent="0.2"/>
    <row r="36669" hidden="1" x14ac:dyDescent="0.2"/>
    <row r="36670" hidden="1" x14ac:dyDescent="0.2"/>
    <row r="36671" hidden="1" x14ac:dyDescent="0.2"/>
    <row r="36672" hidden="1" x14ac:dyDescent="0.2"/>
    <row r="36673" hidden="1" x14ac:dyDescent="0.2"/>
    <row r="36674" hidden="1" x14ac:dyDescent="0.2"/>
    <row r="36675" hidden="1" x14ac:dyDescent="0.2"/>
    <row r="36676" hidden="1" x14ac:dyDescent="0.2"/>
    <row r="36677" hidden="1" x14ac:dyDescent="0.2"/>
    <row r="36678" hidden="1" x14ac:dyDescent="0.2"/>
    <row r="36679" hidden="1" x14ac:dyDescent="0.2"/>
    <row r="36680" hidden="1" x14ac:dyDescent="0.2"/>
    <row r="36681" hidden="1" x14ac:dyDescent="0.2"/>
    <row r="36682" hidden="1" x14ac:dyDescent="0.2"/>
    <row r="36683" hidden="1" x14ac:dyDescent="0.2"/>
    <row r="36684" hidden="1" x14ac:dyDescent="0.2"/>
    <row r="36685" hidden="1" x14ac:dyDescent="0.2"/>
    <row r="36686" hidden="1" x14ac:dyDescent="0.2"/>
    <row r="36687" hidden="1" x14ac:dyDescent="0.2"/>
    <row r="36688" hidden="1" x14ac:dyDescent="0.2"/>
    <row r="36689" hidden="1" x14ac:dyDescent="0.2"/>
    <row r="36690" hidden="1" x14ac:dyDescent="0.2"/>
    <row r="36691" hidden="1" x14ac:dyDescent="0.2"/>
    <row r="36692" hidden="1" x14ac:dyDescent="0.2"/>
    <row r="36693" hidden="1" x14ac:dyDescent="0.2"/>
    <row r="36694" hidden="1" x14ac:dyDescent="0.2"/>
    <row r="36695" hidden="1" x14ac:dyDescent="0.2"/>
    <row r="36696" hidden="1" x14ac:dyDescent="0.2"/>
    <row r="36697" hidden="1" x14ac:dyDescent="0.2"/>
    <row r="36698" hidden="1" x14ac:dyDescent="0.2"/>
    <row r="36699" hidden="1" x14ac:dyDescent="0.2"/>
    <row r="36700" hidden="1" x14ac:dyDescent="0.2"/>
    <row r="36701" hidden="1" x14ac:dyDescent="0.2"/>
    <row r="36702" hidden="1" x14ac:dyDescent="0.2"/>
    <row r="36703" hidden="1" x14ac:dyDescent="0.2"/>
    <row r="36704" hidden="1" x14ac:dyDescent="0.2"/>
    <row r="36705" hidden="1" x14ac:dyDescent="0.2"/>
    <row r="36706" hidden="1" x14ac:dyDescent="0.2"/>
    <row r="36707" hidden="1" x14ac:dyDescent="0.2"/>
    <row r="36708" hidden="1" x14ac:dyDescent="0.2"/>
    <row r="36709" hidden="1" x14ac:dyDescent="0.2"/>
    <row r="36710" hidden="1" x14ac:dyDescent="0.2"/>
    <row r="36711" hidden="1" x14ac:dyDescent="0.2"/>
    <row r="36712" hidden="1" x14ac:dyDescent="0.2"/>
    <row r="36713" hidden="1" x14ac:dyDescent="0.2"/>
    <row r="36714" hidden="1" x14ac:dyDescent="0.2"/>
    <row r="36715" hidden="1" x14ac:dyDescent="0.2"/>
    <row r="36716" hidden="1" x14ac:dyDescent="0.2"/>
    <row r="36717" hidden="1" x14ac:dyDescent="0.2"/>
    <row r="36718" hidden="1" x14ac:dyDescent="0.2"/>
    <row r="36719" hidden="1" x14ac:dyDescent="0.2"/>
    <row r="36720" hidden="1" x14ac:dyDescent="0.2"/>
    <row r="36721" hidden="1" x14ac:dyDescent="0.2"/>
    <row r="36722" hidden="1" x14ac:dyDescent="0.2"/>
    <row r="36723" hidden="1" x14ac:dyDescent="0.2"/>
    <row r="36724" hidden="1" x14ac:dyDescent="0.2"/>
    <row r="36725" hidden="1" x14ac:dyDescent="0.2"/>
    <row r="36726" hidden="1" x14ac:dyDescent="0.2"/>
    <row r="36727" hidden="1" x14ac:dyDescent="0.2"/>
    <row r="36728" hidden="1" x14ac:dyDescent="0.2"/>
    <row r="36729" hidden="1" x14ac:dyDescent="0.2"/>
    <row r="36730" hidden="1" x14ac:dyDescent="0.2"/>
    <row r="36731" hidden="1" x14ac:dyDescent="0.2"/>
    <row r="36732" hidden="1" x14ac:dyDescent="0.2"/>
    <row r="36733" hidden="1" x14ac:dyDescent="0.2"/>
    <row r="36734" hidden="1" x14ac:dyDescent="0.2"/>
    <row r="36735" hidden="1" x14ac:dyDescent="0.2"/>
    <row r="36736" hidden="1" x14ac:dyDescent="0.2"/>
    <row r="36737" hidden="1" x14ac:dyDescent="0.2"/>
    <row r="36738" hidden="1" x14ac:dyDescent="0.2"/>
    <row r="36739" hidden="1" x14ac:dyDescent="0.2"/>
    <row r="36740" hidden="1" x14ac:dyDescent="0.2"/>
    <row r="36741" hidden="1" x14ac:dyDescent="0.2"/>
    <row r="36742" hidden="1" x14ac:dyDescent="0.2"/>
    <row r="36743" hidden="1" x14ac:dyDescent="0.2"/>
    <row r="36744" hidden="1" x14ac:dyDescent="0.2"/>
    <row r="36745" hidden="1" x14ac:dyDescent="0.2"/>
    <row r="36746" hidden="1" x14ac:dyDescent="0.2"/>
    <row r="36747" hidden="1" x14ac:dyDescent="0.2"/>
    <row r="36748" hidden="1" x14ac:dyDescent="0.2"/>
    <row r="36749" hidden="1" x14ac:dyDescent="0.2"/>
    <row r="36750" hidden="1" x14ac:dyDescent="0.2"/>
    <row r="36751" hidden="1" x14ac:dyDescent="0.2"/>
    <row r="36752" hidden="1" x14ac:dyDescent="0.2"/>
    <row r="36753" hidden="1" x14ac:dyDescent="0.2"/>
    <row r="36754" hidden="1" x14ac:dyDescent="0.2"/>
    <row r="36755" hidden="1" x14ac:dyDescent="0.2"/>
    <row r="36756" hidden="1" x14ac:dyDescent="0.2"/>
    <row r="36757" hidden="1" x14ac:dyDescent="0.2"/>
    <row r="36758" hidden="1" x14ac:dyDescent="0.2"/>
    <row r="36759" hidden="1" x14ac:dyDescent="0.2"/>
    <row r="36760" hidden="1" x14ac:dyDescent="0.2"/>
    <row r="36761" hidden="1" x14ac:dyDescent="0.2"/>
    <row r="36762" hidden="1" x14ac:dyDescent="0.2"/>
    <row r="36763" hidden="1" x14ac:dyDescent="0.2"/>
    <row r="36764" hidden="1" x14ac:dyDescent="0.2"/>
    <row r="36765" hidden="1" x14ac:dyDescent="0.2"/>
    <row r="36766" hidden="1" x14ac:dyDescent="0.2"/>
    <row r="36767" hidden="1" x14ac:dyDescent="0.2"/>
    <row r="36768" hidden="1" x14ac:dyDescent="0.2"/>
    <row r="36769" hidden="1" x14ac:dyDescent="0.2"/>
    <row r="36770" hidden="1" x14ac:dyDescent="0.2"/>
    <row r="36771" hidden="1" x14ac:dyDescent="0.2"/>
    <row r="36772" hidden="1" x14ac:dyDescent="0.2"/>
    <row r="36773" hidden="1" x14ac:dyDescent="0.2"/>
    <row r="36774" hidden="1" x14ac:dyDescent="0.2"/>
    <row r="36775" hidden="1" x14ac:dyDescent="0.2"/>
    <row r="36776" hidden="1" x14ac:dyDescent="0.2"/>
    <row r="36777" hidden="1" x14ac:dyDescent="0.2"/>
    <row r="36778" hidden="1" x14ac:dyDescent="0.2"/>
    <row r="36779" hidden="1" x14ac:dyDescent="0.2"/>
    <row r="36780" hidden="1" x14ac:dyDescent="0.2"/>
    <row r="36781" hidden="1" x14ac:dyDescent="0.2"/>
    <row r="36782" hidden="1" x14ac:dyDescent="0.2"/>
    <row r="36783" hidden="1" x14ac:dyDescent="0.2"/>
    <row r="36784" hidden="1" x14ac:dyDescent="0.2"/>
    <row r="36785" hidden="1" x14ac:dyDescent="0.2"/>
    <row r="36786" hidden="1" x14ac:dyDescent="0.2"/>
    <row r="36787" hidden="1" x14ac:dyDescent="0.2"/>
    <row r="36788" hidden="1" x14ac:dyDescent="0.2"/>
    <row r="36789" hidden="1" x14ac:dyDescent="0.2"/>
    <row r="36790" hidden="1" x14ac:dyDescent="0.2"/>
    <row r="36791" hidden="1" x14ac:dyDescent="0.2"/>
    <row r="36792" hidden="1" x14ac:dyDescent="0.2"/>
    <row r="36793" hidden="1" x14ac:dyDescent="0.2"/>
    <row r="36794" hidden="1" x14ac:dyDescent="0.2"/>
    <row r="36795" hidden="1" x14ac:dyDescent="0.2"/>
    <row r="36796" hidden="1" x14ac:dyDescent="0.2"/>
    <row r="36797" hidden="1" x14ac:dyDescent="0.2"/>
    <row r="36798" hidden="1" x14ac:dyDescent="0.2"/>
    <row r="36799" hidden="1" x14ac:dyDescent="0.2"/>
    <row r="36800" hidden="1" x14ac:dyDescent="0.2"/>
    <row r="36801" hidden="1" x14ac:dyDescent="0.2"/>
    <row r="36802" hidden="1" x14ac:dyDescent="0.2"/>
    <row r="36803" hidden="1" x14ac:dyDescent="0.2"/>
    <row r="36804" hidden="1" x14ac:dyDescent="0.2"/>
    <row r="36805" hidden="1" x14ac:dyDescent="0.2"/>
    <row r="36806" hidden="1" x14ac:dyDescent="0.2"/>
    <row r="36807" hidden="1" x14ac:dyDescent="0.2"/>
    <row r="36808" hidden="1" x14ac:dyDescent="0.2"/>
    <row r="36809" hidden="1" x14ac:dyDescent="0.2"/>
    <row r="36810" hidden="1" x14ac:dyDescent="0.2"/>
    <row r="36811" hidden="1" x14ac:dyDescent="0.2"/>
    <row r="36812" hidden="1" x14ac:dyDescent="0.2"/>
    <row r="36813" hidden="1" x14ac:dyDescent="0.2"/>
    <row r="36814" hidden="1" x14ac:dyDescent="0.2"/>
    <row r="36815" hidden="1" x14ac:dyDescent="0.2"/>
    <row r="36816" hidden="1" x14ac:dyDescent="0.2"/>
    <row r="36817" hidden="1" x14ac:dyDescent="0.2"/>
    <row r="36818" hidden="1" x14ac:dyDescent="0.2"/>
    <row r="36819" hidden="1" x14ac:dyDescent="0.2"/>
    <row r="36820" hidden="1" x14ac:dyDescent="0.2"/>
    <row r="36821" hidden="1" x14ac:dyDescent="0.2"/>
    <row r="36822" hidden="1" x14ac:dyDescent="0.2"/>
    <row r="36823" hidden="1" x14ac:dyDescent="0.2"/>
    <row r="36824" hidden="1" x14ac:dyDescent="0.2"/>
    <row r="36825" hidden="1" x14ac:dyDescent="0.2"/>
    <row r="36826" hidden="1" x14ac:dyDescent="0.2"/>
    <row r="36827" hidden="1" x14ac:dyDescent="0.2"/>
    <row r="36828" hidden="1" x14ac:dyDescent="0.2"/>
    <row r="36829" hidden="1" x14ac:dyDescent="0.2"/>
    <row r="36830" hidden="1" x14ac:dyDescent="0.2"/>
    <row r="36831" hidden="1" x14ac:dyDescent="0.2"/>
    <row r="36832" hidden="1" x14ac:dyDescent="0.2"/>
    <row r="36833" hidden="1" x14ac:dyDescent="0.2"/>
    <row r="36834" hidden="1" x14ac:dyDescent="0.2"/>
    <row r="36835" hidden="1" x14ac:dyDescent="0.2"/>
    <row r="36836" hidden="1" x14ac:dyDescent="0.2"/>
    <row r="36837" hidden="1" x14ac:dyDescent="0.2"/>
    <row r="36838" hidden="1" x14ac:dyDescent="0.2"/>
    <row r="36839" hidden="1" x14ac:dyDescent="0.2"/>
    <row r="36840" hidden="1" x14ac:dyDescent="0.2"/>
    <row r="36841" hidden="1" x14ac:dyDescent="0.2"/>
    <row r="36842" hidden="1" x14ac:dyDescent="0.2"/>
    <row r="36843" hidden="1" x14ac:dyDescent="0.2"/>
    <row r="36844" hidden="1" x14ac:dyDescent="0.2"/>
    <row r="36845" hidden="1" x14ac:dyDescent="0.2"/>
    <row r="36846" hidden="1" x14ac:dyDescent="0.2"/>
    <row r="36847" hidden="1" x14ac:dyDescent="0.2"/>
    <row r="36848" hidden="1" x14ac:dyDescent="0.2"/>
    <row r="36849" hidden="1" x14ac:dyDescent="0.2"/>
    <row r="36850" hidden="1" x14ac:dyDescent="0.2"/>
    <row r="36851" hidden="1" x14ac:dyDescent="0.2"/>
    <row r="36852" hidden="1" x14ac:dyDescent="0.2"/>
    <row r="36853" hidden="1" x14ac:dyDescent="0.2"/>
    <row r="36854" hidden="1" x14ac:dyDescent="0.2"/>
    <row r="36855" hidden="1" x14ac:dyDescent="0.2"/>
    <row r="36856" hidden="1" x14ac:dyDescent="0.2"/>
    <row r="36857" hidden="1" x14ac:dyDescent="0.2"/>
    <row r="36858" hidden="1" x14ac:dyDescent="0.2"/>
    <row r="36859" hidden="1" x14ac:dyDescent="0.2"/>
    <row r="36860" hidden="1" x14ac:dyDescent="0.2"/>
    <row r="36861" hidden="1" x14ac:dyDescent="0.2"/>
    <row r="36862" hidden="1" x14ac:dyDescent="0.2"/>
    <row r="36863" hidden="1" x14ac:dyDescent="0.2"/>
    <row r="36864" hidden="1" x14ac:dyDescent="0.2"/>
    <row r="36865" hidden="1" x14ac:dyDescent="0.2"/>
    <row r="36866" hidden="1" x14ac:dyDescent="0.2"/>
    <row r="36867" hidden="1" x14ac:dyDescent="0.2"/>
    <row r="36868" hidden="1" x14ac:dyDescent="0.2"/>
    <row r="36869" hidden="1" x14ac:dyDescent="0.2"/>
    <row r="36870" hidden="1" x14ac:dyDescent="0.2"/>
    <row r="36871" hidden="1" x14ac:dyDescent="0.2"/>
    <row r="36872" hidden="1" x14ac:dyDescent="0.2"/>
    <row r="36873" hidden="1" x14ac:dyDescent="0.2"/>
    <row r="36874" hidden="1" x14ac:dyDescent="0.2"/>
    <row r="36875" hidden="1" x14ac:dyDescent="0.2"/>
    <row r="36876" hidden="1" x14ac:dyDescent="0.2"/>
    <row r="36877" hidden="1" x14ac:dyDescent="0.2"/>
    <row r="36878" hidden="1" x14ac:dyDescent="0.2"/>
    <row r="36879" hidden="1" x14ac:dyDescent="0.2"/>
    <row r="36880" hidden="1" x14ac:dyDescent="0.2"/>
    <row r="36881" hidden="1" x14ac:dyDescent="0.2"/>
    <row r="36882" hidden="1" x14ac:dyDescent="0.2"/>
    <row r="36883" hidden="1" x14ac:dyDescent="0.2"/>
    <row r="36884" hidden="1" x14ac:dyDescent="0.2"/>
    <row r="36885" hidden="1" x14ac:dyDescent="0.2"/>
    <row r="36886" hidden="1" x14ac:dyDescent="0.2"/>
    <row r="36887" hidden="1" x14ac:dyDescent="0.2"/>
    <row r="36888" hidden="1" x14ac:dyDescent="0.2"/>
    <row r="36889" hidden="1" x14ac:dyDescent="0.2"/>
    <row r="36890" hidden="1" x14ac:dyDescent="0.2"/>
    <row r="36891" hidden="1" x14ac:dyDescent="0.2"/>
    <row r="36892" hidden="1" x14ac:dyDescent="0.2"/>
    <row r="36893" hidden="1" x14ac:dyDescent="0.2"/>
    <row r="36894" hidden="1" x14ac:dyDescent="0.2"/>
    <row r="36895" hidden="1" x14ac:dyDescent="0.2"/>
    <row r="36896" hidden="1" x14ac:dyDescent="0.2"/>
    <row r="36897" hidden="1" x14ac:dyDescent="0.2"/>
    <row r="36898" hidden="1" x14ac:dyDescent="0.2"/>
    <row r="36899" hidden="1" x14ac:dyDescent="0.2"/>
    <row r="36900" hidden="1" x14ac:dyDescent="0.2"/>
    <row r="36901" hidden="1" x14ac:dyDescent="0.2"/>
    <row r="36902" hidden="1" x14ac:dyDescent="0.2"/>
    <row r="36903" hidden="1" x14ac:dyDescent="0.2"/>
    <row r="36904" hidden="1" x14ac:dyDescent="0.2"/>
    <row r="36905" hidden="1" x14ac:dyDescent="0.2"/>
    <row r="36906" hidden="1" x14ac:dyDescent="0.2"/>
    <row r="36907" hidden="1" x14ac:dyDescent="0.2"/>
    <row r="36908" hidden="1" x14ac:dyDescent="0.2"/>
    <row r="36909" hidden="1" x14ac:dyDescent="0.2"/>
    <row r="36910" hidden="1" x14ac:dyDescent="0.2"/>
    <row r="36911" hidden="1" x14ac:dyDescent="0.2"/>
    <row r="36912" hidden="1" x14ac:dyDescent="0.2"/>
    <row r="36913" hidden="1" x14ac:dyDescent="0.2"/>
    <row r="36914" hidden="1" x14ac:dyDescent="0.2"/>
    <row r="36915" hidden="1" x14ac:dyDescent="0.2"/>
    <row r="36916" hidden="1" x14ac:dyDescent="0.2"/>
    <row r="36917" hidden="1" x14ac:dyDescent="0.2"/>
    <row r="36918" hidden="1" x14ac:dyDescent="0.2"/>
    <row r="36919" hidden="1" x14ac:dyDescent="0.2"/>
    <row r="36920" hidden="1" x14ac:dyDescent="0.2"/>
    <row r="36921" hidden="1" x14ac:dyDescent="0.2"/>
    <row r="36922" hidden="1" x14ac:dyDescent="0.2"/>
    <row r="36923" hidden="1" x14ac:dyDescent="0.2"/>
    <row r="36924" hidden="1" x14ac:dyDescent="0.2"/>
    <row r="36925" hidden="1" x14ac:dyDescent="0.2"/>
    <row r="36926" hidden="1" x14ac:dyDescent="0.2"/>
    <row r="36927" hidden="1" x14ac:dyDescent="0.2"/>
    <row r="36928" hidden="1" x14ac:dyDescent="0.2"/>
    <row r="36929" hidden="1" x14ac:dyDescent="0.2"/>
    <row r="36930" hidden="1" x14ac:dyDescent="0.2"/>
    <row r="36931" hidden="1" x14ac:dyDescent="0.2"/>
    <row r="36932" hidden="1" x14ac:dyDescent="0.2"/>
    <row r="36933" hidden="1" x14ac:dyDescent="0.2"/>
    <row r="36934" hidden="1" x14ac:dyDescent="0.2"/>
    <row r="36935" hidden="1" x14ac:dyDescent="0.2"/>
    <row r="36936" hidden="1" x14ac:dyDescent="0.2"/>
    <row r="36937" hidden="1" x14ac:dyDescent="0.2"/>
    <row r="36938" hidden="1" x14ac:dyDescent="0.2"/>
    <row r="36939" hidden="1" x14ac:dyDescent="0.2"/>
    <row r="36940" hidden="1" x14ac:dyDescent="0.2"/>
    <row r="36941" hidden="1" x14ac:dyDescent="0.2"/>
    <row r="36942" hidden="1" x14ac:dyDescent="0.2"/>
    <row r="36943" hidden="1" x14ac:dyDescent="0.2"/>
    <row r="36944" hidden="1" x14ac:dyDescent="0.2"/>
    <row r="36945" hidden="1" x14ac:dyDescent="0.2"/>
    <row r="36946" hidden="1" x14ac:dyDescent="0.2"/>
    <row r="36947" hidden="1" x14ac:dyDescent="0.2"/>
    <row r="36948" hidden="1" x14ac:dyDescent="0.2"/>
    <row r="36949" hidden="1" x14ac:dyDescent="0.2"/>
    <row r="36950" hidden="1" x14ac:dyDescent="0.2"/>
    <row r="36951" hidden="1" x14ac:dyDescent="0.2"/>
    <row r="36952" hidden="1" x14ac:dyDescent="0.2"/>
    <row r="36953" hidden="1" x14ac:dyDescent="0.2"/>
    <row r="36954" hidden="1" x14ac:dyDescent="0.2"/>
    <row r="36955" hidden="1" x14ac:dyDescent="0.2"/>
    <row r="36956" hidden="1" x14ac:dyDescent="0.2"/>
    <row r="36957" hidden="1" x14ac:dyDescent="0.2"/>
    <row r="36958" hidden="1" x14ac:dyDescent="0.2"/>
    <row r="36959" hidden="1" x14ac:dyDescent="0.2"/>
    <row r="36960" hidden="1" x14ac:dyDescent="0.2"/>
    <row r="36961" hidden="1" x14ac:dyDescent="0.2"/>
    <row r="36962" hidden="1" x14ac:dyDescent="0.2"/>
    <row r="36963" hidden="1" x14ac:dyDescent="0.2"/>
    <row r="36964" hidden="1" x14ac:dyDescent="0.2"/>
    <row r="36965" hidden="1" x14ac:dyDescent="0.2"/>
    <row r="36966" hidden="1" x14ac:dyDescent="0.2"/>
    <row r="36967" hidden="1" x14ac:dyDescent="0.2"/>
    <row r="36968" hidden="1" x14ac:dyDescent="0.2"/>
    <row r="36969" hidden="1" x14ac:dyDescent="0.2"/>
    <row r="36970" hidden="1" x14ac:dyDescent="0.2"/>
    <row r="36971" hidden="1" x14ac:dyDescent="0.2"/>
    <row r="36972" hidden="1" x14ac:dyDescent="0.2"/>
    <row r="36973" hidden="1" x14ac:dyDescent="0.2"/>
    <row r="36974" hidden="1" x14ac:dyDescent="0.2"/>
    <row r="36975" hidden="1" x14ac:dyDescent="0.2"/>
    <row r="36976" hidden="1" x14ac:dyDescent="0.2"/>
    <row r="36977" hidden="1" x14ac:dyDescent="0.2"/>
    <row r="36978" hidden="1" x14ac:dyDescent="0.2"/>
    <row r="36979" hidden="1" x14ac:dyDescent="0.2"/>
    <row r="36980" hidden="1" x14ac:dyDescent="0.2"/>
    <row r="36981" hidden="1" x14ac:dyDescent="0.2"/>
    <row r="36982" hidden="1" x14ac:dyDescent="0.2"/>
    <row r="36983" hidden="1" x14ac:dyDescent="0.2"/>
    <row r="36984" hidden="1" x14ac:dyDescent="0.2"/>
    <row r="36985" hidden="1" x14ac:dyDescent="0.2"/>
    <row r="36986" hidden="1" x14ac:dyDescent="0.2"/>
    <row r="36987" hidden="1" x14ac:dyDescent="0.2"/>
    <row r="36988" hidden="1" x14ac:dyDescent="0.2"/>
    <row r="36989" hidden="1" x14ac:dyDescent="0.2"/>
    <row r="36990" hidden="1" x14ac:dyDescent="0.2"/>
    <row r="36991" hidden="1" x14ac:dyDescent="0.2"/>
    <row r="36992" hidden="1" x14ac:dyDescent="0.2"/>
    <row r="36993" hidden="1" x14ac:dyDescent="0.2"/>
    <row r="36994" hidden="1" x14ac:dyDescent="0.2"/>
    <row r="36995" hidden="1" x14ac:dyDescent="0.2"/>
    <row r="36996" hidden="1" x14ac:dyDescent="0.2"/>
    <row r="36997" hidden="1" x14ac:dyDescent="0.2"/>
    <row r="36998" hidden="1" x14ac:dyDescent="0.2"/>
    <row r="36999" hidden="1" x14ac:dyDescent="0.2"/>
    <row r="37000" hidden="1" x14ac:dyDescent="0.2"/>
    <row r="37001" hidden="1" x14ac:dyDescent="0.2"/>
    <row r="37002" hidden="1" x14ac:dyDescent="0.2"/>
    <row r="37003" hidden="1" x14ac:dyDescent="0.2"/>
    <row r="37004" hidden="1" x14ac:dyDescent="0.2"/>
    <row r="37005" hidden="1" x14ac:dyDescent="0.2"/>
    <row r="37006" hidden="1" x14ac:dyDescent="0.2"/>
    <row r="37007" hidden="1" x14ac:dyDescent="0.2"/>
    <row r="37008" hidden="1" x14ac:dyDescent="0.2"/>
    <row r="37009" hidden="1" x14ac:dyDescent="0.2"/>
    <row r="37010" hidden="1" x14ac:dyDescent="0.2"/>
    <row r="37011" hidden="1" x14ac:dyDescent="0.2"/>
    <row r="37012" hidden="1" x14ac:dyDescent="0.2"/>
    <row r="37013" hidden="1" x14ac:dyDescent="0.2"/>
    <row r="37014" hidden="1" x14ac:dyDescent="0.2"/>
    <row r="37015" hidden="1" x14ac:dyDescent="0.2"/>
    <row r="37016" hidden="1" x14ac:dyDescent="0.2"/>
    <row r="37017" hidden="1" x14ac:dyDescent="0.2"/>
    <row r="37018" hidden="1" x14ac:dyDescent="0.2"/>
    <row r="37019" hidden="1" x14ac:dyDescent="0.2"/>
    <row r="37020" hidden="1" x14ac:dyDescent="0.2"/>
    <row r="37021" hidden="1" x14ac:dyDescent="0.2"/>
    <row r="37022" hidden="1" x14ac:dyDescent="0.2"/>
    <row r="37023" hidden="1" x14ac:dyDescent="0.2"/>
    <row r="37024" hidden="1" x14ac:dyDescent="0.2"/>
    <row r="37025" hidden="1" x14ac:dyDescent="0.2"/>
    <row r="37026" hidden="1" x14ac:dyDescent="0.2"/>
    <row r="37027" hidden="1" x14ac:dyDescent="0.2"/>
    <row r="37028" hidden="1" x14ac:dyDescent="0.2"/>
    <row r="37029" hidden="1" x14ac:dyDescent="0.2"/>
    <row r="37030" hidden="1" x14ac:dyDescent="0.2"/>
    <row r="37031" hidden="1" x14ac:dyDescent="0.2"/>
    <row r="37032" hidden="1" x14ac:dyDescent="0.2"/>
    <row r="37033" hidden="1" x14ac:dyDescent="0.2"/>
    <row r="37034" hidden="1" x14ac:dyDescent="0.2"/>
    <row r="37035" hidden="1" x14ac:dyDescent="0.2"/>
    <row r="37036" hidden="1" x14ac:dyDescent="0.2"/>
    <row r="37037" hidden="1" x14ac:dyDescent="0.2"/>
    <row r="37038" hidden="1" x14ac:dyDescent="0.2"/>
    <row r="37039" hidden="1" x14ac:dyDescent="0.2"/>
    <row r="37040" hidden="1" x14ac:dyDescent="0.2"/>
    <row r="37041" hidden="1" x14ac:dyDescent="0.2"/>
    <row r="37042" hidden="1" x14ac:dyDescent="0.2"/>
    <row r="37043" hidden="1" x14ac:dyDescent="0.2"/>
    <row r="37044" hidden="1" x14ac:dyDescent="0.2"/>
    <row r="37045" hidden="1" x14ac:dyDescent="0.2"/>
    <row r="37046" hidden="1" x14ac:dyDescent="0.2"/>
    <row r="37047" hidden="1" x14ac:dyDescent="0.2"/>
    <row r="37048" hidden="1" x14ac:dyDescent="0.2"/>
    <row r="37049" hidden="1" x14ac:dyDescent="0.2"/>
    <row r="37050" hidden="1" x14ac:dyDescent="0.2"/>
    <row r="37051" hidden="1" x14ac:dyDescent="0.2"/>
    <row r="37052" hidden="1" x14ac:dyDescent="0.2"/>
    <row r="37053" hidden="1" x14ac:dyDescent="0.2"/>
    <row r="37054" hidden="1" x14ac:dyDescent="0.2"/>
    <row r="37055" hidden="1" x14ac:dyDescent="0.2"/>
    <row r="37056" hidden="1" x14ac:dyDescent="0.2"/>
    <row r="37057" hidden="1" x14ac:dyDescent="0.2"/>
    <row r="37058" hidden="1" x14ac:dyDescent="0.2"/>
    <row r="37059" hidden="1" x14ac:dyDescent="0.2"/>
    <row r="37060" hidden="1" x14ac:dyDescent="0.2"/>
    <row r="37061" hidden="1" x14ac:dyDescent="0.2"/>
    <row r="37062" hidden="1" x14ac:dyDescent="0.2"/>
    <row r="37063" hidden="1" x14ac:dyDescent="0.2"/>
    <row r="37064" hidden="1" x14ac:dyDescent="0.2"/>
    <row r="37065" hidden="1" x14ac:dyDescent="0.2"/>
    <row r="37066" hidden="1" x14ac:dyDescent="0.2"/>
    <row r="37067" hidden="1" x14ac:dyDescent="0.2"/>
    <row r="37068" hidden="1" x14ac:dyDescent="0.2"/>
    <row r="37069" hidden="1" x14ac:dyDescent="0.2"/>
    <row r="37070" hidden="1" x14ac:dyDescent="0.2"/>
    <row r="37071" hidden="1" x14ac:dyDescent="0.2"/>
    <row r="37072" hidden="1" x14ac:dyDescent="0.2"/>
    <row r="37073" hidden="1" x14ac:dyDescent="0.2"/>
    <row r="37074" hidden="1" x14ac:dyDescent="0.2"/>
    <row r="37075" hidden="1" x14ac:dyDescent="0.2"/>
    <row r="37076" hidden="1" x14ac:dyDescent="0.2"/>
    <row r="37077" hidden="1" x14ac:dyDescent="0.2"/>
    <row r="37078" hidden="1" x14ac:dyDescent="0.2"/>
    <row r="37079" hidden="1" x14ac:dyDescent="0.2"/>
    <row r="37080" hidden="1" x14ac:dyDescent="0.2"/>
    <row r="37081" hidden="1" x14ac:dyDescent="0.2"/>
    <row r="37082" hidden="1" x14ac:dyDescent="0.2"/>
    <row r="37083" hidden="1" x14ac:dyDescent="0.2"/>
    <row r="37084" hidden="1" x14ac:dyDescent="0.2"/>
    <row r="37085" hidden="1" x14ac:dyDescent="0.2"/>
    <row r="37086" hidden="1" x14ac:dyDescent="0.2"/>
    <row r="37087" hidden="1" x14ac:dyDescent="0.2"/>
    <row r="37088" hidden="1" x14ac:dyDescent="0.2"/>
    <row r="37089" hidden="1" x14ac:dyDescent="0.2"/>
    <row r="37090" hidden="1" x14ac:dyDescent="0.2"/>
    <row r="37091" hidden="1" x14ac:dyDescent="0.2"/>
    <row r="37092" hidden="1" x14ac:dyDescent="0.2"/>
    <row r="37093" hidden="1" x14ac:dyDescent="0.2"/>
    <row r="37094" hidden="1" x14ac:dyDescent="0.2"/>
    <row r="37095" hidden="1" x14ac:dyDescent="0.2"/>
    <row r="37096" hidden="1" x14ac:dyDescent="0.2"/>
    <row r="37097" hidden="1" x14ac:dyDescent="0.2"/>
    <row r="37098" hidden="1" x14ac:dyDescent="0.2"/>
    <row r="37099" hidden="1" x14ac:dyDescent="0.2"/>
    <row r="37100" hidden="1" x14ac:dyDescent="0.2"/>
    <row r="37101" hidden="1" x14ac:dyDescent="0.2"/>
    <row r="37102" hidden="1" x14ac:dyDescent="0.2"/>
    <row r="37103" hidden="1" x14ac:dyDescent="0.2"/>
    <row r="37104" hidden="1" x14ac:dyDescent="0.2"/>
    <row r="37105" hidden="1" x14ac:dyDescent="0.2"/>
    <row r="37106" hidden="1" x14ac:dyDescent="0.2"/>
    <row r="37107" hidden="1" x14ac:dyDescent="0.2"/>
    <row r="37108" hidden="1" x14ac:dyDescent="0.2"/>
    <row r="37109" hidden="1" x14ac:dyDescent="0.2"/>
    <row r="37110" hidden="1" x14ac:dyDescent="0.2"/>
    <row r="37111" hidden="1" x14ac:dyDescent="0.2"/>
    <row r="37112" hidden="1" x14ac:dyDescent="0.2"/>
    <row r="37113" hidden="1" x14ac:dyDescent="0.2"/>
    <row r="37114" hidden="1" x14ac:dyDescent="0.2"/>
    <row r="37115" hidden="1" x14ac:dyDescent="0.2"/>
    <row r="37116" hidden="1" x14ac:dyDescent="0.2"/>
    <row r="37117" hidden="1" x14ac:dyDescent="0.2"/>
    <row r="37118" hidden="1" x14ac:dyDescent="0.2"/>
    <row r="37119" hidden="1" x14ac:dyDescent="0.2"/>
    <row r="37120" hidden="1" x14ac:dyDescent="0.2"/>
    <row r="37121" hidden="1" x14ac:dyDescent="0.2"/>
    <row r="37122" hidden="1" x14ac:dyDescent="0.2"/>
    <row r="37123" hidden="1" x14ac:dyDescent="0.2"/>
    <row r="37124" hidden="1" x14ac:dyDescent="0.2"/>
    <row r="37125" hidden="1" x14ac:dyDescent="0.2"/>
    <row r="37126" hidden="1" x14ac:dyDescent="0.2"/>
    <row r="37127" hidden="1" x14ac:dyDescent="0.2"/>
    <row r="37128" hidden="1" x14ac:dyDescent="0.2"/>
    <row r="37129" hidden="1" x14ac:dyDescent="0.2"/>
    <row r="37130" hidden="1" x14ac:dyDescent="0.2"/>
    <row r="37131" hidden="1" x14ac:dyDescent="0.2"/>
    <row r="37132" hidden="1" x14ac:dyDescent="0.2"/>
    <row r="37133" hidden="1" x14ac:dyDescent="0.2"/>
    <row r="37134" hidden="1" x14ac:dyDescent="0.2"/>
    <row r="37135" hidden="1" x14ac:dyDescent="0.2"/>
    <row r="37136" hidden="1" x14ac:dyDescent="0.2"/>
    <row r="37137" hidden="1" x14ac:dyDescent="0.2"/>
    <row r="37138" hidden="1" x14ac:dyDescent="0.2"/>
    <row r="37139" hidden="1" x14ac:dyDescent="0.2"/>
    <row r="37140" hidden="1" x14ac:dyDescent="0.2"/>
    <row r="37141" hidden="1" x14ac:dyDescent="0.2"/>
    <row r="37142" hidden="1" x14ac:dyDescent="0.2"/>
    <row r="37143" hidden="1" x14ac:dyDescent="0.2"/>
    <row r="37144" hidden="1" x14ac:dyDescent="0.2"/>
    <row r="37145" hidden="1" x14ac:dyDescent="0.2"/>
    <row r="37146" hidden="1" x14ac:dyDescent="0.2"/>
    <row r="37147" hidden="1" x14ac:dyDescent="0.2"/>
    <row r="37148" hidden="1" x14ac:dyDescent="0.2"/>
    <row r="37149" hidden="1" x14ac:dyDescent="0.2"/>
    <row r="37150" hidden="1" x14ac:dyDescent="0.2"/>
    <row r="37151" hidden="1" x14ac:dyDescent="0.2"/>
    <row r="37152" hidden="1" x14ac:dyDescent="0.2"/>
    <row r="37153" hidden="1" x14ac:dyDescent="0.2"/>
    <row r="37154" hidden="1" x14ac:dyDescent="0.2"/>
    <row r="37155" hidden="1" x14ac:dyDescent="0.2"/>
    <row r="37156" hidden="1" x14ac:dyDescent="0.2"/>
    <row r="37157" hidden="1" x14ac:dyDescent="0.2"/>
    <row r="37158" hidden="1" x14ac:dyDescent="0.2"/>
    <row r="37159" hidden="1" x14ac:dyDescent="0.2"/>
    <row r="37160" hidden="1" x14ac:dyDescent="0.2"/>
    <row r="37161" hidden="1" x14ac:dyDescent="0.2"/>
    <row r="37162" hidden="1" x14ac:dyDescent="0.2"/>
    <row r="37163" hidden="1" x14ac:dyDescent="0.2"/>
    <row r="37164" hidden="1" x14ac:dyDescent="0.2"/>
    <row r="37165" hidden="1" x14ac:dyDescent="0.2"/>
    <row r="37166" hidden="1" x14ac:dyDescent="0.2"/>
    <row r="37167" hidden="1" x14ac:dyDescent="0.2"/>
    <row r="37168" hidden="1" x14ac:dyDescent="0.2"/>
    <row r="37169" hidden="1" x14ac:dyDescent="0.2"/>
    <row r="37170" hidden="1" x14ac:dyDescent="0.2"/>
    <row r="37171" hidden="1" x14ac:dyDescent="0.2"/>
    <row r="37172" hidden="1" x14ac:dyDescent="0.2"/>
    <row r="37173" hidden="1" x14ac:dyDescent="0.2"/>
    <row r="37174" hidden="1" x14ac:dyDescent="0.2"/>
    <row r="37175" hidden="1" x14ac:dyDescent="0.2"/>
    <row r="37176" hidden="1" x14ac:dyDescent="0.2"/>
    <row r="37177" hidden="1" x14ac:dyDescent="0.2"/>
    <row r="37178" hidden="1" x14ac:dyDescent="0.2"/>
    <row r="37179" hidden="1" x14ac:dyDescent="0.2"/>
    <row r="37180" hidden="1" x14ac:dyDescent="0.2"/>
    <row r="37181" hidden="1" x14ac:dyDescent="0.2"/>
    <row r="37182" hidden="1" x14ac:dyDescent="0.2"/>
    <row r="37183" hidden="1" x14ac:dyDescent="0.2"/>
    <row r="37184" hidden="1" x14ac:dyDescent="0.2"/>
    <row r="37185" hidden="1" x14ac:dyDescent="0.2"/>
    <row r="37186" hidden="1" x14ac:dyDescent="0.2"/>
    <row r="37187" hidden="1" x14ac:dyDescent="0.2"/>
    <row r="37188" hidden="1" x14ac:dyDescent="0.2"/>
    <row r="37189" hidden="1" x14ac:dyDescent="0.2"/>
    <row r="37190" hidden="1" x14ac:dyDescent="0.2"/>
    <row r="37191" hidden="1" x14ac:dyDescent="0.2"/>
    <row r="37192" hidden="1" x14ac:dyDescent="0.2"/>
    <row r="37193" hidden="1" x14ac:dyDescent="0.2"/>
    <row r="37194" hidden="1" x14ac:dyDescent="0.2"/>
    <row r="37195" hidden="1" x14ac:dyDescent="0.2"/>
    <row r="37196" hidden="1" x14ac:dyDescent="0.2"/>
    <row r="37197" hidden="1" x14ac:dyDescent="0.2"/>
    <row r="37198" hidden="1" x14ac:dyDescent="0.2"/>
    <row r="37199" hidden="1" x14ac:dyDescent="0.2"/>
    <row r="37200" hidden="1" x14ac:dyDescent="0.2"/>
    <row r="37201" hidden="1" x14ac:dyDescent="0.2"/>
    <row r="37202" hidden="1" x14ac:dyDescent="0.2"/>
    <row r="37203" hidden="1" x14ac:dyDescent="0.2"/>
    <row r="37204" hidden="1" x14ac:dyDescent="0.2"/>
    <row r="37205" hidden="1" x14ac:dyDescent="0.2"/>
    <row r="37206" hidden="1" x14ac:dyDescent="0.2"/>
    <row r="37207" hidden="1" x14ac:dyDescent="0.2"/>
    <row r="37208" hidden="1" x14ac:dyDescent="0.2"/>
    <row r="37209" hidden="1" x14ac:dyDescent="0.2"/>
    <row r="37210" hidden="1" x14ac:dyDescent="0.2"/>
    <row r="37211" hidden="1" x14ac:dyDescent="0.2"/>
    <row r="37212" hidden="1" x14ac:dyDescent="0.2"/>
    <row r="37213" hidden="1" x14ac:dyDescent="0.2"/>
    <row r="37214" hidden="1" x14ac:dyDescent="0.2"/>
    <row r="37215" hidden="1" x14ac:dyDescent="0.2"/>
    <row r="37216" hidden="1" x14ac:dyDescent="0.2"/>
    <row r="37217" hidden="1" x14ac:dyDescent="0.2"/>
    <row r="37218" hidden="1" x14ac:dyDescent="0.2"/>
    <row r="37219" hidden="1" x14ac:dyDescent="0.2"/>
    <row r="37220" hidden="1" x14ac:dyDescent="0.2"/>
    <row r="37221" hidden="1" x14ac:dyDescent="0.2"/>
    <row r="37222" hidden="1" x14ac:dyDescent="0.2"/>
    <row r="37223" hidden="1" x14ac:dyDescent="0.2"/>
    <row r="37224" hidden="1" x14ac:dyDescent="0.2"/>
    <row r="37225" hidden="1" x14ac:dyDescent="0.2"/>
    <row r="37226" hidden="1" x14ac:dyDescent="0.2"/>
    <row r="37227" hidden="1" x14ac:dyDescent="0.2"/>
    <row r="37228" hidden="1" x14ac:dyDescent="0.2"/>
    <row r="37229" hidden="1" x14ac:dyDescent="0.2"/>
    <row r="37230" hidden="1" x14ac:dyDescent="0.2"/>
    <row r="37231" hidden="1" x14ac:dyDescent="0.2"/>
    <row r="37232" hidden="1" x14ac:dyDescent="0.2"/>
    <row r="37233" hidden="1" x14ac:dyDescent="0.2"/>
    <row r="37234" hidden="1" x14ac:dyDescent="0.2"/>
    <row r="37235" hidden="1" x14ac:dyDescent="0.2"/>
    <row r="37236" hidden="1" x14ac:dyDescent="0.2"/>
    <row r="37237" hidden="1" x14ac:dyDescent="0.2"/>
    <row r="37238" hidden="1" x14ac:dyDescent="0.2"/>
    <row r="37239" hidden="1" x14ac:dyDescent="0.2"/>
    <row r="37240" hidden="1" x14ac:dyDescent="0.2"/>
    <row r="37241" hidden="1" x14ac:dyDescent="0.2"/>
    <row r="37242" hidden="1" x14ac:dyDescent="0.2"/>
    <row r="37243" hidden="1" x14ac:dyDescent="0.2"/>
    <row r="37244" hidden="1" x14ac:dyDescent="0.2"/>
    <row r="37245" hidden="1" x14ac:dyDescent="0.2"/>
    <row r="37246" hidden="1" x14ac:dyDescent="0.2"/>
    <row r="37247" hidden="1" x14ac:dyDescent="0.2"/>
    <row r="37248" hidden="1" x14ac:dyDescent="0.2"/>
    <row r="37249" hidden="1" x14ac:dyDescent="0.2"/>
    <row r="37250" hidden="1" x14ac:dyDescent="0.2"/>
    <row r="37251" hidden="1" x14ac:dyDescent="0.2"/>
    <row r="37252" hidden="1" x14ac:dyDescent="0.2"/>
    <row r="37253" hidden="1" x14ac:dyDescent="0.2"/>
    <row r="37254" hidden="1" x14ac:dyDescent="0.2"/>
    <row r="37255" hidden="1" x14ac:dyDescent="0.2"/>
    <row r="37256" hidden="1" x14ac:dyDescent="0.2"/>
    <row r="37257" hidden="1" x14ac:dyDescent="0.2"/>
    <row r="37258" hidden="1" x14ac:dyDescent="0.2"/>
    <row r="37259" hidden="1" x14ac:dyDescent="0.2"/>
    <row r="37260" hidden="1" x14ac:dyDescent="0.2"/>
    <row r="37261" hidden="1" x14ac:dyDescent="0.2"/>
    <row r="37262" hidden="1" x14ac:dyDescent="0.2"/>
    <row r="37263" hidden="1" x14ac:dyDescent="0.2"/>
    <row r="37264" hidden="1" x14ac:dyDescent="0.2"/>
    <row r="37265" hidden="1" x14ac:dyDescent="0.2"/>
    <row r="37266" hidden="1" x14ac:dyDescent="0.2"/>
    <row r="37267" hidden="1" x14ac:dyDescent="0.2"/>
    <row r="37268" hidden="1" x14ac:dyDescent="0.2"/>
    <row r="37269" hidden="1" x14ac:dyDescent="0.2"/>
    <row r="37270" hidden="1" x14ac:dyDescent="0.2"/>
    <row r="37271" hidden="1" x14ac:dyDescent="0.2"/>
    <row r="37272" hidden="1" x14ac:dyDescent="0.2"/>
    <row r="37273" hidden="1" x14ac:dyDescent="0.2"/>
    <row r="37274" hidden="1" x14ac:dyDescent="0.2"/>
    <row r="37275" hidden="1" x14ac:dyDescent="0.2"/>
    <row r="37276" hidden="1" x14ac:dyDescent="0.2"/>
    <row r="37277" hidden="1" x14ac:dyDescent="0.2"/>
    <row r="37278" hidden="1" x14ac:dyDescent="0.2"/>
    <row r="37279" hidden="1" x14ac:dyDescent="0.2"/>
    <row r="37280" hidden="1" x14ac:dyDescent="0.2"/>
    <row r="37281" hidden="1" x14ac:dyDescent="0.2"/>
    <row r="37282" hidden="1" x14ac:dyDescent="0.2"/>
    <row r="37283" hidden="1" x14ac:dyDescent="0.2"/>
    <row r="37284" hidden="1" x14ac:dyDescent="0.2"/>
    <row r="37285" hidden="1" x14ac:dyDescent="0.2"/>
    <row r="37286" hidden="1" x14ac:dyDescent="0.2"/>
    <row r="37287" hidden="1" x14ac:dyDescent="0.2"/>
    <row r="37288" hidden="1" x14ac:dyDescent="0.2"/>
    <row r="37289" hidden="1" x14ac:dyDescent="0.2"/>
    <row r="37290" hidden="1" x14ac:dyDescent="0.2"/>
    <row r="37291" hidden="1" x14ac:dyDescent="0.2"/>
    <row r="37292" hidden="1" x14ac:dyDescent="0.2"/>
    <row r="37293" hidden="1" x14ac:dyDescent="0.2"/>
    <row r="37294" hidden="1" x14ac:dyDescent="0.2"/>
    <row r="37295" hidden="1" x14ac:dyDescent="0.2"/>
    <row r="37296" hidden="1" x14ac:dyDescent="0.2"/>
    <row r="37297" hidden="1" x14ac:dyDescent="0.2"/>
    <row r="37298" hidden="1" x14ac:dyDescent="0.2"/>
    <row r="37299" hidden="1" x14ac:dyDescent="0.2"/>
    <row r="37300" hidden="1" x14ac:dyDescent="0.2"/>
    <row r="37301" hidden="1" x14ac:dyDescent="0.2"/>
    <row r="37302" hidden="1" x14ac:dyDescent="0.2"/>
    <row r="37303" hidden="1" x14ac:dyDescent="0.2"/>
    <row r="37304" hidden="1" x14ac:dyDescent="0.2"/>
    <row r="37305" hidden="1" x14ac:dyDescent="0.2"/>
    <row r="37306" hidden="1" x14ac:dyDescent="0.2"/>
    <row r="37307" hidden="1" x14ac:dyDescent="0.2"/>
    <row r="37308" hidden="1" x14ac:dyDescent="0.2"/>
    <row r="37309" hidden="1" x14ac:dyDescent="0.2"/>
    <row r="37310" hidden="1" x14ac:dyDescent="0.2"/>
    <row r="37311" hidden="1" x14ac:dyDescent="0.2"/>
    <row r="37312" hidden="1" x14ac:dyDescent="0.2"/>
    <row r="37313" hidden="1" x14ac:dyDescent="0.2"/>
    <row r="37314" hidden="1" x14ac:dyDescent="0.2"/>
    <row r="37315" hidden="1" x14ac:dyDescent="0.2"/>
    <row r="37316" hidden="1" x14ac:dyDescent="0.2"/>
    <row r="37317" hidden="1" x14ac:dyDescent="0.2"/>
    <row r="37318" hidden="1" x14ac:dyDescent="0.2"/>
    <row r="37319" hidden="1" x14ac:dyDescent="0.2"/>
    <row r="37320" hidden="1" x14ac:dyDescent="0.2"/>
    <row r="37321" hidden="1" x14ac:dyDescent="0.2"/>
    <row r="37322" hidden="1" x14ac:dyDescent="0.2"/>
    <row r="37323" hidden="1" x14ac:dyDescent="0.2"/>
    <row r="37324" hidden="1" x14ac:dyDescent="0.2"/>
    <row r="37325" hidden="1" x14ac:dyDescent="0.2"/>
    <row r="37326" hidden="1" x14ac:dyDescent="0.2"/>
    <row r="37327" hidden="1" x14ac:dyDescent="0.2"/>
    <row r="37328" hidden="1" x14ac:dyDescent="0.2"/>
    <row r="37329" hidden="1" x14ac:dyDescent="0.2"/>
    <row r="37330" hidden="1" x14ac:dyDescent="0.2"/>
    <row r="37331" hidden="1" x14ac:dyDescent="0.2"/>
    <row r="37332" hidden="1" x14ac:dyDescent="0.2"/>
    <row r="37333" hidden="1" x14ac:dyDescent="0.2"/>
    <row r="37334" hidden="1" x14ac:dyDescent="0.2"/>
    <row r="37335" hidden="1" x14ac:dyDescent="0.2"/>
    <row r="37336" hidden="1" x14ac:dyDescent="0.2"/>
    <row r="37337" hidden="1" x14ac:dyDescent="0.2"/>
    <row r="37338" hidden="1" x14ac:dyDescent="0.2"/>
    <row r="37339" hidden="1" x14ac:dyDescent="0.2"/>
    <row r="37340" hidden="1" x14ac:dyDescent="0.2"/>
    <row r="37341" hidden="1" x14ac:dyDescent="0.2"/>
    <row r="37342" hidden="1" x14ac:dyDescent="0.2"/>
    <row r="37343" hidden="1" x14ac:dyDescent="0.2"/>
    <row r="37344" hidden="1" x14ac:dyDescent="0.2"/>
    <row r="37345" hidden="1" x14ac:dyDescent="0.2"/>
    <row r="37346" hidden="1" x14ac:dyDescent="0.2"/>
    <row r="37347" hidden="1" x14ac:dyDescent="0.2"/>
    <row r="37348" hidden="1" x14ac:dyDescent="0.2"/>
    <row r="37349" hidden="1" x14ac:dyDescent="0.2"/>
    <row r="37350" hidden="1" x14ac:dyDescent="0.2"/>
    <row r="37351" hidden="1" x14ac:dyDescent="0.2"/>
    <row r="37352" hidden="1" x14ac:dyDescent="0.2"/>
    <row r="37353" hidden="1" x14ac:dyDescent="0.2"/>
    <row r="37354" hidden="1" x14ac:dyDescent="0.2"/>
    <row r="37355" hidden="1" x14ac:dyDescent="0.2"/>
    <row r="37356" hidden="1" x14ac:dyDescent="0.2"/>
    <row r="37357" hidden="1" x14ac:dyDescent="0.2"/>
    <row r="37358" hidden="1" x14ac:dyDescent="0.2"/>
    <row r="37359" hidden="1" x14ac:dyDescent="0.2"/>
    <row r="37360" hidden="1" x14ac:dyDescent="0.2"/>
    <row r="37361" hidden="1" x14ac:dyDescent="0.2"/>
    <row r="37362" hidden="1" x14ac:dyDescent="0.2"/>
    <row r="37363" hidden="1" x14ac:dyDescent="0.2"/>
    <row r="37364" hidden="1" x14ac:dyDescent="0.2"/>
    <row r="37365" hidden="1" x14ac:dyDescent="0.2"/>
    <row r="37366" hidden="1" x14ac:dyDescent="0.2"/>
    <row r="37367" hidden="1" x14ac:dyDescent="0.2"/>
    <row r="37368" hidden="1" x14ac:dyDescent="0.2"/>
    <row r="37369" hidden="1" x14ac:dyDescent="0.2"/>
    <row r="37370" hidden="1" x14ac:dyDescent="0.2"/>
    <row r="37371" hidden="1" x14ac:dyDescent="0.2"/>
    <row r="37372" hidden="1" x14ac:dyDescent="0.2"/>
    <row r="37373" hidden="1" x14ac:dyDescent="0.2"/>
    <row r="37374" hidden="1" x14ac:dyDescent="0.2"/>
    <row r="37375" hidden="1" x14ac:dyDescent="0.2"/>
    <row r="37376" hidden="1" x14ac:dyDescent="0.2"/>
    <row r="37377" hidden="1" x14ac:dyDescent="0.2"/>
    <row r="37378" hidden="1" x14ac:dyDescent="0.2"/>
    <row r="37379" hidden="1" x14ac:dyDescent="0.2"/>
    <row r="37380" hidden="1" x14ac:dyDescent="0.2"/>
    <row r="37381" hidden="1" x14ac:dyDescent="0.2"/>
    <row r="37382" hidden="1" x14ac:dyDescent="0.2"/>
    <row r="37383" hidden="1" x14ac:dyDescent="0.2"/>
    <row r="37384" hidden="1" x14ac:dyDescent="0.2"/>
    <row r="37385" hidden="1" x14ac:dyDescent="0.2"/>
    <row r="37386" hidden="1" x14ac:dyDescent="0.2"/>
    <row r="37387" hidden="1" x14ac:dyDescent="0.2"/>
    <row r="37388" hidden="1" x14ac:dyDescent="0.2"/>
    <row r="37389" hidden="1" x14ac:dyDescent="0.2"/>
    <row r="37390" hidden="1" x14ac:dyDescent="0.2"/>
    <row r="37391" hidden="1" x14ac:dyDescent="0.2"/>
    <row r="37392" hidden="1" x14ac:dyDescent="0.2"/>
    <row r="37393" hidden="1" x14ac:dyDescent="0.2"/>
    <row r="37394" hidden="1" x14ac:dyDescent="0.2"/>
    <row r="37395" hidden="1" x14ac:dyDescent="0.2"/>
    <row r="37396" hidden="1" x14ac:dyDescent="0.2"/>
    <row r="37397" hidden="1" x14ac:dyDescent="0.2"/>
    <row r="37398" hidden="1" x14ac:dyDescent="0.2"/>
    <row r="37399" hidden="1" x14ac:dyDescent="0.2"/>
    <row r="37400" hidden="1" x14ac:dyDescent="0.2"/>
    <row r="37401" hidden="1" x14ac:dyDescent="0.2"/>
    <row r="37402" hidden="1" x14ac:dyDescent="0.2"/>
    <row r="37403" hidden="1" x14ac:dyDescent="0.2"/>
    <row r="37404" hidden="1" x14ac:dyDescent="0.2"/>
    <row r="37405" hidden="1" x14ac:dyDescent="0.2"/>
    <row r="37406" hidden="1" x14ac:dyDescent="0.2"/>
    <row r="37407" hidden="1" x14ac:dyDescent="0.2"/>
    <row r="37408" hidden="1" x14ac:dyDescent="0.2"/>
    <row r="37409" hidden="1" x14ac:dyDescent="0.2"/>
    <row r="37410" hidden="1" x14ac:dyDescent="0.2"/>
    <row r="37411" hidden="1" x14ac:dyDescent="0.2"/>
    <row r="37412" hidden="1" x14ac:dyDescent="0.2"/>
    <row r="37413" hidden="1" x14ac:dyDescent="0.2"/>
    <row r="37414" hidden="1" x14ac:dyDescent="0.2"/>
    <row r="37415" hidden="1" x14ac:dyDescent="0.2"/>
    <row r="37416" hidden="1" x14ac:dyDescent="0.2"/>
    <row r="37417" hidden="1" x14ac:dyDescent="0.2"/>
    <row r="37418" hidden="1" x14ac:dyDescent="0.2"/>
    <row r="37419" hidden="1" x14ac:dyDescent="0.2"/>
    <row r="37420" hidden="1" x14ac:dyDescent="0.2"/>
    <row r="37421" hidden="1" x14ac:dyDescent="0.2"/>
    <row r="37422" hidden="1" x14ac:dyDescent="0.2"/>
    <row r="37423" hidden="1" x14ac:dyDescent="0.2"/>
    <row r="37424" hidden="1" x14ac:dyDescent="0.2"/>
    <row r="37425" hidden="1" x14ac:dyDescent="0.2"/>
    <row r="37426" hidden="1" x14ac:dyDescent="0.2"/>
    <row r="37427" hidden="1" x14ac:dyDescent="0.2"/>
    <row r="37428" hidden="1" x14ac:dyDescent="0.2"/>
    <row r="37429" hidden="1" x14ac:dyDescent="0.2"/>
    <row r="37430" hidden="1" x14ac:dyDescent="0.2"/>
    <row r="37431" hidden="1" x14ac:dyDescent="0.2"/>
    <row r="37432" hidden="1" x14ac:dyDescent="0.2"/>
    <row r="37433" hidden="1" x14ac:dyDescent="0.2"/>
    <row r="37434" hidden="1" x14ac:dyDescent="0.2"/>
    <row r="37435" hidden="1" x14ac:dyDescent="0.2"/>
    <row r="37436" hidden="1" x14ac:dyDescent="0.2"/>
    <row r="37437" hidden="1" x14ac:dyDescent="0.2"/>
    <row r="37438" hidden="1" x14ac:dyDescent="0.2"/>
    <row r="37439" hidden="1" x14ac:dyDescent="0.2"/>
    <row r="37440" hidden="1" x14ac:dyDescent="0.2"/>
    <row r="37441" hidden="1" x14ac:dyDescent="0.2"/>
    <row r="37442" hidden="1" x14ac:dyDescent="0.2"/>
    <row r="37443" hidden="1" x14ac:dyDescent="0.2"/>
    <row r="37444" hidden="1" x14ac:dyDescent="0.2"/>
    <row r="37445" hidden="1" x14ac:dyDescent="0.2"/>
    <row r="37446" hidden="1" x14ac:dyDescent="0.2"/>
    <row r="37447" hidden="1" x14ac:dyDescent="0.2"/>
    <row r="37448" hidden="1" x14ac:dyDescent="0.2"/>
    <row r="37449" hidden="1" x14ac:dyDescent="0.2"/>
    <row r="37450" hidden="1" x14ac:dyDescent="0.2"/>
    <row r="37451" hidden="1" x14ac:dyDescent="0.2"/>
    <row r="37452" hidden="1" x14ac:dyDescent="0.2"/>
    <row r="37453" hidden="1" x14ac:dyDescent="0.2"/>
    <row r="37454" hidden="1" x14ac:dyDescent="0.2"/>
    <row r="37455" hidden="1" x14ac:dyDescent="0.2"/>
    <row r="37456" hidden="1" x14ac:dyDescent="0.2"/>
    <row r="37457" hidden="1" x14ac:dyDescent="0.2"/>
    <row r="37458" hidden="1" x14ac:dyDescent="0.2"/>
    <row r="37459" hidden="1" x14ac:dyDescent="0.2"/>
    <row r="37460" hidden="1" x14ac:dyDescent="0.2"/>
    <row r="37461" hidden="1" x14ac:dyDescent="0.2"/>
    <row r="37462" hidden="1" x14ac:dyDescent="0.2"/>
    <row r="37463" hidden="1" x14ac:dyDescent="0.2"/>
    <row r="37464" hidden="1" x14ac:dyDescent="0.2"/>
    <row r="37465" hidden="1" x14ac:dyDescent="0.2"/>
    <row r="37466" hidden="1" x14ac:dyDescent="0.2"/>
    <row r="37467" hidden="1" x14ac:dyDescent="0.2"/>
    <row r="37468" hidden="1" x14ac:dyDescent="0.2"/>
    <row r="37469" hidden="1" x14ac:dyDescent="0.2"/>
    <row r="37470" hidden="1" x14ac:dyDescent="0.2"/>
    <row r="37471" hidden="1" x14ac:dyDescent="0.2"/>
    <row r="37472" hidden="1" x14ac:dyDescent="0.2"/>
    <row r="37473" hidden="1" x14ac:dyDescent="0.2"/>
    <row r="37474" hidden="1" x14ac:dyDescent="0.2"/>
    <row r="37475" hidden="1" x14ac:dyDescent="0.2"/>
    <row r="37476" hidden="1" x14ac:dyDescent="0.2"/>
    <row r="37477" hidden="1" x14ac:dyDescent="0.2"/>
    <row r="37478" hidden="1" x14ac:dyDescent="0.2"/>
    <row r="37479" hidden="1" x14ac:dyDescent="0.2"/>
    <row r="37480" hidden="1" x14ac:dyDescent="0.2"/>
    <row r="37481" hidden="1" x14ac:dyDescent="0.2"/>
    <row r="37482" hidden="1" x14ac:dyDescent="0.2"/>
    <row r="37483" hidden="1" x14ac:dyDescent="0.2"/>
    <row r="37484" hidden="1" x14ac:dyDescent="0.2"/>
    <row r="37485" hidden="1" x14ac:dyDescent="0.2"/>
    <row r="37486" hidden="1" x14ac:dyDescent="0.2"/>
    <row r="37487" hidden="1" x14ac:dyDescent="0.2"/>
    <row r="37488" hidden="1" x14ac:dyDescent="0.2"/>
    <row r="37489" hidden="1" x14ac:dyDescent="0.2"/>
    <row r="37490" hidden="1" x14ac:dyDescent="0.2"/>
    <row r="37491" hidden="1" x14ac:dyDescent="0.2"/>
    <row r="37492" hidden="1" x14ac:dyDescent="0.2"/>
    <row r="37493" hidden="1" x14ac:dyDescent="0.2"/>
    <row r="37494" hidden="1" x14ac:dyDescent="0.2"/>
    <row r="37495" hidden="1" x14ac:dyDescent="0.2"/>
    <row r="37496" hidden="1" x14ac:dyDescent="0.2"/>
    <row r="37497" hidden="1" x14ac:dyDescent="0.2"/>
    <row r="37498" hidden="1" x14ac:dyDescent="0.2"/>
    <row r="37499" hidden="1" x14ac:dyDescent="0.2"/>
    <row r="37500" hidden="1" x14ac:dyDescent="0.2"/>
    <row r="37501" hidden="1" x14ac:dyDescent="0.2"/>
    <row r="37502" hidden="1" x14ac:dyDescent="0.2"/>
    <row r="37503" hidden="1" x14ac:dyDescent="0.2"/>
    <row r="37504" hidden="1" x14ac:dyDescent="0.2"/>
    <row r="37505" hidden="1" x14ac:dyDescent="0.2"/>
    <row r="37506" hidden="1" x14ac:dyDescent="0.2"/>
    <row r="37507" hidden="1" x14ac:dyDescent="0.2"/>
    <row r="37508" hidden="1" x14ac:dyDescent="0.2"/>
    <row r="37509" hidden="1" x14ac:dyDescent="0.2"/>
    <row r="37510" hidden="1" x14ac:dyDescent="0.2"/>
    <row r="37511" hidden="1" x14ac:dyDescent="0.2"/>
    <row r="37512" hidden="1" x14ac:dyDescent="0.2"/>
    <row r="37513" hidden="1" x14ac:dyDescent="0.2"/>
    <row r="37514" hidden="1" x14ac:dyDescent="0.2"/>
    <row r="37515" hidden="1" x14ac:dyDescent="0.2"/>
    <row r="37516" hidden="1" x14ac:dyDescent="0.2"/>
    <row r="37517" hidden="1" x14ac:dyDescent="0.2"/>
    <row r="37518" hidden="1" x14ac:dyDescent="0.2"/>
    <row r="37519" hidden="1" x14ac:dyDescent="0.2"/>
    <row r="37520" hidden="1" x14ac:dyDescent="0.2"/>
    <row r="37521" hidden="1" x14ac:dyDescent="0.2"/>
    <row r="37522" hidden="1" x14ac:dyDescent="0.2"/>
    <row r="37523" hidden="1" x14ac:dyDescent="0.2"/>
    <row r="37524" hidden="1" x14ac:dyDescent="0.2"/>
    <row r="37525" hidden="1" x14ac:dyDescent="0.2"/>
    <row r="37526" hidden="1" x14ac:dyDescent="0.2"/>
    <row r="37527" hidden="1" x14ac:dyDescent="0.2"/>
    <row r="37528" hidden="1" x14ac:dyDescent="0.2"/>
    <row r="37529" hidden="1" x14ac:dyDescent="0.2"/>
    <row r="37530" hidden="1" x14ac:dyDescent="0.2"/>
    <row r="37531" hidden="1" x14ac:dyDescent="0.2"/>
    <row r="37532" hidden="1" x14ac:dyDescent="0.2"/>
    <row r="37533" hidden="1" x14ac:dyDescent="0.2"/>
    <row r="37534" hidden="1" x14ac:dyDescent="0.2"/>
    <row r="37535" hidden="1" x14ac:dyDescent="0.2"/>
    <row r="37536" hidden="1" x14ac:dyDescent="0.2"/>
    <row r="37537" hidden="1" x14ac:dyDescent="0.2"/>
    <row r="37538" hidden="1" x14ac:dyDescent="0.2"/>
    <row r="37539" hidden="1" x14ac:dyDescent="0.2"/>
    <row r="37540" hidden="1" x14ac:dyDescent="0.2"/>
    <row r="37541" hidden="1" x14ac:dyDescent="0.2"/>
    <row r="37542" hidden="1" x14ac:dyDescent="0.2"/>
    <row r="37543" hidden="1" x14ac:dyDescent="0.2"/>
    <row r="37544" hidden="1" x14ac:dyDescent="0.2"/>
    <row r="37545" hidden="1" x14ac:dyDescent="0.2"/>
    <row r="37546" hidden="1" x14ac:dyDescent="0.2"/>
    <row r="37547" hidden="1" x14ac:dyDescent="0.2"/>
    <row r="37548" hidden="1" x14ac:dyDescent="0.2"/>
    <row r="37549" hidden="1" x14ac:dyDescent="0.2"/>
    <row r="37550" hidden="1" x14ac:dyDescent="0.2"/>
    <row r="37551" hidden="1" x14ac:dyDescent="0.2"/>
    <row r="37552" hidden="1" x14ac:dyDescent="0.2"/>
    <row r="37553" hidden="1" x14ac:dyDescent="0.2"/>
    <row r="37554" hidden="1" x14ac:dyDescent="0.2"/>
    <row r="37555" hidden="1" x14ac:dyDescent="0.2"/>
    <row r="37556" hidden="1" x14ac:dyDescent="0.2"/>
    <row r="37557" hidden="1" x14ac:dyDescent="0.2"/>
    <row r="37558" hidden="1" x14ac:dyDescent="0.2"/>
    <row r="37559" hidden="1" x14ac:dyDescent="0.2"/>
    <row r="37560" hidden="1" x14ac:dyDescent="0.2"/>
    <row r="37561" hidden="1" x14ac:dyDescent="0.2"/>
    <row r="37562" hidden="1" x14ac:dyDescent="0.2"/>
    <row r="37563" hidden="1" x14ac:dyDescent="0.2"/>
    <row r="37564" hidden="1" x14ac:dyDescent="0.2"/>
    <row r="37565" hidden="1" x14ac:dyDescent="0.2"/>
    <row r="37566" hidden="1" x14ac:dyDescent="0.2"/>
    <row r="37567" hidden="1" x14ac:dyDescent="0.2"/>
    <row r="37568" hidden="1" x14ac:dyDescent="0.2"/>
    <row r="37569" hidden="1" x14ac:dyDescent="0.2"/>
    <row r="37570" hidden="1" x14ac:dyDescent="0.2"/>
    <row r="37571" hidden="1" x14ac:dyDescent="0.2"/>
    <row r="37572" hidden="1" x14ac:dyDescent="0.2"/>
    <row r="37573" hidden="1" x14ac:dyDescent="0.2"/>
    <row r="37574" hidden="1" x14ac:dyDescent="0.2"/>
    <row r="37575" hidden="1" x14ac:dyDescent="0.2"/>
    <row r="37576" hidden="1" x14ac:dyDescent="0.2"/>
    <row r="37577" hidden="1" x14ac:dyDescent="0.2"/>
    <row r="37578" hidden="1" x14ac:dyDescent="0.2"/>
    <row r="37579" hidden="1" x14ac:dyDescent="0.2"/>
    <row r="37580" hidden="1" x14ac:dyDescent="0.2"/>
    <row r="37581" hidden="1" x14ac:dyDescent="0.2"/>
    <row r="37582" hidden="1" x14ac:dyDescent="0.2"/>
    <row r="37583" hidden="1" x14ac:dyDescent="0.2"/>
    <row r="37584" hidden="1" x14ac:dyDescent="0.2"/>
    <row r="37585" hidden="1" x14ac:dyDescent="0.2"/>
    <row r="37586" hidden="1" x14ac:dyDescent="0.2"/>
    <row r="37587" hidden="1" x14ac:dyDescent="0.2"/>
    <row r="37588" hidden="1" x14ac:dyDescent="0.2"/>
    <row r="37589" hidden="1" x14ac:dyDescent="0.2"/>
    <row r="37590" hidden="1" x14ac:dyDescent="0.2"/>
    <row r="37591" hidden="1" x14ac:dyDescent="0.2"/>
    <row r="37592" hidden="1" x14ac:dyDescent="0.2"/>
    <row r="37593" hidden="1" x14ac:dyDescent="0.2"/>
    <row r="37594" hidden="1" x14ac:dyDescent="0.2"/>
    <row r="37595" hidden="1" x14ac:dyDescent="0.2"/>
    <row r="37596" hidden="1" x14ac:dyDescent="0.2"/>
    <row r="37597" hidden="1" x14ac:dyDescent="0.2"/>
    <row r="37598" hidden="1" x14ac:dyDescent="0.2"/>
    <row r="37599" hidden="1" x14ac:dyDescent="0.2"/>
    <row r="37600" hidden="1" x14ac:dyDescent="0.2"/>
    <row r="37601" hidden="1" x14ac:dyDescent="0.2"/>
    <row r="37602" hidden="1" x14ac:dyDescent="0.2"/>
    <row r="37603" hidden="1" x14ac:dyDescent="0.2"/>
    <row r="37604" hidden="1" x14ac:dyDescent="0.2"/>
    <row r="37605" hidden="1" x14ac:dyDescent="0.2"/>
    <row r="37606" hidden="1" x14ac:dyDescent="0.2"/>
    <row r="37607" hidden="1" x14ac:dyDescent="0.2"/>
    <row r="37608" hidden="1" x14ac:dyDescent="0.2"/>
    <row r="37609" hidden="1" x14ac:dyDescent="0.2"/>
    <row r="37610" hidden="1" x14ac:dyDescent="0.2"/>
    <row r="37611" hidden="1" x14ac:dyDescent="0.2"/>
    <row r="37612" hidden="1" x14ac:dyDescent="0.2"/>
    <row r="37613" hidden="1" x14ac:dyDescent="0.2"/>
    <row r="37614" hidden="1" x14ac:dyDescent="0.2"/>
    <row r="37615" hidden="1" x14ac:dyDescent="0.2"/>
    <row r="37616" hidden="1" x14ac:dyDescent="0.2"/>
    <row r="37617" hidden="1" x14ac:dyDescent="0.2"/>
    <row r="37618" hidden="1" x14ac:dyDescent="0.2"/>
    <row r="37619" hidden="1" x14ac:dyDescent="0.2"/>
    <row r="37620" hidden="1" x14ac:dyDescent="0.2"/>
    <row r="37621" hidden="1" x14ac:dyDescent="0.2"/>
    <row r="37622" hidden="1" x14ac:dyDescent="0.2"/>
    <row r="37623" hidden="1" x14ac:dyDescent="0.2"/>
    <row r="37624" hidden="1" x14ac:dyDescent="0.2"/>
    <row r="37625" hidden="1" x14ac:dyDescent="0.2"/>
    <row r="37626" hidden="1" x14ac:dyDescent="0.2"/>
    <row r="37627" hidden="1" x14ac:dyDescent="0.2"/>
    <row r="37628" hidden="1" x14ac:dyDescent="0.2"/>
    <row r="37629" hidden="1" x14ac:dyDescent="0.2"/>
    <row r="37630" hidden="1" x14ac:dyDescent="0.2"/>
    <row r="37631" hidden="1" x14ac:dyDescent="0.2"/>
    <row r="37632" hidden="1" x14ac:dyDescent="0.2"/>
    <row r="37633" hidden="1" x14ac:dyDescent="0.2"/>
    <row r="37634" hidden="1" x14ac:dyDescent="0.2"/>
    <row r="37635" hidden="1" x14ac:dyDescent="0.2"/>
    <row r="37636" hidden="1" x14ac:dyDescent="0.2"/>
    <row r="37637" hidden="1" x14ac:dyDescent="0.2"/>
    <row r="37638" hidden="1" x14ac:dyDescent="0.2"/>
    <row r="37639" hidden="1" x14ac:dyDescent="0.2"/>
    <row r="37640" hidden="1" x14ac:dyDescent="0.2"/>
    <row r="37641" hidden="1" x14ac:dyDescent="0.2"/>
    <row r="37642" hidden="1" x14ac:dyDescent="0.2"/>
    <row r="37643" hidden="1" x14ac:dyDescent="0.2"/>
    <row r="37644" hidden="1" x14ac:dyDescent="0.2"/>
    <row r="37645" hidden="1" x14ac:dyDescent="0.2"/>
    <row r="37646" hidden="1" x14ac:dyDescent="0.2"/>
    <row r="37647" hidden="1" x14ac:dyDescent="0.2"/>
    <row r="37648" hidden="1" x14ac:dyDescent="0.2"/>
    <row r="37649" hidden="1" x14ac:dyDescent="0.2"/>
    <row r="37650" hidden="1" x14ac:dyDescent="0.2"/>
    <row r="37651" hidden="1" x14ac:dyDescent="0.2"/>
    <row r="37652" hidden="1" x14ac:dyDescent="0.2"/>
    <row r="37653" hidden="1" x14ac:dyDescent="0.2"/>
    <row r="37654" hidden="1" x14ac:dyDescent="0.2"/>
    <row r="37655" hidden="1" x14ac:dyDescent="0.2"/>
    <row r="37656" hidden="1" x14ac:dyDescent="0.2"/>
    <row r="37657" hidden="1" x14ac:dyDescent="0.2"/>
    <row r="37658" hidden="1" x14ac:dyDescent="0.2"/>
    <row r="37659" hidden="1" x14ac:dyDescent="0.2"/>
    <row r="37660" hidden="1" x14ac:dyDescent="0.2"/>
    <row r="37661" hidden="1" x14ac:dyDescent="0.2"/>
    <row r="37662" hidden="1" x14ac:dyDescent="0.2"/>
    <row r="37663" hidden="1" x14ac:dyDescent="0.2"/>
    <row r="37664" hidden="1" x14ac:dyDescent="0.2"/>
    <row r="37665" hidden="1" x14ac:dyDescent="0.2"/>
    <row r="37666" hidden="1" x14ac:dyDescent="0.2"/>
    <row r="37667" hidden="1" x14ac:dyDescent="0.2"/>
    <row r="37668" hidden="1" x14ac:dyDescent="0.2"/>
    <row r="37669" hidden="1" x14ac:dyDescent="0.2"/>
    <row r="37670" hidden="1" x14ac:dyDescent="0.2"/>
    <row r="37671" hidden="1" x14ac:dyDescent="0.2"/>
    <row r="37672" hidden="1" x14ac:dyDescent="0.2"/>
    <row r="37673" hidden="1" x14ac:dyDescent="0.2"/>
    <row r="37674" hidden="1" x14ac:dyDescent="0.2"/>
    <row r="37675" hidden="1" x14ac:dyDescent="0.2"/>
    <row r="37676" hidden="1" x14ac:dyDescent="0.2"/>
    <row r="37677" hidden="1" x14ac:dyDescent="0.2"/>
    <row r="37678" hidden="1" x14ac:dyDescent="0.2"/>
    <row r="37679" hidden="1" x14ac:dyDescent="0.2"/>
    <row r="37680" hidden="1" x14ac:dyDescent="0.2"/>
    <row r="37681" hidden="1" x14ac:dyDescent="0.2"/>
    <row r="37682" hidden="1" x14ac:dyDescent="0.2"/>
    <row r="37683" hidden="1" x14ac:dyDescent="0.2"/>
    <row r="37684" hidden="1" x14ac:dyDescent="0.2"/>
    <row r="37685" hidden="1" x14ac:dyDescent="0.2"/>
    <row r="37686" hidden="1" x14ac:dyDescent="0.2"/>
    <row r="37687" hidden="1" x14ac:dyDescent="0.2"/>
    <row r="37688" hidden="1" x14ac:dyDescent="0.2"/>
    <row r="37689" hidden="1" x14ac:dyDescent="0.2"/>
    <row r="37690" hidden="1" x14ac:dyDescent="0.2"/>
    <row r="37691" hidden="1" x14ac:dyDescent="0.2"/>
    <row r="37692" hidden="1" x14ac:dyDescent="0.2"/>
    <row r="37693" hidden="1" x14ac:dyDescent="0.2"/>
    <row r="37694" hidden="1" x14ac:dyDescent="0.2"/>
    <row r="37695" hidden="1" x14ac:dyDescent="0.2"/>
    <row r="37696" hidden="1" x14ac:dyDescent="0.2"/>
    <row r="37697" hidden="1" x14ac:dyDescent="0.2"/>
    <row r="37698" hidden="1" x14ac:dyDescent="0.2"/>
    <row r="37699" hidden="1" x14ac:dyDescent="0.2"/>
    <row r="37700" hidden="1" x14ac:dyDescent="0.2"/>
    <row r="37701" hidden="1" x14ac:dyDescent="0.2"/>
    <row r="37702" hidden="1" x14ac:dyDescent="0.2"/>
    <row r="37703" hidden="1" x14ac:dyDescent="0.2"/>
    <row r="37704" hidden="1" x14ac:dyDescent="0.2"/>
    <row r="37705" hidden="1" x14ac:dyDescent="0.2"/>
    <row r="37706" hidden="1" x14ac:dyDescent="0.2"/>
    <row r="37707" hidden="1" x14ac:dyDescent="0.2"/>
    <row r="37708" hidden="1" x14ac:dyDescent="0.2"/>
    <row r="37709" hidden="1" x14ac:dyDescent="0.2"/>
    <row r="37710" hidden="1" x14ac:dyDescent="0.2"/>
    <row r="37711" hidden="1" x14ac:dyDescent="0.2"/>
    <row r="37712" hidden="1" x14ac:dyDescent="0.2"/>
    <row r="37713" hidden="1" x14ac:dyDescent="0.2"/>
    <row r="37714" hidden="1" x14ac:dyDescent="0.2"/>
    <row r="37715" hidden="1" x14ac:dyDescent="0.2"/>
    <row r="37716" hidden="1" x14ac:dyDescent="0.2"/>
    <row r="37717" hidden="1" x14ac:dyDescent="0.2"/>
    <row r="37718" hidden="1" x14ac:dyDescent="0.2"/>
    <row r="37719" hidden="1" x14ac:dyDescent="0.2"/>
    <row r="37720" hidden="1" x14ac:dyDescent="0.2"/>
    <row r="37721" hidden="1" x14ac:dyDescent="0.2"/>
    <row r="37722" hidden="1" x14ac:dyDescent="0.2"/>
    <row r="37723" hidden="1" x14ac:dyDescent="0.2"/>
    <row r="37724" hidden="1" x14ac:dyDescent="0.2"/>
    <row r="37725" hidden="1" x14ac:dyDescent="0.2"/>
    <row r="37726" hidden="1" x14ac:dyDescent="0.2"/>
    <row r="37727" hidden="1" x14ac:dyDescent="0.2"/>
    <row r="37728" hidden="1" x14ac:dyDescent="0.2"/>
    <row r="37729" hidden="1" x14ac:dyDescent="0.2"/>
    <row r="37730" hidden="1" x14ac:dyDescent="0.2"/>
    <row r="37731" hidden="1" x14ac:dyDescent="0.2"/>
    <row r="37732" hidden="1" x14ac:dyDescent="0.2"/>
    <row r="37733" hidden="1" x14ac:dyDescent="0.2"/>
    <row r="37734" hidden="1" x14ac:dyDescent="0.2"/>
    <row r="37735" hidden="1" x14ac:dyDescent="0.2"/>
    <row r="37736" hidden="1" x14ac:dyDescent="0.2"/>
    <row r="37737" hidden="1" x14ac:dyDescent="0.2"/>
    <row r="37738" hidden="1" x14ac:dyDescent="0.2"/>
    <row r="37739" hidden="1" x14ac:dyDescent="0.2"/>
    <row r="37740" hidden="1" x14ac:dyDescent="0.2"/>
    <row r="37741" hidden="1" x14ac:dyDescent="0.2"/>
    <row r="37742" hidden="1" x14ac:dyDescent="0.2"/>
    <row r="37743" hidden="1" x14ac:dyDescent="0.2"/>
    <row r="37744" hidden="1" x14ac:dyDescent="0.2"/>
    <row r="37745" hidden="1" x14ac:dyDescent="0.2"/>
    <row r="37746" hidden="1" x14ac:dyDescent="0.2"/>
    <row r="37747" hidden="1" x14ac:dyDescent="0.2"/>
    <row r="37748" hidden="1" x14ac:dyDescent="0.2"/>
    <row r="37749" hidden="1" x14ac:dyDescent="0.2"/>
    <row r="37750" hidden="1" x14ac:dyDescent="0.2"/>
    <row r="37751" hidden="1" x14ac:dyDescent="0.2"/>
    <row r="37752" hidden="1" x14ac:dyDescent="0.2"/>
    <row r="37753" hidden="1" x14ac:dyDescent="0.2"/>
    <row r="37754" hidden="1" x14ac:dyDescent="0.2"/>
    <row r="37755" hidden="1" x14ac:dyDescent="0.2"/>
    <row r="37756" hidden="1" x14ac:dyDescent="0.2"/>
    <row r="37757" hidden="1" x14ac:dyDescent="0.2"/>
    <row r="37758" hidden="1" x14ac:dyDescent="0.2"/>
    <row r="37759" hidden="1" x14ac:dyDescent="0.2"/>
    <row r="37760" hidden="1" x14ac:dyDescent="0.2"/>
    <row r="37761" hidden="1" x14ac:dyDescent="0.2"/>
    <row r="37762" hidden="1" x14ac:dyDescent="0.2"/>
    <row r="37763" hidden="1" x14ac:dyDescent="0.2"/>
    <row r="37764" hidden="1" x14ac:dyDescent="0.2"/>
    <row r="37765" hidden="1" x14ac:dyDescent="0.2"/>
    <row r="37766" hidden="1" x14ac:dyDescent="0.2"/>
    <row r="37767" hidden="1" x14ac:dyDescent="0.2"/>
    <row r="37768" hidden="1" x14ac:dyDescent="0.2"/>
    <row r="37769" hidden="1" x14ac:dyDescent="0.2"/>
    <row r="37770" hidden="1" x14ac:dyDescent="0.2"/>
    <row r="37771" hidden="1" x14ac:dyDescent="0.2"/>
    <row r="37772" hidden="1" x14ac:dyDescent="0.2"/>
    <row r="37773" hidden="1" x14ac:dyDescent="0.2"/>
    <row r="37774" hidden="1" x14ac:dyDescent="0.2"/>
    <row r="37775" hidden="1" x14ac:dyDescent="0.2"/>
    <row r="37776" hidden="1" x14ac:dyDescent="0.2"/>
    <row r="37777" hidden="1" x14ac:dyDescent="0.2"/>
    <row r="37778" hidden="1" x14ac:dyDescent="0.2"/>
    <row r="37779" hidden="1" x14ac:dyDescent="0.2"/>
    <row r="37780" hidden="1" x14ac:dyDescent="0.2"/>
    <row r="37781" hidden="1" x14ac:dyDescent="0.2"/>
    <row r="37782" hidden="1" x14ac:dyDescent="0.2"/>
    <row r="37783" hidden="1" x14ac:dyDescent="0.2"/>
    <row r="37784" hidden="1" x14ac:dyDescent="0.2"/>
    <row r="37785" hidden="1" x14ac:dyDescent="0.2"/>
    <row r="37786" hidden="1" x14ac:dyDescent="0.2"/>
    <row r="37787" hidden="1" x14ac:dyDescent="0.2"/>
    <row r="37788" hidden="1" x14ac:dyDescent="0.2"/>
    <row r="37789" hidden="1" x14ac:dyDescent="0.2"/>
    <row r="37790" hidden="1" x14ac:dyDescent="0.2"/>
    <row r="37791" hidden="1" x14ac:dyDescent="0.2"/>
    <row r="37792" hidden="1" x14ac:dyDescent="0.2"/>
    <row r="37793" hidden="1" x14ac:dyDescent="0.2"/>
    <row r="37794" hidden="1" x14ac:dyDescent="0.2"/>
    <row r="37795" hidden="1" x14ac:dyDescent="0.2"/>
    <row r="37796" hidden="1" x14ac:dyDescent="0.2"/>
    <row r="37797" hidden="1" x14ac:dyDescent="0.2"/>
    <row r="37798" hidden="1" x14ac:dyDescent="0.2"/>
    <row r="37799" hidden="1" x14ac:dyDescent="0.2"/>
    <row r="37800" hidden="1" x14ac:dyDescent="0.2"/>
    <row r="37801" hidden="1" x14ac:dyDescent="0.2"/>
    <row r="37802" hidden="1" x14ac:dyDescent="0.2"/>
    <row r="37803" hidden="1" x14ac:dyDescent="0.2"/>
    <row r="37804" hidden="1" x14ac:dyDescent="0.2"/>
    <row r="37805" hidden="1" x14ac:dyDescent="0.2"/>
    <row r="37806" hidden="1" x14ac:dyDescent="0.2"/>
    <row r="37807" hidden="1" x14ac:dyDescent="0.2"/>
    <row r="37808" hidden="1" x14ac:dyDescent="0.2"/>
    <row r="37809" hidden="1" x14ac:dyDescent="0.2"/>
    <row r="37810" hidden="1" x14ac:dyDescent="0.2"/>
    <row r="37811" hidden="1" x14ac:dyDescent="0.2"/>
    <row r="37812" hidden="1" x14ac:dyDescent="0.2"/>
    <row r="37813" hidden="1" x14ac:dyDescent="0.2"/>
    <row r="37814" hidden="1" x14ac:dyDescent="0.2"/>
    <row r="37815" hidden="1" x14ac:dyDescent="0.2"/>
    <row r="37816" hidden="1" x14ac:dyDescent="0.2"/>
    <row r="37817" hidden="1" x14ac:dyDescent="0.2"/>
    <row r="37818" hidden="1" x14ac:dyDescent="0.2"/>
    <row r="37819" hidden="1" x14ac:dyDescent="0.2"/>
    <row r="37820" hidden="1" x14ac:dyDescent="0.2"/>
    <row r="37821" hidden="1" x14ac:dyDescent="0.2"/>
    <row r="37822" hidden="1" x14ac:dyDescent="0.2"/>
    <row r="37823" hidden="1" x14ac:dyDescent="0.2"/>
    <row r="37824" hidden="1" x14ac:dyDescent="0.2"/>
    <row r="37825" hidden="1" x14ac:dyDescent="0.2"/>
    <row r="37826" hidden="1" x14ac:dyDescent="0.2"/>
    <row r="37827" hidden="1" x14ac:dyDescent="0.2"/>
    <row r="37828" hidden="1" x14ac:dyDescent="0.2"/>
    <row r="37829" hidden="1" x14ac:dyDescent="0.2"/>
    <row r="37830" hidden="1" x14ac:dyDescent="0.2"/>
    <row r="37831" hidden="1" x14ac:dyDescent="0.2"/>
    <row r="37832" hidden="1" x14ac:dyDescent="0.2"/>
    <row r="37833" hidden="1" x14ac:dyDescent="0.2"/>
    <row r="37834" hidden="1" x14ac:dyDescent="0.2"/>
    <row r="37835" hidden="1" x14ac:dyDescent="0.2"/>
    <row r="37836" hidden="1" x14ac:dyDescent="0.2"/>
    <row r="37837" hidden="1" x14ac:dyDescent="0.2"/>
    <row r="37838" hidden="1" x14ac:dyDescent="0.2"/>
    <row r="37839" hidden="1" x14ac:dyDescent="0.2"/>
    <row r="37840" hidden="1" x14ac:dyDescent="0.2"/>
    <row r="37841" hidden="1" x14ac:dyDescent="0.2"/>
    <row r="37842" hidden="1" x14ac:dyDescent="0.2"/>
    <row r="37843" hidden="1" x14ac:dyDescent="0.2"/>
    <row r="37844" hidden="1" x14ac:dyDescent="0.2"/>
    <row r="37845" hidden="1" x14ac:dyDescent="0.2"/>
    <row r="37846" hidden="1" x14ac:dyDescent="0.2"/>
    <row r="37847" hidden="1" x14ac:dyDescent="0.2"/>
    <row r="37848" hidden="1" x14ac:dyDescent="0.2"/>
    <row r="37849" hidden="1" x14ac:dyDescent="0.2"/>
    <row r="37850" hidden="1" x14ac:dyDescent="0.2"/>
    <row r="37851" hidden="1" x14ac:dyDescent="0.2"/>
    <row r="37852" hidden="1" x14ac:dyDescent="0.2"/>
    <row r="37853" hidden="1" x14ac:dyDescent="0.2"/>
    <row r="37854" hidden="1" x14ac:dyDescent="0.2"/>
    <row r="37855" hidden="1" x14ac:dyDescent="0.2"/>
    <row r="37856" hidden="1" x14ac:dyDescent="0.2"/>
    <row r="37857" hidden="1" x14ac:dyDescent="0.2"/>
    <row r="37858" hidden="1" x14ac:dyDescent="0.2"/>
    <row r="37859" hidden="1" x14ac:dyDescent="0.2"/>
    <row r="37860" hidden="1" x14ac:dyDescent="0.2"/>
    <row r="37861" hidden="1" x14ac:dyDescent="0.2"/>
    <row r="37862" hidden="1" x14ac:dyDescent="0.2"/>
    <row r="37863" hidden="1" x14ac:dyDescent="0.2"/>
    <row r="37864" hidden="1" x14ac:dyDescent="0.2"/>
    <row r="37865" hidden="1" x14ac:dyDescent="0.2"/>
    <row r="37866" hidden="1" x14ac:dyDescent="0.2"/>
    <row r="37867" hidden="1" x14ac:dyDescent="0.2"/>
    <row r="37868" hidden="1" x14ac:dyDescent="0.2"/>
    <row r="37869" hidden="1" x14ac:dyDescent="0.2"/>
    <row r="37870" hidden="1" x14ac:dyDescent="0.2"/>
    <row r="37871" hidden="1" x14ac:dyDescent="0.2"/>
    <row r="37872" hidden="1" x14ac:dyDescent="0.2"/>
    <row r="37873" hidden="1" x14ac:dyDescent="0.2"/>
    <row r="37874" hidden="1" x14ac:dyDescent="0.2"/>
    <row r="37875" hidden="1" x14ac:dyDescent="0.2"/>
    <row r="37876" hidden="1" x14ac:dyDescent="0.2"/>
    <row r="37877" hidden="1" x14ac:dyDescent="0.2"/>
    <row r="37878" hidden="1" x14ac:dyDescent="0.2"/>
    <row r="37879" hidden="1" x14ac:dyDescent="0.2"/>
    <row r="37880" hidden="1" x14ac:dyDescent="0.2"/>
    <row r="37881" hidden="1" x14ac:dyDescent="0.2"/>
    <row r="37882" hidden="1" x14ac:dyDescent="0.2"/>
    <row r="37883" hidden="1" x14ac:dyDescent="0.2"/>
    <row r="37884" hidden="1" x14ac:dyDescent="0.2"/>
    <row r="37885" hidden="1" x14ac:dyDescent="0.2"/>
    <row r="37886" hidden="1" x14ac:dyDescent="0.2"/>
    <row r="37887" hidden="1" x14ac:dyDescent="0.2"/>
    <row r="37888" hidden="1" x14ac:dyDescent="0.2"/>
    <row r="37889" hidden="1" x14ac:dyDescent="0.2"/>
    <row r="37890" hidden="1" x14ac:dyDescent="0.2"/>
    <row r="37891" hidden="1" x14ac:dyDescent="0.2"/>
    <row r="37892" hidden="1" x14ac:dyDescent="0.2"/>
    <row r="37893" hidden="1" x14ac:dyDescent="0.2"/>
    <row r="37894" hidden="1" x14ac:dyDescent="0.2"/>
    <row r="37895" hidden="1" x14ac:dyDescent="0.2"/>
    <row r="37896" hidden="1" x14ac:dyDescent="0.2"/>
    <row r="37897" hidden="1" x14ac:dyDescent="0.2"/>
    <row r="37898" hidden="1" x14ac:dyDescent="0.2"/>
    <row r="37899" hidden="1" x14ac:dyDescent="0.2"/>
    <row r="37900" hidden="1" x14ac:dyDescent="0.2"/>
    <row r="37901" hidden="1" x14ac:dyDescent="0.2"/>
    <row r="37902" hidden="1" x14ac:dyDescent="0.2"/>
    <row r="37903" hidden="1" x14ac:dyDescent="0.2"/>
    <row r="37904" hidden="1" x14ac:dyDescent="0.2"/>
    <row r="37905" hidden="1" x14ac:dyDescent="0.2"/>
    <row r="37906" hidden="1" x14ac:dyDescent="0.2"/>
    <row r="37907" hidden="1" x14ac:dyDescent="0.2"/>
    <row r="37908" hidden="1" x14ac:dyDescent="0.2"/>
    <row r="37909" hidden="1" x14ac:dyDescent="0.2"/>
    <row r="37910" hidden="1" x14ac:dyDescent="0.2"/>
    <row r="37911" hidden="1" x14ac:dyDescent="0.2"/>
    <row r="37912" hidden="1" x14ac:dyDescent="0.2"/>
    <row r="37913" hidden="1" x14ac:dyDescent="0.2"/>
    <row r="37914" hidden="1" x14ac:dyDescent="0.2"/>
    <row r="37915" hidden="1" x14ac:dyDescent="0.2"/>
    <row r="37916" hidden="1" x14ac:dyDescent="0.2"/>
    <row r="37917" hidden="1" x14ac:dyDescent="0.2"/>
    <row r="37918" hidden="1" x14ac:dyDescent="0.2"/>
    <row r="37919" hidden="1" x14ac:dyDescent="0.2"/>
    <row r="37920" hidden="1" x14ac:dyDescent="0.2"/>
    <row r="37921" hidden="1" x14ac:dyDescent="0.2"/>
    <row r="37922" hidden="1" x14ac:dyDescent="0.2"/>
    <row r="37923" hidden="1" x14ac:dyDescent="0.2"/>
    <row r="37924" hidden="1" x14ac:dyDescent="0.2"/>
    <row r="37925" hidden="1" x14ac:dyDescent="0.2"/>
    <row r="37926" hidden="1" x14ac:dyDescent="0.2"/>
    <row r="37927" hidden="1" x14ac:dyDescent="0.2"/>
    <row r="37928" hidden="1" x14ac:dyDescent="0.2"/>
    <row r="37929" hidden="1" x14ac:dyDescent="0.2"/>
    <row r="37930" hidden="1" x14ac:dyDescent="0.2"/>
    <row r="37931" hidden="1" x14ac:dyDescent="0.2"/>
    <row r="37932" hidden="1" x14ac:dyDescent="0.2"/>
    <row r="37933" hidden="1" x14ac:dyDescent="0.2"/>
    <row r="37934" hidden="1" x14ac:dyDescent="0.2"/>
    <row r="37935" hidden="1" x14ac:dyDescent="0.2"/>
    <row r="37936" hidden="1" x14ac:dyDescent="0.2"/>
    <row r="37937" hidden="1" x14ac:dyDescent="0.2"/>
    <row r="37938" hidden="1" x14ac:dyDescent="0.2"/>
    <row r="37939" hidden="1" x14ac:dyDescent="0.2"/>
    <row r="37940" hidden="1" x14ac:dyDescent="0.2"/>
    <row r="37941" hidden="1" x14ac:dyDescent="0.2"/>
    <row r="37942" hidden="1" x14ac:dyDescent="0.2"/>
    <row r="37943" hidden="1" x14ac:dyDescent="0.2"/>
    <row r="37944" hidden="1" x14ac:dyDescent="0.2"/>
    <row r="37945" hidden="1" x14ac:dyDescent="0.2"/>
    <row r="37946" hidden="1" x14ac:dyDescent="0.2"/>
    <row r="37947" hidden="1" x14ac:dyDescent="0.2"/>
    <row r="37948" hidden="1" x14ac:dyDescent="0.2"/>
    <row r="37949" hidden="1" x14ac:dyDescent="0.2"/>
    <row r="37950" hidden="1" x14ac:dyDescent="0.2"/>
    <row r="37951" hidden="1" x14ac:dyDescent="0.2"/>
    <row r="37952" hidden="1" x14ac:dyDescent="0.2"/>
    <row r="37953" hidden="1" x14ac:dyDescent="0.2"/>
    <row r="37954" hidden="1" x14ac:dyDescent="0.2"/>
    <row r="37955" hidden="1" x14ac:dyDescent="0.2"/>
    <row r="37956" hidden="1" x14ac:dyDescent="0.2"/>
    <row r="37957" hidden="1" x14ac:dyDescent="0.2"/>
    <row r="37958" hidden="1" x14ac:dyDescent="0.2"/>
    <row r="37959" hidden="1" x14ac:dyDescent="0.2"/>
    <row r="37960" hidden="1" x14ac:dyDescent="0.2"/>
    <row r="37961" hidden="1" x14ac:dyDescent="0.2"/>
    <row r="37962" hidden="1" x14ac:dyDescent="0.2"/>
    <row r="37963" hidden="1" x14ac:dyDescent="0.2"/>
    <row r="37964" hidden="1" x14ac:dyDescent="0.2"/>
    <row r="37965" hidden="1" x14ac:dyDescent="0.2"/>
    <row r="37966" hidden="1" x14ac:dyDescent="0.2"/>
    <row r="37967" hidden="1" x14ac:dyDescent="0.2"/>
    <row r="37968" hidden="1" x14ac:dyDescent="0.2"/>
    <row r="37969" hidden="1" x14ac:dyDescent="0.2"/>
    <row r="37970" hidden="1" x14ac:dyDescent="0.2"/>
    <row r="37971" hidden="1" x14ac:dyDescent="0.2"/>
    <row r="37972" hidden="1" x14ac:dyDescent="0.2"/>
    <row r="37973" hidden="1" x14ac:dyDescent="0.2"/>
    <row r="37974" hidden="1" x14ac:dyDescent="0.2"/>
    <row r="37975" hidden="1" x14ac:dyDescent="0.2"/>
    <row r="37976" hidden="1" x14ac:dyDescent="0.2"/>
    <row r="37977" hidden="1" x14ac:dyDescent="0.2"/>
    <row r="37978" hidden="1" x14ac:dyDescent="0.2"/>
    <row r="37979" hidden="1" x14ac:dyDescent="0.2"/>
    <row r="37980" hidden="1" x14ac:dyDescent="0.2"/>
    <row r="37981" hidden="1" x14ac:dyDescent="0.2"/>
    <row r="37982" hidden="1" x14ac:dyDescent="0.2"/>
    <row r="37983" hidden="1" x14ac:dyDescent="0.2"/>
    <row r="37984" hidden="1" x14ac:dyDescent="0.2"/>
    <row r="37985" hidden="1" x14ac:dyDescent="0.2"/>
    <row r="37986" hidden="1" x14ac:dyDescent="0.2"/>
    <row r="37987" hidden="1" x14ac:dyDescent="0.2"/>
    <row r="37988" hidden="1" x14ac:dyDescent="0.2"/>
    <row r="37989" hidden="1" x14ac:dyDescent="0.2"/>
    <row r="37990" hidden="1" x14ac:dyDescent="0.2"/>
    <row r="37991" hidden="1" x14ac:dyDescent="0.2"/>
    <row r="37992" hidden="1" x14ac:dyDescent="0.2"/>
    <row r="37993" hidden="1" x14ac:dyDescent="0.2"/>
    <row r="37994" hidden="1" x14ac:dyDescent="0.2"/>
    <row r="37995" hidden="1" x14ac:dyDescent="0.2"/>
    <row r="37996" hidden="1" x14ac:dyDescent="0.2"/>
    <row r="37997" hidden="1" x14ac:dyDescent="0.2"/>
    <row r="37998" hidden="1" x14ac:dyDescent="0.2"/>
    <row r="37999" hidden="1" x14ac:dyDescent="0.2"/>
    <row r="38000" hidden="1" x14ac:dyDescent="0.2"/>
    <row r="38001" hidden="1" x14ac:dyDescent="0.2"/>
    <row r="38002" hidden="1" x14ac:dyDescent="0.2"/>
    <row r="38003" hidden="1" x14ac:dyDescent="0.2"/>
    <row r="38004" hidden="1" x14ac:dyDescent="0.2"/>
    <row r="38005" hidden="1" x14ac:dyDescent="0.2"/>
    <row r="38006" hidden="1" x14ac:dyDescent="0.2"/>
    <row r="38007" hidden="1" x14ac:dyDescent="0.2"/>
    <row r="38008" hidden="1" x14ac:dyDescent="0.2"/>
    <row r="38009" hidden="1" x14ac:dyDescent="0.2"/>
    <row r="38010" hidden="1" x14ac:dyDescent="0.2"/>
    <row r="38011" hidden="1" x14ac:dyDescent="0.2"/>
    <row r="38012" hidden="1" x14ac:dyDescent="0.2"/>
    <row r="38013" hidden="1" x14ac:dyDescent="0.2"/>
    <row r="38014" hidden="1" x14ac:dyDescent="0.2"/>
    <row r="38015" hidden="1" x14ac:dyDescent="0.2"/>
    <row r="38016" hidden="1" x14ac:dyDescent="0.2"/>
    <row r="38017" hidden="1" x14ac:dyDescent="0.2"/>
    <row r="38018" hidden="1" x14ac:dyDescent="0.2"/>
    <row r="38019" hidden="1" x14ac:dyDescent="0.2"/>
    <row r="38020" hidden="1" x14ac:dyDescent="0.2"/>
    <row r="38021" hidden="1" x14ac:dyDescent="0.2"/>
    <row r="38022" hidden="1" x14ac:dyDescent="0.2"/>
    <row r="38023" hidden="1" x14ac:dyDescent="0.2"/>
    <row r="38024" hidden="1" x14ac:dyDescent="0.2"/>
    <row r="38025" hidden="1" x14ac:dyDescent="0.2"/>
    <row r="38026" hidden="1" x14ac:dyDescent="0.2"/>
    <row r="38027" hidden="1" x14ac:dyDescent="0.2"/>
    <row r="38028" hidden="1" x14ac:dyDescent="0.2"/>
    <row r="38029" hidden="1" x14ac:dyDescent="0.2"/>
    <row r="38030" hidden="1" x14ac:dyDescent="0.2"/>
    <row r="38031" hidden="1" x14ac:dyDescent="0.2"/>
    <row r="38032" hidden="1" x14ac:dyDescent="0.2"/>
    <row r="38033" hidden="1" x14ac:dyDescent="0.2"/>
    <row r="38034" hidden="1" x14ac:dyDescent="0.2"/>
    <row r="38035" hidden="1" x14ac:dyDescent="0.2"/>
    <row r="38036" hidden="1" x14ac:dyDescent="0.2"/>
    <row r="38037" hidden="1" x14ac:dyDescent="0.2"/>
    <row r="38038" hidden="1" x14ac:dyDescent="0.2"/>
    <row r="38039" hidden="1" x14ac:dyDescent="0.2"/>
    <row r="38040" hidden="1" x14ac:dyDescent="0.2"/>
    <row r="38041" hidden="1" x14ac:dyDescent="0.2"/>
    <row r="38042" hidden="1" x14ac:dyDescent="0.2"/>
    <row r="38043" hidden="1" x14ac:dyDescent="0.2"/>
    <row r="38044" hidden="1" x14ac:dyDescent="0.2"/>
    <row r="38045" hidden="1" x14ac:dyDescent="0.2"/>
    <row r="38046" hidden="1" x14ac:dyDescent="0.2"/>
    <row r="38047" hidden="1" x14ac:dyDescent="0.2"/>
    <row r="38048" hidden="1" x14ac:dyDescent="0.2"/>
    <row r="38049" hidden="1" x14ac:dyDescent="0.2"/>
    <row r="38050" hidden="1" x14ac:dyDescent="0.2"/>
    <row r="38051" hidden="1" x14ac:dyDescent="0.2"/>
    <row r="38052" hidden="1" x14ac:dyDescent="0.2"/>
    <row r="38053" hidden="1" x14ac:dyDescent="0.2"/>
    <row r="38054" hidden="1" x14ac:dyDescent="0.2"/>
    <row r="38055" hidden="1" x14ac:dyDescent="0.2"/>
    <row r="38056" hidden="1" x14ac:dyDescent="0.2"/>
    <row r="38057" hidden="1" x14ac:dyDescent="0.2"/>
    <row r="38058" hidden="1" x14ac:dyDescent="0.2"/>
    <row r="38059" hidden="1" x14ac:dyDescent="0.2"/>
    <row r="38060" hidden="1" x14ac:dyDescent="0.2"/>
    <row r="38061" hidden="1" x14ac:dyDescent="0.2"/>
    <row r="38062" hidden="1" x14ac:dyDescent="0.2"/>
    <row r="38063" hidden="1" x14ac:dyDescent="0.2"/>
    <row r="38064" hidden="1" x14ac:dyDescent="0.2"/>
    <row r="38065" hidden="1" x14ac:dyDescent="0.2"/>
    <row r="38066" hidden="1" x14ac:dyDescent="0.2"/>
    <row r="38067" hidden="1" x14ac:dyDescent="0.2"/>
    <row r="38068" hidden="1" x14ac:dyDescent="0.2"/>
    <row r="38069" hidden="1" x14ac:dyDescent="0.2"/>
    <row r="38070" hidden="1" x14ac:dyDescent="0.2"/>
    <row r="38071" hidden="1" x14ac:dyDescent="0.2"/>
    <row r="38072" hidden="1" x14ac:dyDescent="0.2"/>
    <row r="38073" hidden="1" x14ac:dyDescent="0.2"/>
    <row r="38074" hidden="1" x14ac:dyDescent="0.2"/>
    <row r="38075" hidden="1" x14ac:dyDescent="0.2"/>
    <row r="38076" hidden="1" x14ac:dyDescent="0.2"/>
    <row r="38077" hidden="1" x14ac:dyDescent="0.2"/>
    <row r="38078" hidden="1" x14ac:dyDescent="0.2"/>
    <row r="38079" hidden="1" x14ac:dyDescent="0.2"/>
    <row r="38080" hidden="1" x14ac:dyDescent="0.2"/>
    <row r="38081" hidden="1" x14ac:dyDescent="0.2"/>
    <row r="38082" hidden="1" x14ac:dyDescent="0.2"/>
    <row r="38083" hidden="1" x14ac:dyDescent="0.2"/>
    <row r="38084" hidden="1" x14ac:dyDescent="0.2"/>
    <row r="38085" hidden="1" x14ac:dyDescent="0.2"/>
    <row r="38086" hidden="1" x14ac:dyDescent="0.2"/>
    <row r="38087" hidden="1" x14ac:dyDescent="0.2"/>
    <row r="38088" hidden="1" x14ac:dyDescent="0.2"/>
    <row r="38089" hidden="1" x14ac:dyDescent="0.2"/>
    <row r="38090" hidden="1" x14ac:dyDescent="0.2"/>
    <row r="38091" hidden="1" x14ac:dyDescent="0.2"/>
    <row r="38092" hidden="1" x14ac:dyDescent="0.2"/>
    <row r="38093" hidden="1" x14ac:dyDescent="0.2"/>
    <row r="38094" hidden="1" x14ac:dyDescent="0.2"/>
    <row r="38095" hidden="1" x14ac:dyDescent="0.2"/>
    <row r="38096" hidden="1" x14ac:dyDescent="0.2"/>
    <row r="38097" hidden="1" x14ac:dyDescent="0.2"/>
    <row r="38098" hidden="1" x14ac:dyDescent="0.2"/>
    <row r="38099" hidden="1" x14ac:dyDescent="0.2"/>
    <row r="38100" hidden="1" x14ac:dyDescent="0.2"/>
    <row r="38101" hidden="1" x14ac:dyDescent="0.2"/>
    <row r="38102" hidden="1" x14ac:dyDescent="0.2"/>
    <row r="38103" hidden="1" x14ac:dyDescent="0.2"/>
    <row r="38104" hidden="1" x14ac:dyDescent="0.2"/>
    <row r="38105" hidden="1" x14ac:dyDescent="0.2"/>
    <row r="38106" hidden="1" x14ac:dyDescent="0.2"/>
    <row r="38107" hidden="1" x14ac:dyDescent="0.2"/>
    <row r="38108" hidden="1" x14ac:dyDescent="0.2"/>
    <row r="38109" hidden="1" x14ac:dyDescent="0.2"/>
    <row r="38110" hidden="1" x14ac:dyDescent="0.2"/>
    <row r="38111" hidden="1" x14ac:dyDescent="0.2"/>
    <row r="38112" hidden="1" x14ac:dyDescent="0.2"/>
    <row r="38113" hidden="1" x14ac:dyDescent="0.2"/>
    <row r="38114" hidden="1" x14ac:dyDescent="0.2"/>
    <row r="38115" hidden="1" x14ac:dyDescent="0.2"/>
    <row r="38116" hidden="1" x14ac:dyDescent="0.2"/>
    <row r="38117" hidden="1" x14ac:dyDescent="0.2"/>
    <row r="38118" hidden="1" x14ac:dyDescent="0.2"/>
    <row r="38119" hidden="1" x14ac:dyDescent="0.2"/>
    <row r="38120" hidden="1" x14ac:dyDescent="0.2"/>
    <row r="38121" hidden="1" x14ac:dyDescent="0.2"/>
    <row r="38122" hidden="1" x14ac:dyDescent="0.2"/>
    <row r="38123" hidden="1" x14ac:dyDescent="0.2"/>
    <row r="38124" hidden="1" x14ac:dyDescent="0.2"/>
    <row r="38125" hidden="1" x14ac:dyDescent="0.2"/>
    <row r="38126" hidden="1" x14ac:dyDescent="0.2"/>
    <row r="38127" hidden="1" x14ac:dyDescent="0.2"/>
    <row r="38128" hidden="1" x14ac:dyDescent="0.2"/>
    <row r="38129" hidden="1" x14ac:dyDescent="0.2"/>
    <row r="38130" hidden="1" x14ac:dyDescent="0.2"/>
    <row r="38131" hidden="1" x14ac:dyDescent="0.2"/>
    <row r="38132" hidden="1" x14ac:dyDescent="0.2"/>
    <row r="38133" hidden="1" x14ac:dyDescent="0.2"/>
    <row r="38134" hidden="1" x14ac:dyDescent="0.2"/>
    <row r="38135" hidden="1" x14ac:dyDescent="0.2"/>
    <row r="38136" hidden="1" x14ac:dyDescent="0.2"/>
    <row r="38137" hidden="1" x14ac:dyDescent="0.2"/>
    <row r="38138" hidden="1" x14ac:dyDescent="0.2"/>
    <row r="38139" hidden="1" x14ac:dyDescent="0.2"/>
    <row r="38140" hidden="1" x14ac:dyDescent="0.2"/>
    <row r="38141" hidden="1" x14ac:dyDescent="0.2"/>
    <row r="38142" hidden="1" x14ac:dyDescent="0.2"/>
    <row r="38143" hidden="1" x14ac:dyDescent="0.2"/>
    <row r="38144" hidden="1" x14ac:dyDescent="0.2"/>
    <row r="38145" hidden="1" x14ac:dyDescent="0.2"/>
    <row r="38146" hidden="1" x14ac:dyDescent="0.2"/>
    <row r="38147" hidden="1" x14ac:dyDescent="0.2"/>
    <row r="38148" hidden="1" x14ac:dyDescent="0.2"/>
    <row r="38149" hidden="1" x14ac:dyDescent="0.2"/>
    <row r="38150" hidden="1" x14ac:dyDescent="0.2"/>
    <row r="38151" hidden="1" x14ac:dyDescent="0.2"/>
    <row r="38152" hidden="1" x14ac:dyDescent="0.2"/>
    <row r="38153" hidden="1" x14ac:dyDescent="0.2"/>
    <row r="38154" hidden="1" x14ac:dyDescent="0.2"/>
    <row r="38155" hidden="1" x14ac:dyDescent="0.2"/>
    <row r="38156" hidden="1" x14ac:dyDescent="0.2"/>
    <row r="38157" hidden="1" x14ac:dyDescent="0.2"/>
    <row r="38158" hidden="1" x14ac:dyDescent="0.2"/>
    <row r="38159" hidden="1" x14ac:dyDescent="0.2"/>
    <row r="38160" hidden="1" x14ac:dyDescent="0.2"/>
    <row r="38161" hidden="1" x14ac:dyDescent="0.2"/>
    <row r="38162" hidden="1" x14ac:dyDescent="0.2"/>
    <row r="38163" hidden="1" x14ac:dyDescent="0.2"/>
    <row r="38164" hidden="1" x14ac:dyDescent="0.2"/>
    <row r="38165" hidden="1" x14ac:dyDescent="0.2"/>
    <row r="38166" hidden="1" x14ac:dyDescent="0.2"/>
    <row r="38167" hidden="1" x14ac:dyDescent="0.2"/>
    <row r="38168" hidden="1" x14ac:dyDescent="0.2"/>
    <row r="38169" hidden="1" x14ac:dyDescent="0.2"/>
    <row r="38170" hidden="1" x14ac:dyDescent="0.2"/>
    <row r="38171" hidden="1" x14ac:dyDescent="0.2"/>
    <row r="38172" hidden="1" x14ac:dyDescent="0.2"/>
    <row r="38173" hidden="1" x14ac:dyDescent="0.2"/>
    <row r="38174" hidden="1" x14ac:dyDescent="0.2"/>
    <row r="38175" hidden="1" x14ac:dyDescent="0.2"/>
    <row r="38176" hidden="1" x14ac:dyDescent="0.2"/>
    <row r="38177" hidden="1" x14ac:dyDescent="0.2"/>
    <row r="38178" hidden="1" x14ac:dyDescent="0.2"/>
    <row r="38179" hidden="1" x14ac:dyDescent="0.2"/>
    <row r="38180" hidden="1" x14ac:dyDescent="0.2"/>
    <row r="38181" hidden="1" x14ac:dyDescent="0.2"/>
    <row r="38182" hidden="1" x14ac:dyDescent="0.2"/>
    <row r="38183" hidden="1" x14ac:dyDescent="0.2"/>
    <row r="38184" hidden="1" x14ac:dyDescent="0.2"/>
    <row r="38185" hidden="1" x14ac:dyDescent="0.2"/>
    <row r="38186" hidden="1" x14ac:dyDescent="0.2"/>
    <row r="38187" hidden="1" x14ac:dyDescent="0.2"/>
    <row r="38188" hidden="1" x14ac:dyDescent="0.2"/>
    <row r="38189" hidden="1" x14ac:dyDescent="0.2"/>
    <row r="38190" hidden="1" x14ac:dyDescent="0.2"/>
    <row r="38191" hidden="1" x14ac:dyDescent="0.2"/>
    <row r="38192" hidden="1" x14ac:dyDescent="0.2"/>
    <row r="38193" hidden="1" x14ac:dyDescent="0.2"/>
    <row r="38194" hidden="1" x14ac:dyDescent="0.2"/>
    <row r="38195" hidden="1" x14ac:dyDescent="0.2"/>
    <row r="38196" hidden="1" x14ac:dyDescent="0.2"/>
    <row r="38197" hidden="1" x14ac:dyDescent="0.2"/>
    <row r="38198" hidden="1" x14ac:dyDescent="0.2"/>
    <row r="38199" hidden="1" x14ac:dyDescent="0.2"/>
    <row r="38200" hidden="1" x14ac:dyDescent="0.2"/>
    <row r="38201" hidden="1" x14ac:dyDescent="0.2"/>
    <row r="38202" hidden="1" x14ac:dyDescent="0.2"/>
    <row r="38203" hidden="1" x14ac:dyDescent="0.2"/>
    <row r="38204" hidden="1" x14ac:dyDescent="0.2"/>
    <row r="38205" hidden="1" x14ac:dyDescent="0.2"/>
    <row r="38206" hidden="1" x14ac:dyDescent="0.2"/>
    <row r="38207" hidden="1" x14ac:dyDescent="0.2"/>
    <row r="38208" hidden="1" x14ac:dyDescent="0.2"/>
    <row r="38209" hidden="1" x14ac:dyDescent="0.2"/>
    <row r="38210" hidden="1" x14ac:dyDescent="0.2"/>
    <row r="38211" hidden="1" x14ac:dyDescent="0.2"/>
    <row r="38212" hidden="1" x14ac:dyDescent="0.2"/>
    <row r="38213" hidden="1" x14ac:dyDescent="0.2"/>
    <row r="38214" hidden="1" x14ac:dyDescent="0.2"/>
    <row r="38215" hidden="1" x14ac:dyDescent="0.2"/>
    <row r="38216" hidden="1" x14ac:dyDescent="0.2"/>
    <row r="38217" hidden="1" x14ac:dyDescent="0.2"/>
    <row r="38218" hidden="1" x14ac:dyDescent="0.2"/>
    <row r="38219" hidden="1" x14ac:dyDescent="0.2"/>
    <row r="38220" hidden="1" x14ac:dyDescent="0.2"/>
    <row r="38221" hidden="1" x14ac:dyDescent="0.2"/>
    <row r="38222" hidden="1" x14ac:dyDescent="0.2"/>
    <row r="38223" hidden="1" x14ac:dyDescent="0.2"/>
    <row r="38224" hidden="1" x14ac:dyDescent="0.2"/>
    <row r="38225" hidden="1" x14ac:dyDescent="0.2"/>
    <row r="38226" hidden="1" x14ac:dyDescent="0.2"/>
    <row r="38227" hidden="1" x14ac:dyDescent="0.2"/>
    <row r="38228" hidden="1" x14ac:dyDescent="0.2"/>
    <row r="38229" hidden="1" x14ac:dyDescent="0.2"/>
    <row r="38230" hidden="1" x14ac:dyDescent="0.2"/>
    <row r="38231" hidden="1" x14ac:dyDescent="0.2"/>
    <row r="38232" hidden="1" x14ac:dyDescent="0.2"/>
    <row r="38233" hidden="1" x14ac:dyDescent="0.2"/>
    <row r="38234" hidden="1" x14ac:dyDescent="0.2"/>
    <row r="38235" hidden="1" x14ac:dyDescent="0.2"/>
    <row r="38236" hidden="1" x14ac:dyDescent="0.2"/>
    <row r="38237" hidden="1" x14ac:dyDescent="0.2"/>
    <row r="38238" hidden="1" x14ac:dyDescent="0.2"/>
    <row r="38239" hidden="1" x14ac:dyDescent="0.2"/>
    <row r="38240" hidden="1" x14ac:dyDescent="0.2"/>
    <row r="38241" hidden="1" x14ac:dyDescent="0.2"/>
    <row r="38242" hidden="1" x14ac:dyDescent="0.2"/>
    <row r="38243" hidden="1" x14ac:dyDescent="0.2"/>
    <row r="38244" hidden="1" x14ac:dyDescent="0.2"/>
    <row r="38245" hidden="1" x14ac:dyDescent="0.2"/>
    <row r="38246" hidden="1" x14ac:dyDescent="0.2"/>
    <row r="38247" hidden="1" x14ac:dyDescent="0.2"/>
    <row r="38248" hidden="1" x14ac:dyDescent="0.2"/>
    <row r="38249" hidden="1" x14ac:dyDescent="0.2"/>
    <row r="38250" hidden="1" x14ac:dyDescent="0.2"/>
    <row r="38251" hidden="1" x14ac:dyDescent="0.2"/>
    <row r="38252" hidden="1" x14ac:dyDescent="0.2"/>
    <row r="38253" hidden="1" x14ac:dyDescent="0.2"/>
    <row r="38254" hidden="1" x14ac:dyDescent="0.2"/>
    <row r="38255" hidden="1" x14ac:dyDescent="0.2"/>
    <row r="38256" hidden="1" x14ac:dyDescent="0.2"/>
    <row r="38257" hidden="1" x14ac:dyDescent="0.2"/>
    <row r="38258" hidden="1" x14ac:dyDescent="0.2"/>
    <row r="38259" hidden="1" x14ac:dyDescent="0.2"/>
    <row r="38260" hidden="1" x14ac:dyDescent="0.2"/>
    <row r="38261" hidden="1" x14ac:dyDescent="0.2"/>
    <row r="38262" hidden="1" x14ac:dyDescent="0.2"/>
    <row r="38263" hidden="1" x14ac:dyDescent="0.2"/>
    <row r="38264" hidden="1" x14ac:dyDescent="0.2"/>
    <row r="38265" hidden="1" x14ac:dyDescent="0.2"/>
    <row r="38266" hidden="1" x14ac:dyDescent="0.2"/>
    <row r="38267" hidden="1" x14ac:dyDescent="0.2"/>
    <row r="38268" hidden="1" x14ac:dyDescent="0.2"/>
    <row r="38269" hidden="1" x14ac:dyDescent="0.2"/>
    <row r="38270" hidden="1" x14ac:dyDescent="0.2"/>
    <row r="38271" hidden="1" x14ac:dyDescent="0.2"/>
    <row r="38272" hidden="1" x14ac:dyDescent="0.2"/>
    <row r="38273" hidden="1" x14ac:dyDescent="0.2"/>
    <row r="38274" hidden="1" x14ac:dyDescent="0.2"/>
    <row r="38275" hidden="1" x14ac:dyDescent="0.2"/>
    <row r="38276" hidden="1" x14ac:dyDescent="0.2"/>
    <row r="38277" hidden="1" x14ac:dyDescent="0.2"/>
    <row r="38278" hidden="1" x14ac:dyDescent="0.2"/>
    <row r="38279" hidden="1" x14ac:dyDescent="0.2"/>
    <row r="38280" hidden="1" x14ac:dyDescent="0.2"/>
    <row r="38281" hidden="1" x14ac:dyDescent="0.2"/>
    <row r="38282" hidden="1" x14ac:dyDescent="0.2"/>
    <row r="38283" hidden="1" x14ac:dyDescent="0.2"/>
    <row r="38284" hidden="1" x14ac:dyDescent="0.2"/>
    <row r="38285" hidden="1" x14ac:dyDescent="0.2"/>
    <row r="38286" hidden="1" x14ac:dyDescent="0.2"/>
    <row r="38287" hidden="1" x14ac:dyDescent="0.2"/>
    <row r="38288" hidden="1" x14ac:dyDescent="0.2"/>
    <row r="38289" hidden="1" x14ac:dyDescent="0.2"/>
    <row r="38290" hidden="1" x14ac:dyDescent="0.2"/>
    <row r="38291" hidden="1" x14ac:dyDescent="0.2"/>
    <row r="38292" hidden="1" x14ac:dyDescent="0.2"/>
    <row r="38293" hidden="1" x14ac:dyDescent="0.2"/>
    <row r="38294" hidden="1" x14ac:dyDescent="0.2"/>
    <row r="38295" hidden="1" x14ac:dyDescent="0.2"/>
    <row r="38296" hidden="1" x14ac:dyDescent="0.2"/>
    <row r="38297" hidden="1" x14ac:dyDescent="0.2"/>
    <row r="38298" hidden="1" x14ac:dyDescent="0.2"/>
    <row r="38299" hidden="1" x14ac:dyDescent="0.2"/>
    <row r="38300" hidden="1" x14ac:dyDescent="0.2"/>
    <row r="38301" hidden="1" x14ac:dyDescent="0.2"/>
    <row r="38302" hidden="1" x14ac:dyDescent="0.2"/>
    <row r="38303" hidden="1" x14ac:dyDescent="0.2"/>
    <row r="38304" hidden="1" x14ac:dyDescent="0.2"/>
    <row r="38305" hidden="1" x14ac:dyDescent="0.2"/>
    <row r="38306" hidden="1" x14ac:dyDescent="0.2"/>
    <row r="38307" hidden="1" x14ac:dyDescent="0.2"/>
    <row r="38308" hidden="1" x14ac:dyDescent="0.2"/>
    <row r="38309" hidden="1" x14ac:dyDescent="0.2"/>
    <row r="38310" hidden="1" x14ac:dyDescent="0.2"/>
    <row r="38311" hidden="1" x14ac:dyDescent="0.2"/>
    <row r="38312" hidden="1" x14ac:dyDescent="0.2"/>
    <row r="38313" hidden="1" x14ac:dyDescent="0.2"/>
    <row r="38314" hidden="1" x14ac:dyDescent="0.2"/>
    <row r="38315" hidden="1" x14ac:dyDescent="0.2"/>
    <row r="38316" hidden="1" x14ac:dyDescent="0.2"/>
    <row r="38317" hidden="1" x14ac:dyDescent="0.2"/>
    <row r="38318" hidden="1" x14ac:dyDescent="0.2"/>
    <row r="38319" hidden="1" x14ac:dyDescent="0.2"/>
    <row r="38320" hidden="1" x14ac:dyDescent="0.2"/>
    <row r="38321" hidden="1" x14ac:dyDescent="0.2"/>
    <row r="38322" hidden="1" x14ac:dyDescent="0.2"/>
    <row r="38323" hidden="1" x14ac:dyDescent="0.2"/>
    <row r="38324" hidden="1" x14ac:dyDescent="0.2"/>
    <row r="38325" hidden="1" x14ac:dyDescent="0.2"/>
    <row r="38326" hidden="1" x14ac:dyDescent="0.2"/>
    <row r="38327" hidden="1" x14ac:dyDescent="0.2"/>
    <row r="38328" hidden="1" x14ac:dyDescent="0.2"/>
    <row r="38329" hidden="1" x14ac:dyDescent="0.2"/>
    <row r="38330" hidden="1" x14ac:dyDescent="0.2"/>
    <row r="38331" hidden="1" x14ac:dyDescent="0.2"/>
    <row r="38332" hidden="1" x14ac:dyDescent="0.2"/>
    <row r="38333" hidden="1" x14ac:dyDescent="0.2"/>
    <row r="38334" hidden="1" x14ac:dyDescent="0.2"/>
    <row r="38335" hidden="1" x14ac:dyDescent="0.2"/>
    <row r="38336" hidden="1" x14ac:dyDescent="0.2"/>
    <row r="38337" hidden="1" x14ac:dyDescent="0.2"/>
    <row r="38338" hidden="1" x14ac:dyDescent="0.2"/>
    <row r="38339" hidden="1" x14ac:dyDescent="0.2"/>
    <row r="38340" hidden="1" x14ac:dyDescent="0.2"/>
    <row r="38341" hidden="1" x14ac:dyDescent="0.2"/>
    <row r="38342" hidden="1" x14ac:dyDescent="0.2"/>
    <row r="38343" hidden="1" x14ac:dyDescent="0.2"/>
    <row r="38344" hidden="1" x14ac:dyDescent="0.2"/>
    <row r="38345" hidden="1" x14ac:dyDescent="0.2"/>
    <row r="38346" hidden="1" x14ac:dyDescent="0.2"/>
    <row r="38347" hidden="1" x14ac:dyDescent="0.2"/>
    <row r="38348" hidden="1" x14ac:dyDescent="0.2"/>
    <row r="38349" hidden="1" x14ac:dyDescent="0.2"/>
    <row r="38350" hidden="1" x14ac:dyDescent="0.2"/>
    <row r="38351" hidden="1" x14ac:dyDescent="0.2"/>
    <row r="38352" hidden="1" x14ac:dyDescent="0.2"/>
    <row r="38353" hidden="1" x14ac:dyDescent="0.2"/>
    <row r="38354" hidden="1" x14ac:dyDescent="0.2"/>
    <row r="38355" hidden="1" x14ac:dyDescent="0.2"/>
    <row r="38356" hidden="1" x14ac:dyDescent="0.2"/>
    <row r="38357" hidden="1" x14ac:dyDescent="0.2"/>
    <row r="38358" hidden="1" x14ac:dyDescent="0.2"/>
    <row r="38359" hidden="1" x14ac:dyDescent="0.2"/>
    <row r="38360" hidden="1" x14ac:dyDescent="0.2"/>
    <row r="38361" hidden="1" x14ac:dyDescent="0.2"/>
    <row r="38362" hidden="1" x14ac:dyDescent="0.2"/>
    <row r="38363" hidden="1" x14ac:dyDescent="0.2"/>
    <row r="38364" hidden="1" x14ac:dyDescent="0.2"/>
    <row r="38365" hidden="1" x14ac:dyDescent="0.2"/>
    <row r="38366" hidden="1" x14ac:dyDescent="0.2"/>
    <row r="38367" hidden="1" x14ac:dyDescent="0.2"/>
    <row r="38368" hidden="1" x14ac:dyDescent="0.2"/>
    <row r="38369" hidden="1" x14ac:dyDescent="0.2"/>
    <row r="38370" hidden="1" x14ac:dyDescent="0.2"/>
    <row r="38371" hidden="1" x14ac:dyDescent="0.2"/>
    <row r="38372" hidden="1" x14ac:dyDescent="0.2"/>
    <row r="38373" hidden="1" x14ac:dyDescent="0.2"/>
    <row r="38374" hidden="1" x14ac:dyDescent="0.2"/>
    <row r="38375" hidden="1" x14ac:dyDescent="0.2"/>
    <row r="38376" hidden="1" x14ac:dyDescent="0.2"/>
    <row r="38377" hidden="1" x14ac:dyDescent="0.2"/>
    <row r="38378" hidden="1" x14ac:dyDescent="0.2"/>
    <row r="38379" hidden="1" x14ac:dyDescent="0.2"/>
    <row r="38380" hidden="1" x14ac:dyDescent="0.2"/>
    <row r="38381" hidden="1" x14ac:dyDescent="0.2"/>
    <row r="38382" hidden="1" x14ac:dyDescent="0.2"/>
    <row r="38383" hidden="1" x14ac:dyDescent="0.2"/>
    <row r="38384" hidden="1" x14ac:dyDescent="0.2"/>
    <row r="38385" hidden="1" x14ac:dyDescent="0.2"/>
    <row r="38386" hidden="1" x14ac:dyDescent="0.2"/>
    <row r="38387" hidden="1" x14ac:dyDescent="0.2"/>
    <row r="38388" hidden="1" x14ac:dyDescent="0.2"/>
    <row r="38389" hidden="1" x14ac:dyDescent="0.2"/>
    <row r="38390" hidden="1" x14ac:dyDescent="0.2"/>
    <row r="38391" hidden="1" x14ac:dyDescent="0.2"/>
    <row r="38392" hidden="1" x14ac:dyDescent="0.2"/>
    <row r="38393" hidden="1" x14ac:dyDescent="0.2"/>
    <row r="38394" hidden="1" x14ac:dyDescent="0.2"/>
    <row r="38395" hidden="1" x14ac:dyDescent="0.2"/>
    <row r="38396" hidden="1" x14ac:dyDescent="0.2"/>
    <row r="38397" hidden="1" x14ac:dyDescent="0.2"/>
    <row r="38398" hidden="1" x14ac:dyDescent="0.2"/>
    <row r="38399" hidden="1" x14ac:dyDescent="0.2"/>
    <row r="38400" hidden="1" x14ac:dyDescent="0.2"/>
    <row r="38401" hidden="1" x14ac:dyDescent="0.2"/>
    <row r="38402" hidden="1" x14ac:dyDescent="0.2"/>
    <row r="38403" hidden="1" x14ac:dyDescent="0.2"/>
    <row r="38404" hidden="1" x14ac:dyDescent="0.2"/>
    <row r="38405" hidden="1" x14ac:dyDescent="0.2"/>
    <row r="38406" hidden="1" x14ac:dyDescent="0.2"/>
    <row r="38407" hidden="1" x14ac:dyDescent="0.2"/>
    <row r="38408" hidden="1" x14ac:dyDescent="0.2"/>
    <row r="38409" hidden="1" x14ac:dyDescent="0.2"/>
    <row r="38410" hidden="1" x14ac:dyDescent="0.2"/>
    <row r="38411" hidden="1" x14ac:dyDescent="0.2"/>
    <row r="38412" hidden="1" x14ac:dyDescent="0.2"/>
    <row r="38413" hidden="1" x14ac:dyDescent="0.2"/>
    <row r="38414" hidden="1" x14ac:dyDescent="0.2"/>
    <row r="38415" hidden="1" x14ac:dyDescent="0.2"/>
    <row r="38416" hidden="1" x14ac:dyDescent="0.2"/>
    <row r="38417" hidden="1" x14ac:dyDescent="0.2"/>
    <row r="38418" hidden="1" x14ac:dyDescent="0.2"/>
    <row r="38419" hidden="1" x14ac:dyDescent="0.2"/>
    <row r="38420" hidden="1" x14ac:dyDescent="0.2"/>
    <row r="38421" hidden="1" x14ac:dyDescent="0.2"/>
    <row r="38422" hidden="1" x14ac:dyDescent="0.2"/>
    <row r="38423" hidden="1" x14ac:dyDescent="0.2"/>
    <row r="38424" hidden="1" x14ac:dyDescent="0.2"/>
    <row r="38425" hidden="1" x14ac:dyDescent="0.2"/>
    <row r="38426" hidden="1" x14ac:dyDescent="0.2"/>
    <row r="38427" hidden="1" x14ac:dyDescent="0.2"/>
    <row r="38428" hidden="1" x14ac:dyDescent="0.2"/>
    <row r="38429" hidden="1" x14ac:dyDescent="0.2"/>
    <row r="38430" hidden="1" x14ac:dyDescent="0.2"/>
    <row r="38431" hidden="1" x14ac:dyDescent="0.2"/>
    <row r="38432" hidden="1" x14ac:dyDescent="0.2"/>
    <row r="38433" hidden="1" x14ac:dyDescent="0.2"/>
    <row r="38434" hidden="1" x14ac:dyDescent="0.2"/>
    <row r="38435" hidden="1" x14ac:dyDescent="0.2"/>
    <row r="38436" hidden="1" x14ac:dyDescent="0.2"/>
    <row r="38437" hidden="1" x14ac:dyDescent="0.2"/>
    <row r="38438" hidden="1" x14ac:dyDescent="0.2"/>
    <row r="38439" hidden="1" x14ac:dyDescent="0.2"/>
    <row r="38440" hidden="1" x14ac:dyDescent="0.2"/>
    <row r="38441" hidden="1" x14ac:dyDescent="0.2"/>
    <row r="38442" hidden="1" x14ac:dyDescent="0.2"/>
    <row r="38443" hidden="1" x14ac:dyDescent="0.2"/>
    <row r="38444" hidden="1" x14ac:dyDescent="0.2"/>
    <row r="38445" hidden="1" x14ac:dyDescent="0.2"/>
    <row r="38446" hidden="1" x14ac:dyDescent="0.2"/>
    <row r="38447" hidden="1" x14ac:dyDescent="0.2"/>
    <row r="38448" hidden="1" x14ac:dyDescent="0.2"/>
    <row r="38449" hidden="1" x14ac:dyDescent="0.2"/>
    <row r="38450" hidden="1" x14ac:dyDescent="0.2"/>
    <row r="38451" hidden="1" x14ac:dyDescent="0.2"/>
    <row r="38452" hidden="1" x14ac:dyDescent="0.2"/>
    <row r="38453" hidden="1" x14ac:dyDescent="0.2"/>
    <row r="38454" hidden="1" x14ac:dyDescent="0.2"/>
    <row r="38455" hidden="1" x14ac:dyDescent="0.2"/>
    <row r="38456" hidden="1" x14ac:dyDescent="0.2"/>
    <row r="38457" hidden="1" x14ac:dyDescent="0.2"/>
    <row r="38458" hidden="1" x14ac:dyDescent="0.2"/>
    <row r="38459" hidden="1" x14ac:dyDescent="0.2"/>
    <row r="38460" hidden="1" x14ac:dyDescent="0.2"/>
    <row r="38461" hidden="1" x14ac:dyDescent="0.2"/>
    <row r="38462" hidden="1" x14ac:dyDescent="0.2"/>
    <row r="38463" hidden="1" x14ac:dyDescent="0.2"/>
    <row r="38464" hidden="1" x14ac:dyDescent="0.2"/>
    <row r="38465" hidden="1" x14ac:dyDescent="0.2"/>
    <row r="38466" hidden="1" x14ac:dyDescent="0.2"/>
    <row r="38467" hidden="1" x14ac:dyDescent="0.2"/>
    <row r="38468" hidden="1" x14ac:dyDescent="0.2"/>
    <row r="38469" hidden="1" x14ac:dyDescent="0.2"/>
    <row r="38470" hidden="1" x14ac:dyDescent="0.2"/>
    <row r="38471" hidden="1" x14ac:dyDescent="0.2"/>
    <row r="38472" hidden="1" x14ac:dyDescent="0.2"/>
    <row r="38473" hidden="1" x14ac:dyDescent="0.2"/>
    <row r="38474" hidden="1" x14ac:dyDescent="0.2"/>
    <row r="38475" hidden="1" x14ac:dyDescent="0.2"/>
    <row r="38476" hidden="1" x14ac:dyDescent="0.2"/>
    <row r="38477" hidden="1" x14ac:dyDescent="0.2"/>
    <row r="38478" hidden="1" x14ac:dyDescent="0.2"/>
    <row r="38479" hidden="1" x14ac:dyDescent="0.2"/>
    <row r="38480" hidden="1" x14ac:dyDescent="0.2"/>
    <row r="38481" hidden="1" x14ac:dyDescent="0.2"/>
    <row r="38482" hidden="1" x14ac:dyDescent="0.2"/>
    <row r="38483" hidden="1" x14ac:dyDescent="0.2"/>
    <row r="38484" hidden="1" x14ac:dyDescent="0.2"/>
    <row r="38485" hidden="1" x14ac:dyDescent="0.2"/>
    <row r="38486" hidden="1" x14ac:dyDescent="0.2"/>
    <row r="38487" hidden="1" x14ac:dyDescent="0.2"/>
    <row r="38488" hidden="1" x14ac:dyDescent="0.2"/>
    <row r="38489" hidden="1" x14ac:dyDescent="0.2"/>
    <row r="38490" hidden="1" x14ac:dyDescent="0.2"/>
    <row r="38491" hidden="1" x14ac:dyDescent="0.2"/>
    <row r="38492" hidden="1" x14ac:dyDescent="0.2"/>
    <row r="38493" hidden="1" x14ac:dyDescent="0.2"/>
    <row r="38494" hidden="1" x14ac:dyDescent="0.2"/>
    <row r="38495" hidden="1" x14ac:dyDescent="0.2"/>
    <row r="38496" hidden="1" x14ac:dyDescent="0.2"/>
    <row r="38497" hidden="1" x14ac:dyDescent="0.2"/>
    <row r="38498" hidden="1" x14ac:dyDescent="0.2"/>
    <row r="38499" hidden="1" x14ac:dyDescent="0.2"/>
    <row r="38500" hidden="1" x14ac:dyDescent="0.2"/>
    <row r="38501" hidden="1" x14ac:dyDescent="0.2"/>
    <row r="38502" hidden="1" x14ac:dyDescent="0.2"/>
    <row r="38503" hidden="1" x14ac:dyDescent="0.2"/>
    <row r="38504" hidden="1" x14ac:dyDescent="0.2"/>
    <row r="38505" hidden="1" x14ac:dyDescent="0.2"/>
    <row r="38506" hidden="1" x14ac:dyDescent="0.2"/>
    <row r="38507" hidden="1" x14ac:dyDescent="0.2"/>
    <row r="38508" hidden="1" x14ac:dyDescent="0.2"/>
    <row r="38509" hidden="1" x14ac:dyDescent="0.2"/>
    <row r="38510" hidden="1" x14ac:dyDescent="0.2"/>
    <row r="38511" hidden="1" x14ac:dyDescent="0.2"/>
    <row r="38512" hidden="1" x14ac:dyDescent="0.2"/>
    <row r="38513" hidden="1" x14ac:dyDescent="0.2"/>
    <row r="38514" hidden="1" x14ac:dyDescent="0.2"/>
    <row r="38515" hidden="1" x14ac:dyDescent="0.2"/>
    <row r="38516" hidden="1" x14ac:dyDescent="0.2"/>
    <row r="38517" hidden="1" x14ac:dyDescent="0.2"/>
    <row r="38518" hidden="1" x14ac:dyDescent="0.2"/>
    <row r="38519" hidden="1" x14ac:dyDescent="0.2"/>
    <row r="38520" hidden="1" x14ac:dyDescent="0.2"/>
    <row r="38521" hidden="1" x14ac:dyDescent="0.2"/>
    <row r="38522" hidden="1" x14ac:dyDescent="0.2"/>
    <row r="38523" hidden="1" x14ac:dyDescent="0.2"/>
    <row r="38524" hidden="1" x14ac:dyDescent="0.2"/>
    <row r="38525" hidden="1" x14ac:dyDescent="0.2"/>
    <row r="38526" hidden="1" x14ac:dyDescent="0.2"/>
    <row r="38527" hidden="1" x14ac:dyDescent="0.2"/>
    <row r="38528" hidden="1" x14ac:dyDescent="0.2"/>
    <row r="38529" hidden="1" x14ac:dyDescent="0.2"/>
    <row r="38530" hidden="1" x14ac:dyDescent="0.2"/>
    <row r="38531" hidden="1" x14ac:dyDescent="0.2"/>
    <row r="38532" hidden="1" x14ac:dyDescent="0.2"/>
    <row r="38533" hidden="1" x14ac:dyDescent="0.2"/>
    <row r="38534" hidden="1" x14ac:dyDescent="0.2"/>
    <row r="38535" hidden="1" x14ac:dyDescent="0.2"/>
    <row r="38536" hidden="1" x14ac:dyDescent="0.2"/>
    <row r="38537" hidden="1" x14ac:dyDescent="0.2"/>
    <row r="38538" hidden="1" x14ac:dyDescent="0.2"/>
    <row r="38539" hidden="1" x14ac:dyDescent="0.2"/>
    <row r="38540" hidden="1" x14ac:dyDescent="0.2"/>
    <row r="38541" hidden="1" x14ac:dyDescent="0.2"/>
    <row r="38542" hidden="1" x14ac:dyDescent="0.2"/>
    <row r="38543" hidden="1" x14ac:dyDescent="0.2"/>
    <row r="38544" hidden="1" x14ac:dyDescent="0.2"/>
    <row r="38545" hidden="1" x14ac:dyDescent="0.2"/>
    <row r="38546" hidden="1" x14ac:dyDescent="0.2"/>
    <row r="38547" hidden="1" x14ac:dyDescent="0.2"/>
    <row r="38548" hidden="1" x14ac:dyDescent="0.2"/>
    <row r="38549" hidden="1" x14ac:dyDescent="0.2"/>
    <row r="38550" hidden="1" x14ac:dyDescent="0.2"/>
    <row r="38551" hidden="1" x14ac:dyDescent="0.2"/>
    <row r="38552" hidden="1" x14ac:dyDescent="0.2"/>
    <row r="38553" hidden="1" x14ac:dyDescent="0.2"/>
    <row r="38554" hidden="1" x14ac:dyDescent="0.2"/>
    <row r="38555" hidden="1" x14ac:dyDescent="0.2"/>
    <row r="38556" hidden="1" x14ac:dyDescent="0.2"/>
    <row r="38557" hidden="1" x14ac:dyDescent="0.2"/>
    <row r="38558" hidden="1" x14ac:dyDescent="0.2"/>
    <row r="38559" hidden="1" x14ac:dyDescent="0.2"/>
    <row r="38560" hidden="1" x14ac:dyDescent="0.2"/>
    <row r="38561" hidden="1" x14ac:dyDescent="0.2"/>
    <row r="38562" hidden="1" x14ac:dyDescent="0.2"/>
    <row r="38563" hidden="1" x14ac:dyDescent="0.2"/>
    <row r="38564" hidden="1" x14ac:dyDescent="0.2"/>
    <row r="38565" hidden="1" x14ac:dyDescent="0.2"/>
    <row r="38566" hidden="1" x14ac:dyDescent="0.2"/>
    <row r="38567" hidden="1" x14ac:dyDescent="0.2"/>
    <row r="38568" hidden="1" x14ac:dyDescent="0.2"/>
    <row r="38569" hidden="1" x14ac:dyDescent="0.2"/>
    <row r="38570" hidden="1" x14ac:dyDescent="0.2"/>
    <row r="38571" hidden="1" x14ac:dyDescent="0.2"/>
    <row r="38572" hidden="1" x14ac:dyDescent="0.2"/>
    <row r="38573" hidden="1" x14ac:dyDescent="0.2"/>
    <row r="38574" hidden="1" x14ac:dyDescent="0.2"/>
    <row r="38575" hidden="1" x14ac:dyDescent="0.2"/>
    <row r="38576" hidden="1" x14ac:dyDescent="0.2"/>
    <row r="38577" hidden="1" x14ac:dyDescent="0.2"/>
    <row r="38578" hidden="1" x14ac:dyDescent="0.2"/>
    <row r="38579" hidden="1" x14ac:dyDescent="0.2"/>
    <row r="38580" hidden="1" x14ac:dyDescent="0.2"/>
    <row r="38581" hidden="1" x14ac:dyDescent="0.2"/>
    <row r="38582" hidden="1" x14ac:dyDescent="0.2"/>
    <row r="38583" hidden="1" x14ac:dyDescent="0.2"/>
    <row r="38584" hidden="1" x14ac:dyDescent="0.2"/>
    <row r="38585" hidden="1" x14ac:dyDescent="0.2"/>
    <row r="38586" hidden="1" x14ac:dyDescent="0.2"/>
    <row r="38587" hidden="1" x14ac:dyDescent="0.2"/>
    <row r="38588" hidden="1" x14ac:dyDescent="0.2"/>
    <row r="38589" hidden="1" x14ac:dyDescent="0.2"/>
    <row r="38590" hidden="1" x14ac:dyDescent="0.2"/>
    <row r="38591" hidden="1" x14ac:dyDescent="0.2"/>
    <row r="38592" hidden="1" x14ac:dyDescent="0.2"/>
    <row r="38593" hidden="1" x14ac:dyDescent="0.2"/>
    <row r="38594" hidden="1" x14ac:dyDescent="0.2"/>
    <row r="38595" hidden="1" x14ac:dyDescent="0.2"/>
    <row r="38596" hidden="1" x14ac:dyDescent="0.2"/>
    <row r="38597" hidden="1" x14ac:dyDescent="0.2"/>
    <row r="38598" hidden="1" x14ac:dyDescent="0.2"/>
    <row r="38599" hidden="1" x14ac:dyDescent="0.2"/>
    <row r="38600" hidden="1" x14ac:dyDescent="0.2"/>
    <row r="38601" hidden="1" x14ac:dyDescent="0.2"/>
    <row r="38602" hidden="1" x14ac:dyDescent="0.2"/>
    <row r="38603" hidden="1" x14ac:dyDescent="0.2"/>
    <row r="38604" hidden="1" x14ac:dyDescent="0.2"/>
    <row r="38605" hidden="1" x14ac:dyDescent="0.2"/>
    <row r="38606" hidden="1" x14ac:dyDescent="0.2"/>
    <row r="38607" hidden="1" x14ac:dyDescent="0.2"/>
    <row r="38608" hidden="1" x14ac:dyDescent="0.2"/>
    <row r="38609" hidden="1" x14ac:dyDescent="0.2"/>
    <row r="38610" hidden="1" x14ac:dyDescent="0.2"/>
    <row r="38611" hidden="1" x14ac:dyDescent="0.2"/>
    <row r="38612" hidden="1" x14ac:dyDescent="0.2"/>
    <row r="38613" hidden="1" x14ac:dyDescent="0.2"/>
    <row r="38614" hidden="1" x14ac:dyDescent="0.2"/>
    <row r="38615" hidden="1" x14ac:dyDescent="0.2"/>
    <row r="38616" hidden="1" x14ac:dyDescent="0.2"/>
    <row r="38617" hidden="1" x14ac:dyDescent="0.2"/>
    <row r="38618" hidden="1" x14ac:dyDescent="0.2"/>
    <row r="38619" hidden="1" x14ac:dyDescent="0.2"/>
    <row r="38620" hidden="1" x14ac:dyDescent="0.2"/>
    <row r="38621" hidden="1" x14ac:dyDescent="0.2"/>
    <row r="38622" hidden="1" x14ac:dyDescent="0.2"/>
    <row r="38623" hidden="1" x14ac:dyDescent="0.2"/>
    <row r="38624" hidden="1" x14ac:dyDescent="0.2"/>
    <row r="38625" hidden="1" x14ac:dyDescent="0.2"/>
    <row r="38626" hidden="1" x14ac:dyDescent="0.2"/>
    <row r="38627" hidden="1" x14ac:dyDescent="0.2"/>
    <row r="38628" hidden="1" x14ac:dyDescent="0.2"/>
    <row r="38629" hidden="1" x14ac:dyDescent="0.2"/>
    <row r="38630" hidden="1" x14ac:dyDescent="0.2"/>
    <row r="38631" hidden="1" x14ac:dyDescent="0.2"/>
    <row r="38632" hidden="1" x14ac:dyDescent="0.2"/>
    <row r="38633" hidden="1" x14ac:dyDescent="0.2"/>
    <row r="38634" hidden="1" x14ac:dyDescent="0.2"/>
    <row r="38635" hidden="1" x14ac:dyDescent="0.2"/>
    <row r="38636" hidden="1" x14ac:dyDescent="0.2"/>
    <row r="38637" hidden="1" x14ac:dyDescent="0.2"/>
    <row r="38638" hidden="1" x14ac:dyDescent="0.2"/>
    <row r="38639" hidden="1" x14ac:dyDescent="0.2"/>
    <row r="38640" hidden="1" x14ac:dyDescent="0.2"/>
    <row r="38641" hidden="1" x14ac:dyDescent="0.2"/>
    <row r="38642" hidden="1" x14ac:dyDescent="0.2"/>
    <row r="38643" hidden="1" x14ac:dyDescent="0.2"/>
    <row r="38644" hidden="1" x14ac:dyDescent="0.2"/>
    <row r="38645" hidden="1" x14ac:dyDescent="0.2"/>
    <row r="38646" hidden="1" x14ac:dyDescent="0.2"/>
    <row r="38647" hidden="1" x14ac:dyDescent="0.2"/>
    <row r="38648" hidden="1" x14ac:dyDescent="0.2"/>
    <row r="38649" hidden="1" x14ac:dyDescent="0.2"/>
    <row r="38650" hidden="1" x14ac:dyDescent="0.2"/>
    <row r="38651" hidden="1" x14ac:dyDescent="0.2"/>
    <row r="38652" hidden="1" x14ac:dyDescent="0.2"/>
    <row r="38653" hidden="1" x14ac:dyDescent="0.2"/>
    <row r="38654" hidden="1" x14ac:dyDescent="0.2"/>
    <row r="38655" hidden="1" x14ac:dyDescent="0.2"/>
    <row r="38656" hidden="1" x14ac:dyDescent="0.2"/>
    <row r="38657" hidden="1" x14ac:dyDescent="0.2"/>
    <row r="38658" hidden="1" x14ac:dyDescent="0.2"/>
    <row r="38659" hidden="1" x14ac:dyDescent="0.2"/>
    <row r="38660" hidden="1" x14ac:dyDescent="0.2"/>
    <row r="38661" hidden="1" x14ac:dyDescent="0.2"/>
    <row r="38662" hidden="1" x14ac:dyDescent="0.2"/>
    <row r="38663" hidden="1" x14ac:dyDescent="0.2"/>
    <row r="38664" hidden="1" x14ac:dyDescent="0.2"/>
    <row r="38665" hidden="1" x14ac:dyDescent="0.2"/>
    <row r="38666" hidden="1" x14ac:dyDescent="0.2"/>
    <row r="38667" hidden="1" x14ac:dyDescent="0.2"/>
    <row r="38668" hidden="1" x14ac:dyDescent="0.2"/>
    <row r="38669" hidden="1" x14ac:dyDescent="0.2"/>
    <row r="38670" hidden="1" x14ac:dyDescent="0.2"/>
    <row r="38671" hidden="1" x14ac:dyDescent="0.2"/>
    <row r="38672" hidden="1" x14ac:dyDescent="0.2"/>
    <row r="38673" hidden="1" x14ac:dyDescent="0.2"/>
    <row r="38674" hidden="1" x14ac:dyDescent="0.2"/>
    <row r="38675" hidden="1" x14ac:dyDescent="0.2"/>
    <row r="38676" hidden="1" x14ac:dyDescent="0.2"/>
    <row r="38677" hidden="1" x14ac:dyDescent="0.2"/>
    <row r="38678" hidden="1" x14ac:dyDescent="0.2"/>
    <row r="38679" hidden="1" x14ac:dyDescent="0.2"/>
    <row r="38680" hidden="1" x14ac:dyDescent="0.2"/>
    <row r="38681" hidden="1" x14ac:dyDescent="0.2"/>
    <row r="38682" hidden="1" x14ac:dyDescent="0.2"/>
    <row r="38683" hidden="1" x14ac:dyDescent="0.2"/>
    <row r="38684" hidden="1" x14ac:dyDescent="0.2"/>
    <row r="38685" hidden="1" x14ac:dyDescent="0.2"/>
    <row r="38686" hidden="1" x14ac:dyDescent="0.2"/>
    <row r="38687" hidden="1" x14ac:dyDescent="0.2"/>
    <row r="38688" hidden="1" x14ac:dyDescent="0.2"/>
    <row r="38689" hidden="1" x14ac:dyDescent="0.2"/>
    <row r="38690" hidden="1" x14ac:dyDescent="0.2"/>
    <row r="38691" hidden="1" x14ac:dyDescent="0.2"/>
    <row r="38692" hidden="1" x14ac:dyDescent="0.2"/>
    <row r="38693" hidden="1" x14ac:dyDescent="0.2"/>
    <row r="38694" hidden="1" x14ac:dyDescent="0.2"/>
    <row r="38695" hidden="1" x14ac:dyDescent="0.2"/>
    <row r="38696" hidden="1" x14ac:dyDescent="0.2"/>
    <row r="38697" hidden="1" x14ac:dyDescent="0.2"/>
    <row r="38698" hidden="1" x14ac:dyDescent="0.2"/>
    <row r="38699" hidden="1" x14ac:dyDescent="0.2"/>
    <row r="38700" hidden="1" x14ac:dyDescent="0.2"/>
    <row r="38701" hidden="1" x14ac:dyDescent="0.2"/>
    <row r="38702" hidden="1" x14ac:dyDescent="0.2"/>
    <row r="38703" hidden="1" x14ac:dyDescent="0.2"/>
    <row r="38704" hidden="1" x14ac:dyDescent="0.2"/>
    <row r="38705" hidden="1" x14ac:dyDescent="0.2"/>
    <row r="38706" hidden="1" x14ac:dyDescent="0.2"/>
    <row r="38707" hidden="1" x14ac:dyDescent="0.2"/>
    <row r="38708" hidden="1" x14ac:dyDescent="0.2"/>
    <row r="38709" hidden="1" x14ac:dyDescent="0.2"/>
    <row r="38710" hidden="1" x14ac:dyDescent="0.2"/>
    <row r="38711" hidden="1" x14ac:dyDescent="0.2"/>
    <row r="38712" hidden="1" x14ac:dyDescent="0.2"/>
    <row r="38713" hidden="1" x14ac:dyDescent="0.2"/>
    <row r="38714" hidden="1" x14ac:dyDescent="0.2"/>
    <row r="38715" hidden="1" x14ac:dyDescent="0.2"/>
    <row r="38716" hidden="1" x14ac:dyDescent="0.2"/>
    <row r="38717" hidden="1" x14ac:dyDescent="0.2"/>
    <row r="38718" hidden="1" x14ac:dyDescent="0.2"/>
    <row r="38719" hidden="1" x14ac:dyDescent="0.2"/>
    <row r="38720" hidden="1" x14ac:dyDescent="0.2"/>
    <row r="38721" hidden="1" x14ac:dyDescent="0.2"/>
    <row r="38722" hidden="1" x14ac:dyDescent="0.2"/>
    <row r="38723" hidden="1" x14ac:dyDescent="0.2"/>
    <row r="38724" hidden="1" x14ac:dyDescent="0.2"/>
    <row r="38725" hidden="1" x14ac:dyDescent="0.2"/>
    <row r="38726" hidden="1" x14ac:dyDescent="0.2"/>
    <row r="38727" hidden="1" x14ac:dyDescent="0.2"/>
    <row r="38728" hidden="1" x14ac:dyDescent="0.2"/>
    <row r="38729" hidden="1" x14ac:dyDescent="0.2"/>
    <row r="38730" hidden="1" x14ac:dyDescent="0.2"/>
    <row r="38731" hidden="1" x14ac:dyDescent="0.2"/>
    <row r="38732" hidden="1" x14ac:dyDescent="0.2"/>
    <row r="38733" hidden="1" x14ac:dyDescent="0.2"/>
    <row r="38734" hidden="1" x14ac:dyDescent="0.2"/>
    <row r="38735" hidden="1" x14ac:dyDescent="0.2"/>
    <row r="38736" hidden="1" x14ac:dyDescent="0.2"/>
    <row r="38737" hidden="1" x14ac:dyDescent="0.2"/>
    <row r="38738" hidden="1" x14ac:dyDescent="0.2"/>
    <row r="38739" hidden="1" x14ac:dyDescent="0.2"/>
    <row r="38740" hidden="1" x14ac:dyDescent="0.2"/>
    <row r="38741" hidden="1" x14ac:dyDescent="0.2"/>
    <row r="38742" hidden="1" x14ac:dyDescent="0.2"/>
    <row r="38743" hidden="1" x14ac:dyDescent="0.2"/>
    <row r="38744" hidden="1" x14ac:dyDescent="0.2"/>
    <row r="38745" hidden="1" x14ac:dyDescent="0.2"/>
    <row r="38746" hidden="1" x14ac:dyDescent="0.2"/>
    <row r="38747" hidden="1" x14ac:dyDescent="0.2"/>
    <row r="38748" hidden="1" x14ac:dyDescent="0.2"/>
    <row r="38749" hidden="1" x14ac:dyDescent="0.2"/>
    <row r="38750" hidden="1" x14ac:dyDescent="0.2"/>
    <row r="38751" hidden="1" x14ac:dyDescent="0.2"/>
    <row r="38752" hidden="1" x14ac:dyDescent="0.2"/>
    <row r="38753" hidden="1" x14ac:dyDescent="0.2"/>
    <row r="38754" hidden="1" x14ac:dyDescent="0.2"/>
    <row r="38755" hidden="1" x14ac:dyDescent="0.2"/>
    <row r="38756" hidden="1" x14ac:dyDescent="0.2"/>
    <row r="38757" hidden="1" x14ac:dyDescent="0.2"/>
    <row r="38758" hidden="1" x14ac:dyDescent="0.2"/>
    <row r="38759" hidden="1" x14ac:dyDescent="0.2"/>
    <row r="38760" hidden="1" x14ac:dyDescent="0.2"/>
    <row r="38761" hidden="1" x14ac:dyDescent="0.2"/>
    <row r="38762" hidden="1" x14ac:dyDescent="0.2"/>
    <row r="38763" hidden="1" x14ac:dyDescent="0.2"/>
    <row r="38764" hidden="1" x14ac:dyDescent="0.2"/>
    <row r="38765" hidden="1" x14ac:dyDescent="0.2"/>
    <row r="38766" hidden="1" x14ac:dyDescent="0.2"/>
    <row r="38767" hidden="1" x14ac:dyDescent="0.2"/>
    <row r="38768" hidden="1" x14ac:dyDescent="0.2"/>
    <row r="38769" hidden="1" x14ac:dyDescent="0.2"/>
    <row r="38770" hidden="1" x14ac:dyDescent="0.2"/>
    <row r="38771" hidden="1" x14ac:dyDescent="0.2"/>
    <row r="38772" hidden="1" x14ac:dyDescent="0.2"/>
    <row r="38773" hidden="1" x14ac:dyDescent="0.2"/>
    <row r="38774" hidden="1" x14ac:dyDescent="0.2"/>
    <row r="38775" hidden="1" x14ac:dyDescent="0.2"/>
    <row r="38776" hidden="1" x14ac:dyDescent="0.2"/>
    <row r="38777" hidden="1" x14ac:dyDescent="0.2"/>
    <row r="38778" hidden="1" x14ac:dyDescent="0.2"/>
    <row r="38779" hidden="1" x14ac:dyDescent="0.2"/>
    <row r="38780" hidden="1" x14ac:dyDescent="0.2"/>
    <row r="38781" hidden="1" x14ac:dyDescent="0.2"/>
    <row r="38782" hidden="1" x14ac:dyDescent="0.2"/>
    <row r="38783" hidden="1" x14ac:dyDescent="0.2"/>
    <row r="38784" hidden="1" x14ac:dyDescent="0.2"/>
    <row r="38785" hidden="1" x14ac:dyDescent="0.2"/>
    <row r="38786" hidden="1" x14ac:dyDescent="0.2"/>
    <row r="38787" hidden="1" x14ac:dyDescent="0.2"/>
    <row r="38788" hidden="1" x14ac:dyDescent="0.2"/>
    <row r="38789" hidden="1" x14ac:dyDescent="0.2"/>
    <row r="38790" hidden="1" x14ac:dyDescent="0.2"/>
    <row r="38791" hidden="1" x14ac:dyDescent="0.2"/>
    <row r="38792" hidden="1" x14ac:dyDescent="0.2"/>
    <row r="38793" hidden="1" x14ac:dyDescent="0.2"/>
    <row r="38794" hidden="1" x14ac:dyDescent="0.2"/>
    <row r="38795" hidden="1" x14ac:dyDescent="0.2"/>
    <row r="38796" hidden="1" x14ac:dyDescent="0.2"/>
    <row r="38797" hidden="1" x14ac:dyDescent="0.2"/>
    <row r="38798" hidden="1" x14ac:dyDescent="0.2"/>
    <row r="38799" hidden="1" x14ac:dyDescent="0.2"/>
    <row r="38800" hidden="1" x14ac:dyDescent="0.2"/>
    <row r="38801" hidden="1" x14ac:dyDescent="0.2"/>
    <row r="38802" hidden="1" x14ac:dyDescent="0.2"/>
    <row r="38803" hidden="1" x14ac:dyDescent="0.2"/>
    <row r="38804" hidden="1" x14ac:dyDescent="0.2"/>
    <row r="38805" hidden="1" x14ac:dyDescent="0.2"/>
    <row r="38806" hidden="1" x14ac:dyDescent="0.2"/>
    <row r="38807" hidden="1" x14ac:dyDescent="0.2"/>
    <row r="38808" hidden="1" x14ac:dyDescent="0.2"/>
    <row r="38809" hidden="1" x14ac:dyDescent="0.2"/>
    <row r="38810" hidden="1" x14ac:dyDescent="0.2"/>
    <row r="38811" hidden="1" x14ac:dyDescent="0.2"/>
    <row r="38812" hidden="1" x14ac:dyDescent="0.2"/>
    <row r="38813" hidden="1" x14ac:dyDescent="0.2"/>
    <row r="38814" hidden="1" x14ac:dyDescent="0.2"/>
    <row r="38815" hidden="1" x14ac:dyDescent="0.2"/>
    <row r="38816" hidden="1" x14ac:dyDescent="0.2"/>
    <row r="38817" hidden="1" x14ac:dyDescent="0.2"/>
    <row r="38818" hidden="1" x14ac:dyDescent="0.2"/>
    <row r="38819" hidden="1" x14ac:dyDescent="0.2"/>
    <row r="38820" hidden="1" x14ac:dyDescent="0.2"/>
    <row r="38821" hidden="1" x14ac:dyDescent="0.2"/>
    <row r="38822" hidden="1" x14ac:dyDescent="0.2"/>
    <row r="38823" hidden="1" x14ac:dyDescent="0.2"/>
    <row r="38824" hidden="1" x14ac:dyDescent="0.2"/>
    <row r="38825" hidden="1" x14ac:dyDescent="0.2"/>
    <row r="38826" hidden="1" x14ac:dyDescent="0.2"/>
    <row r="38827" hidden="1" x14ac:dyDescent="0.2"/>
    <row r="38828" hidden="1" x14ac:dyDescent="0.2"/>
    <row r="38829" hidden="1" x14ac:dyDescent="0.2"/>
    <row r="38830" hidden="1" x14ac:dyDescent="0.2"/>
    <row r="38831" hidden="1" x14ac:dyDescent="0.2"/>
    <row r="38832" hidden="1" x14ac:dyDescent="0.2"/>
    <row r="38833" hidden="1" x14ac:dyDescent="0.2"/>
    <row r="38834" hidden="1" x14ac:dyDescent="0.2"/>
    <row r="38835" hidden="1" x14ac:dyDescent="0.2"/>
    <row r="38836" hidden="1" x14ac:dyDescent="0.2"/>
    <row r="38837" hidden="1" x14ac:dyDescent="0.2"/>
    <row r="38838" hidden="1" x14ac:dyDescent="0.2"/>
    <row r="38839" hidden="1" x14ac:dyDescent="0.2"/>
    <row r="38840" hidden="1" x14ac:dyDescent="0.2"/>
    <row r="38841" hidden="1" x14ac:dyDescent="0.2"/>
    <row r="38842" hidden="1" x14ac:dyDescent="0.2"/>
    <row r="38843" hidden="1" x14ac:dyDescent="0.2"/>
    <row r="38844" hidden="1" x14ac:dyDescent="0.2"/>
    <row r="38845" hidden="1" x14ac:dyDescent="0.2"/>
    <row r="38846" hidden="1" x14ac:dyDescent="0.2"/>
    <row r="38847" hidden="1" x14ac:dyDescent="0.2"/>
    <row r="38848" hidden="1" x14ac:dyDescent="0.2"/>
    <row r="38849" hidden="1" x14ac:dyDescent="0.2"/>
    <row r="38850" hidden="1" x14ac:dyDescent="0.2"/>
    <row r="38851" hidden="1" x14ac:dyDescent="0.2"/>
    <row r="38852" hidden="1" x14ac:dyDescent="0.2"/>
    <row r="38853" hidden="1" x14ac:dyDescent="0.2"/>
    <row r="38854" hidden="1" x14ac:dyDescent="0.2"/>
    <row r="38855" hidden="1" x14ac:dyDescent="0.2"/>
    <row r="38856" hidden="1" x14ac:dyDescent="0.2"/>
    <row r="38857" hidden="1" x14ac:dyDescent="0.2"/>
    <row r="38858" hidden="1" x14ac:dyDescent="0.2"/>
    <row r="38859" hidden="1" x14ac:dyDescent="0.2"/>
    <row r="38860" hidden="1" x14ac:dyDescent="0.2"/>
    <row r="38861" hidden="1" x14ac:dyDescent="0.2"/>
    <row r="38862" hidden="1" x14ac:dyDescent="0.2"/>
    <row r="38863" hidden="1" x14ac:dyDescent="0.2"/>
    <row r="38864" hidden="1" x14ac:dyDescent="0.2"/>
    <row r="38865" hidden="1" x14ac:dyDescent="0.2"/>
    <row r="38866" hidden="1" x14ac:dyDescent="0.2"/>
    <row r="38867" hidden="1" x14ac:dyDescent="0.2"/>
    <row r="38868" hidden="1" x14ac:dyDescent="0.2"/>
    <row r="38869" hidden="1" x14ac:dyDescent="0.2"/>
    <row r="38870" hidden="1" x14ac:dyDescent="0.2"/>
    <row r="38871" hidden="1" x14ac:dyDescent="0.2"/>
    <row r="38872" hidden="1" x14ac:dyDescent="0.2"/>
    <row r="38873" hidden="1" x14ac:dyDescent="0.2"/>
    <row r="38874" hidden="1" x14ac:dyDescent="0.2"/>
    <row r="38875" hidden="1" x14ac:dyDescent="0.2"/>
    <row r="38876" hidden="1" x14ac:dyDescent="0.2"/>
    <row r="38877" hidden="1" x14ac:dyDescent="0.2"/>
    <row r="38878" hidden="1" x14ac:dyDescent="0.2"/>
    <row r="38879" hidden="1" x14ac:dyDescent="0.2"/>
    <row r="38880" hidden="1" x14ac:dyDescent="0.2"/>
    <row r="38881" hidden="1" x14ac:dyDescent="0.2"/>
    <row r="38882" hidden="1" x14ac:dyDescent="0.2"/>
    <row r="38883" hidden="1" x14ac:dyDescent="0.2"/>
    <row r="38884" hidden="1" x14ac:dyDescent="0.2"/>
    <row r="38885" hidden="1" x14ac:dyDescent="0.2"/>
    <row r="38886" hidden="1" x14ac:dyDescent="0.2"/>
    <row r="38887" hidden="1" x14ac:dyDescent="0.2"/>
    <row r="38888" hidden="1" x14ac:dyDescent="0.2"/>
    <row r="38889" hidden="1" x14ac:dyDescent="0.2"/>
    <row r="38890" hidden="1" x14ac:dyDescent="0.2"/>
    <row r="38891" hidden="1" x14ac:dyDescent="0.2"/>
    <row r="38892" hidden="1" x14ac:dyDescent="0.2"/>
    <row r="38893" hidden="1" x14ac:dyDescent="0.2"/>
    <row r="38894" hidden="1" x14ac:dyDescent="0.2"/>
    <row r="38895" hidden="1" x14ac:dyDescent="0.2"/>
    <row r="38896" hidden="1" x14ac:dyDescent="0.2"/>
    <row r="38897" hidden="1" x14ac:dyDescent="0.2"/>
    <row r="38898" hidden="1" x14ac:dyDescent="0.2"/>
    <row r="38899" hidden="1" x14ac:dyDescent="0.2"/>
    <row r="38900" hidden="1" x14ac:dyDescent="0.2"/>
    <row r="38901" hidden="1" x14ac:dyDescent="0.2"/>
    <row r="38902" hidden="1" x14ac:dyDescent="0.2"/>
    <row r="38903" hidden="1" x14ac:dyDescent="0.2"/>
    <row r="38904" hidden="1" x14ac:dyDescent="0.2"/>
    <row r="38905" hidden="1" x14ac:dyDescent="0.2"/>
    <row r="38906" hidden="1" x14ac:dyDescent="0.2"/>
    <row r="38907" hidden="1" x14ac:dyDescent="0.2"/>
    <row r="38908" hidden="1" x14ac:dyDescent="0.2"/>
    <row r="38909" hidden="1" x14ac:dyDescent="0.2"/>
    <row r="38910" hidden="1" x14ac:dyDescent="0.2"/>
    <row r="38911" hidden="1" x14ac:dyDescent="0.2"/>
    <row r="38912" hidden="1" x14ac:dyDescent="0.2"/>
    <row r="38913" hidden="1" x14ac:dyDescent="0.2"/>
    <row r="38914" hidden="1" x14ac:dyDescent="0.2"/>
    <row r="38915" hidden="1" x14ac:dyDescent="0.2"/>
    <row r="38916" hidden="1" x14ac:dyDescent="0.2"/>
    <row r="38917" hidden="1" x14ac:dyDescent="0.2"/>
    <row r="38918" hidden="1" x14ac:dyDescent="0.2"/>
    <row r="38919" hidden="1" x14ac:dyDescent="0.2"/>
    <row r="38920" hidden="1" x14ac:dyDescent="0.2"/>
    <row r="38921" hidden="1" x14ac:dyDescent="0.2"/>
    <row r="38922" hidden="1" x14ac:dyDescent="0.2"/>
    <row r="38923" hidden="1" x14ac:dyDescent="0.2"/>
    <row r="38924" hidden="1" x14ac:dyDescent="0.2"/>
    <row r="38925" hidden="1" x14ac:dyDescent="0.2"/>
    <row r="38926" hidden="1" x14ac:dyDescent="0.2"/>
    <row r="38927" hidden="1" x14ac:dyDescent="0.2"/>
    <row r="38928" hidden="1" x14ac:dyDescent="0.2"/>
    <row r="38929" hidden="1" x14ac:dyDescent="0.2"/>
    <row r="38930" hidden="1" x14ac:dyDescent="0.2"/>
    <row r="38931" hidden="1" x14ac:dyDescent="0.2"/>
    <row r="38932" hidden="1" x14ac:dyDescent="0.2"/>
    <row r="38933" hidden="1" x14ac:dyDescent="0.2"/>
    <row r="38934" hidden="1" x14ac:dyDescent="0.2"/>
    <row r="38935" hidden="1" x14ac:dyDescent="0.2"/>
    <row r="38936" hidden="1" x14ac:dyDescent="0.2"/>
    <row r="38937" hidden="1" x14ac:dyDescent="0.2"/>
    <row r="38938" hidden="1" x14ac:dyDescent="0.2"/>
    <row r="38939" hidden="1" x14ac:dyDescent="0.2"/>
    <row r="38940" hidden="1" x14ac:dyDescent="0.2"/>
    <row r="38941" hidden="1" x14ac:dyDescent="0.2"/>
    <row r="38942" hidden="1" x14ac:dyDescent="0.2"/>
    <row r="38943" hidden="1" x14ac:dyDescent="0.2"/>
    <row r="38944" hidden="1" x14ac:dyDescent="0.2"/>
    <row r="38945" hidden="1" x14ac:dyDescent="0.2"/>
    <row r="38946" hidden="1" x14ac:dyDescent="0.2"/>
    <row r="38947" hidden="1" x14ac:dyDescent="0.2"/>
    <row r="38948" hidden="1" x14ac:dyDescent="0.2"/>
    <row r="38949" hidden="1" x14ac:dyDescent="0.2"/>
    <row r="38950" hidden="1" x14ac:dyDescent="0.2"/>
    <row r="38951" hidden="1" x14ac:dyDescent="0.2"/>
    <row r="38952" hidden="1" x14ac:dyDescent="0.2"/>
    <row r="38953" hidden="1" x14ac:dyDescent="0.2"/>
    <row r="38954" hidden="1" x14ac:dyDescent="0.2"/>
    <row r="38955" hidden="1" x14ac:dyDescent="0.2"/>
    <row r="38956" hidden="1" x14ac:dyDescent="0.2"/>
    <row r="38957" hidden="1" x14ac:dyDescent="0.2"/>
    <row r="38958" hidden="1" x14ac:dyDescent="0.2"/>
    <row r="38959" hidden="1" x14ac:dyDescent="0.2"/>
    <row r="38960" hidden="1" x14ac:dyDescent="0.2"/>
    <row r="38961" hidden="1" x14ac:dyDescent="0.2"/>
    <row r="38962" hidden="1" x14ac:dyDescent="0.2"/>
    <row r="38963" hidden="1" x14ac:dyDescent="0.2"/>
    <row r="38964" hidden="1" x14ac:dyDescent="0.2"/>
    <row r="38965" hidden="1" x14ac:dyDescent="0.2"/>
    <row r="38966" hidden="1" x14ac:dyDescent="0.2"/>
    <row r="38967" hidden="1" x14ac:dyDescent="0.2"/>
    <row r="38968" hidden="1" x14ac:dyDescent="0.2"/>
    <row r="38969" hidden="1" x14ac:dyDescent="0.2"/>
    <row r="38970" hidden="1" x14ac:dyDescent="0.2"/>
    <row r="38971" hidden="1" x14ac:dyDescent="0.2"/>
    <row r="38972" hidden="1" x14ac:dyDescent="0.2"/>
    <row r="38973" hidden="1" x14ac:dyDescent="0.2"/>
    <row r="38974" hidden="1" x14ac:dyDescent="0.2"/>
    <row r="38975" hidden="1" x14ac:dyDescent="0.2"/>
    <row r="38976" hidden="1" x14ac:dyDescent="0.2"/>
    <row r="38977" hidden="1" x14ac:dyDescent="0.2"/>
    <row r="38978" hidden="1" x14ac:dyDescent="0.2"/>
    <row r="38979" hidden="1" x14ac:dyDescent="0.2"/>
    <row r="38980" hidden="1" x14ac:dyDescent="0.2"/>
    <row r="38981" hidden="1" x14ac:dyDescent="0.2"/>
    <row r="38982" hidden="1" x14ac:dyDescent="0.2"/>
    <row r="38983" hidden="1" x14ac:dyDescent="0.2"/>
    <row r="38984" hidden="1" x14ac:dyDescent="0.2"/>
    <row r="38985" hidden="1" x14ac:dyDescent="0.2"/>
    <row r="38986" hidden="1" x14ac:dyDescent="0.2"/>
    <row r="38987" hidden="1" x14ac:dyDescent="0.2"/>
    <row r="38988" hidden="1" x14ac:dyDescent="0.2"/>
    <row r="38989" hidden="1" x14ac:dyDescent="0.2"/>
    <row r="38990" hidden="1" x14ac:dyDescent="0.2"/>
    <row r="38991" hidden="1" x14ac:dyDescent="0.2"/>
    <row r="38992" hidden="1" x14ac:dyDescent="0.2"/>
    <row r="38993" hidden="1" x14ac:dyDescent="0.2"/>
    <row r="38994" hidden="1" x14ac:dyDescent="0.2"/>
    <row r="38995" hidden="1" x14ac:dyDescent="0.2"/>
    <row r="38996" hidden="1" x14ac:dyDescent="0.2"/>
    <row r="38997" hidden="1" x14ac:dyDescent="0.2"/>
    <row r="38998" hidden="1" x14ac:dyDescent="0.2"/>
    <row r="38999" hidden="1" x14ac:dyDescent="0.2"/>
    <row r="39000" hidden="1" x14ac:dyDescent="0.2"/>
    <row r="39001" hidden="1" x14ac:dyDescent="0.2"/>
    <row r="39002" hidden="1" x14ac:dyDescent="0.2"/>
    <row r="39003" hidden="1" x14ac:dyDescent="0.2"/>
    <row r="39004" hidden="1" x14ac:dyDescent="0.2"/>
    <row r="39005" hidden="1" x14ac:dyDescent="0.2"/>
    <row r="39006" hidden="1" x14ac:dyDescent="0.2"/>
    <row r="39007" hidden="1" x14ac:dyDescent="0.2"/>
    <row r="39008" hidden="1" x14ac:dyDescent="0.2"/>
    <row r="39009" hidden="1" x14ac:dyDescent="0.2"/>
    <row r="39010" hidden="1" x14ac:dyDescent="0.2"/>
    <row r="39011" hidden="1" x14ac:dyDescent="0.2"/>
    <row r="39012" hidden="1" x14ac:dyDescent="0.2"/>
    <row r="39013" hidden="1" x14ac:dyDescent="0.2"/>
    <row r="39014" hidden="1" x14ac:dyDescent="0.2"/>
    <row r="39015" hidden="1" x14ac:dyDescent="0.2"/>
    <row r="39016" hidden="1" x14ac:dyDescent="0.2"/>
    <row r="39017" hidden="1" x14ac:dyDescent="0.2"/>
    <row r="39018" hidden="1" x14ac:dyDescent="0.2"/>
    <row r="39019" hidden="1" x14ac:dyDescent="0.2"/>
    <row r="39020" hidden="1" x14ac:dyDescent="0.2"/>
    <row r="39021" hidden="1" x14ac:dyDescent="0.2"/>
    <row r="39022" hidden="1" x14ac:dyDescent="0.2"/>
    <row r="39023" hidden="1" x14ac:dyDescent="0.2"/>
    <row r="39024" hidden="1" x14ac:dyDescent="0.2"/>
    <row r="39025" hidden="1" x14ac:dyDescent="0.2"/>
    <row r="39026" hidden="1" x14ac:dyDescent="0.2"/>
    <row r="39027" hidden="1" x14ac:dyDescent="0.2"/>
    <row r="39028" hidden="1" x14ac:dyDescent="0.2"/>
    <row r="39029" hidden="1" x14ac:dyDescent="0.2"/>
    <row r="39030" hidden="1" x14ac:dyDescent="0.2"/>
    <row r="39031" hidden="1" x14ac:dyDescent="0.2"/>
    <row r="39032" hidden="1" x14ac:dyDescent="0.2"/>
    <row r="39033" hidden="1" x14ac:dyDescent="0.2"/>
    <row r="39034" hidden="1" x14ac:dyDescent="0.2"/>
    <row r="39035" hidden="1" x14ac:dyDescent="0.2"/>
    <row r="39036" hidden="1" x14ac:dyDescent="0.2"/>
    <row r="39037" hidden="1" x14ac:dyDescent="0.2"/>
    <row r="39038" hidden="1" x14ac:dyDescent="0.2"/>
    <row r="39039" hidden="1" x14ac:dyDescent="0.2"/>
    <row r="39040" hidden="1" x14ac:dyDescent="0.2"/>
    <row r="39041" hidden="1" x14ac:dyDescent="0.2"/>
    <row r="39042" hidden="1" x14ac:dyDescent="0.2"/>
    <row r="39043" hidden="1" x14ac:dyDescent="0.2"/>
    <row r="39044" hidden="1" x14ac:dyDescent="0.2"/>
    <row r="39045" hidden="1" x14ac:dyDescent="0.2"/>
    <row r="39046" hidden="1" x14ac:dyDescent="0.2"/>
    <row r="39047" hidden="1" x14ac:dyDescent="0.2"/>
    <row r="39048" hidden="1" x14ac:dyDescent="0.2"/>
    <row r="39049" hidden="1" x14ac:dyDescent="0.2"/>
    <row r="39050" hidden="1" x14ac:dyDescent="0.2"/>
    <row r="39051" hidden="1" x14ac:dyDescent="0.2"/>
    <row r="39052" hidden="1" x14ac:dyDescent="0.2"/>
    <row r="39053" hidden="1" x14ac:dyDescent="0.2"/>
    <row r="39054" hidden="1" x14ac:dyDescent="0.2"/>
    <row r="39055" hidden="1" x14ac:dyDescent="0.2"/>
    <row r="39056" hidden="1" x14ac:dyDescent="0.2"/>
    <row r="39057" hidden="1" x14ac:dyDescent="0.2"/>
    <row r="39058" hidden="1" x14ac:dyDescent="0.2"/>
    <row r="39059" hidden="1" x14ac:dyDescent="0.2"/>
    <row r="39060" hidden="1" x14ac:dyDescent="0.2"/>
    <row r="39061" hidden="1" x14ac:dyDescent="0.2"/>
    <row r="39062" hidden="1" x14ac:dyDescent="0.2"/>
    <row r="39063" hidden="1" x14ac:dyDescent="0.2"/>
    <row r="39064" hidden="1" x14ac:dyDescent="0.2"/>
    <row r="39065" hidden="1" x14ac:dyDescent="0.2"/>
    <row r="39066" hidden="1" x14ac:dyDescent="0.2"/>
    <row r="39067" hidden="1" x14ac:dyDescent="0.2"/>
    <row r="39068" hidden="1" x14ac:dyDescent="0.2"/>
    <row r="39069" hidden="1" x14ac:dyDescent="0.2"/>
    <row r="39070" hidden="1" x14ac:dyDescent="0.2"/>
    <row r="39071" hidden="1" x14ac:dyDescent="0.2"/>
    <row r="39072" hidden="1" x14ac:dyDescent="0.2"/>
    <row r="39073" hidden="1" x14ac:dyDescent="0.2"/>
    <row r="39074" hidden="1" x14ac:dyDescent="0.2"/>
    <row r="39075" hidden="1" x14ac:dyDescent="0.2"/>
    <row r="39076" hidden="1" x14ac:dyDescent="0.2"/>
    <row r="39077" hidden="1" x14ac:dyDescent="0.2"/>
    <row r="39078" hidden="1" x14ac:dyDescent="0.2"/>
    <row r="39079" hidden="1" x14ac:dyDescent="0.2"/>
    <row r="39080" hidden="1" x14ac:dyDescent="0.2"/>
    <row r="39081" hidden="1" x14ac:dyDescent="0.2"/>
    <row r="39082" hidden="1" x14ac:dyDescent="0.2"/>
    <row r="39083" hidden="1" x14ac:dyDescent="0.2"/>
    <row r="39084" hidden="1" x14ac:dyDescent="0.2"/>
    <row r="39085" hidden="1" x14ac:dyDescent="0.2"/>
    <row r="39086" hidden="1" x14ac:dyDescent="0.2"/>
    <row r="39087" hidden="1" x14ac:dyDescent="0.2"/>
    <row r="39088" hidden="1" x14ac:dyDescent="0.2"/>
    <row r="39089" hidden="1" x14ac:dyDescent="0.2"/>
    <row r="39090" hidden="1" x14ac:dyDescent="0.2"/>
    <row r="39091" hidden="1" x14ac:dyDescent="0.2"/>
    <row r="39092" hidden="1" x14ac:dyDescent="0.2"/>
    <row r="39093" hidden="1" x14ac:dyDescent="0.2"/>
    <row r="39094" hidden="1" x14ac:dyDescent="0.2"/>
    <row r="39095" hidden="1" x14ac:dyDescent="0.2"/>
    <row r="39096" hidden="1" x14ac:dyDescent="0.2"/>
    <row r="39097" hidden="1" x14ac:dyDescent="0.2"/>
    <row r="39098" hidden="1" x14ac:dyDescent="0.2"/>
    <row r="39099" hidden="1" x14ac:dyDescent="0.2"/>
    <row r="39100" hidden="1" x14ac:dyDescent="0.2"/>
    <row r="39101" hidden="1" x14ac:dyDescent="0.2"/>
    <row r="39102" hidden="1" x14ac:dyDescent="0.2"/>
    <row r="39103" hidden="1" x14ac:dyDescent="0.2"/>
    <row r="39104" hidden="1" x14ac:dyDescent="0.2"/>
    <row r="39105" hidden="1" x14ac:dyDescent="0.2"/>
    <row r="39106" hidden="1" x14ac:dyDescent="0.2"/>
    <row r="39107" hidden="1" x14ac:dyDescent="0.2"/>
    <row r="39108" hidden="1" x14ac:dyDescent="0.2"/>
    <row r="39109" hidden="1" x14ac:dyDescent="0.2"/>
    <row r="39110" hidden="1" x14ac:dyDescent="0.2"/>
    <row r="39111" hidden="1" x14ac:dyDescent="0.2"/>
    <row r="39112" hidden="1" x14ac:dyDescent="0.2"/>
    <row r="39113" hidden="1" x14ac:dyDescent="0.2"/>
    <row r="39114" hidden="1" x14ac:dyDescent="0.2"/>
    <row r="39115" hidden="1" x14ac:dyDescent="0.2"/>
    <row r="39116" hidden="1" x14ac:dyDescent="0.2"/>
    <row r="39117" hidden="1" x14ac:dyDescent="0.2"/>
    <row r="39118" hidden="1" x14ac:dyDescent="0.2"/>
    <row r="39119" hidden="1" x14ac:dyDescent="0.2"/>
    <row r="39120" hidden="1" x14ac:dyDescent="0.2"/>
    <row r="39121" hidden="1" x14ac:dyDescent="0.2"/>
    <row r="39122" hidden="1" x14ac:dyDescent="0.2"/>
    <row r="39123" hidden="1" x14ac:dyDescent="0.2"/>
    <row r="39124" hidden="1" x14ac:dyDescent="0.2"/>
    <row r="39125" hidden="1" x14ac:dyDescent="0.2"/>
    <row r="39126" hidden="1" x14ac:dyDescent="0.2"/>
    <row r="39127" hidden="1" x14ac:dyDescent="0.2"/>
    <row r="39128" hidden="1" x14ac:dyDescent="0.2"/>
    <row r="39129" hidden="1" x14ac:dyDescent="0.2"/>
    <row r="39130" hidden="1" x14ac:dyDescent="0.2"/>
    <row r="39131" hidden="1" x14ac:dyDescent="0.2"/>
    <row r="39132" hidden="1" x14ac:dyDescent="0.2"/>
    <row r="39133" hidden="1" x14ac:dyDescent="0.2"/>
    <row r="39134" hidden="1" x14ac:dyDescent="0.2"/>
    <row r="39135" hidden="1" x14ac:dyDescent="0.2"/>
    <row r="39136" hidden="1" x14ac:dyDescent="0.2"/>
    <row r="39137" hidden="1" x14ac:dyDescent="0.2"/>
    <row r="39138" hidden="1" x14ac:dyDescent="0.2"/>
    <row r="39139" hidden="1" x14ac:dyDescent="0.2"/>
    <row r="39140" hidden="1" x14ac:dyDescent="0.2"/>
    <row r="39141" hidden="1" x14ac:dyDescent="0.2"/>
    <row r="39142" hidden="1" x14ac:dyDescent="0.2"/>
    <row r="39143" hidden="1" x14ac:dyDescent="0.2"/>
    <row r="39144" hidden="1" x14ac:dyDescent="0.2"/>
    <row r="39145" hidden="1" x14ac:dyDescent="0.2"/>
    <row r="39146" hidden="1" x14ac:dyDescent="0.2"/>
    <row r="39147" hidden="1" x14ac:dyDescent="0.2"/>
    <row r="39148" hidden="1" x14ac:dyDescent="0.2"/>
    <row r="39149" hidden="1" x14ac:dyDescent="0.2"/>
    <row r="39150" hidden="1" x14ac:dyDescent="0.2"/>
    <row r="39151" hidden="1" x14ac:dyDescent="0.2"/>
    <row r="39152" hidden="1" x14ac:dyDescent="0.2"/>
    <row r="39153" hidden="1" x14ac:dyDescent="0.2"/>
    <row r="39154" hidden="1" x14ac:dyDescent="0.2"/>
    <row r="39155" hidden="1" x14ac:dyDescent="0.2"/>
    <row r="39156" hidden="1" x14ac:dyDescent="0.2"/>
    <row r="39157" hidden="1" x14ac:dyDescent="0.2"/>
    <row r="39158" hidden="1" x14ac:dyDescent="0.2"/>
    <row r="39159" hidden="1" x14ac:dyDescent="0.2"/>
    <row r="39160" hidden="1" x14ac:dyDescent="0.2"/>
    <row r="39161" hidden="1" x14ac:dyDescent="0.2"/>
    <row r="39162" hidden="1" x14ac:dyDescent="0.2"/>
    <row r="39163" hidden="1" x14ac:dyDescent="0.2"/>
    <row r="39164" hidden="1" x14ac:dyDescent="0.2"/>
    <row r="39165" hidden="1" x14ac:dyDescent="0.2"/>
    <row r="39166" hidden="1" x14ac:dyDescent="0.2"/>
    <row r="39167" hidden="1" x14ac:dyDescent="0.2"/>
    <row r="39168" hidden="1" x14ac:dyDescent="0.2"/>
    <row r="39169" hidden="1" x14ac:dyDescent="0.2"/>
    <row r="39170" hidden="1" x14ac:dyDescent="0.2"/>
    <row r="39171" hidden="1" x14ac:dyDescent="0.2"/>
    <row r="39172" hidden="1" x14ac:dyDescent="0.2"/>
    <row r="39173" hidden="1" x14ac:dyDescent="0.2"/>
    <row r="39174" hidden="1" x14ac:dyDescent="0.2"/>
    <row r="39175" hidden="1" x14ac:dyDescent="0.2"/>
    <row r="39176" hidden="1" x14ac:dyDescent="0.2"/>
    <row r="39177" hidden="1" x14ac:dyDescent="0.2"/>
    <row r="39178" hidden="1" x14ac:dyDescent="0.2"/>
    <row r="39179" hidden="1" x14ac:dyDescent="0.2"/>
    <row r="39180" hidden="1" x14ac:dyDescent="0.2"/>
    <row r="39181" hidden="1" x14ac:dyDescent="0.2"/>
    <row r="39182" hidden="1" x14ac:dyDescent="0.2"/>
    <row r="39183" hidden="1" x14ac:dyDescent="0.2"/>
    <row r="39184" hidden="1" x14ac:dyDescent="0.2"/>
    <row r="39185" hidden="1" x14ac:dyDescent="0.2"/>
    <row r="39186" hidden="1" x14ac:dyDescent="0.2"/>
    <row r="39187" hidden="1" x14ac:dyDescent="0.2"/>
    <row r="39188" hidden="1" x14ac:dyDescent="0.2"/>
    <row r="39189" hidden="1" x14ac:dyDescent="0.2"/>
    <row r="39190" hidden="1" x14ac:dyDescent="0.2"/>
    <row r="39191" hidden="1" x14ac:dyDescent="0.2"/>
    <row r="39192" hidden="1" x14ac:dyDescent="0.2"/>
    <row r="39193" hidden="1" x14ac:dyDescent="0.2"/>
    <row r="39194" hidden="1" x14ac:dyDescent="0.2"/>
    <row r="39195" hidden="1" x14ac:dyDescent="0.2"/>
    <row r="39196" hidden="1" x14ac:dyDescent="0.2"/>
    <row r="39197" hidden="1" x14ac:dyDescent="0.2"/>
    <row r="39198" hidden="1" x14ac:dyDescent="0.2"/>
    <row r="39199" hidden="1" x14ac:dyDescent="0.2"/>
    <row r="39200" hidden="1" x14ac:dyDescent="0.2"/>
    <row r="39201" hidden="1" x14ac:dyDescent="0.2"/>
    <row r="39202" hidden="1" x14ac:dyDescent="0.2"/>
    <row r="39203" hidden="1" x14ac:dyDescent="0.2"/>
    <row r="39204" hidden="1" x14ac:dyDescent="0.2"/>
    <row r="39205" hidden="1" x14ac:dyDescent="0.2"/>
    <row r="39206" hidden="1" x14ac:dyDescent="0.2"/>
    <row r="39207" hidden="1" x14ac:dyDescent="0.2"/>
    <row r="39208" hidden="1" x14ac:dyDescent="0.2"/>
    <row r="39209" hidden="1" x14ac:dyDescent="0.2"/>
    <row r="39210" hidden="1" x14ac:dyDescent="0.2"/>
    <row r="39211" hidden="1" x14ac:dyDescent="0.2"/>
    <row r="39212" hidden="1" x14ac:dyDescent="0.2"/>
    <row r="39213" hidden="1" x14ac:dyDescent="0.2"/>
    <row r="39214" hidden="1" x14ac:dyDescent="0.2"/>
    <row r="39215" hidden="1" x14ac:dyDescent="0.2"/>
    <row r="39216" hidden="1" x14ac:dyDescent="0.2"/>
    <row r="39217" hidden="1" x14ac:dyDescent="0.2"/>
    <row r="39218" hidden="1" x14ac:dyDescent="0.2"/>
    <row r="39219" hidden="1" x14ac:dyDescent="0.2"/>
    <row r="39220" hidden="1" x14ac:dyDescent="0.2"/>
    <row r="39221" hidden="1" x14ac:dyDescent="0.2"/>
    <row r="39222" hidden="1" x14ac:dyDescent="0.2"/>
    <row r="39223" hidden="1" x14ac:dyDescent="0.2"/>
    <row r="39224" hidden="1" x14ac:dyDescent="0.2"/>
    <row r="39225" hidden="1" x14ac:dyDescent="0.2"/>
    <row r="39226" hidden="1" x14ac:dyDescent="0.2"/>
    <row r="39227" hidden="1" x14ac:dyDescent="0.2"/>
    <row r="39228" hidden="1" x14ac:dyDescent="0.2"/>
    <row r="39229" hidden="1" x14ac:dyDescent="0.2"/>
    <row r="39230" hidden="1" x14ac:dyDescent="0.2"/>
    <row r="39231" hidden="1" x14ac:dyDescent="0.2"/>
    <row r="39232" hidden="1" x14ac:dyDescent="0.2"/>
    <row r="39233" hidden="1" x14ac:dyDescent="0.2"/>
    <row r="39234" hidden="1" x14ac:dyDescent="0.2"/>
    <row r="39235" hidden="1" x14ac:dyDescent="0.2"/>
    <row r="39236" hidden="1" x14ac:dyDescent="0.2"/>
    <row r="39237" hidden="1" x14ac:dyDescent="0.2"/>
    <row r="39238" hidden="1" x14ac:dyDescent="0.2"/>
    <row r="39239" hidden="1" x14ac:dyDescent="0.2"/>
    <row r="39240" hidden="1" x14ac:dyDescent="0.2"/>
    <row r="39241" hidden="1" x14ac:dyDescent="0.2"/>
    <row r="39242" hidden="1" x14ac:dyDescent="0.2"/>
    <row r="39243" hidden="1" x14ac:dyDescent="0.2"/>
    <row r="39244" hidden="1" x14ac:dyDescent="0.2"/>
    <row r="39245" hidden="1" x14ac:dyDescent="0.2"/>
    <row r="39246" hidden="1" x14ac:dyDescent="0.2"/>
    <row r="39247" hidden="1" x14ac:dyDescent="0.2"/>
    <row r="39248" hidden="1" x14ac:dyDescent="0.2"/>
    <row r="39249" hidden="1" x14ac:dyDescent="0.2"/>
    <row r="39250" hidden="1" x14ac:dyDescent="0.2"/>
    <row r="39251" hidden="1" x14ac:dyDescent="0.2"/>
    <row r="39252" hidden="1" x14ac:dyDescent="0.2"/>
    <row r="39253" hidden="1" x14ac:dyDescent="0.2"/>
    <row r="39254" hidden="1" x14ac:dyDescent="0.2"/>
    <row r="39255" hidden="1" x14ac:dyDescent="0.2"/>
    <row r="39256" hidden="1" x14ac:dyDescent="0.2"/>
    <row r="39257" hidden="1" x14ac:dyDescent="0.2"/>
    <row r="39258" hidden="1" x14ac:dyDescent="0.2"/>
    <row r="39259" hidden="1" x14ac:dyDescent="0.2"/>
    <row r="39260" hidden="1" x14ac:dyDescent="0.2"/>
    <row r="39261" hidden="1" x14ac:dyDescent="0.2"/>
    <row r="39262" hidden="1" x14ac:dyDescent="0.2"/>
    <row r="39263" hidden="1" x14ac:dyDescent="0.2"/>
    <row r="39264" hidden="1" x14ac:dyDescent="0.2"/>
    <row r="39265" hidden="1" x14ac:dyDescent="0.2"/>
    <row r="39266" hidden="1" x14ac:dyDescent="0.2"/>
    <row r="39267" hidden="1" x14ac:dyDescent="0.2"/>
    <row r="39268" hidden="1" x14ac:dyDescent="0.2"/>
    <row r="39269" hidden="1" x14ac:dyDescent="0.2"/>
    <row r="39270" hidden="1" x14ac:dyDescent="0.2"/>
    <row r="39271" hidden="1" x14ac:dyDescent="0.2"/>
    <row r="39272" hidden="1" x14ac:dyDescent="0.2"/>
    <row r="39273" hidden="1" x14ac:dyDescent="0.2"/>
    <row r="39274" hidden="1" x14ac:dyDescent="0.2"/>
    <row r="39275" hidden="1" x14ac:dyDescent="0.2"/>
    <row r="39276" hidden="1" x14ac:dyDescent="0.2"/>
    <row r="39277" hidden="1" x14ac:dyDescent="0.2"/>
    <row r="39278" hidden="1" x14ac:dyDescent="0.2"/>
    <row r="39279" hidden="1" x14ac:dyDescent="0.2"/>
    <row r="39280" hidden="1" x14ac:dyDescent="0.2"/>
    <row r="39281" hidden="1" x14ac:dyDescent="0.2"/>
    <row r="39282" hidden="1" x14ac:dyDescent="0.2"/>
    <row r="39283" hidden="1" x14ac:dyDescent="0.2"/>
    <row r="39284" hidden="1" x14ac:dyDescent="0.2"/>
    <row r="39285" hidden="1" x14ac:dyDescent="0.2"/>
    <row r="39286" hidden="1" x14ac:dyDescent="0.2"/>
    <row r="39287" hidden="1" x14ac:dyDescent="0.2"/>
    <row r="39288" hidden="1" x14ac:dyDescent="0.2"/>
    <row r="39289" hidden="1" x14ac:dyDescent="0.2"/>
    <row r="39290" hidden="1" x14ac:dyDescent="0.2"/>
    <row r="39291" hidden="1" x14ac:dyDescent="0.2"/>
    <row r="39292" hidden="1" x14ac:dyDescent="0.2"/>
    <row r="39293" hidden="1" x14ac:dyDescent="0.2"/>
    <row r="39294" hidden="1" x14ac:dyDescent="0.2"/>
    <row r="39295" hidden="1" x14ac:dyDescent="0.2"/>
    <row r="39296" hidden="1" x14ac:dyDescent="0.2"/>
    <row r="39297" hidden="1" x14ac:dyDescent="0.2"/>
    <row r="39298" hidden="1" x14ac:dyDescent="0.2"/>
    <row r="39299" hidden="1" x14ac:dyDescent="0.2"/>
    <row r="39300" hidden="1" x14ac:dyDescent="0.2"/>
    <row r="39301" hidden="1" x14ac:dyDescent="0.2"/>
    <row r="39302" hidden="1" x14ac:dyDescent="0.2"/>
    <row r="39303" hidden="1" x14ac:dyDescent="0.2"/>
    <row r="39304" hidden="1" x14ac:dyDescent="0.2"/>
    <row r="39305" hidden="1" x14ac:dyDescent="0.2"/>
    <row r="39306" hidden="1" x14ac:dyDescent="0.2"/>
    <row r="39307" hidden="1" x14ac:dyDescent="0.2"/>
    <row r="39308" hidden="1" x14ac:dyDescent="0.2"/>
    <row r="39309" hidden="1" x14ac:dyDescent="0.2"/>
    <row r="39310" hidden="1" x14ac:dyDescent="0.2"/>
    <row r="39311" hidden="1" x14ac:dyDescent="0.2"/>
    <row r="39312" hidden="1" x14ac:dyDescent="0.2"/>
    <row r="39313" hidden="1" x14ac:dyDescent="0.2"/>
    <row r="39314" hidden="1" x14ac:dyDescent="0.2"/>
    <row r="39315" hidden="1" x14ac:dyDescent="0.2"/>
    <row r="39316" hidden="1" x14ac:dyDescent="0.2"/>
    <row r="39317" hidden="1" x14ac:dyDescent="0.2"/>
    <row r="39318" hidden="1" x14ac:dyDescent="0.2"/>
    <row r="39319" hidden="1" x14ac:dyDescent="0.2"/>
    <row r="39320" hidden="1" x14ac:dyDescent="0.2"/>
    <row r="39321" hidden="1" x14ac:dyDescent="0.2"/>
    <row r="39322" hidden="1" x14ac:dyDescent="0.2"/>
    <row r="39323" hidden="1" x14ac:dyDescent="0.2"/>
    <row r="39324" hidden="1" x14ac:dyDescent="0.2"/>
    <row r="39325" hidden="1" x14ac:dyDescent="0.2"/>
    <row r="39326" hidden="1" x14ac:dyDescent="0.2"/>
    <row r="39327" hidden="1" x14ac:dyDescent="0.2"/>
    <row r="39328" hidden="1" x14ac:dyDescent="0.2"/>
    <row r="39329" hidden="1" x14ac:dyDescent="0.2"/>
    <row r="39330" hidden="1" x14ac:dyDescent="0.2"/>
    <row r="39331" hidden="1" x14ac:dyDescent="0.2"/>
    <row r="39332" hidden="1" x14ac:dyDescent="0.2"/>
    <row r="39333" hidden="1" x14ac:dyDescent="0.2"/>
    <row r="39334" hidden="1" x14ac:dyDescent="0.2"/>
    <row r="39335" hidden="1" x14ac:dyDescent="0.2"/>
    <row r="39336" hidden="1" x14ac:dyDescent="0.2"/>
    <row r="39337" hidden="1" x14ac:dyDescent="0.2"/>
    <row r="39338" hidden="1" x14ac:dyDescent="0.2"/>
    <row r="39339" hidden="1" x14ac:dyDescent="0.2"/>
    <row r="39340" hidden="1" x14ac:dyDescent="0.2"/>
    <row r="39341" hidden="1" x14ac:dyDescent="0.2"/>
    <row r="39342" hidden="1" x14ac:dyDescent="0.2"/>
    <row r="39343" hidden="1" x14ac:dyDescent="0.2"/>
    <row r="39344" hidden="1" x14ac:dyDescent="0.2"/>
    <row r="39345" hidden="1" x14ac:dyDescent="0.2"/>
    <row r="39346" hidden="1" x14ac:dyDescent="0.2"/>
    <row r="39347" hidden="1" x14ac:dyDescent="0.2"/>
    <row r="39348" hidden="1" x14ac:dyDescent="0.2"/>
    <row r="39349" hidden="1" x14ac:dyDescent="0.2"/>
    <row r="39350" hidden="1" x14ac:dyDescent="0.2"/>
    <row r="39351" hidden="1" x14ac:dyDescent="0.2"/>
    <row r="39352" hidden="1" x14ac:dyDescent="0.2"/>
    <row r="39353" hidden="1" x14ac:dyDescent="0.2"/>
    <row r="39354" hidden="1" x14ac:dyDescent="0.2"/>
    <row r="39355" hidden="1" x14ac:dyDescent="0.2"/>
    <row r="39356" hidden="1" x14ac:dyDescent="0.2"/>
    <row r="39357" hidden="1" x14ac:dyDescent="0.2"/>
    <row r="39358" hidden="1" x14ac:dyDescent="0.2"/>
    <row r="39359" hidden="1" x14ac:dyDescent="0.2"/>
    <row r="39360" hidden="1" x14ac:dyDescent="0.2"/>
    <row r="39361" hidden="1" x14ac:dyDescent="0.2"/>
    <row r="39362" hidden="1" x14ac:dyDescent="0.2"/>
    <row r="39363" hidden="1" x14ac:dyDescent="0.2"/>
    <row r="39364" hidden="1" x14ac:dyDescent="0.2"/>
    <row r="39365" hidden="1" x14ac:dyDescent="0.2"/>
    <row r="39366" hidden="1" x14ac:dyDescent="0.2"/>
    <row r="39367" hidden="1" x14ac:dyDescent="0.2"/>
    <row r="39368" hidden="1" x14ac:dyDescent="0.2"/>
    <row r="39369" hidden="1" x14ac:dyDescent="0.2"/>
    <row r="39370" hidden="1" x14ac:dyDescent="0.2"/>
    <row r="39371" hidden="1" x14ac:dyDescent="0.2"/>
    <row r="39372" hidden="1" x14ac:dyDescent="0.2"/>
    <row r="39373" hidden="1" x14ac:dyDescent="0.2"/>
    <row r="39374" hidden="1" x14ac:dyDescent="0.2"/>
    <row r="39375" hidden="1" x14ac:dyDescent="0.2"/>
    <row r="39376" hidden="1" x14ac:dyDescent="0.2"/>
    <row r="39377" hidden="1" x14ac:dyDescent="0.2"/>
    <row r="39378" hidden="1" x14ac:dyDescent="0.2"/>
    <row r="39379" hidden="1" x14ac:dyDescent="0.2"/>
    <row r="39380" hidden="1" x14ac:dyDescent="0.2"/>
    <row r="39381" hidden="1" x14ac:dyDescent="0.2"/>
    <row r="39382" hidden="1" x14ac:dyDescent="0.2"/>
    <row r="39383" hidden="1" x14ac:dyDescent="0.2"/>
    <row r="39384" hidden="1" x14ac:dyDescent="0.2"/>
    <row r="39385" hidden="1" x14ac:dyDescent="0.2"/>
    <row r="39386" hidden="1" x14ac:dyDescent="0.2"/>
    <row r="39387" hidden="1" x14ac:dyDescent="0.2"/>
    <row r="39388" hidden="1" x14ac:dyDescent="0.2"/>
    <row r="39389" hidden="1" x14ac:dyDescent="0.2"/>
    <row r="39390" hidden="1" x14ac:dyDescent="0.2"/>
    <row r="39391" hidden="1" x14ac:dyDescent="0.2"/>
    <row r="39392" hidden="1" x14ac:dyDescent="0.2"/>
    <row r="39393" hidden="1" x14ac:dyDescent="0.2"/>
    <row r="39394" hidden="1" x14ac:dyDescent="0.2"/>
    <row r="39395" hidden="1" x14ac:dyDescent="0.2"/>
    <row r="39396" hidden="1" x14ac:dyDescent="0.2"/>
    <row r="39397" hidden="1" x14ac:dyDescent="0.2"/>
    <row r="39398" hidden="1" x14ac:dyDescent="0.2"/>
    <row r="39399" hidden="1" x14ac:dyDescent="0.2"/>
    <row r="39400" hidden="1" x14ac:dyDescent="0.2"/>
    <row r="39401" hidden="1" x14ac:dyDescent="0.2"/>
    <row r="39402" hidden="1" x14ac:dyDescent="0.2"/>
    <row r="39403" hidden="1" x14ac:dyDescent="0.2"/>
    <row r="39404" hidden="1" x14ac:dyDescent="0.2"/>
    <row r="39405" hidden="1" x14ac:dyDescent="0.2"/>
    <row r="39406" hidden="1" x14ac:dyDescent="0.2"/>
    <row r="39407" hidden="1" x14ac:dyDescent="0.2"/>
    <row r="39408" hidden="1" x14ac:dyDescent="0.2"/>
    <row r="39409" hidden="1" x14ac:dyDescent="0.2"/>
    <row r="39410" hidden="1" x14ac:dyDescent="0.2"/>
    <row r="39411" hidden="1" x14ac:dyDescent="0.2"/>
    <row r="39412" hidden="1" x14ac:dyDescent="0.2"/>
    <row r="39413" hidden="1" x14ac:dyDescent="0.2"/>
    <row r="39414" hidden="1" x14ac:dyDescent="0.2"/>
    <row r="39415" hidden="1" x14ac:dyDescent="0.2"/>
    <row r="39416" hidden="1" x14ac:dyDescent="0.2"/>
    <row r="39417" hidden="1" x14ac:dyDescent="0.2"/>
    <row r="39418" hidden="1" x14ac:dyDescent="0.2"/>
    <row r="39419" hidden="1" x14ac:dyDescent="0.2"/>
    <row r="39420" hidden="1" x14ac:dyDescent="0.2"/>
    <row r="39421" hidden="1" x14ac:dyDescent="0.2"/>
    <row r="39422" hidden="1" x14ac:dyDescent="0.2"/>
    <row r="39423" hidden="1" x14ac:dyDescent="0.2"/>
    <row r="39424" hidden="1" x14ac:dyDescent="0.2"/>
    <row r="39425" hidden="1" x14ac:dyDescent="0.2"/>
    <row r="39426" hidden="1" x14ac:dyDescent="0.2"/>
    <row r="39427" hidden="1" x14ac:dyDescent="0.2"/>
    <row r="39428" hidden="1" x14ac:dyDescent="0.2"/>
    <row r="39429" hidden="1" x14ac:dyDescent="0.2"/>
    <row r="39430" hidden="1" x14ac:dyDescent="0.2"/>
    <row r="39431" hidden="1" x14ac:dyDescent="0.2"/>
    <row r="39432" hidden="1" x14ac:dyDescent="0.2"/>
    <row r="39433" hidden="1" x14ac:dyDescent="0.2"/>
    <row r="39434" hidden="1" x14ac:dyDescent="0.2"/>
    <row r="39435" hidden="1" x14ac:dyDescent="0.2"/>
    <row r="39436" hidden="1" x14ac:dyDescent="0.2"/>
    <row r="39437" hidden="1" x14ac:dyDescent="0.2"/>
    <row r="39438" hidden="1" x14ac:dyDescent="0.2"/>
    <row r="39439" hidden="1" x14ac:dyDescent="0.2"/>
    <row r="39440" hidden="1" x14ac:dyDescent="0.2"/>
    <row r="39441" hidden="1" x14ac:dyDescent="0.2"/>
    <row r="39442" hidden="1" x14ac:dyDescent="0.2"/>
    <row r="39443" hidden="1" x14ac:dyDescent="0.2"/>
    <row r="39444" hidden="1" x14ac:dyDescent="0.2"/>
    <row r="39445" hidden="1" x14ac:dyDescent="0.2"/>
    <row r="39446" hidden="1" x14ac:dyDescent="0.2"/>
    <row r="39447" hidden="1" x14ac:dyDescent="0.2"/>
    <row r="39448" hidden="1" x14ac:dyDescent="0.2"/>
    <row r="39449" hidden="1" x14ac:dyDescent="0.2"/>
    <row r="39450" hidden="1" x14ac:dyDescent="0.2"/>
    <row r="39451" hidden="1" x14ac:dyDescent="0.2"/>
    <row r="39452" hidden="1" x14ac:dyDescent="0.2"/>
    <row r="39453" hidden="1" x14ac:dyDescent="0.2"/>
    <row r="39454" hidden="1" x14ac:dyDescent="0.2"/>
    <row r="39455" hidden="1" x14ac:dyDescent="0.2"/>
    <row r="39456" hidden="1" x14ac:dyDescent="0.2"/>
    <row r="39457" hidden="1" x14ac:dyDescent="0.2"/>
    <row r="39458" hidden="1" x14ac:dyDescent="0.2"/>
    <row r="39459" hidden="1" x14ac:dyDescent="0.2"/>
    <row r="39460" hidden="1" x14ac:dyDescent="0.2"/>
    <row r="39461" hidden="1" x14ac:dyDescent="0.2"/>
    <row r="39462" hidden="1" x14ac:dyDescent="0.2"/>
    <row r="39463" hidden="1" x14ac:dyDescent="0.2"/>
    <row r="39464" hidden="1" x14ac:dyDescent="0.2"/>
    <row r="39465" hidden="1" x14ac:dyDescent="0.2"/>
    <row r="39466" hidden="1" x14ac:dyDescent="0.2"/>
    <row r="39467" hidden="1" x14ac:dyDescent="0.2"/>
    <row r="39468" hidden="1" x14ac:dyDescent="0.2"/>
    <row r="39469" hidden="1" x14ac:dyDescent="0.2"/>
    <row r="39470" hidden="1" x14ac:dyDescent="0.2"/>
    <row r="39471" hidden="1" x14ac:dyDescent="0.2"/>
    <row r="39472" hidden="1" x14ac:dyDescent="0.2"/>
    <row r="39473" hidden="1" x14ac:dyDescent="0.2"/>
    <row r="39474" hidden="1" x14ac:dyDescent="0.2"/>
    <row r="39475" hidden="1" x14ac:dyDescent="0.2"/>
    <row r="39476" hidden="1" x14ac:dyDescent="0.2"/>
    <row r="39477" hidden="1" x14ac:dyDescent="0.2"/>
    <row r="39478" hidden="1" x14ac:dyDescent="0.2"/>
    <row r="39479" hidden="1" x14ac:dyDescent="0.2"/>
    <row r="39480" hidden="1" x14ac:dyDescent="0.2"/>
    <row r="39481" hidden="1" x14ac:dyDescent="0.2"/>
    <row r="39482" hidden="1" x14ac:dyDescent="0.2"/>
    <row r="39483" hidden="1" x14ac:dyDescent="0.2"/>
    <row r="39484" hidden="1" x14ac:dyDescent="0.2"/>
    <row r="39485" hidden="1" x14ac:dyDescent="0.2"/>
    <row r="39486" hidden="1" x14ac:dyDescent="0.2"/>
    <row r="39487" hidden="1" x14ac:dyDescent="0.2"/>
    <row r="39488" hidden="1" x14ac:dyDescent="0.2"/>
    <row r="39489" hidden="1" x14ac:dyDescent="0.2"/>
    <row r="39490" hidden="1" x14ac:dyDescent="0.2"/>
    <row r="39491" hidden="1" x14ac:dyDescent="0.2"/>
    <row r="39492" hidden="1" x14ac:dyDescent="0.2"/>
    <row r="39493" hidden="1" x14ac:dyDescent="0.2"/>
    <row r="39494" hidden="1" x14ac:dyDescent="0.2"/>
    <row r="39495" hidden="1" x14ac:dyDescent="0.2"/>
    <row r="39496" hidden="1" x14ac:dyDescent="0.2"/>
    <row r="39497" hidden="1" x14ac:dyDescent="0.2"/>
    <row r="39498" hidden="1" x14ac:dyDescent="0.2"/>
    <row r="39499" hidden="1" x14ac:dyDescent="0.2"/>
    <row r="39500" hidden="1" x14ac:dyDescent="0.2"/>
    <row r="39501" hidden="1" x14ac:dyDescent="0.2"/>
    <row r="39502" hidden="1" x14ac:dyDescent="0.2"/>
    <row r="39503" hidden="1" x14ac:dyDescent="0.2"/>
    <row r="39504" hidden="1" x14ac:dyDescent="0.2"/>
    <row r="39505" hidden="1" x14ac:dyDescent="0.2"/>
    <row r="39506" hidden="1" x14ac:dyDescent="0.2"/>
    <row r="39507" hidden="1" x14ac:dyDescent="0.2"/>
    <row r="39508" hidden="1" x14ac:dyDescent="0.2"/>
    <row r="39509" hidden="1" x14ac:dyDescent="0.2"/>
    <row r="39510" hidden="1" x14ac:dyDescent="0.2"/>
    <row r="39511" hidden="1" x14ac:dyDescent="0.2"/>
    <row r="39512" hidden="1" x14ac:dyDescent="0.2"/>
    <row r="39513" hidden="1" x14ac:dyDescent="0.2"/>
    <row r="39514" hidden="1" x14ac:dyDescent="0.2"/>
    <row r="39515" hidden="1" x14ac:dyDescent="0.2"/>
    <row r="39516" hidden="1" x14ac:dyDescent="0.2"/>
    <row r="39517" hidden="1" x14ac:dyDescent="0.2"/>
    <row r="39518" hidden="1" x14ac:dyDescent="0.2"/>
    <row r="39519" hidden="1" x14ac:dyDescent="0.2"/>
    <row r="39520" hidden="1" x14ac:dyDescent="0.2"/>
    <row r="39521" hidden="1" x14ac:dyDescent="0.2"/>
    <row r="39522" hidden="1" x14ac:dyDescent="0.2"/>
    <row r="39523" hidden="1" x14ac:dyDescent="0.2"/>
    <row r="39524" hidden="1" x14ac:dyDescent="0.2"/>
    <row r="39525" hidden="1" x14ac:dyDescent="0.2"/>
    <row r="39526" hidden="1" x14ac:dyDescent="0.2"/>
    <row r="39527" hidden="1" x14ac:dyDescent="0.2"/>
    <row r="39528" hidden="1" x14ac:dyDescent="0.2"/>
    <row r="39529" hidden="1" x14ac:dyDescent="0.2"/>
    <row r="39530" hidden="1" x14ac:dyDescent="0.2"/>
    <row r="39531" hidden="1" x14ac:dyDescent="0.2"/>
    <row r="39532" hidden="1" x14ac:dyDescent="0.2"/>
    <row r="39533" hidden="1" x14ac:dyDescent="0.2"/>
    <row r="39534" hidden="1" x14ac:dyDescent="0.2"/>
    <row r="39535" hidden="1" x14ac:dyDescent="0.2"/>
    <row r="39536" hidden="1" x14ac:dyDescent="0.2"/>
    <row r="39537" hidden="1" x14ac:dyDescent="0.2"/>
    <row r="39538" hidden="1" x14ac:dyDescent="0.2"/>
    <row r="39539" hidden="1" x14ac:dyDescent="0.2"/>
    <row r="39540" hidden="1" x14ac:dyDescent="0.2"/>
    <row r="39541" hidden="1" x14ac:dyDescent="0.2"/>
    <row r="39542" hidden="1" x14ac:dyDescent="0.2"/>
    <row r="39543" hidden="1" x14ac:dyDescent="0.2"/>
    <row r="39544" hidden="1" x14ac:dyDescent="0.2"/>
    <row r="39545" hidden="1" x14ac:dyDescent="0.2"/>
    <row r="39546" hidden="1" x14ac:dyDescent="0.2"/>
    <row r="39547" hidden="1" x14ac:dyDescent="0.2"/>
    <row r="39548" hidden="1" x14ac:dyDescent="0.2"/>
    <row r="39549" hidden="1" x14ac:dyDescent="0.2"/>
    <row r="39550" hidden="1" x14ac:dyDescent="0.2"/>
    <row r="39551" hidden="1" x14ac:dyDescent="0.2"/>
    <row r="39552" hidden="1" x14ac:dyDescent="0.2"/>
    <row r="39553" hidden="1" x14ac:dyDescent="0.2"/>
    <row r="39554" hidden="1" x14ac:dyDescent="0.2"/>
    <row r="39555" hidden="1" x14ac:dyDescent="0.2"/>
    <row r="39556" hidden="1" x14ac:dyDescent="0.2"/>
    <row r="39557" hidden="1" x14ac:dyDescent="0.2"/>
    <row r="39558" hidden="1" x14ac:dyDescent="0.2"/>
    <row r="39559" hidden="1" x14ac:dyDescent="0.2"/>
    <row r="39560" hidden="1" x14ac:dyDescent="0.2"/>
    <row r="39561" hidden="1" x14ac:dyDescent="0.2"/>
    <row r="39562" hidden="1" x14ac:dyDescent="0.2"/>
    <row r="39563" hidden="1" x14ac:dyDescent="0.2"/>
    <row r="39564" hidden="1" x14ac:dyDescent="0.2"/>
    <row r="39565" hidden="1" x14ac:dyDescent="0.2"/>
    <row r="39566" hidden="1" x14ac:dyDescent="0.2"/>
    <row r="39567" hidden="1" x14ac:dyDescent="0.2"/>
    <row r="39568" hidden="1" x14ac:dyDescent="0.2"/>
    <row r="39569" hidden="1" x14ac:dyDescent="0.2"/>
    <row r="39570" hidden="1" x14ac:dyDescent="0.2"/>
    <row r="39571" hidden="1" x14ac:dyDescent="0.2"/>
    <row r="39572" hidden="1" x14ac:dyDescent="0.2"/>
    <row r="39573" hidden="1" x14ac:dyDescent="0.2"/>
    <row r="39574" hidden="1" x14ac:dyDescent="0.2"/>
    <row r="39575" hidden="1" x14ac:dyDescent="0.2"/>
    <row r="39576" hidden="1" x14ac:dyDescent="0.2"/>
    <row r="39577" hidden="1" x14ac:dyDescent="0.2"/>
    <row r="39578" hidden="1" x14ac:dyDescent="0.2"/>
    <row r="39579" hidden="1" x14ac:dyDescent="0.2"/>
    <row r="39580" hidden="1" x14ac:dyDescent="0.2"/>
    <row r="39581" hidden="1" x14ac:dyDescent="0.2"/>
    <row r="39582" hidden="1" x14ac:dyDescent="0.2"/>
    <row r="39583" hidden="1" x14ac:dyDescent="0.2"/>
    <row r="39584" hidden="1" x14ac:dyDescent="0.2"/>
    <row r="39585" hidden="1" x14ac:dyDescent="0.2"/>
    <row r="39586" hidden="1" x14ac:dyDescent="0.2"/>
    <row r="39587" hidden="1" x14ac:dyDescent="0.2"/>
    <row r="39588" hidden="1" x14ac:dyDescent="0.2"/>
    <row r="39589" hidden="1" x14ac:dyDescent="0.2"/>
    <row r="39590" hidden="1" x14ac:dyDescent="0.2"/>
    <row r="39591" hidden="1" x14ac:dyDescent="0.2"/>
    <row r="39592" hidden="1" x14ac:dyDescent="0.2"/>
    <row r="39593" hidden="1" x14ac:dyDescent="0.2"/>
    <row r="39594" hidden="1" x14ac:dyDescent="0.2"/>
    <row r="39595" hidden="1" x14ac:dyDescent="0.2"/>
    <row r="39596" hidden="1" x14ac:dyDescent="0.2"/>
    <row r="39597" hidden="1" x14ac:dyDescent="0.2"/>
    <row r="39598" hidden="1" x14ac:dyDescent="0.2"/>
    <row r="39599" hidden="1" x14ac:dyDescent="0.2"/>
    <row r="39600" hidden="1" x14ac:dyDescent="0.2"/>
    <row r="39601" hidden="1" x14ac:dyDescent="0.2"/>
    <row r="39602" hidden="1" x14ac:dyDescent="0.2"/>
    <row r="39603" hidden="1" x14ac:dyDescent="0.2"/>
    <row r="39604" hidden="1" x14ac:dyDescent="0.2"/>
    <row r="39605" hidden="1" x14ac:dyDescent="0.2"/>
    <row r="39606" hidden="1" x14ac:dyDescent="0.2"/>
    <row r="39607" hidden="1" x14ac:dyDescent="0.2"/>
    <row r="39608" hidden="1" x14ac:dyDescent="0.2"/>
    <row r="39609" hidden="1" x14ac:dyDescent="0.2"/>
    <row r="39610" hidden="1" x14ac:dyDescent="0.2"/>
    <row r="39611" hidden="1" x14ac:dyDescent="0.2"/>
    <row r="39612" hidden="1" x14ac:dyDescent="0.2"/>
    <row r="39613" hidden="1" x14ac:dyDescent="0.2"/>
    <row r="39614" hidden="1" x14ac:dyDescent="0.2"/>
    <row r="39615" hidden="1" x14ac:dyDescent="0.2"/>
    <row r="39616" hidden="1" x14ac:dyDescent="0.2"/>
    <row r="39617" hidden="1" x14ac:dyDescent="0.2"/>
    <row r="39618" hidden="1" x14ac:dyDescent="0.2"/>
    <row r="39619" hidden="1" x14ac:dyDescent="0.2"/>
    <row r="39620" hidden="1" x14ac:dyDescent="0.2"/>
    <row r="39621" hidden="1" x14ac:dyDescent="0.2"/>
    <row r="39622" hidden="1" x14ac:dyDescent="0.2"/>
    <row r="39623" hidden="1" x14ac:dyDescent="0.2"/>
    <row r="39624" hidden="1" x14ac:dyDescent="0.2"/>
    <row r="39625" hidden="1" x14ac:dyDescent="0.2"/>
    <row r="39626" hidden="1" x14ac:dyDescent="0.2"/>
    <row r="39627" hidden="1" x14ac:dyDescent="0.2"/>
    <row r="39628" hidden="1" x14ac:dyDescent="0.2"/>
    <row r="39629" hidden="1" x14ac:dyDescent="0.2"/>
    <row r="39630" hidden="1" x14ac:dyDescent="0.2"/>
    <row r="39631" hidden="1" x14ac:dyDescent="0.2"/>
    <row r="39632" hidden="1" x14ac:dyDescent="0.2"/>
    <row r="39633" hidden="1" x14ac:dyDescent="0.2"/>
    <row r="39634" hidden="1" x14ac:dyDescent="0.2"/>
    <row r="39635" hidden="1" x14ac:dyDescent="0.2"/>
    <row r="39636" hidden="1" x14ac:dyDescent="0.2"/>
    <row r="39637" hidden="1" x14ac:dyDescent="0.2"/>
    <row r="39638" hidden="1" x14ac:dyDescent="0.2"/>
    <row r="39639" hidden="1" x14ac:dyDescent="0.2"/>
    <row r="39640" hidden="1" x14ac:dyDescent="0.2"/>
    <row r="39641" hidden="1" x14ac:dyDescent="0.2"/>
    <row r="39642" hidden="1" x14ac:dyDescent="0.2"/>
    <row r="39643" hidden="1" x14ac:dyDescent="0.2"/>
    <row r="39644" hidden="1" x14ac:dyDescent="0.2"/>
    <row r="39645" hidden="1" x14ac:dyDescent="0.2"/>
    <row r="39646" hidden="1" x14ac:dyDescent="0.2"/>
    <row r="39647" hidden="1" x14ac:dyDescent="0.2"/>
    <row r="39648" hidden="1" x14ac:dyDescent="0.2"/>
    <row r="39649" hidden="1" x14ac:dyDescent="0.2"/>
    <row r="39650" hidden="1" x14ac:dyDescent="0.2"/>
    <row r="39651" hidden="1" x14ac:dyDescent="0.2"/>
    <row r="39652" hidden="1" x14ac:dyDescent="0.2"/>
    <row r="39653" hidden="1" x14ac:dyDescent="0.2"/>
    <row r="39654" hidden="1" x14ac:dyDescent="0.2"/>
    <row r="39655" hidden="1" x14ac:dyDescent="0.2"/>
    <row r="39656" hidden="1" x14ac:dyDescent="0.2"/>
    <row r="39657" hidden="1" x14ac:dyDescent="0.2"/>
    <row r="39658" hidden="1" x14ac:dyDescent="0.2"/>
    <row r="39659" hidden="1" x14ac:dyDescent="0.2"/>
    <row r="39660" hidden="1" x14ac:dyDescent="0.2"/>
    <row r="39661" hidden="1" x14ac:dyDescent="0.2"/>
    <row r="39662" hidden="1" x14ac:dyDescent="0.2"/>
    <row r="39663" hidden="1" x14ac:dyDescent="0.2"/>
    <row r="39664" hidden="1" x14ac:dyDescent="0.2"/>
    <row r="39665" hidden="1" x14ac:dyDescent="0.2"/>
    <row r="39666" hidden="1" x14ac:dyDescent="0.2"/>
    <row r="39667" hidden="1" x14ac:dyDescent="0.2"/>
    <row r="39668" hidden="1" x14ac:dyDescent="0.2"/>
    <row r="39669" hidden="1" x14ac:dyDescent="0.2"/>
    <row r="39670" hidden="1" x14ac:dyDescent="0.2"/>
    <row r="39671" hidden="1" x14ac:dyDescent="0.2"/>
    <row r="39672" hidden="1" x14ac:dyDescent="0.2"/>
    <row r="39673" hidden="1" x14ac:dyDescent="0.2"/>
    <row r="39674" hidden="1" x14ac:dyDescent="0.2"/>
    <row r="39675" hidden="1" x14ac:dyDescent="0.2"/>
    <row r="39676" hidden="1" x14ac:dyDescent="0.2"/>
    <row r="39677" hidden="1" x14ac:dyDescent="0.2"/>
    <row r="39678" hidden="1" x14ac:dyDescent="0.2"/>
    <row r="39679" hidden="1" x14ac:dyDescent="0.2"/>
    <row r="39680" hidden="1" x14ac:dyDescent="0.2"/>
    <row r="39681" hidden="1" x14ac:dyDescent="0.2"/>
    <row r="39682" hidden="1" x14ac:dyDescent="0.2"/>
    <row r="39683" hidden="1" x14ac:dyDescent="0.2"/>
    <row r="39684" hidden="1" x14ac:dyDescent="0.2"/>
    <row r="39685" hidden="1" x14ac:dyDescent="0.2"/>
    <row r="39686" hidden="1" x14ac:dyDescent="0.2"/>
    <row r="39687" hidden="1" x14ac:dyDescent="0.2"/>
    <row r="39688" hidden="1" x14ac:dyDescent="0.2"/>
    <row r="39689" hidden="1" x14ac:dyDescent="0.2"/>
    <row r="39690" hidden="1" x14ac:dyDescent="0.2"/>
    <row r="39691" hidden="1" x14ac:dyDescent="0.2"/>
    <row r="39692" hidden="1" x14ac:dyDescent="0.2"/>
    <row r="39693" hidden="1" x14ac:dyDescent="0.2"/>
    <row r="39694" hidden="1" x14ac:dyDescent="0.2"/>
    <row r="39695" hidden="1" x14ac:dyDescent="0.2"/>
    <row r="39696" hidden="1" x14ac:dyDescent="0.2"/>
    <row r="39697" hidden="1" x14ac:dyDescent="0.2"/>
    <row r="39698" hidden="1" x14ac:dyDescent="0.2"/>
    <row r="39699" hidden="1" x14ac:dyDescent="0.2"/>
    <row r="39700" hidden="1" x14ac:dyDescent="0.2"/>
    <row r="39701" hidden="1" x14ac:dyDescent="0.2"/>
    <row r="39702" hidden="1" x14ac:dyDescent="0.2"/>
    <row r="39703" hidden="1" x14ac:dyDescent="0.2"/>
    <row r="39704" hidden="1" x14ac:dyDescent="0.2"/>
    <row r="39705" hidden="1" x14ac:dyDescent="0.2"/>
    <row r="39706" hidden="1" x14ac:dyDescent="0.2"/>
    <row r="39707" hidden="1" x14ac:dyDescent="0.2"/>
    <row r="39708" hidden="1" x14ac:dyDescent="0.2"/>
    <row r="39709" hidden="1" x14ac:dyDescent="0.2"/>
    <row r="39710" hidden="1" x14ac:dyDescent="0.2"/>
    <row r="39711" hidden="1" x14ac:dyDescent="0.2"/>
    <row r="39712" hidden="1" x14ac:dyDescent="0.2"/>
    <row r="39713" hidden="1" x14ac:dyDescent="0.2"/>
    <row r="39714" hidden="1" x14ac:dyDescent="0.2"/>
    <row r="39715" hidden="1" x14ac:dyDescent="0.2"/>
    <row r="39716" hidden="1" x14ac:dyDescent="0.2"/>
    <row r="39717" hidden="1" x14ac:dyDescent="0.2"/>
    <row r="39718" hidden="1" x14ac:dyDescent="0.2"/>
    <row r="39719" hidden="1" x14ac:dyDescent="0.2"/>
    <row r="39720" hidden="1" x14ac:dyDescent="0.2"/>
    <row r="39721" hidden="1" x14ac:dyDescent="0.2"/>
    <row r="39722" hidden="1" x14ac:dyDescent="0.2"/>
    <row r="39723" hidden="1" x14ac:dyDescent="0.2"/>
    <row r="39724" hidden="1" x14ac:dyDescent="0.2"/>
    <row r="39725" hidden="1" x14ac:dyDescent="0.2"/>
    <row r="39726" hidden="1" x14ac:dyDescent="0.2"/>
    <row r="39727" hidden="1" x14ac:dyDescent="0.2"/>
    <row r="39728" hidden="1" x14ac:dyDescent="0.2"/>
    <row r="39729" hidden="1" x14ac:dyDescent="0.2"/>
    <row r="39730" hidden="1" x14ac:dyDescent="0.2"/>
    <row r="39731" hidden="1" x14ac:dyDescent="0.2"/>
    <row r="39732" hidden="1" x14ac:dyDescent="0.2"/>
    <row r="39733" hidden="1" x14ac:dyDescent="0.2"/>
    <row r="39734" hidden="1" x14ac:dyDescent="0.2"/>
    <row r="39735" hidden="1" x14ac:dyDescent="0.2"/>
    <row r="39736" hidden="1" x14ac:dyDescent="0.2"/>
    <row r="39737" hidden="1" x14ac:dyDescent="0.2"/>
    <row r="39738" hidden="1" x14ac:dyDescent="0.2"/>
    <row r="39739" hidden="1" x14ac:dyDescent="0.2"/>
    <row r="39740" hidden="1" x14ac:dyDescent="0.2"/>
    <row r="39741" hidden="1" x14ac:dyDescent="0.2"/>
    <row r="39742" hidden="1" x14ac:dyDescent="0.2"/>
    <row r="39743" hidden="1" x14ac:dyDescent="0.2"/>
    <row r="39744" hidden="1" x14ac:dyDescent="0.2"/>
    <row r="39745" hidden="1" x14ac:dyDescent="0.2"/>
    <row r="39746" hidden="1" x14ac:dyDescent="0.2"/>
    <row r="39747" hidden="1" x14ac:dyDescent="0.2"/>
    <row r="39748" hidden="1" x14ac:dyDescent="0.2"/>
    <row r="39749" hidden="1" x14ac:dyDescent="0.2"/>
    <row r="39750" hidden="1" x14ac:dyDescent="0.2"/>
    <row r="39751" hidden="1" x14ac:dyDescent="0.2"/>
    <row r="39752" hidden="1" x14ac:dyDescent="0.2"/>
    <row r="39753" hidden="1" x14ac:dyDescent="0.2"/>
    <row r="39754" hidden="1" x14ac:dyDescent="0.2"/>
    <row r="39755" hidden="1" x14ac:dyDescent="0.2"/>
    <row r="39756" hidden="1" x14ac:dyDescent="0.2"/>
    <row r="39757" hidden="1" x14ac:dyDescent="0.2"/>
    <row r="39758" hidden="1" x14ac:dyDescent="0.2"/>
    <row r="39759" hidden="1" x14ac:dyDescent="0.2"/>
    <row r="39760" hidden="1" x14ac:dyDescent="0.2"/>
    <row r="39761" hidden="1" x14ac:dyDescent="0.2"/>
    <row r="39762" hidden="1" x14ac:dyDescent="0.2"/>
    <row r="39763" hidden="1" x14ac:dyDescent="0.2"/>
    <row r="39764" hidden="1" x14ac:dyDescent="0.2"/>
    <row r="39765" hidden="1" x14ac:dyDescent="0.2"/>
    <row r="39766" hidden="1" x14ac:dyDescent="0.2"/>
    <row r="39767" hidden="1" x14ac:dyDescent="0.2"/>
    <row r="39768" hidden="1" x14ac:dyDescent="0.2"/>
    <row r="39769" hidden="1" x14ac:dyDescent="0.2"/>
    <row r="39770" hidden="1" x14ac:dyDescent="0.2"/>
    <row r="39771" hidden="1" x14ac:dyDescent="0.2"/>
    <row r="39772" hidden="1" x14ac:dyDescent="0.2"/>
    <row r="39773" hidden="1" x14ac:dyDescent="0.2"/>
    <row r="39774" hidden="1" x14ac:dyDescent="0.2"/>
    <row r="39775" hidden="1" x14ac:dyDescent="0.2"/>
    <row r="39776" hidden="1" x14ac:dyDescent="0.2"/>
    <row r="39777" hidden="1" x14ac:dyDescent="0.2"/>
    <row r="39778" hidden="1" x14ac:dyDescent="0.2"/>
    <row r="39779" hidden="1" x14ac:dyDescent="0.2"/>
    <row r="39780" hidden="1" x14ac:dyDescent="0.2"/>
    <row r="39781" hidden="1" x14ac:dyDescent="0.2"/>
    <row r="39782" hidden="1" x14ac:dyDescent="0.2"/>
    <row r="39783" hidden="1" x14ac:dyDescent="0.2"/>
    <row r="39784" hidden="1" x14ac:dyDescent="0.2"/>
    <row r="39785" hidden="1" x14ac:dyDescent="0.2"/>
    <row r="39786" hidden="1" x14ac:dyDescent="0.2"/>
    <row r="39787" hidden="1" x14ac:dyDescent="0.2"/>
    <row r="39788" hidden="1" x14ac:dyDescent="0.2"/>
    <row r="39789" hidden="1" x14ac:dyDescent="0.2"/>
    <row r="39790" hidden="1" x14ac:dyDescent="0.2"/>
    <row r="39791" hidden="1" x14ac:dyDescent="0.2"/>
    <row r="39792" hidden="1" x14ac:dyDescent="0.2"/>
    <row r="39793" hidden="1" x14ac:dyDescent="0.2"/>
    <row r="39794" hidden="1" x14ac:dyDescent="0.2"/>
    <row r="39795" hidden="1" x14ac:dyDescent="0.2"/>
    <row r="39796" hidden="1" x14ac:dyDescent="0.2"/>
    <row r="39797" hidden="1" x14ac:dyDescent="0.2"/>
    <row r="39798" hidden="1" x14ac:dyDescent="0.2"/>
    <row r="39799" hidden="1" x14ac:dyDescent="0.2"/>
    <row r="39800" hidden="1" x14ac:dyDescent="0.2"/>
    <row r="39801" hidden="1" x14ac:dyDescent="0.2"/>
    <row r="39802" hidden="1" x14ac:dyDescent="0.2"/>
    <row r="39803" hidden="1" x14ac:dyDescent="0.2"/>
    <row r="39804" hidden="1" x14ac:dyDescent="0.2"/>
    <row r="39805" hidden="1" x14ac:dyDescent="0.2"/>
    <row r="39806" hidden="1" x14ac:dyDescent="0.2"/>
    <row r="39807" hidden="1" x14ac:dyDescent="0.2"/>
    <row r="39808" hidden="1" x14ac:dyDescent="0.2"/>
    <row r="39809" hidden="1" x14ac:dyDescent="0.2"/>
    <row r="39810" hidden="1" x14ac:dyDescent="0.2"/>
    <row r="39811" hidden="1" x14ac:dyDescent="0.2"/>
    <row r="39812" hidden="1" x14ac:dyDescent="0.2"/>
    <row r="39813" hidden="1" x14ac:dyDescent="0.2"/>
    <row r="39814" hidden="1" x14ac:dyDescent="0.2"/>
    <row r="39815" hidden="1" x14ac:dyDescent="0.2"/>
    <row r="39816" hidden="1" x14ac:dyDescent="0.2"/>
    <row r="39817" hidden="1" x14ac:dyDescent="0.2"/>
    <row r="39818" hidden="1" x14ac:dyDescent="0.2"/>
    <row r="39819" hidden="1" x14ac:dyDescent="0.2"/>
    <row r="39820" hidden="1" x14ac:dyDescent="0.2"/>
    <row r="39821" hidden="1" x14ac:dyDescent="0.2"/>
    <row r="39822" hidden="1" x14ac:dyDescent="0.2"/>
    <row r="39823" hidden="1" x14ac:dyDescent="0.2"/>
    <row r="39824" hidden="1" x14ac:dyDescent="0.2"/>
    <row r="39825" hidden="1" x14ac:dyDescent="0.2"/>
    <row r="39826" hidden="1" x14ac:dyDescent="0.2"/>
    <row r="39827" hidden="1" x14ac:dyDescent="0.2"/>
    <row r="39828" hidden="1" x14ac:dyDescent="0.2"/>
    <row r="39829" hidden="1" x14ac:dyDescent="0.2"/>
    <row r="39830" hidden="1" x14ac:dyDescent="0.2"/>
    <row r="39831" hidden="1" x14ac:dyDescent="0.2"/>
    <row r="39832" hidden="1" x14ac:dyDescent="0.2"/>
    <row r="39833" hidden="1" x14ac:dyDescent="0.2"/>
    <row r="39834" hidden="1" x14ac:dyDescent="0.2"/>
    <row r="39835" hidden="1" x14ac:dyDescent="0.2"/>
    <row r="39836" hidden="1" x14ac:dyDescent="0.2"/>
    <row r="39837" hidden="1" x14ac:dyDescent="0.2"/>
    <row r="39838" hidden="1" x14ac:dyDescent="0.2"/>
    <row r="39839" hidden="1" x14ac:dyDescent="0.2"/>
    <row r="39840" hidden="1" x14ac:dyDescent="0.2"/>
    <row r="39841" hidden="1" x14ac:dyDescent="0.2"/>
    <row r="39842" hidden="1" x14ac:dyDescent="0.2"/>
    <row r="39843" hidden="1" x14ac:dyDescent="0.2"/>
    <row r="39844" hidden="1" x14ac:dyDescent="0.2"/>
    <row r="39845" hidden="1" x14ac:dyDescent="0.2"/>
    <row r="39846" hidden="1" x14ac:dyDescent="0.2"/>
    <row r="39847" hidden="1" x14ac:dyDescent="0.2"/>
    <row r="39848" hidden="1" x14ac:dyDescent="0.2"/>
    <row r="39849" hidden="1" x14ac:dyDescent="0.2"/>
    <row r="39850" hidden="1" x14ac:dyDescent="0.2"/>
    <row r="39851" hidden="1" x14ac:dyDescent="0.2"/>
    <row r="39852" hidden="1" x14ac:dyDescent="0.2"/>
    <row r="39853" hidden="1" x14ac:dyDescent="0.2"/>
    <row r="39854" hidden="1" x14ac:dyDescent="0.2"/>
    <row r="39855" hidden="1" x14ac:dyDescent="0.2"/>
    <row r="39856" hidden="1" x14ac:dyDescent="0.2"/>
    <row r="39857" hidden="1" x14ac:dyDescent="0.2"/>
    <row r="39858" hidden="1" x14ac:dyDescent="0.2"/>
    <row r="39859" hidden="1" x14ac:dyDescent="0.2"/>
    <row r="39860" hidden="1" x14ac:dyDescent="0.2"/>
    <row r="39861" hidden="1" x14ac:dyDescent="0.2"/>
    <row r="39862" hidden="1" x14ac:dyDescent="0.2"/>
    <row r="39863" hidden="1" x14ac:dyDescent="0.2"/>
    <row r="39864" hidden="1" x14ac:dyDescent="0.2"/>
    <row r="39865" hidden="1" x14ac:dyDescent="0.2"/>
    <row r="39866" hidden="1" x14ac:dyDescent="0.2"/>
    <row r="39867" hidden="1" x14ac:dyDescent="0.2"/>
    <row r="39868" hidden="1" x14ac:dyDescent="0.2"/>
    <row r="39869" hidden="1" x14ac:dyDescent="0.2"/>
    <row r="39870" hidden="1" x14ac:dyDescent="0.2"/>
    <row r="39871" hidden="1" x14ac:dyDescent="0.2"/>
    <row r="39872" hidden="1" x14ac:dyDescent="0.2"/>
    <row r="39873" hidden="1" x14ac:dyDescent="0.2"/>
    <row r="39874" hidden="1" x14ac:dyDescent="0.2"/>
    <row r="39875" hidden="1" x14ac:dyDescent="0.2"/>
    <row r="39876" hidden="1" x14ac:dyDescent="0.2"/>
    <row r="39877" hidden="1" x14ac:dyDescent="0.2"/>
    <row r="39878" hidden="1" x14ac:dyDescent="0.2"/>
    <row r="39879" hidden="1" x14ac:dyDescent="0.2"/>
    <row r="39880" hidden="1" x14ac:dyDescent="0.2"/>
    <row r="39881" hidden="1" x14ac:dyDescent="0.2"/>
    <row r="39882" hidden="1" x14ac:dyDescent="0.2"/>
    <row r="39883" hidden="1" x14ac:dyDescent="0.2"/>
    <row r="39884" hidden="1" x14ac:dyDescent="0.2"/>
    <row r="39885" hidden="1" x14ac:dyDescent="0.2"/>
    <row r="39886" hidden="1" x14ac:dyDescent="0.2"/>
    <row r="39887" hidden="1" x14ac:dyDescent="0.2"/>
    <row r="39888" hidden="1" x14ac:dyDescent="0.2"/>
    <row r="39889" hidden="1" x14ac:dyDescent="0.2"/>
    <row r="39890" hidden="1" x14ac:dyDescent="0.2"/>
    <row r="39891" hidden="1" x14ac:dyDescent="0.2"/>
    <row r="39892" hidden="1" x14ac:dyDescent="0.2"/>
    <row r="39893" hidden="1" x14ac:dyDescent="0.2"/>
    <row r="39894" hidden="1" x14ac:dyDescent="0.2"/>
    <row r="39895" hidden="1" x14ac:dyDescent="0.2"/>
    <row r="39896" hidden="1" x14ac:dyDescent="0.2"/>
    <row r="39897" hidden="1" x14ac:dyDescent="0.2"/>
    <row r="39898" hidden="1" x14ac:dyDescent="0.2"/>
    <row r="39899" hidden="1" x14ac:dyDescent="0.2"/>
    <row r="39900" hidden="1" x14ac:dyDescent="0.2"/>
    <row r="39901" hidden="1" x14ac:dyDescent="0.2"/>
    <row r="39902" hidden="1" x14ac:dyDescent="0.2"/>
    <row r="39903" hidden="1" x14ac:dyDescent="0.2"/>
    <row r="39904" hidden="1" x14ac:dyDescent="0.2"/>
    <row r="39905" hidden="1" x14ac:dyDescent="0.2"/>
    <row r="39906" hidden="1" x14ac:dyDescent="0.2"/>
    <row r="39907" hidden="1" x14ac:dyDescent="0.2"/>
    <row r="39908" hidden="1" x14ac:dyDescent="0.2"/>
    <row r="39909" hidden="1" x14ac:dyDescent="0.2"/>
    <row r="39910" hidden="1" x14ac:dyDescent="0.2"/>
    <row r="39911" hidden="1" x14ac:dyDescent="0.2"/>
    <row r="39912" hidden="1" x14ac:dyDescent="0.2"/>
    <row r="39913" hidden="1" x14ac:dyDescent="0.2"/>
    <row r="39914" hidden="1" x14ac:dyDescent="0.2"/>
    <row r="39915" hidden="1" x14ac:dyDescent="0.2"/>
    <row r="39916" hidden="1" x14ac:dyDescent="0.2"/>
    <row r="39917" hidden="1" x14ac:dyDescent="0.2"/>
    <row r="39918" hidden="1" x14ac:dyDescent="0.2"/>
    <row r="39919" hidden="1" x14ac:dyDescent="0.2"/>
    <row r="39920" hidden="1" x14ac:dyDescent="0.2"/>
    <row r="39921" hidden="1" x14ac:dyDescent="0.2"/>
    <row r="39922" hidden="1" x14ac:dyDescent="0.2"/>
    <row r="39923" hidden="1" x14ac:dyDescent="0.2"/>
    <row r="39924" hidden="1" x14ac:dyDescent="0.2"/>
    <row r="39925" hidden="1" x14ac:dyDescent="0.2"/>
    <row r="39926" hidden="1" x14ac:dyDescent="0.2"/>
    <row r="39927" hidden="1" x14ac:dyDescent="0.2"/>
    <row r="39928" hidden="1" x14ac:dyDescent="0.2"/>
    <row r="39929" hidden="1" x14ac:dyDescent="0.2"/>
    <row r="39930" hidden="1" x14ac:dyDescent="0.2"/>
    <row r="39931" hidden="1" x14ac:dyDescent="0.2"/>
    <row r="39932" hidden="1" x14ac:dyDescent="0.2"/>
    <row r="39933" hidden="1" x14ac:dyDescent="0.2"/>
    <row r="39934" hidden="1" x14ac:dyDescent="0.2"/>
    <row r="39935" hidden="1" x14ac:dyDescent="0.2"/>
    <row r="39936" hidden="1" x14ac:dyDescent="0.2"/>
    <row r="39937" hidden="1" x14ac:dyDescent="0.2"/>
    <row r="39938" hidden="1" x14ac:dyDescent="0.2"/>
    <row r="39939" hidden="1" x14ac:dyDescent="0.2"/>
    <row r="39940" hidden="1" x14ac:dyDescent="0.2"/>
    <row r="39941" hidden="1" x14ac:dyDescent="0.2"/>
    <row r="39942" hidden="1" x14ac:dyDescent="0.2"/>
    <row r="39943" hidden="1" x14ac:dyDescent="0.2"/>
    <row r="39944" hidden="1" x14ac:dyDescent="0.2"/>
    <row r="39945" hidden="1" x14ac:dyDescent="0.2"/>
    <row r="39946" hidden="1" x14ac:dyDescent="0.2"/>
    <row r="39947" hidden="1" x14ac:dyDescent="0.2"/>
    <row r="39948" hidden="1" x14ac:dyDescent="0.2"/>
    <row r="39949" hidden="1" x14ac:dyDescent="0.2"/>
    <row r="39950" hidden="1" x14ac:dyDescent="0.2"/>
    <row r="39951" hidden="1" x14ac:dyDescent="0.2"/>
    <row r="39952" hidden="1" x14ac:dyDescent="0.2"/>
    <row r="39953" hidden="1" x14ac:dyDescent="0.2"/>
    <row r="39954" hidden="1" x14ac:dyDescent="0.2"/>
    <row r="39955" hidden="1" x14ac:dyDescent="0.2"/>
    <row r="39956" hidden="1" x14ac:dyDescent="0.2"/>
    <row r="39957" hidden="1" x14ac:dyDescent="0.2"/>
    <row r="39958" hidden="1" x14ac:dyDescent="0.2"/>
    <row r="39959" hidden="1" x14ac:dyDescent="0.2"/>
    <row r="39960" hidden="1" x14ac:dyDescent="0.2"/>
    <row r="39961" hidden="1" x14ac:dyDescent="0.2"/>
    <row r="39962" hidden="1" x14ac:dyDescent="0.2"/>
    <row r="39963" hidden="1" x14ac:dyDescent="0.2"/>
    <row r="39964" hidden="1" x14ac:dyDescent="0.2"/>
    <row r="39965" hidden="1" x14ac:dyDescent="0.2"/>
    <row r="39966" hidden="1" x14ac:dyDescent="0.2"/>
    <row r="39967" hidden="1" x14ac:dyDescent="0.2"/>
    <row r="39968" hidden="1" x14ac:dyDescent="0.2"/>
    <row r="39969" hidden="1" x14ac:dyDescent="0.2"/>
    <row r="39970" hidden="1" x14ac:dyDescent="0.2"/>
    <row r="39971" hidden="1" x14ac:dyDescent="0.2"/>
    <row r="39972" hidden="1" x14ac:dyDescent="0.2"/>
    <row r="39973" hidden="1" x14ac:dyDescent="0.2"/>
    <row r="39974" hidden="1" x14ac:dyDescent="0.2"/>
    <row r="39975" hidden="1" x14ac:dyDescent="0.2"/>
    <row r="39976" hidden="1" x14ac:dyDescent="0.2"/>
    <row r="39977" hidden="1" x14ac:dyDescent="0.2"/>
    <row r="39978" hidden="1" x14ac:dyDescent="0.2"/>
    <row r="39979" hidden="1" x14ac:dyDescent="0.2"/>
    <row r="39980" hidden="1" x14ac:dyDescent="0.2"/>
    <row r="39981" hidden="1" x14ac:dyDescent="0.2"/>
    <row r="39982" hidden="1" x14ac:dyDescent="0.2"/>
    <row r="39983" hidden="1" x14ac:dyDescent="0.2"/>
    <row r="39984" hidden="1" x14ac:dyDescent="0.2"/>
    <row r="39985" hidden="1" x14ac:dyDescent="0.2"/>
    <row r="39986" hidden="1" x14ac:dyDescent="0.2"/>
    <row r="39987" hidden="1" x14ac:dyDescent="0.2"/>
    <row r="39988" hidden="1" x14ac:dyDescent="0.2"/>
    <row r="39989" hidden="1" x14ac:dyDescent="0.2"/>
    <row r="39990" hidden="1" x14ac:dyDescent="0.2"/>
    <row r="39991" hidden="1" x14ac:dyDescent="0.2"/>
    <row r="39992" hidden="1" x14ac:dyDescent="0.2"/>
    <row r="39993" hidden="1" x14ac:dyDescent="0.2"/>
    <row r="39994" hidden="1" x14ac:dyDescent="0.2"/>
    <row r="39995" hidden="1" x14ac:dyDescent="0.2"/>
    <row r="39996" hidden="1" x14ac:dyDescent="0.2"/>
    <row r="39997" hidden="1" x14ac:dyDescent="0.2"/>
    <row r="39998" hidden="1" x14ac:dyDescent="0.2"/>
    <row r="39999" hidden="1" x14ac:dyDescent="0.2"/>
    <row r="40000" hidden="1" x14ac:dyDescent="0.2"/>
    <row r="40001" hidden="1" x14ac:dyDescent="0.2"/>
    <row r="40002" hidden="1" x14ac:dyDescent="0.2"/>
    <row r="40003" hidden="1" x14ac:dyDescent="0.2"/>
    <row r="40004" hidden="1" x14ac:dyDescent="0.2"/>
    <row r="40005" hidden="1" x14ac:dyDescent="0.2"/>
    <row r="40006" hidden="1" x14ac:dyDescent="0.2"/>
    <row r="40007" hidden="1" x14ac:dyDescent="0.2"/>
    <row r="40008" hidden="1" x14ac:dyDescent="0.2"/>
    <row r="40009" hidden="1" x14ac:dyDescent="0.2"/>
    <row r="40010" hidden="1" x14ac:dyDescent="0.2"/>
    <row r="40011" hidden="1" x14ac:dyDescent="0.2"/>
    <row r="40012" hidden="1" x14ac:dyDescent="0.2"/>
    <row r="40013" hidden="1" x14ac:dyDescent="0.2"/>
    <row r="40014" hidden="1" x14ac:dyDescent="0.2"/>
    <row r="40015" hidden="1" x14ac:dyDescent="0.2"/>
    <row r="40016" hidden="1" x14ac:dyDescent="0.2"/>
    <row r="40017" hidden="1" x14ac:dyDescent="0.2"/>
    <row r="40018" hidden="1" x14ac:dyDescent="0.2"/>
    <row r="40019" hidden="1" x14ac:dyDescent="0.2"/>
    <row r="40020" hidden="1" x14ac:dyDescent="0.2"/>
    <row r="40021" hidden="1" x14ac:dyDescent="0.2"/>
    <row r="40022" hidden="1" x14ac:dyDescent="0.2"/>
    <row r="40023" hidden="1" x14ac:dyDescent="0.2"/>
    <row r="40024" hidden="1" x14ac:dyDescent="0.2"/>
    <row r="40025" hidden="1" x14ac:dyDescent="0.2"/>
    <row r="40026" hidden="1" x14ac:dyDescent="0.2"/>
    <row r="40027" hidden="1" x14ac:dyDescent="0.2"/>
    <row r="40028" hidden="1" x14ac:dyDescent="0.2"/>
    <row r="40029" hidden="1" x14ac:dyDescent="0.2"/>
    <row r="40030" hidden="1" x14ac:dyDescent="0.2"/>
    <row r="40031" hidden="1" x14ac:dyDescent="0.2"/>
    <row r="40032" hidden="1" x14ac:dyDescent="0.2"/>
    <row r="40033" hidden="1" x14ac:dyDescent="0.2"/>
    <row r="40034" hidden="1" x14ac:dyDescent="0.2"/>
    <row r="40035" hidden="1" x14ac:dyDescent="0.2"/>
    <row r="40036" hidden="1" x14ac:dyDescent="0.2"/>
    <row r="40037" hidden="1" x14ac:dyDescent="0.2"/>
    <row r="40038" hidden="1" x14ac:dyDescent="0.2"/>
    <row r="40039" hidden="1" x14ac:dyDescent="0.2"/>
    <row r="40040" hidden="1" x14ac:dyDescent="0.2"/>
    <row r="40041" hidden="1" x14ac:dyDescent="0.2"/>
    <row r="40042" hidden="1" x14ac:dyDescent="0.2"/>
    <row r="40043" hidden="1" x14ac:dyDescent="0.2"/>
    <row r="40044" hidden="1" x14ac:dyDescent="0.2"/>
    <row r="40045" hidden="1" x14ac:dyDescent="0.2"/>
    <row r="40046" hidden="1" x14ac:dyDescent="0.2"/>
    <row r="40047" hidden="1" x14ac:dyDescent="0.2"/>
    <row r="40048" hidden="1" x14ac:dyDescent="0.2"/>
    <row r="40049" hidden="1" x14ac:dyDescent="0.2"/>
    <row r="40050" hidden="1" x14ac:dyDescent="0.2"/>
    <row r="40051" hidden="1" x14ac:dyDescent="0.2"/>
    <row r="40052" hidden="1" x14ac:dyDescent="0.2"/>
    <row r="40053" hidden="1" x14ac:dyDescent="0.2"/>
    <row r="40054" hidden="1" x14ac:dyDescent="0.2"/>
    <row r="40055" hidden="1" x14ac:dyDescent="0.2"/>
    <row r="40056" hidden="1" x14ac:dyDescent="0.2"/>
    <row r="40057" hidden="1" x14ac:dyDescent="0.2"/>
    <row r="40058" hidden="1" x14ac:dyDescent="0.2"/>
    <row r="40059" hidden="1" x14ac:dyDescent="0.2"/>
    <row r="40060" hidden="1" x14ac:dyDescent="0.2"/>
    <row r="40061" hidden="1" x14ac:dyDescent="0.2"/>
    <row r="40062" hidden="1" x14ac:dyDescent="0.2"/>
    <row r="40063" hidden="1" x14ac:dyDescent="0.2"/>
    <row r="40064" hidden="1" x14ac:dyDescent="0.2"/>
    <row r="40065" hidden="1" x14ac:dyDescent="0.2"/>
    <row r="40066" hidden="1" x14ac:dyDescent="0.2"/>
    <row r="40067" hidden="1" x14ac:dyDescent="0.2"/>
    <row r="40068" hidden="1" x14ac:dyDescent="0.2"/>
    <row r="40069" hidden="1" x14ac:dyDescent="0.2"/>
    <row r="40070" hidden="1" x14ac:dyDescent="0.2"/>
    <row r="40071" hidden="1" x14ac:dyDescent="0.2"/>
    <row r="40072" hidden="1" x14ac:dyDescent="0.2"/>
    <row r="40073" hidden="1" x14ac:dyDescent="0.2"/>
    <row r="40074" hidden="1" x14ac:dyDescent="0.2"/>
    <row r="40075" hidden="1" x14ac:dyDescent="0.2"/>
    <row r="40076" hidden="1" x14ac:dyDescent="0.2"/>
    <row r="40077" hidden="1" x14ac:dyDescent="0.2"/>
    <row r="40078" hidden="1" x14ac:dyDescent="0.2"/>
    <row r="40079" hidden="1" x14ac:dyDescent="0.2"/>
    <row r="40080" hidden="1" x14ac:dyDescent="0.2"/>
    <row r="40081" hidden="1" x14ac:dyDescent="0.2"/>
    <row r="40082" hidden="1" x14ac:dyDescent="0.2"/>
    <row r="40083" hidden="1" x14ac:dyDescent="0.2"/>
    <row r="40084" hidden="1" x14ac:dyDescent="0.2"/>
    <row r="40085" hidden="1" x14ac:dyDescent="0.2"/>
    <row r="40086" hidden="1" x14ac:dyDescent="0.2"/>
    <row r="40087" hidden="1" x14ac:dyDescent="0.2"/>
    <row r="40088" hidden="1" x14ac:dyDescent="0.2"/>
    <row r="40089" hidden="1" x14ac:dyDescent="0.2"/>
    <row r="40090" hidden="1" x14ac:dyDescent="0.2"/>
    <row r="40091" hidden="1" x14ac:dyDescent="0.2"/>
    <row r="40092" hidden="1" x14ac:dyDescent="0.2"/>
    <row r="40093" hidden="1" x14ac:dyDescent="0.2"/>
    <row r="40094" hidden="1" x14ac:dyDescent="0.2"/>
    <row r="40095" hidden="1" x14ac:dyDescent="0.2"/>
    <row r="40096" hidden="1" x14ac:dyDescent="0.2"/>
    <row r="40097" hidden="1" x14ac:dyDescent="0.2"/>
    <row r="40098" hidden="1" x14ac:dyDescent="0.2"/>
    <row r="40099" hidden="1" x14ac:dyDescent="0.2"/>
    <row r="40100" hidden="1" x14ac:dyDescent="0.2"/>
    <row r="40101" hidden="1" x14ac:dyDescent="0.2"/>
    <row r="40102" hidden="1" x14ac:dyDescent="0.2"/>
    <row r="40103" hidden="1" x14ac:dyDescent="0.2"/>
    <row r="40104" hidden="1" x14ac:dyDescent="0.2"/>
    <row r="40105" hidden="1" x14ac:dyDescent="0.2"/>
    <row r="40106" hidden="1" x14ac:dyDescent="0.2"/>
    <row r="40107" hidden="1" x14ac:dyDescent="0.2"/>
    <row r="40108" hidden="1" x14ac:dyDescent="0.2"/>
    <row r="40109" hidden="1" x14ac:dyDescent="0.2"/>
    <row r="40110" hidden="1" x14ac:dyDescent="0.2"/>
    <row r="40111" hidden="1" x14ac:dyDescent="0.2"/>
    <row r="40112" hidden="1" x14ac:dyDescent="0.2"/>
    <row r="40113" hidden="1" x14ac:dyDescent="0.2"/>
    <row r="40114" hidden="1" x14ac:dyDescent="0.2"/>
    <row r="40115" hidden="1" x14ac:dyDescent="0.2"/>
    <row r="40116" hidden="1" x14ac:dyDescent="0.2"/>
    <row r="40117" hidden="1" x14ac:dyDescent="0.2"/>
    <row r="40118" hidden="1" x14ac:dyDescent="0.2"/>
    <row r="40119" hidden="1" x14ac:dyDescent="0.2"/>
    <row r="40120" hidden="1" x14ac:dyDescent="0.2"/>
    <row r="40121" hidden="1" x14ac:dyDescent="0.2"/>
    <row r="40122" hidden="1" x14ac:dyDescent="0.2"/>
    <row r="40123" hidden="1" x14ac:dyDescent="0.2"/>
    <row r="40124" hidden="1" x14ac:dyDescent="0.2"/>
    <row r="40125" hidden="1" x14ac:dyDescent="0.2"/>
    <row r="40126" hidden="1" x14ac:dyDescent="0.2"/>
    <row r="40127" hidden="1" x14ac:dyDescent="0.2"/>
    <row r="40128" hidden="1" x14ac:dyDescent="0.2"/>
    <row r="40129" hidden="1" x14ac:dyDescent="0.2"/>
    <row r="40130" hidden="1" x14ac:dyDescent="0.2"/>
    <row r="40131" hidden="1" x14ac:dyDescent="0.2"/>
    <row r="40132" hidden="1" x14ac:dyDescent="0.2"/>
    <row r="40133" hidden="1" x14ac:dyDescent="0.2"/>
    <row r="40134" hidden="1" x14ac:dyDescent="0.2"/>
    <row r="40135" hidden="1" x14ac:dyDescent="0.2"/>
    <row r="40136" hidden="1" x14ac:dyDescent="0.2"/>
    <row r="40137" hidden="1" x14ac:dyDescent="0.2"/>
    <row r="40138" hidden="1" x14ac:dyDescent="0.2"/>
    <row r="40139" hidden="1" x14ac:dyDescent="0.2"/>
    <row r="40140" hidden="1" x14ac:dyDescent="0.2"/>
    <row r="40141" hidden="1" x14ac:dyDescent="0.2"/>
    <row r="40142" hidden="1" x14ac:dyDescent="0.2"/>
    <row r="40143" hidden="1" x14ac:dyDescent="0.2"/>
    <row r="40144" hidden="1" x14ac:dyDescent="0.2"/>
    <row r="40145" hidden="1" x14ac:dyDescent="0.2"/>
    <row r="40146" hidden="1" x14ac:dyDescent="0.2"/>
    <row r="40147" hidden="1" x14ac:dyDescent="0.2"/>
    <row r="40148" hidden="1" x14ac:dyDescent="0.2"/>
    <row r="40149" hidden="1" x14ac:dyDescent="0.2"/>
    <row r="40150" hidden="1" x14ac:dyDescent="0.2"/>
    <row r="40151" hidden="1" x14ac:dyDescent="0.2"/>
    <row r="40152" hidden="1" x14ac:dyDescent="0.2"/>
    <row r="40153" hidden="1" x14ac:dyDescent="0.2"/>
    <row r="40154" hidden="1" x14ac:dyDescent="0.2"/>
    <row r="40155" hidden="1" x14ac:dyDescent="0.2"/>
    <row r="40156" hidden="1" x14ac:dyDescent="0.2"/>
    <row r="40157" hidden="1" x14ac:dyDescent="0.2"/>
    <row r="40158" hidden="1" x14ac:dyDescent="0.2"/>
    <row r="40159" hidden="1" x14ac:dyDescent="0.2"/>
    <row r="40160" hidden="1" x14ac:dyDescent="0.2"/>
    <row r="40161" hidden="1" x14ac:dyDescent="0.2"/>
    <row r="40162" hidden="1" x14ac:dyDescent="0.2"/>
    <row r="40163" hidden="1" x14ac:dyDescent="0.2"/>
    <row r="40164" hidden="1" x14ac:dyDescent="0.2"/>
    <row r="40165" hidden="1" x14ac:dyDescent="0.2"/>
    <row r="40166" hidden="1" x14ac:dyDescent="0.2"/>
    <row r="40167" hidden="1" x14ac:dyDescent="0.2"/>
    <row r="40168" hidden="1" x14ac:dyDescent="0.2"/>
    <row r="40169" hidden="1" x14ac:dyDescent="0.2"/>
    <row r="40170" hidden="1" x14ac:dyDescent="0.2"/>
    <row r="40171" hidden="1" x14ac:dyDescent="0.2"/>
    <row r="40172" hidden="1" x14ac:dyDescent="0.2"/>
    <row r="40173" hidden="1" x14ac:dyDescent="0.2"/>
    <row r="40174" hidden="1" x14ac:dyDescent="0.2"/>
    <row r="40175" hidden="1" x14ac:dyDescent="0.2"/>
    <row r="40176" hidden="1" x14ac:dyDescent="0.2"/>
    <row r="40177" hidden="1" x14ac:dyDescent="0.2"/>
    <row r="40178" hidden="1" x14ac:dyDescent="0.2"/>
    <row r="40179" hidden="1" x14ac:dyDescent="0.2"/>
    <row r="40180" hidden="1" x14ac:dyDescent="0.2"/>
    <row r="40181" hidden="1" x14ac:dyDescent="0.2"/>
    <row r="40182" hidden="1" x14ac:dyDescent="0.2"/>
    <row r="40183" hidden="1" x14ac:dyDescent="0.2"/>
    <row r="40184" hidden="1" x14ac:dyDescent="0.2"/>
    <row r="40185" hidden="1" x14ac:dyDescent="0.2"/>
    <row r="40186" hidden="1" x14ac:dyDescent="0.2"/>
    <row r="40187" hidden="1" x14ac:dyDescent="0.2"/>
    <row r="40188" hidden="1" x14ac:dyDescent="0.2"/>
    <row r="40189" hidden="1" x14ac:dyDescent="0.2"/>
    <row r="40190" hidden="1" x14ac:dyDescent="0.2"/>
    <row r="40191" hidden="1" x14ac:dyDescent="0.2"/>
    <row r="40192" hidden="1" x14ac:dyDescent="0.2"/>
    <row r="40193" hidden="1" x14ac:dyDescent="0.2"/>
    <row r="40194" hidden="1" x14ac:dyDescent="0.2"/>
    <row r="40195" hidden="1" x14ac:dyDescent="0.2"/>
    <row r="40196" hidden="1" x14ac:dyDescent="0.2"/>
    <row r="40197" hidden="1" x14ac:dyDescent="0.2"/>
    <row r="40198" hidden="1" x14ac:dyDescent="0.2"/>
    <row r="40199" hidden="1" x14ac:dyDescent="0.2"/>
    <row r="40200" hidden="1" x14ac:dyDescent="0.2"/>
    <row r="40201" hidden="1" x14ac:dyDescent="0.2"/>
    <row r="40202" hidden="1" x14ac:dyDescent="0.2"/>
    <row r="40203" hidden="1" x14ac:dyDescent="0.2"/>
    <row r="40204" hidden="1" x14ac:dyDescent="0.2"/>
    <row r="40205" hidden="1" x14ac:dyDescent="0.2"/>
    <row r="40206" hidden="1" x14ac:dyDescent="0.2"/>
    <row r="40207" hidden="1" x14ac:dyDescent="0.2"/>
    <row r="40208" hidden="1" x14ac:dyDescent="0.2"/>
    <row r="40209" hidden="1" x14ac:dyDescent="0.2"/>
    <row r="40210" hidden="1" x14ac:dyDescent="0.2"/>
    <row r="40211" hidden="1" x14ac:dyDescent="0.2"/>
    <row r="40212" hidden="1" x14ac:dyDescent="0.2"/>
    <row r="40213" hidden="1" x14ac:dyDescent="0.2"/>
    <row r="40214" hidden="1" x14ac:dyDescent="0.2"/>
    <row r="40215" hidden="1" x14ac:dyDescent="0.2"/>
    <row r="40216" hidden="1" x14ac:dyDescent="0.2"/>
    <row r="40217" hidden="1" x14ac:dyDescent="0.2"/>
    <row r="40218" hidden="1" x14ac:dyDescent="0.2"/>
    <row r="40219" hidden="1" x14ac:dyDescent="0.2"/>
    <row r="40220" hidden="1" x14ac:dyDescent="0.2"/>
    <row r="40221" hidden="1" x14ac:dyDescent="0.2"/>
    <row r="40222" hidden="1" x14ac:dyDescent="0.2"/>
    <row r="40223" hidden="1" x14ac:dyDescent="0.2"/>
    <row r="40224" hidden="1" x14ac:dyDescent="0.2"/>
    <row r="40225" hidden="1" x14ac:dyDescent="0.2"/>
    <row r="40226" hidden="1" x14ac:dyDescent="0.2"/>
    <row r="40227" hidden="1" x14ac:dyDescent="0.2"/>
    <row r="40228" hidden="1" x14ac:dyDescent="0.2"/>
    <row r="40229" hidden="1" x14ac:dyDescent="0.2"/>
    <row r="40230" hidden="1" x14ac:dyDescent="0.2"/>
    <row r="40231" hidden="1" x14ac:dyDescent="0.2"/>
    <row r="40232" hidden="1" x14ac:dyDescent="0.2"/>
    <row r="40233" hidden="1" x14ac:dyDescent="0.2"/>
    <row r="40234" hidden="1" x14ac:dyDescent="0.2"/>
    <row r="40235" hidden="1" x14ac:dyDescent="0.2"/>
    <row r="40236" hidden="1" x14ac:dyDescent="0.2"/>
    <row r="40237" hidden="1" x14ac:dyDescent="0.2"/>
    <row r="40238" hidden="1" x14ac:dyDescent="0.2"/>
    <row r="40239" hidden="1" x14ac:dyDescent="0.2"/>
    <row r="40240" hidden="1" x14ac:dyDescent="0.2"/>
    <row r="40241" hidden="1" x14ac:dyDescent="0.2"/>
    <row r="40242" hidden="1" x14ac:dyDescent="0.2"/>
    <row r="40243" hidden="1" x14ac:dyDescent="0.2"/>
    <row r="40244" hidden="1" x14ac:dyDescent="0.2"/>
    <row r="40245" hidden="1" x14ac:dyDescent="0.2"/>
    <row r="40246" hidden="1" x14ac:dyDescent="0.2"/>
    <row r="40247" hidden="1" x14ac:dyDescent="0.2"/>
    <row r="40248" hidden="1" x14ac:dyDescent="0.2"/>
    <row r="40249" hidden="1" x14ac:dyDescent="0.2"/>
    <row r="40250" hidden="1" x14ac:dyDescent="0.2"/>
    <row r="40251" hidden="1" x14ac:dyDescent="0.2"/>
    <row r="40252" hidden="1" x14ac:dyDescent="0.2"/>
    <row r="40253" hidden="1" x14ac:dyDescent="0.2"/>
    <row r="40254" hidden="1" x14ac:dyDescent="0.2"/>
    <row r="40255" hidden="1" x14ac:dyDescent="0.2"/>
    <row r="40256" hidden="1" x14ac:dyDescent="0.2"/>
    <row r="40257" hidden="1" x14ac:dyDescent="0.2"/>
    <row r="40258" hidden="1" x14ac:dyDescent="0.2"/>
    <row r="40259" hidden="1" x14ac:dyDescent="0.2"/>
    <row r="40260" hidden="1" x14ac:dyDescent="0.2"/>
    <row r="40261" hidden="1" x14ac:dyDescent="0.2"/>
    <row r="40262" hidden="1" x14ac:dyDescent="0.2"/>
    <row r="40263" hidden="1" x14ac:dyDescent="0.2"/>
    <row r="40264" hidden="1" x14ac:dyDescent="0.2"/>
    <row r="40265" hidden="1" x14ac:dyDescent="0.2"/>
    <row r="40266" hidden="1" x14ac:dyDescent="0.2"/>
    <row r="40267" hidden="1" x14ac:dyDescent="0.2"/>
    <row r="40268" hidden="1" x14ac:dyDescent="0.2"/>
    <row r="40269" hidden="1" x14ac:dyDescent="0.2"/>
    <row r="40270" hidden="1" x14ac:dyDescent="0.2"/>
    <row r="40271" hidden="1" x14ac:dyDescent="0.2"/>
    <row r="40272" hidden="1" x14ac:dyDescent="0.2"/>
    <row r="40273" hidden="1" x14ac:dyDescent="0.2"/>
    <row r="40274" hidden="1" x14ac:dyDescent="0.2"/>
    <row r="40275" hidden="1" x14ac:dyDescent="0.2"/>
    <row r="40276" hidden="1" x14ac:dyDescent="0.2"/>
    <row r="40277" hidden="1" x14ac:dyDescent="0.2"/>
    <row r="40278" hidden="1" x14ac:dyDescent="0.2"/>
    <row r="40279" hidden="1" x14ac:dyDescent="0.2"/>
    <row r="40280" hidden="1" x14ac:dyDescent="0.2"/>
    <row r="40281" hidden="1" x14ac:dyDescent="0.2"/>
    <row r="40282" hidden="1" x14ac:dyDescent="0.2"/>
    <row r="40283" hidden="1" x14ac:dyDescent="0.2"/>
    <row r="40284" hidden="1" x14ac:dyDescent="0.2"/>
    <row r="40285" hidden="1" x14ac:dyDescent="0.2"/>
    <row r="40286" hidden="1" x14ac:dyDescent="0.2"/>
    <row r="40287" hidden="1" x14ac:dyDescent="0.2"/>
    <row r="40288" hidden="1" x14ac:dyDescent="0.2"/>
    <row r="40289" hidden="1" x14ac:dyDescent="0.2"/>
    <row r="40290" hidden="1" x14ac:dyDescent="0.2"/>
    <row r="40291" hidden="1" x14ac:dyDescent="0.2"/>
    <row r="40292" hidden="1" x14ac:dyDescent="0.2"/>
    <row r="40293" hidden="1" x14ac:dyDescent="0.2"/>
    <row r="40294" hidden="1" x14ac:dyDescent="0.2"/>
    <row r="40295" hidden="1" x14ac:dyDescent="0.2"/>
    <row r="40296" hidden="1" x14ac:dyDescent="0.2"/>
    <row r="40297" hidden="1" x14ac:dyDescent="0.2"/>
    <row r="40298" hidden="1" x14ac:dyDescent="0.2"/>
    <row r="40299" hidden="1" x14ac:dyDescent="0.2"/>
    <row r="40300" hidden="1" x14ac:dyDescent="0.2"/>
    <row r="40301" hidden="1" x14ac:dyDescent="0.2"/>
    <row r="40302" hidden="1" x14ac:dyDescent="0.2"/>
    <row r="40303" hidden="1" x14ac:dyDescent="0.2"/>
    <row r="40304" hidden="1" x14ac:dyDescent="0.2"/>
    <row r="40305" hidden="1" x14ac:dyDescent="0.2"/>
    <row r="40306" hidden="1" x14ac:dyDescent="0.2"/>
    <row r="40307" hidden="1" x14ac:dyDescent="0.2"/>
    <row r="40308" hidden="1" x14ac:dyDescent="0.2"/>
    <row r="40309" hidden="1" x14ac:dyDescent="0.2"/>
    <row r="40310" hidden="1" x14ac:dyDescent="0.2"/>
    <row r="40311" hidden="1" x14ac:dyDescent="0.2"/>
    <row r="40312" hidden="1" x14ac:dyDescent="0.2"/>
    <row r="40313" hidden="1" x14ac:dyDescent="0.2"/>
    <row r="40314" hidden="1" x14ac:dyDescent="0.2"/>
    <row r="40315" hidden="1" x14ac:dyDescent="0.2"/>
    <row r="40316" hidden="1" x14ac:dyDescent="0.2"/>
    <row r="40317" hidden="1" x14ac:dyDescent="0.2"/>
    <row r="40318" hidden="1" x14ac:dyDescent="0.2"/>
    <row r="40319" hidden="1" x14ac:dyDescent="0.2"/>
    <row r="40320" hidden="1" x14ac:dyDescent="0.2"/>
    <row r="40321" hidden="1" x14ac:dyDescent="0.2"/>
    <row r="40322" hidden="1" x14ac:dyDescent="0.2"/>
    <row r="40323" hidden="1" x14ac:dyDescent="0.2"/>
    <row r="40324" hidden="1" x14ac:dyDescent="0.2"/>
    <row r="40325" hidden="1" x14ac:dyDescent="0.2"/>
    <row r="40326" hidden="1" x14ac:dyDescent="0.2"/>
    <row r="40327" hidden="1" x14ac:dyDescent="0.2"/>
    <row r="40328" hidden="1" x14ac:dyDescent="0.2"/>
    <row r="40329" hidden="1" x14ac:dyDescent="0.2"/>
    <row r="40330" hidden="1" x14ac:dyDescent="0.2"/>
    <row r="40331" hidden="1" x14ac:dyDescent="0.2"/>
    <row r="40332" hidden="1" x14ac:dyDescent="0.2"/>
    <row r="40333" hidden="1" x14ac:dyDescent="0.2"/>
    <row r="40334" hidden="1" x14ac:dyDescent="0.2"/>
    <row r="40335" hidden="1" x14ac:dyDescent="0.2"/>
    <row r="40336" hidden="1" x14ac:dyDescent="0.2"/>
    <row r="40337" hidden="1" x14ac:dyDescent="0.2"/>
    <row r="40338" hidden="1" x14ac:dyDescent="0.2"/>
    <row r="40339" hidden="1" x14ac:dyDescent="0.2"/>
    <row r="40340" hidden="1" x14ac:dyDescent="0.2"/>
    <row r="40341" hidden="1" x14ac:dyDescent="0.2"/>
    <row r="40342" hidden="1" x14ac:dyDescent="0.2"/>
    <row r="40343" hidden="1" x14ac:dyDescent="0.2"/>
    <row r="40344" hidden="1" x14ac:dyDescent="0.2"/>
    <row r="40345" hidden="1" x14ac:dyDescent="0.2"/>
    <row r="40346" hidden="1" x14ac:dyDescent="0.2"/>
    <row r="40347" hidden="1" x14ac:dyDescent="0.2"/>
    <row r="40348" hidden="1" x14ac:dyDescent="0.2"/>
    <row r="40349" hidden="1" x14ac:dyDescent="0.2"/>
    <row r="40350" hidden="1" x14ac:dyDescent="0.2"/>
    <row r="40351" hidden="1" x14ac:dyDescent="0.2"/>
    <row r="40352" hidden="1" x14ac:dyDescent="0.2"/>
    <row r="40353" hidden="1" x14ac:dyDescent="0.2"/>
    <row r="40354" hidden="1" x14ac:dyDescent="0.2"/>
    <row r="40355" hidden="1" x14ac:dyDescent="0.2"/>
    <row r="40356" hidden="1" x14ac:dyDescent="0.2"/>
    <row r="40357" hidden="1" x14ac:dyDescent="0.2"/>
    <row r="40358" hidden="1" x14ac:dyDescent="0.2"/>
    <row r="40359" hidden="1" x14ac:dyDescent="0.2"/>
    <row r="40360" hidden="1" x14ac:dyDescent="0.2"/>
    <row r="40361" hidden="1" x14ac:dyDescent="0.2"/>
    <row r="40362" hidden="1" x14ac:dyDescent="0.2"/>
    <row r="40363" hidden="1" x14ac:dyDescent="0.2"/>
    <row r="40364" hidden="1" x14ac:dyDescent="0.2"/>
    <row r="40365" hidden="1" x14ac:dyDescent="0.2"/>
    <row r="40366" hidden="1" x14ac:dyDescent="0.2"/>
    <row r="40367" hidden="1" x14ac:dyDescent="0.2"/>
    <row r="40368" hidden="1" x14ac:dyDescent="0.2"/>
    <row r="40369" hidden="1" x14ac:dyDescent="0.2"/>
    <row r="40370" hidden="1" x14ac:dyDescent="0.2"/>
    <row r="40371" hidden="1" x14ac:dyDescent="0.2"/>
    <row r="40372" hidden="1" x14ac:dyDescent="0.2"/>
    <row r="40373" hidden="1" x14ac:dyDescent="0.2"/>
    <row r="40374" hidden="1" x14ac:dyDescent="0.2"/>
    <row r="40375" hidden="1" x14ac:dyDescent="0.2"/>
    <row r="40376" hidden="1" x14ac:dyDescent="0.2"/>
    <row r="40377" hidden="1" x14ac:dyDescent="0.2"/>
    <row r="40378" hidden="1" x14ac:dyDescent="0.2"/>
    <row r="40379" hidden="1" x14ac:dyDescent="0.2"/>
    <row r="40380" hidden="1" x14ac:dyDescent="0.2"/>
    <row r="40381" hidden="1" x14ac:dyDescent="0.2"/>
    <row r="40382" hidden="1" x14ac:dyDescent="0.2"/>
    <row r="40383" hidden="1" x14ac:dyDescent="0.2"/>
    <row r="40384" hidden="1" x14ac:dyDescent="0.2"/>
    <row r="40385" hidden="1" x14ac:dyDescent="0.2"/>
    <row r="40386" hidden="1" x14ac:dyDescent="0.2"/>
    <row r="40387" hidden="1" x14ac:dyDescent="0.2"/>
    <row r="40388" hidden="1" x14ac:dyDescent="0.2"/>
    <row r="40389" hidden="1" x14ac:dyDescent="0.2"/>
    <row r="40390" hidden="1" x14ac:dyDescent="0.2"/>
    <row r="40391" hidden="1" x14ac:dyDescent="0.2"/>
    <row r="40392" hidden="1" x14ac:dyDescent="0.2"/>
    <row r="40393" hidden="1" x14ac:dyDescent="0.2"/>
    <row r="40394" hidden="1" x14ac:dyDescent="0.2"/>
    <row r="40395" hidden="1" x14ac:dyDescent="0.2"/>
    <row r="40396" hidden="1" x14ac:dyDescent="0.2"/>
    <row r="40397" hidden="1" x14ac:dyDescent="0.2"/>
    <row r="40398" hidden="1" x14ac:dyDescent="0.2"/>
    <row r="40399" hidden="1" x14ac:dyDescent="0.2"/>
    <row r="40400" hidden="1" x14ac:dyDescent="0.2"/>
    <row r="40401" hidden="1" x14ac:dyDescent="0.2"/>
    <row r="40402" hidden="1" x14ac:dyDescent="0.2"/>
    <row r="40403" hidden="1" x14ac:dyDescent="0.2"/>
    <row r="40404" hidden="1" x14ac:dyDescent="0.2"/>
    <row r="40405" hidden="1" x14ac:dyDescent="0.2"/>
    <row r="40406" hidden="1" x14ac:dyDescent="0.2"/>
    <row r="40407" hidden="1" x14ac:dyDescent="0.2"/>
    <row r="40408" hidden="1" x14ac:dyDescent="0.2"/>
    <row r="40409" hidden="1" x14ac:dyDescent="0.2"/>
    <row r="40410" hidden="1" x14ac:dyDescent="0.2"/>
    <row r="40411" hidden="1" x14ac:dyDescent="0.2"/>
    <row r="40412" hidden="1" x14ac:dyDescent="0.2"/>
    <row r="40413" hidden="1" x14ac:dyDescent="0.2"/>
    <row r="40414" hidden="1" x14ac:dyDescent="0.2"/>
    <row r="40415" hidden="1" x14ac:dyDescent="0.2"/>
    <row r="40416" hidden="1" x14ac:dyDescent="0.2"/>
    <row r="40417" hidden="1" x14ac:dyDescent="0.2"/>
    <row r="40418" hidden="1" x14ac:dyDescent="0.2"/>
    <row r="40419" hidden="1" x14ac:dyDescent="0.2"/>
    <row r="40420" hidden="1" x14ac:dyDescent="0.2"/>
    <row r="40421" hidden="1" x14ac:dyDescent="0.2"/>
    <row r="40422" hidden="1" x14ac:dyDescent="0.2"/>
    <row r="40423" hidden="1" x14ac:dyDescent="0.2"/>
    <row r="40424" hidden="1" x14ac:dyDescent="0.2"/>
    <row r="40425" hidden="1" x14ac:dyDescent="0.2"/>
    <row r="40426" hidden="1" x14ac:dyDescent="0.2"/>
    <row r="40427" hidden="1" x14ac:dyDescent="0.2"/>
    <row r="40428" hidden="1" x14ac:dyDescent="0.2"/>
    <row r="40429" hidden="1" x14ac:dyDescent="0.2"/>
    <row r="40430" hidden="1" x14ac:dyDescent="0.2"/>
    <row r="40431" hidden="1" x14ac:dyDescent="0.2"/>
    <row r="40432" hidden="1" x14ac:dyDescent="0.2"/>
    <row r="40433" hidden="1" x14ac:dyDescent="0.2"/>
    <row r="40434" hidden="1" x14ac:dyDescent="0.2"/>
    <row r="40435" hidden="1" x14ac:dyDescent="0.2"/>
    <row r="40436" hidden="1" x14ac:dyDescent="0.2"/>
    <row r="40437" hidden="1" x14ac:dyDescent="0.2"/>
    <row r="40438" hidden="1" x14ac:dyDescent="0.2"/>
    <row r="40439" hidden="1" x14ac:dyDescent="0.2"/>
    <row r="40440" hidden="1" x14ac:dyDescent="0.2"/>
    <row r="40441" hidden="1" x14ac:dyDescent="0.2"/>
    <row r="40442" hidden="1" x14ac:dyDescent="0.2"/>
    <row r="40443" hidden="1" x14ac:dyDescent="0.2"/>
    <row r="40444" hidden="1" x14ac:dyDescent="0.2"/>
    <row r="40445" hidden="1" x14ac:dyDescent="0.2"/>
    <row r="40446" hidden="1" x14ac:dyDescent="0.2"/>
    <row r="40447" hidden="1" x14ac:dyDescent="0.2"/>
    <row r="40448" hidden="1" x14ac:dyDescent="0.2"/>
    <row r="40449" hidden="1" x14ac:dyDescent="0.2"/>
    <row r="40450" hidden="1" x14ac:dyDescent="0.2"/>
    <row r="40451" hidden="1" x14ac:dyDescent="0.2"/>
    <row r="40452" hidden="1" x14ac:dyDescent="0.2"/>
    <row r="40453" hidden="1" x14ac:dyDescent="0.2"/>
    <row r="40454" hidden="1" x14ac:dyDescent="0.2"/>
    <row r="40455" hidden="1" x14ac:dyDescent="0.2"/>
    <row r="40456" hidden="1" x14ac:dyDescent="0.2"/>
    <row r="40457" hidden="1" x14ac:dyDescent="0.2"/>
    <row r="40458" hidden="1" x14ac:dyDescent="0.2"/>
    <row r="40459" hidden="1" x14ac:dyDescent="0.2"/>
    <row r="40460" hidden="1" x14ac:dyDescent="0.2"/>
    <row r="40461" hidden="1" x14ac:dyDescent="0.2"/>
    <row r="40462" hidden="1" x14ac:dyDescent="0.2"/>
    <row r="40463" hidden="1" x14ac:dyDescent="0.2"/>
    <row r="40464" hidden="1" x14ac:dyDescent="0.2"/>
    <row r="40465" hidden="1" x14ac:dyDescent="0.2"/>
    <row r="40466" hidden="1" x14ac:dyDescent="0.2"/>
    <row r="40467" hidden="1" x14ac:dyDescent="0.2"/>
    <row r="40468" hidden="1" x14ac:dyDescent="0.2"/>
    <row r="40469" hidden="1" x14ac:dyDescent="0.2"/>
    <row r="40470" hidden="1" x14ac:dyDescent="0.2"/>
    <row r="40471" hidden="1" x14ac:dyDescent="0.2"/>
    <row r="40472" hidden="1" x14ac:dyDescent="0.2"/>
    <row r="40473" hidden="1" x14ac:dyDescent="0.2"/>
    <row r="40474" hidden="1" x14ac:dyDescent="0.2"/>
    <row r="40475" hidden="1" x14ac:dyDescent="0.2"/>
    <row r="40476" hidden="1" x14ac:dyDescent="0.2"/>
    <row r="40477" hidden="1" x14ac:dyDescent="0.2"/>
    <row r="40478" hidden="1" x14ac:dyDescent="0.2"/>
    <row r="40479" hidden="1" x14ac:dyDescent="0.2"/>
    <row r="40480" hidden="1" x14ac:dyDescent="0.2"/>
    <row r="40481" hidden="1" x14ac:dyDescent="0.2"/>
    <row r="40482" hidden="1" x14ac:dyDescent="0.2"/>
    <row r="40483" hidden="1" x14ac:dyDescent="0.2"/>
    <row r="40484" hidden="1" x14ac:dyDescent="0.2"/>
    <row r="40485" hidden="1" x14ac:dyDescent="0.2"/>
    <row r="40486" hidden="1" x14ac:dyDescent="0.2"/>
    <row r="40487" hidden="1" x14ac:dyDescent="0.2"/>
    <row r="40488" hidden="1" x14ac:dyDescent="0.2"/>
    <row r="40489" hidden="1" x14ac:dyDescent="0.2"/>
    <row r="40490" hidden="1" x14ac:dyDescent="0.2"/>
    <row r="40491" hidden="1" x14ac:dyDescent="0.2"/>
    <row r="40492" hidden="1" x14ac:dyDescent="0.2"/>
    <row r="40493" hidden="1" x14ac:dyDescent="0.2"/>
    <row r="40494" hidden="1" x14ac:dyDescent="0.2"/>
    <row r="40495" hidden="1" x14ac:dyDescent="0.2"/>
    <row r="40496" hidden="1" x14ac:dyDescent="0.2"/>
    <row r="40497" hidden="1" x14ac:dyDescent="0.2"/>
    <row r="40498" hidden="1" x14ac:dyDescent="0.2"/>
    <row r="40499" hidden="1" x14ac:dyDescent="0.2"/>
    <row r="40500" hidden="1" x14ac:dyDescent="0.2"/>
    <row r="40501" hidden="1" x14ac:dyDescent="0.2"/>
    <row r="40502" hidden="1" x14ac:dyDescent="0.2"/>
    <row r="40503" hidden="1" x14ac:dyDescent="0.2"/>
    <row r="40504" hidden="1" x14ac:dyDescent="0.2"/>
    <row r="40505" hidden="1" x14ac:dyDescent="0.2"/>
    <row r="40506" hidden="1" x14ac:dyDescent="0.2"/>
    <row r="40507" hidden="1" x14ac:dyDescent="0.2"/>
    <row r="40508" hidden="1" x14ac:dyDescent="0.2"/>
    <row r="40509" hidden="1" x14ac:dyDescent="0.2"/>
    <row r="40510" hidden="1" x14ac:dyDescent="0.2"/>
    <row r="40511" hidden="1" x14ac:dyDescent="0.2"/>
    <row r="40512" hidden="1" x14ac:dyDescent="0.2"/>
    <row r="40513" hidden="1" x14ac:dyDescent="0.2"/>
    <row r="40514" hidden="1" x14ac:dyDescent="0.2"/>
    <row r="40515" hidden="1" x14ac:dyDescent="0.2"/>
    <row r="40516" hidden="1" x14ac:dyDescent="0.2"/>
    <row r="40517" hidden="1" x14ac:dyDescent="0.2"/>
    <row r="40518" hidden="1" x14ac:dyDescent="0.2"/>
    <row r="40519" hidden="1" x14ac:dyDescent="0.2"/>
    <row r="40520" hidden="1" x14ac:dyDescent="0.2"/>
    <row r="40521" hidden="1" x14ac:dyDescent="0.2"/>
    <row r="40522" hidden="1" x14ac:dyDescent="0.2"/>
    <row r="40523" hidden="1" x14ac:dyDescent="0.2"/>
    <row r="40524" hidden="1" x14ac:dyDescent="0.2"/>
    <row r="40525" hidden="1" x14ac:dyDescent="0.2"/>
    <row r="40526" hidden="1" x14ac:dyDescent="0.2"/>
    <row r="40527" hidden="1" x14ac:dyDescent="0.2"/>
    <row r="40528" hidden="1" x14ac:dyDescent="0.2"/>
    <row r="40529" hidden="1" x14ac:dyDescent="0.2"/>
    <row r="40530" hidden="1" x14ac:dyDescent="0.2"/>
    <row r="40531" hidden="1" x14ac:dyDescent="0.2"/>
    <row r="40532" hidden="1" x14ac:dyDescent="0.2"/>
    <row r="40533" hidden="1" x14ac:dyDescent="0.2"/>
    <row r="40534" hidden="1" x14ac:dyDescent="0.2"/>
    <row r="40535" hidden="1" x14ac:dyDescent="0.2"/>
    <row r="40536" hidden="1" x14ac:dyDescent="0.2"/>
    <row r="40537" hidden="1" x14ac:dyDescent="0.2"/>
    <row r="40538" hidden="1" x14ac:dyDescent="0.2"/>
    <row r="40539" hidden="1" x14ac:dyDescent="0.2"/>
    <row r="40540" hidden="1" x14ac:dyDescent="0.2"/>
    <row r="40541" hidden="1" x14ac:dyDescent="0.2"/>
    <row r="40542" hidden="1" x14ac:dyDescent="0.2"/>
    <row r="40543" hidden="1" x14ac:dyDescent="0.2"/>
    <row r="40544" hidden="1" x14ac:dyDescent="0.2"/>
    <row r="40545" hidden="1" x14ac:dyDescent="0.2"/>
    <row r="40546" hidden="1" x14ac:dyDescent="0.2"/>
    <row r="40547" hidden="1" x14ac:dyDescent="0.2"/>
    <row r="40548" hidden="1" x14ac:dyDescent="0.2"/>
    <row r="40549" hidden="1" x14ac:dyDescent="0.2"/>
    <row r="40550" hidden="1" x14ac:dyDescent="0.2"/>
    <row r="40551" hidden="1" x14ac:dyDescent="0.2"/>
    <row r="40552" hidden="1" x14ac:dyDescent="0.2"/>
    <row r="40553" hidden="1" x14ac:dyDescent="0.2"/>
    <row r="40554" hidden="1" x14ac:dyDescent="0.2"/>
    <row r="40555" hidden="1" x14ac:dyDescent="0.2"/>
    <row r="40556" hidden="1" x14ac:dyDescent="0.2"/>
    <row r="40557" hidden="1" x14ac:dyDescent="0.2"/>
    <row r="40558" hidden="1" x14ac:dyDescent="0.2"/>
    <row r="40559" hidden="1" x14ac:dyDescent="0.2"/>
    <row r="40560" hidden="1" x14ac:dyDescent="0.2"/>
    <row r="40561" hidden="1" x14ac:dyDescent="0.2"/>
    <row r="40562" hidden="1" x14ac:dyDescent="0.2"/>
    <row r="40563" hidden="1" x14ac:dyDescent="0.2"/>
    <row r="40564" hidden="1" x14ac:dyDescent="0.2"/>
    <row r="40565" hidden="1" x14ac:dyDescent="0.2"/>
    <row r="40566" hidden="1" x14ac:dyDescent="0.2"/>
    <row r="40567" hidden="1" x14ac:dyDescent="0.2"/>
    <row r="40568" hidden="1" x14ac:dyDescent="0.2"/>
    <row r="40569" hidden="1" x14ac:dyDescent="0.2"/>
    <row r="40570" hidden="1" x14ac:dyDescent="0.2"/>
    <row r="40571" hidden="1" x14ac:dyDescent="0.2"/>
    <row r="40572" hidden="1" x14ac:dyDescent="0.2"/>
    <row r="40573" hidden="1" x14ac:dyDescent="0.2"/>
    <row r="40574" hidden="1" x14ac:dyDescent="0.2"/>
    <row r="40575" hidden="1" x14ac:dyDescent="0.2"/>
    <row r="40576" hidden="1" x14ac:dyDescent="0.2"/>
    <row r="40577" hidden="1" x14ac:dyDescent="0.2"/>
    <row r="40578" hidden="1" x14ac:dyDescent="0.2"/>
    <row r="40579" hidden="1" x14ac:dyDescent="0.2"/>
    <row r="40580" hidden="1" x14ac:dyDescent="0.2"/>
    <row r="40581" hidden="1" x14ac:dyDescent="0.2"/>
    <row r="40582" hidden="1" x14ac:dyDescent="0.2"/>
    <row r="40583" hidden="1" x14ac:dyDescent="0.2"/>
    <row r="40584" hidden="1" x14ac:dyDescent="0.2"/>
    <row r="40585" hidden="1" x14ac:dyDescent="0.2"/>
    <row r="40586" hidden="1" x14ac:dyDescent="0.2"/>
    <row r="40587" hidden="1" x14ac:dyDescent="0.2"/>
    <row r="40588" hidden="1" x14ac:dyDescent="0.2"/>
    <row r="40589" hidden="1" x14ac:dyDescent="0.2"/>
    <row r="40590" hidden="1" x14ac:dyDescent="0.2"/>
    <row r="40591" hidden="1" x14ac:dyDescent="0.2"/>
    <row r="40592" hidden="1" x14ac:dyDescent="0.2"/>
    <row r="40593" hidden="1" x14ac:dyDescent="0.2"/>
    <row r="40594" hidden="1" x14ac:dyDescent="0.2"/>
    <row r="40595" hidden="1" x14ac:dyDescent="0.2"/>
    <row r="40596" hidden="1" x14ac:dyDescent="0.2"/>
    <row r="40597" hidden="1" x14ac:dyDescent="0.2"/>
    <row r="40598" hidden="1" x14ac:dyDescent="0.2"/>
    <row r="40599" hidden="1" x14ac:dyDescent="0.2"/>
    <row r="40600" hidden="1" x14ac:dyDescent="0.2"/>
    <row r="40601" hidden="1" x14ac:dyDescent="0.2"/>
    <row r="40602" hidden="1" x14ac:dyDescent="0.2"/>
    <row r="40603" hidden="1" x14ac:dyDescent="0.2"/>
    <row r="40604" hidden="1" x14ac:dyDescent="0.2"/>
    <row r="40605" hidden="1" x14ac:dyDescent="0.2"/>
    <row r="40606" hidden="1" x14ac:dyDescent="0.2"/>
    <row r="40607" hidden="1" x14ac:dyDescent="0.2"/>
    <row r="40608" hidden="1" x14ac:dyDescent="0.2"/>
    <row r="40609" hidden="1" x14ac:dyDescent="0.2"/>
    <row r="40610" hidden="1" x14ac:dyDescent="0.2"/>
    <row r="40611" hidden="1" x14ac:dyDescent="0.2"/>
    <row r="40612" hidden="1" x14ac:dyDescent="0.2"/>
    <row r="40613" hidden="1" x14ac:dyDescent="0.2"/>
    <row r="40614" hidden="1" x14ac:dyDescent="0.2"/>
    <row r="40615" hidden="1" x14ac:dyDescent="0.2"/>
    <row r="40616" hidden="1" x14ac:dyDescent="0.2"/>
    <row r="40617" hidden="1" x14ac:dyDescent="0.2"/>
    <row r="40618" hidden="1" x14ac:dyDescent="0.2"/>
    <row r="40619" hidden="1" x14ac:dyDescent="0.2"/>
    <row r="40620" hidden="1" x14ac:dyDescent="0.2"/>
    <row r="40621" hidden="1" x14ac:dyDescent="0.2"/>
    <row r="40622" hidden="1" x14ac:dyDescent="0.2"/>
    <row r="40623" hidden="1" x14ac:dyDescent="0.2"/>
    <row r="40624" hidden="1" x14ac:dyDescent="0.2"/>
    <row r="40625" hidden="1" x14ac:dyDescent="0.2"/>
    <row r="40626" hidden="1" x14ac:dyDescent="0.2"/>
    <row r="40627" hidden="1" x14ac:dyDescent="0.2"/>
    <row r="40628" hidden="1" x14ac:dyDescent="0.2"/>
    <row r="40629" hidden="1" x14ac:dyDescent="0.2"/>
    <row r="40630" hidden="1" x14ac:dyDescent="0.2"/>
    <row r="40631" hidden="1" x14ac:dyDescent="0.2"/>
    <row r="40632" hidden="1" x14ac:dyDescent="0.2"/>
    <row r="40633" hidden="1" x14ac:dyDescent="0.2"/>
    <row r="40634" hidden="1" x14ac:dyDescent="0.2"/>
    <row r="40635" hidden="1" x14ac:dyDescent="0.2"/>
    <row r="40636" hidden="1" x14ac:dyDescent="0.2"/>
    <row r="40637" hidden="1" x14ac:dyDescent="0.2"/>
    <row r="40638" hidden="1" x14ac:dyDescent="0.2"/>
    <row r="40639" hidden="1" x14ac:dyDescent="0.2"/>
    <row r="40640" hidden="1" x14ac:dyDescent="0.2"/>
    <row r="40641" hidden="1" x14ac:dyDescent="0.2"/>
    <row r="40642" hidden="1" x14ac:dyDescent="0.2"/>
    <row r="40643" hidden="1" x14ac:dyDescent="0.2"/>
    <row r="40644" hidden="1" x14ac:dyDescent="0.2"/>
    <row r="40645" hidden="1" x14ac:dyDescent="0.2"/>
    <row r="40646" hidden="1" x14ac:dyDescent="0.2"/>
    <row r="40647" hidden="1" x14ac:dyDescent="0.2"/>
    <row r="40648" hidden="1" x14ac:dyDescent="0.2"/>
    <row r="40649" hidden="1" x14ac:dyDescent="0.2"/>
    <row r="40650" hidden="1" x14ac:dyDescent="0.2"/>
    <row r="40651" hidden="1" x14ac:dyDescent="0.2"/>
    <row r="40652" hidden="1" x14ac:dyDescent="0.2"/>
    <row r="40653" hidden="1" x14ac:dyDescent="0.2"/>
    <row r="40654" hidden="1" x14ac:dyDescent="0.2"/>
    <row r="40655" hidden="1" x14ac:dyDescent="0.2"/>
    <row r="40656" hidden="1" x14ac:dyDescent="0.2"/>
    <row r="40657" hidden="1" x14ac:dyDescent="0.2"/>
    <row r="40658" hidden="1" x14ac:dyDescent="0.2"/>
    <row r="40659" hidden="1" x14ac:dyDescent="0.2"/>
    <row r="40660" hidden="1" x14ac:dyDescent="0.2"/>
    <row r="40661" hidden="1" x14ac:dyDescent="0.2"/>
    <row r="40662" hidden="1" x14ac:dyDescent="0.2"/>
    <row r="40663" hidden="1" x14ac:dyDescent="0.2"/>
    <row r="40664" hidden="1" x14ac:dyDescent="0.2"/>
    <row r="40665" hidden="1" x14ac:dyDescent="0.2"/>
    <row r="40666" hidden="1" x14ac:dyDescent="0.2"/>
    <row r="40667" hidden="1" x14ac:dyDescent="0.2"/>
    <row r="40668" hidden="1" x14ac:dyDescent="0.2"/>
    <row r="40669" hidden="1" x14ac:dyDescent="0.2"/>
    <row r="40670" hidden="1" x14ac:dyDescent="0.2"/>
    <row r="40671" hidden="1" x14ac:dyDescent="0.2"/>
    <row r="40672" hidden="1" x14ac:dyDescent="0.2"/>
    <row r="40673" hidden="1" x14ac:dyDescent="0.2"/>
    <row r="40674" hidden="1" x14ac:dyDescent="0.2"/>
    <row r="40675" hidden="1" x14ac:dyDescent="0.2"/>
    <row r="40676" hidden="1" x14ac:dyDescent="0.2"/>
    <row r="40677" hidden="1" x14ac:dyDescent="0.2"/>
    <row r="40678" hidden="1" x14ac:dyDescent="0.2"/>
    <row r="40679" hidden="1" x14ac:dyDescent="0.2"/>
    <row r="40680" hidden="1" x14ac:dyDescent="0.2"/>
    <row r="40681" hidden="1" x14ac:dyDescent="0.2"/>
    <row r="40682" hidden="1" x14ac:dyDescent="0.2"/>
    <row r="40683" hidden="1" x14ac:dyDescent="0.2"/>
    <row r="40684" hidden="1" x14ac:dyDescent="0.2"/>
    <row r="40685" hidden="1" x14ac:dyDescent="0.2"/>
    <row r="40686" hidden="1" x14ac:dyDescent="0.2"/>
    <row r="40687" hidden="1" x14ac:dyDescent="0.2"/>
    <row r="40688" hidden="1" x14ac:dyDescent="0.2"/>
    <row r="40689" hidden="1" x14ac:dyDescent="0.2"/>
    <row r="40690" hidden="1" x14ac:dyDescent="0.2"/>
    <row r="40691" hidden="1" x14ac:dyDescent="0.2"/>
    <row r="40692" hidden="1" x14ac:dyDescent="0.2"/>
    <row r="40693" hidden="1" x14ac:dyDescent="0.2"/>
    <row r="40694" hidden="1" x14ac:dyDescent="0.2"/>
    <row r="40695" hidden="1" x14ac:dyDescent="0.2"/>
    <row r="40696" hidden="1" x14ac:dyDescent="0.2"/>
    <row r="40697" hidden="1" x14ac:dyDescent="0.2"/>
    <row r="40698" hidden="1" x14ac:dyDescent="0.2"/>
    <row r="40699" hidden="1" x14ac:dyDescent="0.2"/>
    <row r="40700" hidden="1" x14ac:dyDescent="0.2"/>
    <row r="40701" hidden="1" x14ac:dyDescent="0.2"/>
    <row r="40702" hidden="1" x14ac:dyDescent="0.2"/>
    <row r="40703" hidden="1" x14ac:dyDescent="0.2"/>
    <row r="40704" hidden="1" x14ac:dyDescent="0.2"/>
    <row r="40705" hidden="1" x14ac:dyDescent="0.2"/>
    <row r="40706" hidden="1" x14ac:dyDescent="0.2"/>
    <row r="40707" hidden="1" x14ac:dyDescent="0.2"/>
    <row r="40708" hidden="1" x14ac:dyDescent="0.2"/>
    <row r="40709" hidden="1" x14ac:dyDescent="0.2"/>
    <row r="40710" hidden="1" x14ac:dyDescent="0.2"/>
    <row r="40711" hidden="1" x14ac:dyDescent="0.2"/>
    <row r="40712" hidden="1" x14ac:dyDescent="0.2"/>
    <row r="40713" hidden="1" x14ac:dyDescent="0.2"/>
    <row r="40714" hidden="1" x14ac:dyDescent="0.2"/>
    <row r="40715" hidden="1" x14ac:dyDescent="0.2"/>
    <row r="40716" hidden="1" x14ac:dyDescent="0.2"/>
    <row r="40717" hidden="1" x14ac:dyDescent="0.2"/>
    <row r="40718" hidden="1" x14ac:dyDescent="0.2"/>
    <row r="40719" hidden="1" x14ac:dyDescent="0.2"/>
    <row r="40720" hidden="1" x14ac:dyDescent="0.2"/>
    <row r="40721" hidden="1" x14ac:dyDescent="0.2"/>
    <row r="40722" hidden="1" x14ac:dyDescent="0.2"/>
    <row r="40723" hidden="1" x14ac:dyDescent="0.2"/>
    <row r="40724" hidden="1" x14ac:dyDescent="0.2"/>
    <row r="40725" hidden="1" x14ac:dyDescent="0.2"/>
    <row r="40726" hidden="1" x14ac:dyDescent="0.2"/>
    <row r="40727" hidden="1" x14ac:dyDescent="0.2"/>
    <row r="40728" hidden="1" x14ac:dyDescent="0.2"/>
    <row r="40729" hidden="1" x14ac:dyDescent="0.2"/>
    <row r="40730" hidden="1" x14ac:dyDescent="0.2"/>
    <row r="40731" hidden="1" x14ac:dyDescent="0.2"/>
    <row r="40732" hidden="1" x14ac:dyDescent="0.2"/>
    <row r="40733" hidden="1" x14ac:dyDescent="0.2"/>
    <row r="40734" hidden="1" x14ac:dyDescent="0.2"/>
    <row r="40735" hidden="1" x14ac:dyDescent="0.2"/>
    <row r="40736" hidden="1" x14ac:dyDescent="0.2"/>
    <row r="40737" hidden="1" x14ac:dyDescent="0.2"/>
    <row r="40738" hidden="1" x14ac:dyDescent="0.2"/>
    <row r="40739" hidden="1" x14ac:dyDescent="0.2"/>
    <row r="40740" hidden="1" x14ac:dyDescent="0.2"/>
    <row r="40741" hidden="1" x14ac:dyDescent="0.2"/>
    <row r="40742" hidden="1" x14ac:dyDescent="0.2"/>
    <row r="40743" hidden="1" x14ac:dyDescent="0.2"/>
    <row r="40744" hidden="1" x14ac:dyDescent="0.2"/>
    <row r="40745" hidden="1" x14ac:dyDescent="0.2"/>
    <row r="40746" hidden="1" x14ac:dyDescent="0.2"/>
    <row r="40747" hidden="1" x14ac:dyDescent="0.2"/>
    <row r="40748" hidden="1" x14ac:dyDescent="0.2"/>
    <row r="40749" hidden="1" x14ac:dyDescent="0.2"/>
    <row r="40750" hidden="1" x14ac:dyDescent="0.2"/>
    <row r="40751" hidden="1" x14ac:dyDescent="0.2"/>
    <row r="40752" hidden="1" x14ac:dyDescent="0.2"/>
    <row r="40753" hidden="1" x14ac:dyDescent="0.2"/>
    <row r="40754" hidden="1" x14ac:dyDescent="0.2"/>
    <row r="40755" hidden="1" x14ac:dyDescent="0.2"/>
    <row r="40756" hidden="1" x14ac:dyDescent="0.2"/>
    <row r="40757" hidden="1" x14ac:dyDescent="0.2"/>
    <row r="40758" hidden="1" x14ac:dyDescent="0.2"/>
    <row r="40759" hidden="1" x14ac:dyDescent="0.2"/>
    <row r="40760" hidden="1" x14ac:dyDescent="0.2"/>
    <row r="40761" hidden="1" x14ac:dyDescent="0.2"/>
    <row r="40762" hidden="1" x14ac:dyDescent="0.2"/>
    <row r="40763" hidden="1" x14ac:dyDescent="0.2"/>
    <row r="40764" hidden="1" x14ac:dyDescent="0.2"/>
    <row r="40765" hidden="1" x14ac:dyDescent="0.2"/>
    <row r="40766" hidden="1" x14ac:dyDescent="0.2"/>
    <row r="40767" hidden="1" x14ac:dyDescent="0.2"/>
    <row r="40768" hidden="1" x14ac:dyDescent="0.2"/>
    <row r="40769" hidden="1" x14ac:dyDescent="0.2"/>
    <row r="40770" hidden="1" x14ac:dyDescent="0.2"/>
    <row r="40771" hidden="1" x14ac:dyDescent="0.2"/>
    <row r="40772" hidden="1" x14ac:dyDescent="0.2"/>
    <row r="40773" hidden="1" x14ac:dyDescent="0.2"/>
    <row r="40774" hidden="1" x14ac:dyDescent="0.2"/>
    <row r="40775" hidden="1" x14ac:dyDescent="0.2"/>
    <row r="40776" hidden="1" x14ac:dyDescent="0.2"/>
    <row r="40777" hidden="1" x14ac:dyDescent="0.2"/>
    <row r="40778" hidden="1" x14ac:dyDescent="0.2"/>
    <row r="40779" hidden="1" x14ac:dyDescent="0.2"/>
    <row r="40780" hidden="1" x14ac:dyDescent="0.2"/>
    <row r="40781" hidden="1" x14ac:dyDescent="0.2"/>
    <row r="40782" hidden="1" x14ac:dyDescent="0.2"/>
    <row r="40783" hidden="1" x14ac:dyDescent="0.2"/>
    <row r="40784" hidden="1" x14ac:dyDescent="0.2"/>
    <row r="40785" hidden="1" x14ac:dyDescent="0.2"/>
    <row r="40786" hidden="1" x14ac:dyDescent="0.2"/>
    <row r="40787" hidden="1" x14ac:dyDescent="0.2"/>
    <row r="40788" hidden="1" x14ac:dyDescent="0.2"/>
    <row r="40789" hidden="1" x14ac:dyDescent="0.2"/>
    <row r="40790" hidden="1" x14ac:dyDescent="0.2"/>
    <row r="40791" hidden="1" x14ac:dyDescent="0.2"/>
    <row r="40792" hidden="1" x14ac:dyDescent="0.2"/>
    <row r="40793" hidden="1" x14ac:dyDescent="0.2"/>
    <row r="40794" hidden="1" x14ac:dyDescent="0.2"/>
    <row r="40795" hidden="1" x14ac:dyDescent="0.2"/>
    <row r="40796" hidden="1" x14ac:dyDescent="0.2"/>
    <row r="40797" hidden="1" x14ac:dyDescent="0.2"/>
    <row r="40798" hidden="1" x14ac:dyDescent="0.2"/>
    <row r="40799" hidden="1" x14ac:dyDescent="0.2"/>
    <row r="40800" hidden="1" x14ac:dyDescent="0.2"/>
    <row r="40801" hidden="1" x14ac:dyDescent="0.2"/>
    <row r="40802" hidden="1" x14ac:dyDescent="0.2"/>
    <row r="40803" hidden="1" x14ac:dyDescent="0.2"/>
    <row r="40804" hidden="1" x14ac:dyDescent="0.2"/>
    <row r="40805" hidden="1" x14ac:dyDescent="0.2"/>
    <row r="40806" hidden="1" x14ac:dyDescent="0.2"/>
    <row r="40807" hidden="1" x14ac:dyDescent="0.2"/>
    <row r="40808" hidden="1" x14ac:dyDescent="0.2"/>
    <row r="40809" hidden="1" x14ac:dyDescent="0.2"/>
    <row r="40810" hidden="1" x14ac:dyDescent="0.2"/>
    <row r="40811" hidden="1" x14ac:dyDescent="0.2"/>
    <row r="40812" hidden="1" x14ac:dyDescent="0.2"/>
    <row r="40813" hidden="1" x14ac:dyDescent="0.2"/>
    <row r="40814" hidden="1" x14ac:dyDescent="0.2"/>
    <row r="40815" hidden="1" x14ac:dyDescent="0.2"/>
    <row r="40816" hidden="1" x14ac:dyDescent="0.2"/>
    <row r="40817" hidden="1" x14ac:dyDescent="0.2"/>
    <row r="40818" hidden="1" x14ac:dyDescent="0.2"/>
    <row r="40819" hidden="1" x14ac:dyDescent="0.2"/>
    <row r="40820" hidden="1" x14ac:dyDescent="0.2"/>
    <row r="40821" hidden="1" x14ac:dyDescent="0.2"/>
    <row r="40822" hidden="1" x14ac:dyDescent="0.2"/>
    <row r="40823" hidden="1" x14ac:dyDescent="0.2"/>
    <row r="40824" hidden="1" x14ac:dyDescent="0.2"/>
    <row r="40825" hidden="1" x14ac:dyDescent="0.2"/>
    <row r="40826" hidden="1" x14ac:dyDescent="0.2"/>
    <row r="40827" hidden="1" x14ac:dyDescent="0.2"/>
    <row r="40828" hidden="1" x14ac:dyDescent="0.2"/>
    <row r="40829" hidden="1" x14ac:dyDescent="0.2"/>
    <row r="40830" hidden="1" x14ac:dyDescent="0.2"/>
    <row r="40831" hidden="1" x14ac:dyDescent="0.2"/>
    <row r="40832" hidden="1" x14ac:dyDescent="0.2"/>
    <row r="40833" hidden="1" x14ac:dyDescent="0.2"/>
    <row r="40834" hidden="1" x14ac:dyDescent="0.2"/>
    <row r="40835" hidden="1" x14ac:dyDescent="0.2"/>
    <row r="40836" hidden="1" x14ac:dyDescent="0.2"/>
    <row r="40837" hidden="1" x14ac:dyDescent="0.2"/>
    <row r="40838" hidden="1" x14ac:dyDescent="0.2"/>
    <row r="40839" hidden="1" x14ac:dyDescent="0.2"/>
    <row r="40840" hidden="1" x14ac:dyDescent="0.2"/>
    <row r="40841" hidden="1" x14ac:dyDescent="0.2"/>
    <row r="40842" hidden="1" x14ac:dyDescent="0.2"/>
    <row r="40843" hidden="1" x14ac:dyDescent="0.2"/>
    <row r="40844" hidden="1" x14ac:dyDescent="0.2"/>
    <row r="40845" hidden="1" x14ac:dyDescent="0.2"/>
    <row r="40846" hidden="1" x14ac:dyDescent="0.2"/>
    <row r="40847" hidden="1" x14ac:dyDescent="0.2"/>
    <row r="40848" hidden="1" x14ac:dyDescent="0.2"/>
    <row r="40849" hidden="1" x14ac:dyDescent="0.2"/>
    <row r="40850" hidden="1" x14ac:dyDescent="0.2"/>
    <row r="40851" hidden="1" x14ac:dyDescent="0.2"/>
    <row r="40852" hidden="1" x14ac:dyDescent="0.2"/>
    <row r="40853" hidden="1" x14ac:dyDescent="0.2"/>
    <row r="40854" hidden="1" x14ac:dyDescent="0.2"/>
    <row r="40855" hidden="1" x14ac:dyDescent="0.2"/>
    <row r="40856" hidden="1" x14ac:dyDescent="0.2"/>
    <row r="40857" hidden="1" x14ac:dyDescent="0.2"/>
    <row r="40858" hidden="1" x14ac:dyDescent="0.2"/>
    <row r="40859" hidden="1" x14ac:dyDescent="0.2"/>
    <row r="40860" hidden="1" x14ac:dyDescent="0.2"/>
    <row r="40861" hidden="1" x14ac:dyDescent="0.2"/>
    <row r="40862" hidden="1" x14ac:dyDescent="0.2"/>
    <row r="40863" hidden="1" x14ac:dyDescent="0.2"/>
    <row r="40864" hidden="1" x14ac:dyDescent="0.2"/>
    <row r="40865" hidden="1" x14ac:dyDescent="0.2"/>
    <row r="40866" hidden="1" x14ac:dyDescent="0.2"/>
    <row r="40867" hidden="1" x14ac:dyDescent="0.2"/>
    <row r="40868" hidden="1" x14ac:dyDescent="0.2"/>
    <row r="40869" hidden="1" x14ac:dyDescent="0.2"/>
    <row r="40870" hidden="1" x14ac:dyDescent="0.2"/>
    <row r="40871" hidden="1" x14ac:dyDescent="0.2"/>
    <row r="40872" hidden="1" x14ac:dyDescent="0.2"/>
    <row r="40873" hidden="1" x14ac:dyDescent="0.2"/>
    <row r="40874" hidden="1" x14ac:dyDescent="0.2"/>
    <row r="40875" hidden="1" x14ac:dyDescent="0.2"/>
    <row r="40876" hidden="1" x14ac:dyDescent="0.2"/>
    <row r="40877" hidden="1" x14ac:dyDescent="0.2"/>
    <row r="40878" hidden="1" x14ac:dyDescent="0.2"/>
    <row r="40879" hidden="1" x14ac:dyDescent="0.2"/>
    <row r="40880" hidden="1" x14ac:dyDescent="0.2"/>
    <row r="40881" hidden="1" x14ac:dyDescent="0.2"/>
    <row r="40882" hidden="1" x14ac:dyDescent="0.2"/>
    <row r="40883" hidden="1" x14ac:dyDescent="0.2"/>
    <row r="40884" hidden="1" x14ac:dyDescent="0.2"/>
    <row r="40885" hidden="1" x14ac:dyDescent="0.2"/>
    <row r="40886" hidden="1" x14ac:dyDescent="0.2"/>
    <row r="40887" hidden="1" x14ac:dyDescent="0.2"/>
    <row r="40888" hidden="1" x14ac:dyDescent="0.2"/>
    <row r="40889" hidden="1" x14ac:dyDescent="0.2"/>
    <row r="40890" hidden="1" x14ac:dyDescent="0.2"/>
    <row r="40891" hidden="1" x14ac:dyDescent="0.2"/>
    <row r="40892" hidden="1" x14ac:dyDescent="0.2"/>
    <row r="40893" hidden="1" x14ac:dyDescent="0.2"/>
    <row r="40894" hidden="1" x14ac:dyDescent="0.2"/>
    <row r="40895" hidden="1" x14ac:dyDescent="0.2"/>
    <row r="40896" hidden="1" x14ac:dyDescent="0.2"/>
    <row r="40897" hidden="1" x14ac:dyDescent="0.2"/>
    <row r="40898" hidden="1" x14ac:dyDescent="0.2"/>
    <row r="40899" hidden="1" x14ac:dyDescent="0.2"/>
    <row r="40900" hidden="1" x14ac:dyDescent="0.2"/>
    <row r="40901" hidden="1" x14ac:dyDescent="0.2"/>
    <row r="40902" hidden="1" x14ac:dyDescent="0.2"/>
    <row r="40903" hidden="1" x14ac:dyDescent="0.2"/>
    <row r="40904" hidden="1" x14ac:dyDescent="0.2"/>
    <row r="40905" hidden="1" x14ac:dyDescent="0.2"/>
    <row r="40906" hidden="1" x14ac:dyDescent="0.2"/>
    <row r="40907" hidden="1" x14ac:dyDescent="0.2"/>
    <row r="40908" hidden="1" x14ac:dyDescent="0.2"/>
    <row r="40909" hidden="1" x14ac:dyDescent="0.2"/>
    <row r="40910" hidden="1" x14ac:dyDescent="0.2"/>
    <row r="40911" hidden="1" x14ac:dyDescent="0.2"/>
    <row r="40912" hidden="1" x14ac:dyDescent="0.2"/>
    <row r="40913" hidden="1" x14ac:dyDescent="0.2"/>
    <row r="40914" hidden="1" x14ac:dyDescent="0.2"/>
    <row r="40915" hidden="1" x14ac:dyDescent="0.2"/>
    <row r="40916" hidden="1" x14ac:dyDescent="0.2"/>
    <row r="40917" hidden="1" x14ac:dyDescent="0.2"/>
    <row r="40918" hidden="1" x14ac:dyDescent="0.2"/>
    <row r="40919" hidden="1" x14ac:dyDescent="0.2"/>
    <row r="40920" hidden="1" x14ac:dyDescent="0.2"/>
    <row r="40921" hidden="1" x14ac:dyDescent="0.2"/>
    <row r="40922" hidden="1" x14ac:dyDescent="0.2"/>
    <row r="40923" hidden="1" x14ac:dyDescent="0.2"/>
    <row r="40924" hidden="1" x14ac:dyDescent="0.2"/>
    <row r="40925" hidden="1" x14ac:dyDescent="0.2"/>
    <row r="40926" hidden="1" x14ac:dyDescent="0.2"/>
    <row r="40927" hidden="1" x14ac:dyDescent="0.2"/>
    <row r="40928" hidden="1" x14ac:dyDescent="0.2"/>
    <row r="40929" hidden="1" x14ac:dyDescent="0.2"/>
    <row r="40930" hidden="1" x14ac:dyDescent="0.2"/>
    <row r="40931" hidden="1" x14ac:dyDescent="0.2"/>
    <row r="40932" hidden="1" x14ac:dyDescent="0.2"/>
    <row r="40933" hidden="1" x14ac:dyDescent="0.2"/>
    <row r="40934" hidden="1" x14ac:dyDescent="0.2"/>
    <row r="40935" hidden="1" x14ac:dyDescent="0.2"/>
    <row r="40936" hidden="1" x14ac:dyDescent="0.2"/>
    <row r="40937" hidden="1" x14ac:dyDescent="0.2"/>
    <row r="40938" hidden="1" x14ac:dyDescent="0.2"/>
    <row r="40939" hidden="1" x14ac:dyDescent="0.2"/>
    <row r="40940" hidden="1" x14ac:dyDescent="0.2"/>
    <row r="40941" hidden="1" x14ac:dyDescent="0.2"/>
    <row r="40942" hidden="1" x14ac:dyDescent="0.2"/>
    <row r="40943" hidden="1" x14ac:dyDescent="0.2"/>
    <row r="40944" hidden="1" x14ac:dyDescent="0.2"/>
    <row r="40945" hidden="1" x14ac:dyDescent="0.2"/>
    <row r="40946" hidden="1" x14ac:dyDescent="0.2"/>
    <row r="40947" hidden="1" x14ac:dyDescent="0.2"/>
    <row r="40948" hidden="1" x14ac:dyDescent="0.2"/>
    <row r="40949" hidden="1" x14ac:dyDescent="0.2"/>
    <row r="40950" hidden="1" x14ac:dyDescent="0.2"/>
    <row r="40951" hidden="1" x14ac:dyDescent="0.2"/>
    <row r="40952" hidden="1" x14ac:dyDescent="0.2"/>
    <row r="40953" hidden="1" x14ac:dyDescent="0.2"/>
    <row r="40954" hidden="1" x14ac:dyDescent="0.2"/>
    <row r="40955" hidden="1" x14ac:dyDescent="0.2"/>
    <row r="40956" hidden="1" x14ac:dyDescent="0.2"/>
    <row r="40957" hidden="1" x14ac:dyDescent="0.2"/>
    <row r="40958" hidden="1" x14ac:dyDescent="0.2"/>
    <row r="40959" hidden="1" x14ac:dyDescent="0.2"/>
    <row r="40960" hidden="1" x14ac:dyDescent="0.2"/>
    <row r="40961" hidden="1" x14ac:dyDescent="0.2"/>
    <row r="40962" hidden="1" x14ac:dyDescent="0.2"/>
    <row r="40963" hidden="1" x14ac:dyDescent="0.2"/>
    <row r="40964" hidden="1" x14ac:dyDescent="0.2"/>
    <row r="40965" hidden="1" x14ac:dyDescent="0.2"/>
    <row r="40966" hidden="1" x14ac:dyDescent="0.2"/>
    <row r="40967" hidden="1" x14ac:dyDescent="0.2"/>
    <row r="40968" hidden="1" x14ac:dyDescent="0.2"/>
    <row r="40969" hidden="1" x14ac:dyDescent="0.2"/>
    <row r="40970" hidden="1" x14ac:dyDescent="0.2"/>
    <row r="40971" hidden="1" x14ac:dyDescent="0.2"/>
    <row r="40972" hidden="1" x14ac:dyDescent="0.2"/>
    <row r="40973" hidden="1" x14ac:dyDescent="0.2"/>
    <row r="40974" hidden="1" x14ac:dyDescent="0.2"/>
    <row r="40975" hidden="1" x14ac:dyDescent="0.2"/>
    <row r="40976" hidden="1" x14ac:dyDescent="0.2"/>
    <row r="40977" hidden="1" x14ac:dyDescent="0.2"/>
    <row r="40978" hidden="1" x14ac:dyDescent="0.2"/>
    <row r="40979" hidden="1" x14ac:dyDescent="0.2"/>
    <row r="40980" hidden="1" x14ac:dyDescent="0.2"/>
    <row r="40981" hidden="1" x14ac:dyDescent="0.2"/>
    <row r="40982" hidden="1" x14ac:dyDescent="0.2"/>
    <row r="40983" hidden="1" x14ac:dyDescent="0.2"/>
    <row r="40984" hidden="1" x14ac:dyDescent="0.2"/>
    <row r="40985" hidden="1" x14ac:dyDescent="0.2"/>
    <row r="40986" hidden="1" x14ac:dyDescent="0.2"/>
    <row r="40987" hidden="1" x14ac:dyDescent="0.2"/>
    <row r="40988" hidden="1" x14ac:dyDescent="0.2"/>
    <row r="40989" hidden="1" x14ac:dyDescent="0.2"/>
    <row r="40990" hidden="1" x14ac:dyDescent="0.2"/>
    <row r="40991" hidden="1" x14ac:dyDescent="0.2"/>
    <row r="40992" hidden="1" x14ac:dyDescent="0.2"/>
    <row r="40993" hidden="1" x14ac:dyDescent="0.2"/>
    <row r="40994" hidden="1" x14ac:dyDescent="0.2"/>
    <row r="40995" hidden="1" x14ac:dyDescent="0.2"/>
    <row r="40996" hidden="1" x14ac:dyDescent="0.2"/>
    <row r="40997" hidden="1" x14ac:dyDescent="0.2"/>
    <row r="40998" hidden="1" x14ac:dyDescent="0.2"/>
    <row r="40999" hidden="1" x14ac:dyDescent="0.2"/>
    <row r="41000" hidden="1" x14ac:dyDescent="0.2"/>
    <row r="41001" hidden="1" x14ac:dyDescent="0.2"/>
    <row r="41002" hidden="1" x14ac:dyDescent="0.2"/>
    <row r="41003" hidden="1" x14ac:dyDescent="0.2"/>
    <row r="41004" hidden="1" x14ac:dyDescent="0.2"/>
    <row r="41005" hidden="1" x14ac:dyDescent="0.2"/>
    <row r="41006" hidden="1" x14ac:dyDescent="0.2"/>
    <row r="41007" hidden="1" x14ac:dyDescent="0.2"/>
    <row r="41008" hidden="1" x14ac:dyDescent="0.2"/>
    <row r="41009" hidden="1" x14ac:dyDescent="0.2"/>
    <row r="41010" hidden="1" x14ac:dyDescent="0.2"/>
    <row r="41011" hidden="1" x14ac:dyDescent="0.2"/>
    <row r="41012" hidden="1" x14ac:dyDescent="0.2"/>
    <row r="41013" hidden="1" x14ac:dyDescent="0.2"/>
    <row r="41014" hidden="1" x14ac:dyDescent="0.2"/>
    <row r="41015" hidden="1" x14ac:dyDescent="0.2"/>
    <row r="41016" hidden="1" x14ac:dyDescent="0.2"/>
    <row r="41017" hidden="1" x14ac:dyDescent="0.2"/>
    <row r="41018" hidden="1" x14ac:dyDescent="0.2"/>
    <row r="41019" hidden="1" x14ac:dyDescent="0.2"/>
    <row r="41020" hidden="1" x14ac:dyDescent="0.2"/>
    <row r="41021" hidden="1" x14ac:dyDescent="0.2"/>
    <row r="41022" hidden="1" x14ac:dyDescent="0.2"/>
    <row r="41023" hidden="1" x14ac:dyDescent="0.2"/>
    <row r="41024" hidden="1" x14ac:dyDescent="0.2"/>
    <row r="41025" hidden="1" x14ac:dyDescent="0.2"/>
    <row r="41026" hidden="1" x14ac:dyDescent="0.2"/>
    <row r="41027" hidden="1" x14ac:dyDescent="0.2"/>
    <row r="41028" hidden="1" x14ac:dyDescent="0.2"/>
    <row r="41029" hidden="1" x14ac:dyDescent="0.2"/>
    <row r="41030" hidden="1" x14ac:dyDescent="0.2"/>
    <row r="41031" hidden="1" x14ac:dyDescent="0.2"/>
    <row r="41032" hidden="1" x14ac:dyDescent="0.2"/>
    <row r="41033" hidden="1" x14ac:dyDescent="0.2"/>
    <row r="41034" hidden="1" x14ac:dyDescent="0.2"/>
    <row r="41035" hidden="1" x14ac:dyDescent="0.2"/>
    <row r="41036" hidden="1" x14ac:dyDescent="0.2"/>
    <row r="41037" hidden="1" x14ac:dyDescent="0.2"/>
    <row r="41038" hidden="1" x14ac:dyDescent="0.2"/>
    <row r="41039" hidden="1" x14ac:dyDescent="0.2"/>
    <row r="41040" hidden="1" x14ac:dyDescent="0.2"/>
    <row r="41041" hidden="1" x14ac:dyDescent="0.2"/>
    <row r="41042" hidden="1" x14ac:dyDescent="0.2"/>
    <row r="41043" hidden="1" x14ac:dyDescent="0.2"/>
    <row r="41044" hidden="1" x14ac:dyDescent="0.2"/>
    <row r="41045" hidden="1" x14ac:dyDescent="0.2"/>
    <row r="41046" hidden="1" x14ac:dyDescent="0.2"/>
    <row r="41047" hidden="1" x14ac:dyDescent="0.2"/>
    <row r="41048" hidden="1" x14ac:dyDescent="0.2"/>
    <row r="41049" hidden="1" x14ac:dyDescent="0.2"/>
    <row r="41050" hidden="1" x14ac:dyDescent="0.2"/>
    <row r="41051" hidden="1" x14ac:dyDescent="0.2"/>
    <row r="41052" hidden="1" x14ac:dyDescent="0.2"/>
    <row r="41053" hidden="1" x14ac:dyDescent="0.2"/>
    <row r="41054" hidden="1" x14ac:dyDescent="0.2"/>
    <row r="41055" hidden="1" x14ac:dyDescent="0.2"/>
    <row r="41056" hidden="1" x14ac:dyDescent="0.2"/>
    <row r="41057" hidden="1" x14ac:dyDescent="0.2"/>
    <row r="41058" hidden="1" x14ac:dyDescent="0.2"/>
    <row r="41059" hidden="1" x14ac:dyDescent="0.2"/>
    <row r="41060" hidden="1" x14ac:dyDescent="0.2"/>
    <row r="41061" hidden="1" x14ac:dyDescent="0.2"/>
    <row r="41062" hidden="1" x14ac:dyDescent="0.2"/>
    <row r="41063" hidden="1" x14ac:dyDescent="0.2"/>
    <row r="41064" hidden="1" x14ac:dyDescent="0.2"/>
    <row r="41065" hidden="1" x14ac:dyDescent="0.2"/>
    <row r="41066" hidden="1" x14ac:dyDescent="0.2"/>
    <row r="41067" hidden="1" x14ac:dyDescent="0.2"/>
    <row r="41068" hidden="1" x14ac:dyDescent="0.2"/>
    <row r="41069" hidden="1" x14ac:dyDescent="0.2"/>
    <row r="41070" hidden="1" x14ac:dyDescent="0.2"/>
    <row r="41071" hidden="1" x14ac:dyDescent="0.2"/>
    <row r="41072" hidden="1" x14ac:dyDescent="0.2"/>
    <row r="41073" hidden="1" x14ac:dyDescent="0.2"/>
    <row r="41074" hidden="1" x14ac:dyDescent="0.2"/>
    <row r="41075" hidden="1" x14ac:dyDescent="0.2"/>
    <row r="41076" hidden="1" x14ac:dyDescent="0.2"/>
    <row r="41077" hidden="1" x14ac:dyDescent="0.2"/>
    <row r="41078" hidden="1" x14ac:dyDescent="0.2"/>
    <row r="41079" hidden="1" x14ac:dyDescent="0.2"/>
    <row r="41080" hidden="1" x14ac:dyDescent="0.2"/>
    <row r="41081" hidden="1" x14ac:dyDescent="0.2"/>
    <row r="41082" hidden="1" x14ac:dyDescent="0.2"/>
    <row r="41083" hidden="1" x14ac:dyDescent="0.2"/>
    <row r="41084" hidden="1" x14ac:dyDescent="0.2"/>
    <row r="41085" hidden="1" x14ac:dyDescent="0.2"/>
    <row r="41086" hidden="1" x14ac:dyDescent="0.2"/>
    <row r="41087" hidden="1" x14ac:dyDescent="0.2"/>
    <row r="41088" hidden="1" x14ac:dyDescent="0.2"/>
    <row r="41089" hidden="1" x14ac:dyDescent="0.2"/>
    <row r="41090" hidden="1" x14ac:dyDescent="0.2"/>
    <row r="41091" hidden="1" x14ac:dyDescent="0.2"/>
    <row r="41092" hidden="1" x14ac:dyDescent="0.2"/>
    <row r="41093" hidden="1" x14ac:dyDescent="0.2"/>
    <row r="41094" hidden="1" x14ac:dyDescent="0.2"/>
    <row r="41095" hidden="1" x14ac:dyDescent="0.2"/>
    <row r="41096" hidden="1" x14ac:dyDescent="0.2"/>
    <row r="41097" hidden="1" x14ac:dyDescent="0.2"/>
    <row r="41098" hidden="1" x14ac:dyDescent="0.2"/>
    <row r="41099" hidden="1" x14ac:dyDescent="0.2"/>
    <row r="41100" hidden="1" x14ac:dyDescent="0.2"/>
    <row r="41101" hidden="1" x14ac:dyDescent="0.2"/>
    <row r="41102" hidden="1" x14ac:dyDescent="0.2"/>
    <row r="41103" hidden="1" x14ac:dyDescent="0.2"/>
    <row r="41104" hidden="1" x14ac:dyDescent="0.2"/>
    <row r="41105" hidden="1" x14ac:dyDescent="0.2"/>
    <row r="41106" hidden="1" x14ac:dyDescent="0.2"/>
    <row r="41107" hidden="1" x14ac:dyDescent="0.2"/>
    <row r="41108" hidden="1" x14ac:dyDescent="0.2"/>
    <row r="41109" hidden="1" x14ac:dyDescent="0.2"/>
    <row r="41110" hidden="1" x14ac:dyDescent="0.2"/>
    <row r="41111" hidden="1" x14ac:dyDescent="0.2"/>
    <row r="41112" hidden="1" x14ac:dyDescent="0.2"/>
    <row r="41113" hidden="1" x14ac:dyDescent="0.2"/>
    <row r="41114" hidden="1" x14ac:dyDescent="0.2"/>
    <row r="41115" hidden="1" x14ac:dyDescent="0.2"/>
    <row r="41116" hidden="1" x14ac:dyDescent="0.2"/>
    <row r="41117" hidden="1" x14ac:dyDescent="0.2"/>
    <row r="41118" hidden="1" x14ac:dyDescent="0.2"/>
    <row r="41119" hidden="1" x14ac:dyDescent="0.2"/>
    <row r="41120" hidden="1" x14ac:dyDescent="0.2"/>
    <row r="41121" hidden="1" x14ac:dyDescent="0.2"/>
    <row r="41122" hidden="1" x14ac:dyDescent="0.2"/>
    <row r="41123" hidden="1" x14ac:dyDescent="0.2"/>
    <row r="41124" hidden="1" x14ac:dyDescent="0.2"/>
    <row r="41125" hidden="1" x14ac:dyDescent="0.2"/>
    <row r="41126" hidden="1" x14ac:dyDescent="0.2"/>
    <row r="41127" hidden="1" x14ac:dyDescent="0.2"/>
    <row r="41128" hidden="1" x14ac:dyDescent="0.2"/>
    <row r="41129" hidden="1" x14ac:dyDescent="0.2"/>
    <row r="41130" hidden="1" x14ac:dyDescent="0.2"/>
    <row r="41131" hidden="1" x14ac:dyDescent="0.2"/>
    <row r="41132" hidden="1" x14ac:dyDescent="0.2"/>
    <row r="41133" hidden="1" x14ac:dyDescent="0.2"/>
    <row r="41134" hidden="1" x14ac:dyDescent="0.2"/>
    <row r="41135" hidden="1" x14ac:dyDescent="0.2"/>
    <row r="41136" hidden="1" x14ac:dyDescent="0.2"/>
    <row r="41137" hidden="1" x14ac:dyDescent="0.2"/>
    <row r="41138" hidden="1" x14ac:dyDescent="0.2"/>
    <row r="41139" hidden="1" x14ac:dyDescent="0.2"/>
    <row r="41140" hidden="1" x14ac:dyDescent="0.2"/>
    <row r="41141" hidden="1" x14ac:dyDescent="0.2"/>
    <row r="41142" hidden="1" x14ac:dyDescent="0.2"/>
    <row r="41143" hidden="1" x14ac:dyDescent="0.2"/>
    <row r="41144" hidden="1" x14ac:dyDescent="0.2"/>
    <row r="41145" hidden="1" x14ac:dyDescent="0.2"/>
    <row r="41146" hidden="1" x14ac:dyDescent="0.2"/>
    <row r="41147" hidden="1" x14ac:dyDescent="0.2"/>
    <row r="41148" hidden="1" x14ac:dyDescent="0.2"/>
    <row r="41149" hidden="1" x14ac:dyDescent="0.2"/>
    <row r="41150" hidden="1" x14ac:dyDescent="0.2"/>
    <row r="41151" hidden="1" x14ac:dyDescent="0.2"/>
    <row r="41152" hidden="1" x14ac:dyDescent="0.2"/>
    <row r="41153" hidden="1" x14ac:dyDescent="0.2"/>
    <row r="41154" hidden="1" x14ac:dyDescent="0.2"/>
    <row r="41155" hidden="1" x14ac:dyDescent="0.2"/>
    <row r="41156" hidden="1" x14ac:dyDescent="0.2"/>
    <row r="41157" hidden="1" x14ac:dyDescent="0.2"/>
    <row r="41158" hidden="1" x14ac:dyDescent="0.2"/>
    <row r="41159" hidden="1" x14ac:dyDescent="0.2"/>
    <row r="41160" hidden="1" x14ac:dyDescent="0.2"/>
    <row r="41161" hidden="1" x14ac:dyDescent="0.2"/>
    <row r="41162" hidden="1" x14ac:dyDescent="0.2"/>
    <row r="41163" hidden="1" x14ac:dyDescent="0.2"/>
    <row r="41164" hidden="1" x14ac:dyDescent="0.2"/>
    <row r="41165" hidden="1" x14ac:dyDescent="0.2"/>
    <row r="41166" hidden="1" x14ac:dyDescent="0.2"/>
    <row r="41167" hidden="1" x14ac:dyDescent="0.2"/>
    <row r="41168" hidden="1" x14ac:dyDescent="0.2"/>
    <row r="41169" hidden="1" x14ac:dyDescent="0.2"/>
    <row r="41170" hidden="1" x14ac:dyDescent="0.2"/>
    <row r="41171" hidden="1" x14ac:dyDescent="0.2"/>
    <row r="41172" hidden="1" x14ac:dyDescent="0.2"/>
    <row r="41173" hidden="1" x14ac:dyDescent="0.2"/>
    <row r="41174" hidden="1" x14ac:dyDescent="0.2"/>
    <row r="41175" hidden="1" x14ac:dyDescent="0.2"/>
    <row r="41176" hidden="1" x14ac:dyDescent="0.2"/>
    <row r="41177" hidden="1" x14ac:dyDescent="0.2"/>
    <row r="41178" hidden="1" x14ac:dyDescent="0.2"/>
    <row r="41179" hidden="1" x14ac:dyDescent="0.2"/>
    <row r="41180" hidden="1" x14ac:dyDescent="0.2"/>
    <row r="41181" hidden="1" x14ac:dyDescent="0.2"/>
    <row r="41182" hidden="1" x14ac:dyDescent="0.2"/>
    <row r="41183" hidden="1" x14ac:dyDescent="0.2"/>
    <row r="41184" hidden="1" x14ac:dyDescent="0.2"/>
    <row r="41185" hidden="1" x14ac:dyDescent="0.2"/>
    <row r="41186" hidden="1" x14ac:dyDescent="0.2"/>
    <row r="41187" hidden="1" x14ac:dyDescent="0.2"/>
    <row r="41188" hidden="1" x14ac:dyDescent="0.2"/>
    <row r="41189" hidden="1" x14ac:dyDescent="0.2"/>
    <row r="41190" hidden="1" x14ac:dyDescent="0.2"/>
    <row r="41191" hidden="1" x14ac:dyDescent="0.2"/>
    <row r="41192" hidden="1" x14ac:dyDescent="0.2"/>
    <row r="41193" hidden="1" x14ac:dyDescent="0.2"/>
    <row r="41194" hidden="1" x14ac:dyDescent="0.2"/>
    <row r="41195" hidden="1" x14ac:dyDescent="0.2"/>
    <row r="41196" hidden="1" x14ac:dyDescent="0.2"/>
    <row r="41197" hidden="1" x14ac:dyDescent="0.2"/>
    <row r="41198" hidden="1" x14ac:dyDescent="0.2"/>
    <row r="41199" hidden="1" x14ac:dyDescent="0.2"/>
    <row r="41200" hidden="1" x14ac:dyDescent="0.2"/>
    <row r="41201" hidden="1" x14ac:dyDescent="0.2"/>
    <row r="41202" hidden="1" x14ac:dyDescent="0.2"/>
    <row r="41203" hidden="1" x14ac:dyDescent="0.2"/>
    <row r="41204" hidden="1" x14ac:dyDescent="0.2"/>
    <row r="41205" hidden="1" x14ac:dyDescent="0.2"/>
    <row r="41206" hidden="1" x14ac:dyDescent="0.2"/>
    <row r="41207" hidden="1" x14ac:dyDescent="0.2"/>
    <row r="41208" hidden="1" x14ac:dyDescent="0.2"/>
    <row r="41209" hidden="1" x14ac:dyDescent="0.2"/>
    <row r="41210" hidden="1" x14ac:dyDescent="0.2"/>
    <row r="41211" hidden="1" x14ac:dyDescent="0.2"/>
    <row r="41212" hidden="1" x14ac:dyDescent="0.2"/>
    <row r="41213" hidden="1" x14ac:dyDescent="0.2"/>
    <row r="41214" hidden="1" x14ac:dyDescent="0.2"/>
    <row r="41215" hidden="1" x14ac:dyDescent="0.2"/>
    <row r="41216" hidden="1" x14ac:dyDescent="0.2"/>
    <row r="41217" hidden="1" x14ac:dyDescent="0.2"/>
    <row r="41218" hidden="1" x14ac:dyDescent="0.2"/>
    <row r="41219" hidden="1" x14ac:dyDescent="0.2"/>
    <row r="41220" hidden="1" x14ac:dyDescent="0.2"/>
    <row r="41221" hidden="1" x14ac:dyDescent="0.2"/>
    <row r="41222" hidden="1" x14ac:dyDescent="0.2"/>
    <row r="41223" hidden="1" x14ac:dyDescent="0.2"/>
    <row r="41224" hidden="1" x14ac:dyDescent="0.2"/>
    <row r="41225" hidden="1" x14ac:dyDescent="0.2"/>
    <row r="41226" hidden="1" x14ac:dyDescent="0.2"/>
    <row r="41227" hidden="1" x14ac:dyDescent="0.2"/>
    <row r="41228" hidden="1" x14ac:dyDescent="0.2"/>
    <row r="41229" hidden="1" x14ac:dyDescent="0.2"/>
    <row r="41230" hidden="1" x14ac:dyDescent="0.2"/>
    <row r="41231" hidden="1" x14ac:dyDescent="0.2"/>
    <row r="41232" hidden="1" x14ac:dyDescent="0.2"/>
    <row r="41233" hidden="1" x14ac:dyDescent="0.2"/>
    <row r="41234" hidden="1" x14ac:dyDescent="0.2"/>
    <row r="41235" hidden="1" x14ac:dyDescent="0.2"/>
    <row r="41236" hidden="1" x14ac:dyDescent="0.2"/>
    <row r="41237" hidden="1" x14ac:dyDescent="0.2"/>
    <row r="41238" hidden="1" x14ac:dyDescent="0.2"/>
    <row r="41239" hidden="1" x14ac:dyDescent="0.2"/>
    <row r="41240" hidden="1" x14ac:dyDescent="0.2"/>
    <row r="41241" hidden="1" x14ac:dyDescent="0.2"/>
    <row r="41242" hidden="1" x14ac:dyDescent="0.2"/>
    <row r="41243" hidden="1" x14ac:dyDescent="0.2"/>
    <row r="41244" hidden="1" x14ac:dyDescent="0.2"/>
    <row r="41245" hidden="1" x14ac:dyDescent="0.2"/>
    <row r="41246" hidden="1" x14ac:dyDescent="0.2"/>
    <row r="41247" hidden="1" x14ac:dyDescent="0.2"/>
    <row r="41248" hidden="1" x14ac:dyDescent="0.2"/>
    <row r="41249" hidden="1" x14ac:dyDescent="0.2"/>
    <row r="41250" hidden="1" x14ac:dyDescent="0.2"/>
    <row r="41251" hidden="1" x14ac:dyDescent="0.2"/>
    <row r="41252" hidden="1" x14ac:dyDescent="0.2"/>
    <row r="41253" hidden="1" x14ac:dyDescent="0.2"/>
    <row r="41254" hidden="1" x14ac:dyDescent="0.2"/>
    <row r="41255" hidden="1" x14ac:dyDescent="0.2"/>
    <row r="41256" hidden="1" x14ac:dyDescent="0.2"/>
    <row r="41257" hidden="1" x14ac:dyDescent="0.2"/>
    <row r="41258" hidden="1" x14ac:dyDescent="0.2"/>
    <row r="41259" hidden="1" x14ac:dyDescent="0.2"/>
    <row r="41260" hidden="1" x14ac:dyDescent="0.2"/>
    <row r="41261" hidden="1" x14ac:dyDescent="0.2"/>
    <row r="41262" hidden="1" x14ac:dyDescent="0.2"/>
    <row r="41263" hidden="1" x14ac:dyDescent="0.2"/>
    <row r="41264" hidden="1" x14ac:dyDescent="0.2"/>
    <row r="41265" hidden="1" x14ac:dyDescent="0.2"/>
    <row r="41266" hidden="1" x14ac:dyDescent="0.2"/>
    <row r="41267" hidden="1" x14ac:dyDescent="0.2"/>
    <row r="41268" hidden="1" x14ac:dyDescent="0.2"/>
    <row r="41269" hidden="1" x14ac:dyDescent="0.2"/>
    <row r="41270" hidden="1" x14ac:dyDescent="0.2"/>
    <row r="41271" hidden="1" x14ac:dyDescent="0.2"/>
    <row r="41272" hidden="1" x14ac:dyDescent="0.2"/>
    <row r="41273" hidden="1" x14ac:dyDescent="0.2"/>
    <row r="41274" hidden="1" x14ac:dyDescent="0.2"/>
    <row r="41275" hidden="1" x14ac:dyDescent="0.2"/>
    <row r="41276" hidden="1" x14ac:dyDescent="0.2"/>
    <row r="41277" hidden="1" x14ac:dyDescent="0.2"/>
    <row r="41278" hidden="1" x14ac:dyDescent="0.2"/>
    <row r="41279" hidden="1" x14ac:dyDescent="0.2"/>
    <row r="41280" hidden="1" x14ac:dyDescent="0.2"/>
    <row r="41281" hidden="1" x14ac:dyDescent="0.2"/>
    <row r="41282" hidden="1" x14ac:dyDescent="0.2"/>
    <row r="41283" hidden="1" x14ac:dyDescent="0.2"/>
    <row r="41284" hidden="1" x14ac:dyDescent="0.2"/>
    <row r="41285" hidden="1" x14ac:dyDescent="0.2"/>
    <row r="41286" hidden="1" x14ac:dyDescent="0.2"/>
    <row r="41287" hidden="1" x14ac:dyDescent="0.2"/>
    <row r="41288" hidden="1" x14ac:dyDescent="0.2"/>
    <row r="41289" hidden="1" x14ac:dyDescent="0.2"/>
    <row r="41290" hidden="1" x14ac:dyDescent="0.2"/>
    <row r="41291" hidden="1" x14ac:dyDescent="0.2"/>
    <row r="41292" hidden="1" x14ac:dyDescent="0.2"/>
    <row r="41293" hidden="1" x14ac:dyDescent="0.2"/>
    <row r="41294" hidden="1" x14ac:dyDescent="0.2"/>
    <row r="41295" hidden="1" x14ac:dyDescent="0.2"/>
    <row r="41296" hidden="1" x14ac:dyDescent="0.2"/>
    <row r="41297" hidden="1" x14ac:dyDescent="0.2"/>
    <row r="41298" hidden="1" x14ac:dyDescent="0.2"/>
    <row r="41299" hidden="1" x14ac:dyDescent="0.2"/>
    <row r="41300" hidden="1" x14ac:dyDescent="0.2"/>
    <row r="41301" hidden="1" x14ac:dyDescent="0.2"/>
    <row r="41302" hidden="1" x14ac:dyDescent="0.2"/>
    <row r="41303" hidden="1" x14ac:dyDescent="0.2"/>
    <row r="41304" hidden="1" x14ac:dyDescent="0.2"/>
    <row r="41305" hidden="1" x14ac:dyDescent="0.2"/>
    <row r="41306" hidden="1" x14ac:dyDescent="0.2"/>
    <row r="41307" hidden="1" x14ac:dyDescent="0.2"/>
    <row r="41308" hidden="1" x14ac:dyDescent="0.2"/>
    <row r="41309" hidden="1" x14ac:dyDescent="0.2"/>
    <row r="41310" hidden="1" x14ac:dyDescent="0.2"/>
    <row r="41311" hidden="1" x14ac:dyDescent="0.2"/>
    <row r="41312" hidden="1" x14ac:dyDescent="0.2"/>
    <row r="41313" hidden="1" x14ac:dyDescent="0.2"/>
    <row r="41314" hidden="1" x14ac:dyDescent="0.2"/>
    <row r="41315" hidden="1" x14ac:dyDescent="0.2"/>
    <row r="41316" hidden="1" x14ac:dyDescent="0.2"/>
    <row r="41317" hidden="1" x14ac:dyDescent="0.2"/>
    <row r="41318" hidden="1" x14ac:dyDescent="0.2"/>
    <row r="41319" hidden="1" x14ac:dyDescent="0.2"/>
    <row r="41320" hidden="1" x14ac:dyDescent="0.2"/>
    <row r="41321" hidden="1" x14ac:dyDescent="0.2"/>
    <row r="41322" hidden="1" x14ac:dyDescent="0.2"/>
    <row r="41323" hidden="1" x14ac:dyDescent="0.2"/>
    <row r="41324" hidden="1" x14ac:dyDescent="0.2"/>
    <row r="41325" hidden="1" x14ac:dyDescent="0.2"/>
    <row r="41326" hidden="1" x14ac:dyDescent="0.2"/>
    <row r="41327" hidden="1" x14ac:dyDescent="0.2"/>
    <row r="41328" hidden="1" x14ac:dyDescent="0.2"/>
    <row r="41329" hidden="1" x14ac:dyDescent="0.2"/>
    <row r="41330" hidden="1" x14ac:dyDescent="0.2"/>
    <row r="41331" hidden="1" x14ac:dyDescent="0.2"/>
    <row r="41332" hidden="1" x14ac:dyDescent="0.2"/>
    <row r="41333" hidden="1" x14ac:dyDescent="0.2"/>
    <row r="41334" hidden="1" x14ac:dyDescent="0.2"/>
    <row r="41335" hidden="1" x14ac:dyDescent="0.2"/>
    <row r="41336" hidden="1" x14ac:dyDescent="0.2"/>
    <row r="41337" hidden="1" x14ac:dyDescent="0.2"/>
    <row r="41338" hidden="1" x14ac:dyDescent="0.2"/>
    <row r="41339" hidden="1" x14ac:dyDescent="0.2"/>
    <row r="41340" hidden="1" x14ac:dyDescent="0.2"/>
    <row r="41341" hidden="1" x14ac:dyDescent="0.2"/>
    <row r="41342" hidden="1" x14ac:dyDescent="0.2"/>
    <row r="41343" hidden="1" x14ac:dyDescent="0.2"/>
    <row r="41344" hidden="1" x14ac:dyDescent="0.2"/>
    <row r="41345" hidden="1" x14ac:dyDescent="0.2"/>
    <row r="41346" hidden="1" x14ac:dyDescent="0.2"/>
    <row r="41347" hidden="1" x14ac:dyDescent="0.2"/>
    <row r="41348" hidden="1" x14ac:dyDescent="0.2"/>
    <row r="41349" hidden="1" x14ac:dyDescent="0.2"/>
    <row r="41350" hidden="1" x14ac:dyDescent="0.2"/>
    <row r="41351" hidden="1" x14ac:dyDescent="0.2"/>
    <row r="41352" hidden="1" x14ac:dyDescent="0.2"/>
    <row r="41353" hidden="1" x14ac:dyDescent="0.2"/>
    <row r="41354" hidden="1" x14ac:dyDescent="0.2"/>
    <row r="41355" hidden="1" x14ac:dyDescent="0.2"/>
    <row r="41356" hidden="1" x14ac:dyDescent="0.2"/>
    <row r="41357" hidden="1" x14ac:dyDescent="0.2"/>
    <row r="41358" hidden="1" x14ac:dyDescent="0.2"/>
    <row r="41359" hidden="1" x14ac:dyDescent="0.2"/>
    <row r="41360" hidden="1" x14ac:dyDescent="0.2"/>
    <row r="41361" hidden="1" x14ac:dyDescent="0.2"/>
    <row r="41362" hidden="1" x14ac:dyDescent="0.2"/>
    <row r="41363" hidden="1" x14ac:dyDescent="0.2"/>
    <row r="41364" hidden="1" x14ac:dyDescent="0.2"/>
    <row r="41365" hidden="1" x14ac:dyDescent="0.2"/>
    <row r="41366" hidden="1" x14ac:dyDescent="0.2"/>
    <row r="41367" hidden="1" x14ac:dyDescent="0.2"/>
    <row r="41368" hidden="1" x14ac:dyDescent="0.2"/>
    <row r="41369" hidden="1" x14ac:dyDescent="0.2"/>
    <row r="41370" hidden="1" x14ac:dyDescent="0.2"/>
    <row r="41371" hidden="1" x14ac:dyDescent="0.2"/>
    <row r="41372" hidden="1" x14ac:dyDescent="0.2"/>
    <row r="41373" hidden="1" x14ac:dyDescent="0.2"/>
    <row r="41374" hidden="1" x14ac:dyDescent="0.2"/>
    <row r="41375" hidden="1" x14ac:dyDescent="0.2"/>
    <row r="41376" hidden="1" x14ac:dyDescent="0.2"/>
    <row r="41377" hidden="1" x14ac:dyDescent="0.2"/>
    <row r="41378" hidden="1" x14ac:dyDescent="0.2"/>
    <row r="41379" hidden="1" x14ac:dyDescent="0.2"/>
    <row r="41380" hidden="1" x14ac:dyDescent="0.2"/>
    <row r="41381" hidden="1" x14ac:dyDescent="0.2"/>
    <row r="41382" hidden="1" x14ac:dyDescent="0.2"/>
    <row r="41383" hidden="1" x14ac:dyDescent="0.2"/>
    <row r="41384" hidden="1" x14ac:dyDescent="0.2"/>
    <row r="41385" hidden="1" x14ac:dyDescent="0.2"/>
    <row r="41386" hidden="1" x14ac:dyDescent="0.2"/>
    <row r="41387" hidden="1" x14ac:dyDescent="0.2"/>
    <row r="41388" hidden="1" x14ac:dyDescent="0.2"/>
    <row r="41389" hidden="1" x14ac:dyDescent="0.2"/>
    <row r="41390" hidden="1" x14ac:dyDescent="0.2"/>
    <row r="41391" hidden="1" x14ac:dyDescent="0.2"/>
    <row r="41392" hidden="1" x14ac:dyDescent="0.2"/>
    <row r="41393" hidden="1" x14ac:dyDescent="0.2"/>
    <row r="41394" hidden="1" x14ac:dyDescent="0.2"/>
    <row r="41395" hidden="1" x14ac:dyDescent="0.2"/>
    <row r="41396" hidden="1" x14ac:dyDescent="0.2"/>
    <row r="41397" hidden="1" x14ac:dyDescent="0.2"/>
    <row r="41398" hidden="1" x14ac:dyDescent="0.2"/>
    <row r="41399" hidden="1" x14ac:dyDescent="0.2"/>
    <row r="41400" hidden="1" x14ac:dyDescent="0.2"/>
    <row r="41401" hidden="1" x14ac:dyDescent="0.2"/>
    <row r="41402" hidden="1" x14ac:dyDescent="0.2"/>
    <row r="41403" hidden="1" x14ac:dyDescent="0.2"/>
    <row r="41404" hidden="1" x14ac:dyDescent="0.2"/>
    <row r="41405" hidden="1" x14ac:dyDescent="0.2"/>
    <row r="41406" hidden="1" x14ac:dyDescent="0.2"/>
    <row r="41407" hidden="1" x14ac:dyDescent="0.2"/>
    <row r="41408" hidden="1" x14ac:dyDescent="0.2"/>
    <row r="41409" hidden="1" x14ac:dyDescent="0.2"/>
    <row r="41410" hidden="1" x14ac:dyDescent="0.2"/>
    <row r="41411" hidden="1" x14ac:dyDescent="0.2"/>
    <row r="41412" hidden="1" x14ac:dyDescent="0.2"/>
    <row r="41413" hidden="1" x14ac:dyDescent="0.2"/>
    <row r="41414" hidden="1" x14ac:dyDescent="0.2"/>
    <row r="41415" hidden="1" x14ac:dyDescent="0.2"/>
    <row r="41416" hidden="1" x14ac:dyDescent="0.2"/>
    <row r="41417" hidden="1" x14ac:dyDescent="0.2"/>
    <row r="41418" hidden="1" x14ac:dyDescent="0.2"/>
    <row r="41419" hidden="1" x14ac:dyDescent="0.2"/>
    <row r="41420" hidden="1" x14ac:dyDescent="0.2"/>
    <row r="41421" hidden="1" x14ac:dyDescent="0.2"/>
    <row r="41422" hidden="1" x14ac:dyDescent="0.2"/>
    <row r="41423" hidden="1" x14ac:dyDescent="0.2"/>
    <row r="41424" hidden="1" x14ac:dyDescent="0.2"/>
    <row r="41425" hidden="1" x14ac:dyDescent="0.2"/>
    <row r="41426" hidden="1" x14ac:dyDescent="0.2"/>
    <row r="41427" hidden="1" x14ac:dyDescent="0.2"/>
    <row r="41428" hidden="1" x14ac:dyDescent="0.2"/>
    <row r="41429" hidden="1" x14ac:dyDescent="0.2"/>
    <row r="41430" hidden="1" x14ac:dyDescent="0.2"/>
    <row r="41431" hidden="1" x14ac:dyDescent="0.2"/>
    <row r="41432" hidden="1" x14ac:dyDescent="0.2"/>
    <row r="41433" hidden="1" x14ac:dyDescent="0.2"/>
    <row r="41434" hidden="1" x14ac:dyDescent="0.2"/>
    <row r="41435" hidden="1" x14ac:dyDescent="0.2"/>
    <row r="41436" hidden="1" x14ac:dyDescent="0.2"/>
    <row r="41437" hidden="1" x14ac:dyDescent="0.2"/>
    <row r="41438" hidden="1" x14ac:dyDescent="0.2"/>
    <row r="41439" hidden="1" x14ac:dyDescent="0.2"/>
    <row r="41440" hidden="1" x14ac:dyDescent="0.2"/>
    <row r="41441" hidden="1" x14ac:dyDescent="0.2"/>
    <row r="41442" hidden="1" x14ac:dyDescent="0.2"/>
    <row r="41443" hidden="1" x14ac:dyDescent="0.2"/>
    <row r="41444" hidden="1" x14ac:dyDescent="0.2"/>
    <row r="41445" hidden="1" x14ac:dyDescent="0.2"/>
    <row r="41446" hidden="1" x14ac:dyDescent="0.2"/>
    <row r="41447" hidden="1" x14ac:dyDescent="0.2"/>
    <row r="41448" hidden="1" x14ac:dyDescent="0.2"/>
    <row r="41449" hidden="1" x14ac:dyDescent="0.2"/>
    <row r="41450" hidden="1" x14ac:dyDescent="0.2"/>
    <row r="41451" hidden="1" x14ac:dyDescent="0.2"/>
    <row r="41452" hidden="1" x14ac:dyDescent="0.2"/>
    <row r="41453" hidden="1" x14ac:dyDescent="0.2"/>
    <row r="41454" hidden="1" x14ac:dyDescent="0.2"/>
    <row r="41455" hidden="1" x14ac:dyDescent="0.2"/>
    <row r="41456" hidden="1" x14ac:dyDescent="0.2"/>
    <row r="41457" hidden="1" x14ac:dyDescent="0.2"/>
    <row r="41458" hidden="1" x14ac:dyDescent="0.2"/>
    <row r="41459" hidden="1" x14ac:dyDescent="0.2"/>
    <row r="41460" hidden="1" x14ac:dyDescent="0.2"/>
    <row r="41461" hidden="1" x14ac:dyDescent="0.2"/>
    <row r="41462" hidden="1" x14ac:dyDescent="0.2"/>
    <row r="41463" hidden="1" x14ac:dyDescent="0.2"/>
    <row r="41464" hidden="1" x14ac:dyDescent="0.2"/>
    <row r="41465" hidden="1" x14ac:dyDescent="0.2"/>
    <row r="41466" hidden="1" x14ac:dyDescent="0.2"/>
    <row r="41467" hidden="1" x14ac:dyDescent="0.2"/>
    <row r="41468" hidden="1" x14ac:dyDescent="0.2"/>
    <row r="41469" hidden="1" x14ac:dyDescent="0.2"/>
    <row r="41470" hidden="1" x14ac:dyDescent="0.2"/>
    <row r="41471" hidden="1" x14ac:dyDescent="0.2"/>
    <row r="41472" hidden="1" x14ac:dyDescent="0.2"/>
    <row r="41473" hidden="1" x14ac:dyDescent="0.2"/>
    <row r="41474" hidden="1" x14ac:dyDescent="0.2"/>
    <row r="41475" hidden="1" x14ac:dyDescent="0.2"/>
    <row r="41476" hidden="1" x14ac:dyDescent="0.2"/>
    <row r="41477" hidden="1" x14ac:dyDescent="0.2"/>
    <row r="41478" hidden="1" x14ac:dyDescent="0.2"/>
    <row r="41479" hidden="1" x14ac:dyDescent="0.2"/>
    <row r="41480" hidden="1" x14ac:dyDescent="0.2"/>
    <row r="41481" hidden="1" x14ac:dyDescent="0.2"/>
    <row r="41482" hidden="1" x14ac:dyDescent="0.2"/>
    <row r="41483" hidden="1" x14ac:dyDescent="0.2"/>
    <row r="41484" hidden="1" x14ac:dyDescent="0.2"/>
    <row r="41485" hidden="1" x14ac:dyDescent="0.2"/>
    <row r="41486" hidden="1" x14ac:dyDescent="0.2"/>
    <row r="41487" hidden="1" x14ac:dyDescent="0.2"/>
    <row r="41488" hidden="1" x14ac:dyDescent="0.2"/>
    <row r="41489" hidden="1" x14ac:dyDescent="0.2"/>
    <row r="41490" hidden="1" x14ac:dyDescent="0.2"/>
    <row r="41491" hidden="1" x14ac:dyDescent="0.2"/>
    <row r="41492" hidden="1" x14ac:dyDescent="0.2"/>
    <row r="41493" hidden="1" x14ac:dyDescent="0.2"/>
    <row r="41494" hidden="1" x14ac:dyDescent="0.2"/>
    <row r="41495" hidden="1" x14ac:dyDescent="0.2"/>
    <row r="41496" hidden="1" x14ac:dyDescent="0.2"/>
    <row r="41497" hidden="1" x14ac:dyDescent="0.2"/>
    <row r="41498" hidden="1" x14ac:dyDescent="0.2"/>
    <row r="41499" hidden="1" x14ac:dyDescent="0.2"/>
    <row r="41500" hidden="1" x14ac:dyDescent="0.2"/>
    <row r="41501" hidden="1" x14ac:dyDescent="0.2"/>
    <row r="41502" hidden="1" x14ac:dyDescent="0.2"/>
    <row r="41503" hidden="1" x14ac:dyDescent="0.2"/>
    <row r="41504" hidden="1" x14ac:dyDescent="0.2"/>
    <row r="41505" hidden="1" x14ac:dyDescent="0.2"/>
    <row r="41506" hidden="1" x14ac:dyDescent="0.2"/>
    <row r="41507" hidden="1" x14ac:dyDescent="0.2"/>
    <row r="41508" hidden="1" x14ac:dyDescent="0.2"/>
    <row r="41509" hidden="1" x14ac:dyDescent="0.2"/>
    <row r="41510" hidden="1" x14ac:dyDescent="0.2"/>
    <row r="41511" hidden="1" x14ac:dyDescent="0.2"/>
    <row r="41512" hidden="1" x14ac:dyDescent="0.2"/>
    <row r="41513" hidden="1" x14ac:dyDescent="0.2"/>
    <row r="41514" hidden="1" x14ac:dyDescent="0.2"/>
    <row r="41515" hidden="1" x14ac:dyDescent="0.2"/>
    <row r="41516" hidden="1" x14ac:dyDescent="0.2"/>
    <row r="41517" hidden="1" x14ac:dyDescent="0.2"/>
    <row r="41518" hidden="1" x14ac:dyDescent="0.2"/>
    <row r="41519" hidden="1" x14ac:dyDescent="0.2"/>
    <row r="41520" hidden="1" x14ac:dyDescent="0.2"/>
    <row r="41521" hidden="1" x14ac:dyDescent="0.2"/>
    <row r="41522" hidden="1" x14ac:dyDescent="0.2"/>
    <row r="41523" hidden="1" x14ac:dyDescent="0.2"/>
    <row r="41524" hidden="1" x14ac:dyDescent="0.2"/>
    <row r="41525" hidden="1" x14ac:dyDescent="0.2"/>
    <row r="41526" hidden="1" x14ac:dyDescent="0.2"/>
    <row r="41527" hidden="1" x14ac:dyDescent="0.2"/>
    <row r="41528" hidden="1" x14ac:dyDescent="0.2"/>
    <row r="41529" hidden="1" x14ac:dyDescent="0.2"/>
    <row r="41530" hidden="1" x14ac:dyDescent="0.2"/>
    <row r="41531" hidden="1" x14ac:dyDescent="0.2"/>
    <row r="41532" hidden="1" x14ac:dyDescent="0.2"/>
    <row r="41533" hidden="1" x14ac:dyDescent="0.2"/>
    <row r="41534" hidden="1" x14ac:dyDescent="0.2"/>
    <row r="41535" hidden="1" x14ac:dyDescent="0.2"/>
    <row r="41536" hidden="1" x14ac:dyDescent="0.2"/>
    <row r="41537" hidden="1" x14ac:dyDescent="0.2"/>
    <row r="41538" hidden="1" x14ac:dyDescent="0.2"/>
    <row r="41539" hidden="1" x14ac:dyDescent="0.2"/>
    <row r="41540" hidden="1" x14ac:dyDescent="0.2"/>
    <row r="41541" hidden="1" x14ac:dyDescent="0.2"/>
    <row r="41542" hidden="1" x14ac:dyDescent="0.2"/>
    <row r="41543" hidden="1" x14ac:dyDescent="0.2"/>
    <row r="41544" hidden="1" x14ac:dyDescent="0.2"/>
    <row r="41545" hidden="1" x14ac:dyDescent="0.2"/>
    <row r="41546" hidden="1" x14ac:dyDescent="0.2"/>
    <row r="41547" hidden="1" x14ac:dyDescent="0.2"/>
    <row r="41548" hidden="1" x14ac:dyDescent="0.2"/>
    <row r="41549" hidden="1" x14ac:dyDescent="0.2"/>
    <row r="41550" hidden="1" x14ac:dyDescent="0.2"/>
    <row r="41551" hidden="1" x14ac:dyDescent="0.2"/>
    <row r="41552" hidden="1" x14ac:dyDescent="0.2"/>
    <row r="41553" hidden="1" x14ac:dyDescent="0.2"/>
    <row r="41554" hidden="1" x14ac:dyDescent="0.2"/>
    <row r="41555" hidden="1" x14ac:dyDescent="0.2"/>
    <row r="41556" hidden="1" x14ac:dyDescent="0.2"/>
    <row r="41557" hidden="1" x14ac:dyDescent="0.2"/>
    <row r="41558" hidden="1" x14ac:dyDescent="0.2"/>
    <row r="41559" hidden="1" x14ac:dyDescent="0.2"/>
    <row r="41560" hidden="1" x14ac:dyDescent="0.2"/>
    <row r="41561" hidden="1" x14ac:dyDescent="0.2"/>
    <row r="41562" hidden="1" x14ac:dyDescent="0.2"/>
    <row r="41563" hidden="1" x14ac:dyDescent="0.2"/>
    <row r="41564" hidden="1" x14ac:dyDescent="0.2"/>
    <row r="41565" hidden="1" x14ac:dyDescent="0.2"/>
    <row r="41566" hidden="1" x14ac:dyDescent="0.2"/>
    <row r="41567" hidden="1" x14ac:dyDescent="0.2"/>
    <row r="41568" hidden="1" x14ac:dyDescent="0.2"/>
    <row r="41569" hidden="1" x14ac:dyDescent="0.2"/>
    <row r="41570" hidden="1" x14ac:dyDescent="0.2"/>
    <row r="41571" hidden="1" x14ac:dyDescent="0.2"/>
    <row r="41572" hidden="1" x14ac:dyDescent="0.2"/>
    <row r="41573" hidden="1" x14ac:dyDescent="0.2"/>
    <row r="41574" hidden="1" x14ac:dyDescent="0.2"/>
    <row r="41575" hidden="1" x14ac:dyDescent="0.2"/>
    <row r="41576" hidden="1" x14ac:dyDescent="0.2"/>
    <row r="41577" hidden="1" x14ac:dyDescent="0.2"/>
    <row r="41578" hidden="1" x14ac:dyDescent="0.2"/>
    <row r="41579" hidden="1" x14ac:dyDescent="0.2"/>
    <row r="41580" hidden="1" x14ac:dyDescent="0.2"/>
    <row r="41581" hidden="1" x14ac:dyDescent="0.2"/>
    <row r="41582" hidden="1" x14ac:dyDescent="0.2"/>
    <row r="41583" hidden="1" x14ac:dyDescent="0.2"/>
    <row r="41584" hidden="1" x14ac:dyDescent="0.2"/>
    <row r="41585" hidden="1" x14ac:dyDescent="0.2"/>
    <row r="41586" hidden="1" x14ac:dyDescent="0.2"/>
    <row r="41587" hidden="1" x14ac:dyDescent="0.2"/>
    <row r="41588" hidden="1" x14ac:dyDescent="0.2"/>
    <row r="41589" hidden="1" x14ac:dyDescent="0.2"/>
    <row r="41590" hidden="1" x14ac:dyDescent="0.2"/>
    <row r="41591" hidden="1" x14ac:dyDescent="0.2"/>
    <row r="41592" hidden="1" x14ac:dyDescent="0.2"/>
    <row r="41593" hidden="1" x14ac:dyDescent="0.2"/>
    <row r="41594" hidden="1" x14ac:dyDescent="0.2"/>
    <row r="41595" hidden="1" x14ac:dyDescent="0.2"/>
    <row r="41596" hidden="1" x14ac:dyDescent="0.2"/>
    <row r="41597" hidden="1" x14ac:dyDescent="0.2"/>
    <row r="41598" hidden="1" x14ac:dyDescent="0.2"/>
    <row r="41599" hidden="1" x14ac:dyDescent="0.2"/>
    <row r="41600" hidden="1" x14ac:dyDescent="0.2"/>
    <row r="41601" hidden="1" x14ac:dyDescent="0.2"/>
    <row r="41602" hidden="1" x14ac:dyDescent="0.2"/>
    <row r="41603" hidden="1" x14ac:dyDescent="0.2"/>
    <row r="41604" hidden="1" x14ac:dyDescent="0.2"/>
    <row r="41605" hidden="1" x14ac:dyDescent="0.2"/>
    <row r="41606" hidden="1" x14ac:dyDescent="0.2"/>
    <row r="41607" hidden="1" x14ac:dyDescent="0.2"/>
    <row r="41608" hidden="1" x14ac:dyDescent="0.2"/>
    <row r="41609" hidden="1" x14ac:dyDescent="0.2"/>
    <row r="41610" hidden="1" x14ac:dyDescent="0.2"/>
    <row r="41611" hidden="1" x14ac:dyDescent="0.2"/>
    <row r="41612" hidden="1" x14ac:dyDescent="0.2"/>
    <row r="41613" hidden="1" x14ac:dyDescent="0.2"/>
    <row r="41614" hidden="1" x14ac:dyDescent="0.2"/>
    <row r="41615" hidden="1" x14ac:dyDescent="0.2"/>
    <row r="41616" hidden="1" x14ac:dyDescent="0.2"/>
    <row r="41617" hidden="1" x14ac:dyDescent="0.2"/>
    <row r="41618" hidden="1" x14ac:dyDescent="0.2"/>
    <row r="41619" hidden="1" x14ac:dyDescent="0.2"/>
    <row r="41620" hidden="1" x14ac:dyDescent="0.2"/>
    <row r="41621" hidden="1" x14ac:dyDescent="0.2"/>
    <row r="41622" hidden="1" x14ac:dyDescent="0.2"/>
    <row r="41623" hidden="1" x14ac:dyDescent="0.2"/>
    <row r="41624" hidden="1" x14ac:dyDescent="0.2"/>
    <row r="41625" hidden="1" x14ac:dyDescent="0.2"/>
    <row r="41626" hidden="1" x14ac:dyDescent="0.2"/>
    <row r="41627" hidden="1" x14ac:dyDescent="0.2"/>
    <row r="41628" hidden="1" x14ac:dyDescent="0.2"/>
    <row r="41629" hidden="1" x14ac:dyDescent="0.2"/>
    <row r="41630" hidden="1" x14ac:dyDescent="0.2"/>
    <row r="41631" hidden="1" x14ac:dyDescent="0.2"/>
    <row r="41632" hidden="1" x14ac:dyDescent="0.2"/>
    <row r="41633" hidden="1" x14ac:dyDescent="0.2"/>
    <row r="41634" hidden="1" x14ac:dyDescent="0.2"/>
    <row r="41635" hidden="1" x14ac:dyDescent="0.2"/>
    <row r="41636" hidden="1" x14ac:dyDescent="0.2"/>
    <row r="41637" hidden="1" x14ac:dyDescent="0.2"/>
    <row r="41638" hidden="1" x14ac:dyDescent="0.2"/>
    <row r="41639" hidden="1" x14ac:dyDescent="0.2"/>
    <row r="41640" hidden="1" x14ac:dyDescent="0.2"/>
    <row r="41641" hidden="1" x14ac:dyDescent="0.2"/>
    <row r="41642" hidden="1" x14ac:dyDescent="0.2"/>
    <row r="41643" hidden="1" x14ac:dyDescent="0.2"/>
    <row r="41644" hidden="1" x14ac:dyDescent="0.2"/>
    <row r="41645" hidden="1" x14ac:dyDescent="0.2"/>
    <row r="41646" hidden="1" x14ac:dyDescent="0.2"/>
    <row r="41647" hidden="1" x14ac:dyDescent="0.2"/>
    <row r="41648" hidden="1" x14ac:dyDescent="0.2"/>
    <row r="41649" hidden="1" x14ac:dyDescent="0.2"/>
    <row r="41650" hidden="1" x14ac:dyDescent="0.2"/>
    <row r="41651" hidden="1" x14ac:dyDescent="0.2"/>
    <row r="41652" hidden="1" x14ac:dyDescent="0.2"/>
    <row r="41653" hidden="1" x14ac:dyDescent="0.2"/>
    <row r="41654" hidden="1" x14ac:dyDescent="0.2"/>
    <row r="41655" hidden="1" x14ac:dyDescent="0.2"/>
    <row r="41656" hidden="1" x14ac:dyDescent="0.2"/>
    <row r="41657" hidden="1" x14ac:dyDescent="0.2"/>
    <row r="41658" hidden="1" x14ac:dyDescent="0.2"/>
    <row r="41659" hidden="1" x14ac:dyDescent="0.2"/>
    <row r="41660" hidden="1" x14ac:dyDescent="0.2"/>
    <row r="41661" hidden="1" x14ac:dyDescent="0.2"/>
    <row r="41662" hidden="1" x14ac:dyDescent="0.2"/>
    <row r="41663" hidden="1" x14ac:dyDescent="0.2"/>
    <row r="41664" hidden="1" x14ac:dyDescent="0.2"/>
    <row r="41665" hidden="1" x14ac:dyDescent="0.2"/>
    <row r="41666" hidden="1" x14ac:dyDescent="0.2"/>
    <row r="41667" hidden="1" x14ac:dyDescent="0.2"/>
    <row r="41668" hidden="1" x14ac:dyDescent="0.2"/>
    <row r="41669" hidden="1" x14ac:dyDescent="0.2"/>
    <row r="41670" hidden="1" x14ac:dyDescent="0.2"/>
    <row r="41671" hidden="1" x14ac:dyDescent="0.2"/>
    <row r="41672" hidden="1" x14ac:dyDescent="0.2"/>
    <row r="41673" hidden="1" x14ac:dyDescent="0.2"/>
    <row r="41674" hidden="1" x14ac:dyDescent="0.2"/>
    <row r="41675" hidden="1" x14ac:dyDescent="0.2"/>
    <row r="41676" hidden="1" x14ac:dyDescent="0.2"/>
    <row r="41677" hidden="1" x14ac:dyDescent="0.2"/>
    <row r="41678" hidden="1" x14ac:dyDescent="0.2"/>
    <row r="41679" hidden="1" x14ac:dyDescent="0.2"/>
    <row r="41680" hidden="1" x14ac:dyDescent="0.2"/>
    <row r="41681" hidden="1" x14ac:dyDescent="0.2"/>
    <row r="41682" hidden="1" x14ac:dyDescent="0.2"/>
    <row r="41683" hidden="1" x14ac:dyDescent="0.2"/>
    <row r="41684" hidden="1" x14ac:dyDescent="0.2"/>
    <row r="41685" hidden="1" x14ac:dyDescent="0.2"/>
    <row r="41686" hidden="1" x14ac:dyDescent="0.2"/>
    <row r="41687" hidden="1" x14ac:dyDescent="0.2"/>
    <row r="41688" hidden="1" x14ac:dyDescent="0.2"/>
    <row r="41689" hidden="1" x14ac:dyDescent="0.2"/>
    <row r="41690" hidden="1" x14ac:dyDescent="0.2"/>
    <row r="41691" hidden="1" x14ac:dyDescent="0.2"/>
    <row r="41692" hidden="1" x14ac:dyDescent="0.2"/>
    <row r="41693" hidden="1" x14ac:dyDescent="0.2"/>
    <row r="41694" hidden="1" x14ac:dyDescent="0.2"/>
    <row r="41695" hidden="1" x14ac:dyDescent="0.2"/>
    <row r="41696" hidden="1" x14ac:dyDescent="0.2"/>
    <row r="41697" hidden="1" x14ac:dyDescent="0.2"/>
    <row r="41698" hidden="1" x14ac:dyDescent="0.2"/>
    <row r="41699" hidden="1" x14ac:dyDescent="0.2"/>
    <row r="41700" hidden="1" x14ac:dyDescent="0.2"/>
    <row r="41701" hidden="1" x14ac:dyDescent="0.2"/>
    <row r="41702" hidden="1" x14ac:dyDescent="0.2"/>
    <row r="41703" hidden="1" x14ac:dyDescent="0.2"/>
    <row r="41704" hidden="1" x14ac:dyDescent="0.2"/>
    <row r="41705" hidden="1" x14ac:dyDescent="0.2"/>
    <row r="41706" hidden="1" x14ac:dyDescent="0.2"/>
    <row r="41707" hidden="1" x14ac:dyDescent="0.2"/>
    <row r="41708" hidden="1" x14ac:dyDescent="0.2"/>
    <row r="41709" hidden="1" x14ac:dyDescent="0.2"/>
    <row r="41710" hidden="1" x14ac:dyDescent="0.2"/>
    <row r="41711" hidden="1" x14ac:dyDescent="0.2"/>
    <row r="41712" hidden="1" x14ac:dyDescent="0.2"/>
    <row r="41713" hidden="1" x14ac:dyDescent="0.2"/>
    <row r="41714" hidden="1" x14ac:dyDescent="0.2"/>
    <row r="41715" hidden="1" x14ac:dyDescent="0.2"/>
    <row r="41716" hidden="1" x14ac:dyDescent="0.2"/>
    <row r="41717" hidden="1" x14ac:dyDescent="0.2"/>
    <row r="41718" hidden="1" x14ac:dyDescent="0.2"/>
    <row r="41719" hidden="1" x14ac:dyDescent="0.2"/>
    <row r="41720" hidden="1" x14ac:dyDescent="0.2"/>
    <row r="41721" hidden="1" x14ac:dyDescent="0.2"/>
    <row r="41722" hidden="1" x14ac:dyDescent="0.2"/>
    <row r="41723" hidden="1" x14ac:dyDescent="0.2"/>
    <row r="41724" hidden="1" x14ac:dyDescent="0.2"/>
    <row r="41725" hidden="1" x14ac:dyDescent="0.2"/>
    <row r="41726" hidden="1" x14ac:dyDescent="0.2"/>
    <row r="41727" hidden="1" x14ac:dyDescent="0.2"/>
    <row r="41728" hidden="1" x14ac:dyDescent="0.2"/>
    <row r="41729" hidden="1" x14ac:dyDescent="0.2"/>
    <row r="41730" hidden="1" x14ac:dyDescent="0.2"/>
    <row r="41731" hidden="1" x14ac:dyDescent="0.2"/>
    <row r="41732" hidden="1" x14ac:dyDescent="0.2"/>
    <row r="41733" hidden="1" x14ac:dyDescent="0.2"/>
    <row r="41734" hidden="1" x14ac:dyDescent="0.2"/>
    <row r="41735" hidden="1" x14ac:dyDescent="0.2"/>
    <row r="41736" hidden="1" x14ac:dyDescent="0.2"/>
    <row r="41737" hidden="1" x14ac:dyDescent="0.2"/>
    <row r="41738" hidden="1" x14ac:dyDescent="0.2"/>
    <row r="41739" hidden="1" x14ac:dyDescent="0.2"/>
    <row r="41740" hidden="1" x14ac:dyDescent="0.2"/>
    <row r="41741" hidden="1" x14ac:dyDescent="0.2"/>
    <row r="41742" hidden="1" x14ac:dyDescent="0.2"/>
    <row r="41743" hidden="1" x14ac:dyDescent="0.2"/>
    <row r="41744" hidden="1" x14ac:dyDescent="0.2"/>
    <row r="41745" hidden="1" x14ac:dyDescent="0.2"/>
    <row r="41746" hidden="1" x14ac:dyDescent="0.2"/>
    <row r="41747" hidden="1" x14ac:dyDescent="0.2"/>
    <row r="41748" hidden="1" x14ac:dyDescent="0.2"/>
    <row r="41749" hidden="1" x14ac:dyDescent="0.2"/>
    <row r="41750" hidden="1" x14ac:dyDescent="0.2"/>
    <row r="41751" hidden="1" x14ac:dyDescent="0.2"/>
    <row r="41752" hidden="1" x14ac:dyDescent="0.2"/>
    <row r="41753" hidden="1" x14ac:dyDescent="0.2"/>
    <row r="41754" hidden="1" x14ac:dyDescent="0.2"/>
    <row r="41755" hidden="1" x14ac:dyDescent="0.2"/>
    <row r="41756" hidden="1" x14ac:dyDescent="0.2"/>
    <row r="41757" hidden="1" x14ac:dyDescent="0.2"/>
    <row r="41758" hidden="1" x14ac:dyDescent="0.2"/>
    <row r="41759" hidden="1" x14ac:dyDescent="0.2"/>
    <row r="41760" hidden="1" x14ac:dyDescent="0.2"/>
    <row r="41761" hidden="1" x14ac:dyDescent="0.2"/>
    <row r="41762" hidden="1" x14ac:dyDescent="0.2"/>
    <row r="41763" hidden="1" x14ac:dyDescent="0.2"/>
    <row r="41764" hidden="1" x14ac:dyDescent="0.2"/>
    <row r="41765" hidden="1" x14ac:dyDescent="0.2"/>
    <row r="41766" hidden="1" x14ac:dyDescent="0.2"/>
    <row r="41767" hidden="1" x14ac:dyDescent="0.2"/>
    <row r="41768" hidden="1" x14ac:dyDescent="0.2"/>
    <row r="41769" hidden="1" x14ac:dyDescent="0.2"/>
    <row r="41770" hidden="1" x14ac:dyDescent="0.2"/>
    <row r="41771" hidden="1" x14ac:dyDescent="0.2"/>
    <row r="41772" hidden="1" x14ac:dyDescent="0.2"/>
    <row r="41773" hidden="1" x14ac:dyDescent="0.2"/>
    <row r="41774" hidden="1" x14ac:dyDescent="0.2"/>
    <row r="41775" hidden="1" x14ac:dyDescent="0.2"/>
    <row r="41776" hidden="1" x14ac:dyDescent="0.2"/>
    <row r="41777" hidden="1" x14ac:dyDescent="0.2"/>
    <row r="41778" hidden="1" x14ac:dyDescent="0.2"/>
    <row r="41779" hidden="1" x14ac:dyDescent="0.2"/>
    <row r="41780" hidden="1" x14ac:dyDescent="0.2"/>
    <row r="41781" hidden="1" x14ac:dyDescent="0.2"/>
    <row r="41782" hidden="1" x14ac:dyDescent="0.2"/>
    <row r="41783" hidden="1" x14ac:dyDescent="0.2"/>
    <row r="41784" hidden="1" x14ac:dyDescent="0.2"/>
    <row r="41785" hidden="1" x14ac:dyDescent="0.2"/>
    <row r="41786" hidden="1" x14ac:dyDescent="0.2"/>
    <row r="41787" hidden="1" x14ac:dyDescent="0.2"/>
    <row r="41788" hidden="1" x14ac:dyDescent="0.2"/>
    <row r="41789" hidden="1" x14ac:dyDescent="0.2"/>
    <row r="41790" hidden="1" x14ac:dyDescent="0.2"/>
    <row r="41791" hidden="1" x14ac:dyDescent="0.2"/>
    <row r="41792" hidden="1" x14ac:dyDescent="0.2"/>
    <row r="41793" hidden="1" x14ac:dyDescent="0.2"/>
    <row r="41794" hidden="1" x14ac:dyDescent="0.2"/>
    <row r="41795" hidden="1" x14ac:dyDescent="0.2"/>
    <row r="41796" hidden="1" x14ac:dyDescent="0.2"/>
    <row r="41797" hidden="1" x14ac:dyDescent="0.2"/>
    <row r="41798" hidden="1" x14ac:dyDescent="0.2"/>
    <row r="41799" hidden="1" x14ac:dyDescent="0.2"/>
    <row r="41800" hidden="1" x14ac:dyDescent="0.2"/>
    <row r="41801" hidden="1" x14ac:dyDescent="0.2"/>
    <row r="41802" hidden="1" x14ac:dyDescent="0.2"/>
    <row r="41803" hidden="1" x14ac:dyDescent="0.2"/>
    <row r="41804" hidden="1" x14ac:dyDescent="0.2"/>
    <row r="41805" hidden="1" x14ac:dyDescent="0.2"/>
    <row r="41806" hidden="1" x14ac:dyDescent="0.2"/>
    <row r="41807" hidden="1" x14ac:dyDescent="0.2"/>
    <row r="41808" hidden="1" x14ac:dyDescent="0.2"/>
    <row r="41809" hidden="1" x14ac:dyDescent="0.2"/>
    <row r="41810" hidden="1" x14ac:dyDescent="0.2"/>
    <row r="41811" hidden="1" x14ac:dyDescent="0.2"/>
    <row r="41812" hidden="1" x14ac:dyDescent="0.2"/>
    <row r="41813" hidden="1" x14ac:dyDescent="0.2"/>
    <row r="41814" hidden="1" x14ac:dyDescent="0.2"/>
    <row r="41815" hidden="1" x14ac:dyDescent="0.2"/>
    <row r="41816" hidden="1" x14ac:dyDescent="0.2"/>
    <row r="41817" hidden="1" x14ac:dyDescent="0.2"/>
    <row r="41818" hidden="1" x14ac:dyDescent="0.2"/>
    <row r="41819" hidden="1" x14ac:dyDescent="0.2"/>
    <row r="41820" hidden="1" x14ac:dyDescent="0.2"/>
    <row r="41821" hidden="1" x14ac:dyDescent="0.2"/>
    <row r="41822" hidden="1" x14ac:dyDescent="0.2"/>
    <row r="41823" hidden="1" x14ac:dyDescent="0.2"/>
    <row r="41824" hidden="1" x14ac:dyDescent="0.2"/>
    <row r="41825" hidden="1" x14ac:dyDescent="0.2"/>
    <row r="41826" hidden="1" x14ac:dyDescent="0.2"/>
    <row r="41827" hidden="1" x14ac:dyDescent="0.2"/>
    <row r="41828" hidden="1" x14ac:dyDescent="0.2"/>
    <row r="41829" hidden="1" x14ac:dyDescent="0.2"/>
    <row r="41830" hidden="1" x14ac:dyDescent="0.2"/>
    <row r="41831" hidden="1" x14ac:dyDescent="0.2"/>
    <row r="41832" hidden="1" x14ac:dyDescent="0.2"/>
    <row r="41833" hidden="1" x14ac:dyDescent="0.2"/>
    <row r="41834" hidden="1" x14ac:dyDescent="0.2"/>
    <row r="41835" hidden="1" x14ac:dyDescent="0.2"/>
    <row r="41836" hidden="1" x14ac:dyDescent="0.2"/>
    <row r="41837" hidden="1" x14ac:dyDescent="0.2"/>
    <row r="41838" hidden="1" x14ac:dyDescent="0.2"/>
    <row r="41839" hidden="1" x14ac:dyDescent="0.2"/>
    <row r="41840" hidden="1" x14ac:dyDescent="0.2"/>
    <row r="41841" hidden="1" x14ac:dyDescent="0.2"/>
    <row r="41842" hidden="1" x14ac:dyDescent="0.2"/>
    <row r="41843" hidden="1" x14ac:dyDescent="0.2"/>
    <row r="41844" hidden="1" x14ac:dyDescent="0.2"/>
    <row r="41845" hidden="1" x14ac:dyDescent="0.2"/>
    <row r="41846" hidden="1" x14ac:dyDescent="0.2"/>
    <row r="41847" hidden="1" x14ac:dyDescent="0.2"/>
    <row r="41848" hidden="1" x14ac:dyDescent="0.2"/>
    <row r="41849" hidden="1" x14ac:dyDescent="0.2"/>
    <row r="41850" hidden="1" x14ac:dyDescent="0.2"/>
    <row r="41851" hidden="1" x14ac:dyDescent="0.2"/>
    <row r="41852" hidden="1" x14ac:dyDescent="0.2"/>
    <row r="41853" hidden="1" x14ac:dyDescent="0.2"/>
    <row r="41854" hidden="1" x14ac:dyDescent="0.2"/>
    <row r="41855" hidden="1" x14ac:dyDescent="0.2"/>
    <row r="41856" hidden="1" x14ac:dyDescent="0.2"/>
    <row r="41857" hidden="1" x14ac:dyDescent="0.2"/>
    <row r="41858" hidden="1" x14ac:dyDescent="0.2"/>
    <row r="41859" hidden="1" x14ac:dyDescent="0.2"/>
    <row r="41860" hidden="1" x14ac:dyDescent="0.2"/>
    <row r="41861" hidden="1" x14ac:dyDescent="0.2"/>
    <row r="41862" hidden="1" x14ac:dyDescent="0.2"/>
    <row r="41863" hidden="1" x14ac:dyDescent="0.2"/>
    <row r="41864" hidden="1" x14ac:dyDescent="0.2"/>
    <row r="41865" hidden="1" x14ac:dyDescent="0.2"/>
    <row r="41866" hidden="1" x14ac:dyDescent="0.2"/>
    <row r="41867" hidden="1" x14ac:dyDescent="0.2"/>
    <row r="41868" hidden="1" x14ac:dyDescent="0.2"/>
    <row r="41869" hidden="1" x14ac:dyDescent="0.2"/>
    <row r="41870" hidden="1" x14ac:dyDescent="0.2"/>
    <row r="41871" hidden="1" x14ac:dyDescent="0.2"/>
    <row r="41872" hidden="1" x14ac:dyDescent="0.2"/>
    <row r="41873" hidden="1" x14ac:dyDescent="0.2"/>
    <row r="41874" hidden="1" x14ac:dyDescent="0.2"/>
    <row r="41875" hidden="1" x14ac:dyDescent="0.2"/>
    <row r="41876" hidden="1" x14ac:dyDescent="0.2"/>
    <row r="41877" hidden="1" x14ac:dyDescent="0.2"/>
    <row r="41878" hidden="1" x14ac:dyDescent="0.2"/>
    <row r="41879" hidden="1" x14ac:dyDescent="0.2"/>
    <row r="41880" hidden="1" x14ac:dyDescent="0.2"/>
    <row r="41881" hidden="1" x14ac:dyDescent="0.2"/>
    <row r="41882" hidden="1" x14ac:dyDescent="0.2"/>
    <row r="41883" hidden="1" x14ac:dyDescent="0.2"/>
    <row r="41884" hidden="1" x14ac:dyDescent="0.2"/>
    <row r="41885" hidden="1" x14ac:dyDescent="0.2"/>
    <row r="41886" hidden="1" x14ac:dyDescent="0.2"/>
    <row r="41887" hidden="1" x14ac:dyDescent="0.2"/>
    <row r="41888" hidden="1" x14ac:dyDescent="0.2"/>
    <row r="41889" hidden="1" x14ac:dyDescent="0.2"/>
    <row r="41890" hidden="1" x14ac:dyDescent="0.2"/>
    <row r="41891" hidden="1" x14ac:dyDescent="0.2"/>
    <row r="41892" hidden="1" x14ac:dyDescent="0.2"/>
    <row r="41893" hidden="1" x14ac:dyDescent="0.2"/>
    <row r="41894" hidden="1" x14ac:dyDescent="0.2"/>
    <row r="41895" hidden="1" x14ac:dyDescent="0.2"/>
    <row r="41896" hidden="1" x14ac:dyDescent="0.2"/>
    <row r="41897" hidden="1" x14ac:dyDescent="0.2"/>
    <row r="41898" hidden="1" x14ac:dyDescent="0.2"/>
    <row r="41899" hidden="1" x14ac:dyDescent="0.2"/>
    <row r="41900" hidden="1" x14ac:dyDescent="0.2"/>
    <row r="41901" hidden="1" x14ac:dyDescent="0.2"/>
    <row r="41902" hidden="1" x14ac:dyDescent="0.2"/>
    <row r="41903" hidden="1" x14ac:dyDescent="0.2"/>
    <row r="41904" hidden="1" x14ac:dyDescent="0.2"/>
    <row r="41905" hidden="1" x14ac:dyDescent="0.2"/>
    <row r="41906" hidden="1" x14ac:dyDescent="0.2"/>
    <row r="41907" hidden="1" x14ac:dyDescent="0.2"/>
    <row r="41908" hidden="1" x14ac:dyDescent="0.2"/>
    <row r="41909" hidden="1" x14ac:dyDescent="0.2"/>
    <row r="41910" hidden="1" x14ac:dyDescent="0.2"/>
    <row r="41911" hidden="1" x14ac:dyDescent="0.2"/>
    <row r="41912" hidden="1" x14ac:dyDescent="0.2"/>
    <row r="41913" hidden="1" x14ac:dyDescent="0.2"/>
    <row r="41914" hidden="1" x14ac:dyDescent="0.2"/>
    <row r="41915" hidden="1" x14ac:dyDescent="0.2"/>
    <row r="41916" hidden="1" x14ac:dyDescent="0.2"/>
    <row r="41917" hidden="1" x14ac:dyDescent="0.2"/>
    <row r="41918" hidden="1" x14ac:dyDescent="0.2"/>
    <row r="41919" hidden="1" x14ac:dyDescent="0.2"/>
    <row r="41920" hidden="1" x14ac:dyDescent="0.2"/>
    <row r="41921" hidden="1" x14ac:dyDescent="0.2"/>
    <row r="41922" hidden="1" x14ac:dyDescent="0.2"/>
    <row r="41923" hidden="1" x14ac:dyDescent="0.2"/>
    <row r="41924" hidden="1" x14ac:dyDescent="0.2"/>
    <row r="41925" hidden="1" x14ac:dyDescent="0.2"/>
    <row r="41926" hidden="1" x14ac:dyDescent="0.2"/>
    <row r="41927" hidden="1" x14ac:dyDescent="0.2"/>
    <row r="41928" hidden="1" x14ac:dyDescent="0.2"/>
    <row r="41929" hidden="1" x14ac:dyDescent="0.2"/>
    <row r="41930" hidden="1" x14ac:dyDescent="0.2"/>
    <row r="41931" hidden="1" x14ac:dyDescent="0.2"/>
    <row r="41932" hidden="1" x14ac:dyDescent="0.2"/>
    <row r="41933" hidden="1" x14ac:dyDescent="0.2"/>
    <row r="41934" hidden="1" x14ac:dyDescent="0.2"/>
    <row r="41935" hidden="1" x14ac:dyDescent="0.2"/>
    <row r="41936" hidden="1" x14ac:dyDescent="0.2"/>
    <row r="41937" hidden="1" x14ac:dyDescent="0.2"/>
    <row r="41938" hidden="1" x14ac:dyDescent="0.2"/>
    <row r="41939" hidden="1" x14ac:dyDescent="0.2"/>
    <row r="41940" hidden="1" x14ac:dyDescent="0.2"/>
    <row r="41941" hidden="1" x14ac:dyDescent="0.2"/>
    <row r="41942" hidden="1" x14ac:dyDescent="0.2"/>
    <row r="41943" hidden="1" x14ac:dyDescent="0.2"/>
    <row r="41944" hidden="1" x14ac:dyDescent="0.2"/>
    <row r="41945" hidden="1" x14ac:dyDescent="0.2"/>
    <row r="41946" hidden="1" x14ac:dyDescent="0.2"/>
    <row r="41947" hidden="1" x14ac:dyDescent="0.2"/>
    <row r="41948" hidden="1" x14ac:dyDescent="0.2"/>
    <row r="41949" hidden="1" x14ac:dyDescent="0.2"/>
    <row r="41950" hidden="1" x14ac:dyDescent="0.2"/>
    <row r="41951" hidden="1" x14ac:dyDescent="0.2"/>
    <row r="41952" hidden="1" x14ac:dyDescent="0.2"/>
    <row r="41953" hidden="1" x14ac:dyDescent="0.2"/>
    <row r="41954" hidden="1" x14ac:dyDescent="0.2"/>
    <row r="41955" hidden="1" x14ac:dyDescent="0.2"/>
    <row r="41956" hidden="1" x14ac:dyDescent="0.2"/>
    <row r="41957" hidden="1" x14ac:dyDescent="0.2"/>
    <row r="41958" hidden="1" x14ac:dyDescent="0.2"/>
    <row r="41959" hidden="1" x14ac:dyDescent="0.2"/>
    <row r="41960" hidden="1" x14ac:dyDescent="0.2"/>
    <row r="41961" hidden="1" x14ac:dyDescent="0.2"/>
    <row r="41962" hidden="1" x14ac:dyDescent="0.2"/>
    <row r="41963" hidden="1" x14ac:dyDescent="0.2"/>
    <row r="41964" hidden="1" x14ac:dyDescent="0.2"/>
    <row r="41965" hidden="1" x14ac:dyDescent="0.2"/>
    <row r="41966" hidden="1" x14ac:dyDescent="0.2"/>
    <row r="41967" hidden="1" x14ac:dyDescent="0.2"/>
    <row r="41968" hidden="1" x14ac:dyDescent="0.2"/>
    <row r="41969" hidden="1" x14ac:dyDescent="0.2"/>
    <row r="41970" hidden="1" x14ac:dyDescent="0.2"/>
    <row r="41971" hidden="1" x14ac:dyDescent="0.2"/>
    <row r="41972" hidden="1" x14ac:dyDescent="0.2"/>
    <row r="41973" hidden="1" x14ac:dyDescent="0.2"/>
    <row r="41974" hidden="1" x14ac:dyDescent="0.2"/>
    <row r="41975" hidden="1" x14ac:dyDescent="0.2"/>
    <row r="41976" hidden="1" x14ac:dyDescent="0.2"/>
    <row r="41977" hidden="1" x14ac:dyDescent="0.2"/>
    <row r="41978" hidden="1" x14ac:dyDescent="0.2"/>
    <row r="41979" hidden="1" x14ac:dyDescent="0.2"/>
    <row r="41980" hidden="1" x14ac:dyDescent="0.2"/>
    <row r="41981" hidden="1" x14ac:dyDescent="0.2"/>
    <row r="41982" hidden="1" x14ac:dyDescent="0.2"/>
    <row r="41983" hidden="1" x14ac:dyDescent="0.2"/>
    <row r="41984" hidden="1" x14ac:dyDescent="0.2"/>
    <row r="41985" hidden="1" x14ac:dyDescent="0.2"/>
    <row r="41986" hidden="1" x14ac:dyDescent="0.2"/>
    <row r="41987" hidden="1" x14ac:dyDescent="0.2"/>
    <row r="41988" hidden="1" x14ac:dyDescent="0.2"/>
    <row r="41989" hidden="1" x14ac:dyDescent="0.2"/>
    <row r="41990" hidden="1" x14ac:dyDescent="0.2"/>
    <row r="41991" hidden="1" x14ac:dyDescent="0.2"/>
    <row r="41992" hidden="1" x14ac:dyDescent="0.2"/>
    <row r="41993" hidden="1" x14ac:dyDescent="0.2"/>
    <row r="41994" hidden="1" x14ac:dyDescent="0.2"/>
    <row r="41995" hidden="1" x14ac:dyDescent="0.2"/>
    <row r="41996" hidden="1" x14ac:dyDescent="0.2"/>
    <row r="41997" hidden="1" x14ac:dyDescent="0.2"/>
    <row r="41998" hidden="1" x14ac:dyDescent="0.2"/>
    <row r="41999" hidden="1" x14ac:dyDescent="0.2"/>
    <row r="42000" hidden="1" x14ac:dyDescent="0.2"/>
    <row r="42001" hidden="1" x14ac:dyDescent="0.2"/>
    <row r="42002" hidden="1" x14ac:dyDescent="0.2"/>
    <row r="42003" hidden="1" x14ac:dyDescent="0.2"/>
    <row r="42004" hidden="1" x14ac:dyDescent="0.2"/>
    <row r="42005" hidden="1" x14ac:dyDescent="0.2"/>
    <row r="42006" hidden="1" x14ac:dyDescent="0.2"/>
    <row r="42007" hidden="1" x14ac:dyDescent="0.2"/>
    <row r="42008" hidden="1" x14ac:dyDescent="0.2"/>
    <row r="42009" hidden="1" x14ac:dyDescent="0.2"/>
    <row r="42010" hidden="1" x14ac:dyDescent="0.2"/>
    <row r="42011" hidden="1" x14ac:dyDescent="0.2"/>
    <row r="42012" hidden="1" x14ac:dyDescent="0.2"/>
    <row r="42013" hidden="1" x14ac:dyDescent="0.2"/>
    <row r="42014" hidden="1" x14ac:dyDescent="0.2"/>
    <row r="42015" hidden="1" x14ac:dyDescent="0.2"/>
    <row r="42016" hidden="1" x14ac:dyDescent="0.2"/>
    <row r="42017" hidden="1" x14ac:dyDescent="0.2"/>
    <row r="42018" hidden="1" x14ac:dyDescent="0.2"/>
    <row r="42019" hidden="1" x14ac:dyDescent="0.2"/>
    <row r="42020" hidden="1" x14ac:dyDescent="0.2"/>
    <row r="42021" hidden="1" x14ac:dyDescent="0.2"/>
    <row r="42022" hidden="1" x14ac:dyDescent="0.2"/>
    <row r="42023" hidden="1" x14ac:dyDescent="0.2"/>
    <row r="42024" hidden="1" x14ac:dyDescent="0.2"/>
    <row r="42025" hidden="1" x14ac:dyDescent="0.2"/>
    <row r="42026" hidden="1" x14ac:dyDescent="0.2"/>
    <row r="42027" hidden="1" x14ac:dyDescent="0.2"/>
    <row r="42028" hidden="1" x14ac:dyDescent="0.2"/>
    <row r="42029" hidden="1" x14ac:dyDescent="0.2"/>
    <row r="42030" hidden="1" x14ac:dyDescent="0.2"/>
    <row r="42031" hidden="1" x14ac:dyDescent="0.2"/>
    <row r="42032" hidden="1" x14ac:dyDescent="0.2"/>
    <row r="42033" hidden="1" x14ac:dyDescent="0.2"/>
    <row r="42034" hidden="1" x14ac:dyDescent="0.2"/>
    <row r="42035" hidden="1" x14ac:dyDescent="0.2"/>
    <row r="42036" hidden="1" x14ac:dyDescent="0.2"/>
    <row r="42037" hidden="1" x14ac:dyDescent="0.2"/>
    <row r="42038" hidden="1" x14ac:dyDescent="0.2"/>
    <row r="42039" hidden="1" x14ac:dyDescent="0.2"/>
    <row r="42040" hidden="1" x14ac:dyDescent="0.2"/>
    <row r="42041" hidden="1" x14ac:dyDescent="0.2"/>
    <row r="42042" hidden="1" x14ac:dyDescent="0.2"/>
    <row r="42043" hidden="1" x14ac:dyDescent="0.2"/>
    <row r="42044" hidden="1" x14ac:dyDescent="0.2"/>
    <row r="42045" hidden="1" x14ac:dyDescent="0.2"/>
    <row r="42046" hidden="1" x14ac:dyDescent="0.2"/>
    <row r="42047" hidden="1" x14ac:dyDescent="0.2"/>
    <row r="42048" hidden="1" x14ac:dyDescent="0.2"/>
    <row r="42049" hidden="1" x14ac:dyDescent="0.2"/>
    <row r="42050" hidden="1" x14ac:dyDescent="0.2"/>
    <row r="42051" hidden="1" x14ac:dyDescent="0.2"/>
    <row r="42052" hidden="1" x14ac:dyDescent="0.2"/>
    <row r="42053" hidden="1" x14ac:dyDescent="0.2"/>
    <row r="42054" hidden="1" x14ac:dyDescent="0.2"/>
    <row r="42055" hidden="1" x14ac:dyDescent="0.2"/>
    <row r="42056" hidden="1" x14ac:dyDescent="0.2"/>
    <row r="42057" hidden="1" x14ac:dyDescent="0.2"/>
    <row r="42058" hidden="1" x14ac:dyDescent="0.2"/>
    <row r="42059" hidden="1" x14ac:dyDescent="0.2"/>
    <row r="42060" hidden="1" x14ac:dyDescent="0.2"/>
    <row r="42061" hidden="1" x14ac:dyDescent="0.2"/>
    <row r="42062" hidden="1" x14ac:dyDescent="0.2"/>
    <row r="42063" hidden="1" x14ac:dyDescent="0.2"/>
    <row r="42064" hidden="1" x14ac:dyDescent="0.2"/>
    <row r="42065" hidden="1" x14ac:dyDescent="0.2"/>
    <row r="42066" hidden="1" x14ac:dyDescent="0.2"/>
    <row r="42067" hidden="1" x14ac:dyDescent="0.2"/>
    <row r="42068" hidden="1" x14ac:dyDescent="0.2"/>
    <row r="42069" hidden="1" x14ac:dyDescent="0.2"/>
    <row r="42070" hidden="1" x14ac:dyDescent="0.2"/>
    <row r="42071" hidden="1" x14ac:dyDescent="0.2"/>
    <row r="42072" hidden="1" x14ac:dyDescent="0.2"/>
    <row r="42073" hidden="1" x14ac:dyDescent="0.2"/>
    <row r="42074" hidden="1" x14ac:dyDescent="0.2"/>
    <row r="42075" hidden="1" x14ac:dyDescent="0.2"/>
    <row r="42076" hidden="1" x14ac:dyDescent="0.2"/>
    <row r="42077" hidden="1" x14ac:dyDescent="0.2"/>
    <row r="42078" hidden="1" x14ac:dyDescent="0.2"/>
    <row r="42079" hidden="1" x14ac:dyDescent="0.2"/>
    <row r="42080" hidden="1" x14ac:dyDescent="0.2"/>
    <row r="42081" hidden="1" x14ac:dyDescent="0.2"/>
    <row r="42082" hidden="1" x14ac:dyDescent="0.2"/>
    <row r="42083" hidden="1" x14ac:dyDescent="0.2"/>
    <row r="42084" hidden="1" x14ac:dyDescent="0.2"/>
    <row r="42085" hidden="1" x14ac:dyDescent="0.2"/>
    <row r="42086" hidden="1" x14ac:dyDescent="0.2"/>
    <row r="42087" hidden="1" x14ac:dyDescent="0.2"/>
    <row r="42088" hidden="1" x14ac:dyDescent="0.2"/>
    <row r="42089" hidden="1" x14ac:dyDescent="0.2"/>
    <row r="42090" hidden="1" x14ac:dyDescent="0.2"/>
    <row r="42091" hidden="1" x14ac:dyDescent="0.2"/>
    <row r="42092" hidden="1" x14ac:dyDescent="0.2"/>
    <row r="42093" hidden="1" x14ac:dyDescent="0.2"/>
    <row r="42094" hidden="1" x14ac:dyDescent="0.2"/>
    <row r="42095" hidden="1" x14ac:dyDescent="0.2"/>
    <row r="42096" hidden="1" x14ac:dyDescent="0.2"/>
    <row r="42097" hidden="1" x14ac:dyDescent="0.2"/>
    <row r="42098" hidden="1" x14ac:dyDescent="0.2"/>
    <row r="42099" hidden="1" x14ac:dyDescent="0.2"/>
    <row r="42100" hidden="1" x14ac:dyDescent="0.2"/>
    <row r="42101" hidden="1" x14ac:dyDescent="0.2"/>
    <row r="42102" hidden="1" x14ac:dyDescent="0.2"/>
    <row r="42103" hidden="1" x14ac:dyDescent="0.2"/>
    <row r="42104" hidden="1" x14ac:dyDescent="0.2"/>
    <row r="42105" hidden="1" x14ac:dyDescent="0.2"/>
    <row r="42106" hidden="1" x14ac:dyDescent="0.2"/>
    <row r="42107" hidden="1" x14ac:dyDescent="0.2"/>
    <row r="42108" hidden="1" x14ac:dyDescent="0.2"/>
    <row r="42109" hidden="1" x14ac:dyDescent="0.2"/>
    <row r="42110" hidden="1" x14ac:dyDescent="0.2"/>
    <row r="42111" hidden="1" x14ac:dyDescent="0.2"/>
    <row r="42112" hidden="1" x14ac:dyDescent="0.2"/>
    <row r="42113" hidden="1" x14ac:dyDescent="0.2"/>
    <row r="42114" hidden="1" x14ac:dyDescent="0.2"/>
    <row r="42115" hidden="1" x14ac:dyDescent="0.2"/>
    <row r="42116" hidden="1" x14ac:dyDescent="0.2"/>
    <row r="42117" hidden="1" x14ac:dyDescent="0.2"/>
    <row r="42118" hidden="1" x14ac:dyDescent="0.2"/>
    <row r="42119" hidden="1" x14ac:dyDescent="0.2"/>
    <row r="42120" hidden="1" x14ac:dyDescent="0.2"/>
    <row r="42121" hidden="1" x14ac:dyDescent="0.2"/>
    <row r="42122" hidden="1" x14ac:dyDescent="0.2"/>
    <row r="42123" hidden="1" x14ac:dyDescent="0.2"/>
    <row r="42124" hidden="1" x14ac:dyDescent="0.2"/>
    <row r="42125" hidden="1" x14ac:dyDescent="0.2"/>
    <row r="42126" hidden="1" x14ac:dyDescent="0.2"/>
    <row r="42127" hidden="1" x14ac:dyDescent="0.2"/>
    <row r="42128" hidden="1" x14ac:dyDescent="0.2"/>
    <row r="42129" hidden="1" x14ac:dyDescent="0.2"/>
    <row r="42130" hidden="1" x14ac:dyDescent="0.2"/>
    <row r="42131" hidden="1" x14ac:dyDescent="0.2"/>
    <row r="42132" hidden="1" x14ac:dyDescent="0.2"/>
    <row r="42133" hidden="1" x14ac:dyDescent="0.2"/>
    <row r="42134" hidden="1" x14ac:dyDescent="0.2"/>
    <row r="42135" hidden="1" x14ac:dyDescent="0.2"/>
    <row r="42136" hidden="1" x14ac:dyDescent="0.2"/>
    <row r="42137" hidden="1" x14ac:dyDescent="0.2"/>
    <row r="42138" hidden="1" x14ac:dyDescent="0.2"/>
    <row r="42139" hidden="1" x14ac:dyDescent="0.2"/>
    <row r="42140" hidden="1" x14ac:dyDescent="0.2"/>
    <row r="42141" hidden="1" x14ac:dyDescent="0.2"/>
    <row r="42142" hidden="1" x14ac:dyDescent="0.2"/>
    <row r="42143" hidden="1" x14ac:dyDescent="0.2"/>
    <row r="42144" hidden="1" x14ac:dyDescent="0.2"/>
    <row r="42145" hidden="1" x14ac:dyDescent="0.2"/>
    <row r="42146" hidden="1" x14ac:dyDescent="0.2"/>
    <row r="42147" hidden="1" x14ac:dyDescent="0.2"/>
    <row r="42148" hidden="1" x14ac:dyDescent="0.2"/>
    <row r="42149" hidden="1" x14ac:dyDescent="0.2"/>
    <row r="42150" hidden="1" x14ac:dyDescent="0.2"/>
    <row r="42151" hidden="1" x14ac:dyDescent="0.2"/>
    <row r="42152" hidden="1" x14ac:dyDescent="0.2"/>
    <row r="42153" hidden="1" x14ac:dyDescent="0.2"/>
    <row r="42154" hidden="1" x14ac:dyDescent="0.2"/>
    <row r="42155" hidden="1" x14ac:dyDescent="0.2"/>
    <row r="42156" hidden="1" x14ac:dyDescent="0.2"/>
    <row r="42157" hidden="1" x14ac:dyDescent="0.2"/>
    <row r="42158" hidden="1" x14ac:dyDescent="0.2"/>
    <row r="42159" hidden="1" x14ac:dyDescent="0.2"/>
    <row r="42160" hidden="1" x14ac:dyDescent="0.2"/>
    <row r="42161" hidden="1" x14ac:dyDescent="0.2"/>
    <row r="42162" hidden="1" x14ac:dyDescent="0.2"/>
    <row r="42163" hidden="1" x14ac:dyDescent="0.2"/>
    <row r="42164" hidden="1" x14ac:dyDescent="0.2"/>
    <row r="42165" hidden="1" x14ac:dyDescent="0.2"/>
    <row r="42166" hidden="1" x14ac:dyDescent="0.2"/>
    <row r="42167" hidden="1" x14ac:dyDescent="0.2"/>
    <row r="42168" hidden="1" x14ac:dyDescent="0.2"/>
    <row r="42169" hidden="1" x14ac:dyDescent="0.2"/>
    <row r="42170" hidden="1" x14ac:dyDescent="0.2"/>
    <row r="42171" hidden="1" x14ac:dyDescent="0.2"/>
    <row r="42172" hidden="1" x14ac:dyDescent="0.2"/>
    <row r="42173" hidden="1" x14ac:dyDescent="0.2"/>
    <row r="42174" hidden="1" x14ac:dyDescent="0.2"/>
    <row r="42175" hidden="1" x14ac:dyDescent="0.2"/>
    <row r="42176" hidden="1" x14ac:dyDescent="0.2"/>
    <row r="42177" hidden="1" x14ac:dyDescent="0.2"/>
    <row r="42178" hidden="1" x14ac:dyDescent="0.2"/>
    <row r="42179" hidden="1" x14ac:dyDescent="0.2"/>
    <row r="42180" hidden="1" x14ac:dyDescent="0.2"/>
    <row r="42181" hidden="1" x14ac:dyDescent="0.2"/>
    <row r="42182" hidden="1" x14ac:dyDescent="0.2"/>
    <row r="42183" hidden="1" x14ac:dyDescent="0.2"/>
    <row r="42184" hidden="1" x14ac:dyDescent="0.2"/>
    <row r="42185" hidden="1" x14ac:dyDescent="0.2"/>
    <row r="42186" hidden="1" x14ac:dyDescent="0.2"/>
    <row r="42187" hidden="1" x14ac:dyDescent="0.2"/>
    <row r="42188" hidden="1" x14ac:dyDescent="0.2"/>
    <row r="42189" hidden="1" x14ac:dyDescent="0.2"/>
    <row r="42190" hidden="1" x14ac:dyDescent="0.2"/>
    <row r="42191" hidden="1" x14ac:dyDescent="0.2"/>
    <row r="42192" hidden="1" x14ac:dyDescent="0.2"/>
    <row r="42193" hidden="1" x14ac:dyDescent="0.2"/>
    <row r="42194" hidden="1" x14ac:dyDescent="0.2"/>
    <row r="42195" hidden="1" x14ac:dyDescent="0.2"/>
    <row r="42196" hidden="1" x14ac:dyDescent="0.2"/>
    <row r="42197" hidden="1" x14ac:dyDescent="0.2"/>
    <row r="42198" hidden="1" x14ac:dyDescent="0.2"/>
    <row r="42199" hidden="1" x14ac:dyDescent="0.2"/>
    <row r="42200" hidden="1" x14ac:dyDescent="0.2"/>
    <row r="42201" hidden="1" x14ac:dyDescent="0.2"/>
    <row r="42202" hidden="1" x14ac:dyDescent="0.2"/>
    <row r="42203" hidden="1" x14ac:dyDescent="0.2"/>
    <row r="42204" hidden="1" x14ac:dyDescent="0.2"/>
    <row r="42205" hidden="1" x14ac:dyDescent="0.2"/>
    <row r="42206" hidden="1" x14ac:dyDescent="0.2"/>
    <row r="42207" hidden="1" x14ac:dyDescent="0.2"/>
    <row r="42208" hidden="1" x14ac:dyDescent="0.2"/>
    <row r="42209" hidden="1" x14ac:dyDescent="0.2"/>
    <row r="42210" hidden="1" x14ac:dyDescent="0.2"/>
    <row r="42211" hidden="1" x14ac:dyDescent="0.2"/>
    <row r="42212" hidden="1" x14ac:dyDescent="0.2"/>
    <row r="42213" hidden="1" x14ac:dyDescent="0.2"/>
    <row r="42214" hidden="1" x14ac:dyDescent="0.2"/>
    <row r="42215" hidden="1" x14ac:dyDescent="0.2"/>
    <row r="42216" hidden="1" x14ac:dyDescent="0.2"/>
    <row r="42217" hidden="1" x14ac:dyDescent="0.2"/>
    <row r="42218" hidden="1" x14ac:dyDescent="0.2"/>
    <row r="42219" hidden="1" x14ac:dyDescent="0.2"/>
    <row r="42220" hidden="1" x14ac:dyDescent="0.2"/>
    <row r="42221" hidden="1" x14ac:dyDescent="0.2"/>
    <row r="42222" hidden="1" x14ac:dyDescent="0.2"/>
    <row r="42223" hidden="1" x14ac:dyDescent="0.2"/>
    <row r="42224" hidden="1" x14ac:dyDescent="0.2"/>
    <row r="42225" hidden="1" x14ac:dyDescent="0.2"/>
    <row r="42226" hidden="1" x14ac:dyDescent="0.2"/>
    <row r="42227" hidden="1" x14ac:dyDescent="0.2"/>
    <row r="42228" hidden="1" x14ac:dyDescent="0.2"/>
    <row r="42229" hidden="1" x14ac:dyDescent="0.2"/>
    <row r="42230" hidden="1" x14ac:dyDescent="0.2"/>
    <row r="42231" hidden="1" x14ac:dyDescent="0.2"/>
    <row r="42232" hidden="1" x14ac:dyDescent="0.2"/>
    <row r="42233" hidden="1" x14ac:dyDescent="0.2"/>
    <row r="42234" hidden="1" x14ac:dyDescent="0.2"/>
    <row r="42235" hidden="1" x14ac:dyDescent="0.2"/>
    <row r="42236" hidden="1" x14ac:dyDescent="0.2"/>
    <row r="42237" hidden="1" x14ac:dyDescent="0.2"/>
    <row r="42238" hidden="1" x14ac:dyDescent="0.2"/>
    <row r="42239" hidden="1" x14ac:dyDescent="0.2"/>
    <row r="42240" hidden="1" x14ac:dyDescent="0.2"/>
    <row r="42241" hidden="1" x14ac:dyDescent="0.2"/>
    <row r="42242" hidden="1" x14ac:dyDescent="0.2"/>
    <row r="42243" hidden="1" x14ac:dyDescent="0.2"/>
    <row r="42244" hidden="1" x14ac:dyDescent="0.2"/>
    <row r="42245" hidden="1" x14ac:dyDescent="0.2"/>
    <row r="42246" hidden="1" x14ac:dyDescent="0.2"/>
    <row r="42247" hidden="1" x14ac:dyDescent="0.2"/>
    <row r="42248" hidden="1" x14ac:dyDescent="0.2"/>
    <row r="42249" hidden="1" x14ac:dyDescent="0.2"/>
    <row r="42250" hidden="1" x14ac:dyDescent="0.2"/>
    <row r="42251" hidden="1" x14ac:dyDescent="0.2"/>
    <row r="42252" hidden="1" x14ac:dyDescent="0.2"/>
    <row r="42253" hidden="1" x14ac:dyDescent="0.2"/>
    <row r="42254" hidden="1" x14ac:dyDescent="0.2"/>
    <row r="42255" hidden="1" x14ac:dyDescent="0.2"/>
    <row r="42256" hidden="1" x14ac:dyDescent="0.2"/>
    <row r="42257" hidden="1" x14ac:dyDescent="0.2"/>
    <row r="42258" hidden="1" x14ac:dyDescent="0.2"/>
    <row r="42259" hidden="1" x14ac:dyDescent="0.2"/>
    <row r="42260" hidden="1" x14ac:dyDescent="0.2"/>
    <row r="42261" hidden="1" x14ac:dyDescent="0.2"/>
    <row r="42262" hidden="1" x14ac:dyDescent="0.2"/>
    <row r="42263" hidden="1" x14ac:dyDescent="0.2"/>
    <row r="42264" hidden="1" x14ac:dyDescent="0.2"/>
    <row r="42265" hidden="1" x14ac:dyDescent="0.2"/>
    <row r="42266" hidden="1" x14ac:dyDescent="0.2"/>
    <row r="42267" hidden="1" x14ac:dyDescent="0.2"/>
    <row r="42268" hidden="1" x14ac:dyDescent="0.2"/>
    <row r="42269" hidden="1" x14ac:dyDescent="0.2"/>
    <row r="42270" hidden="1" x14ac:dyDescent="0.2"/>
    <row r="42271" hidden="1" x14ac:dyDescent="0.2"/>
    <row r="42272" hidden="1" x14ac:dyDescent="0.2"/>
    <row r="42273" hidden="1" x14ac:dyDescent="0.2"/>
    <row r="42274" hidden="1" x14ac:dyDescent="0.2"/>
    <row r="42275" hidden="1" x14ac:dyDescent="0.2"/>
    <row r="42276" hidden="1" x14ac:dyDescent="0.2"/>
    <row r="42277" hidden="1" x14ac:dyDescent="0.2"/>
    <row r="42278" hidden="1" x14ac:dyDescent="0.2"/>
    <row r="42279" hidden="1" x14ac:dyDescent="0.2"/>
    <row r="42280" hidden="1" x14ac:dyDescent="0.2"/>
    <row r="42281" hidden="1" x14ac:dyDescent="0.2"/>
    <row r="42282" hidden="1" x14ac:dyDescent="0.2"/>
    <row r="42283" hidden="1" x14ac:dyDescent="0.2"/>
    <row r="42284" hidden="1" x14ac:dyDescent="0.2"/>
    <row r="42285" hidden="1" x14ac:dyDescent="0.2"/>
    <row r="42286" hidden="1" x14ac:dyDescent="0.2"/>
    <row r="42287" hidden="1" x14ac:dyDescent="0.2"/>
    <row r="42288" hidden="1" x14ac:dyDescent="0.2"/>
    <row r="42289" hidden="1" x14ac:dyDescent="0.2"/>
    <row r="42290" hidden="1" x14ac:dyDescent="0.2"/>
    <row r="42291" hidden="1" x14ac:dyDescent="0.2"/>
    <row r="42292" hidden="1" x14ac:dyDescent="0.2"/>
    <row r="42293" hidden="1" x14ac:dyDescent="0.2"/>
    <row r="42294" hidden="1" x14ac:dyDescent="0.2"/>
    <row r="42295" hidden="1" x14ac:dyDescent="0.2"/>
    <row r="42296" hidden="1" x14ac:dyDescent="0.2"/>
    <row r="42297" hidden="1" x14ac:dyDescent="0.2"/>
    <row r="42298" hidden="1" x14ac:dyDescent="0.2"/>
    <row r="42299" hidden="1" x14ac:dyDescent="0.2"/>
    <row r="42300" hidden="1" x14ac:dyDescent="0.2"/>
    <row r="42301" hidden="1" x14ac:dyDescent="0.2"/>
    <row r="42302" hidden="1" x14ac:dyDescent="0.2"/>
    <row r="42303" hidden="1" x14ac:dyDescent="0.2"/>
    <row r="42304" hidden="1" x14ac:dyDescent="0.2"/>
    <row r="42305" hidden="1" x14ac:dyDescent="0.2"/>
    <row r="42306" hidden="1" x14ac:dyDescent="0.2"/>
    <row r="42307" hidden="1" x14ac:dyDescent="0.2"/>
    <row r="42308" hidden="1" x14ac:dyDescent="0.2"/>
    <row r="42309" hidden="1" x14ac:dyDescent="0.2"/>
    <row r="42310" hidden="1" x14ac:dyDescent="0.2"/>
    <row r="42311" hidden="1" x14ac:dyDescent="0.2"/>
    <row r="42312" hidden="1" x14ac:dyDescent="0.2"/>
    <row r="42313" hidden="1" x14ac:dyDescent="0.2"/>
    <row r="42314" hidden="1" x14ac:dyDescent="0.2"/>
    <row r="42315" hidden="1" x14ac:dyDescent="0.2"/>
    <row r="42316" hidden="1" x14ac:dyDescent="0.2"/>
    <row r="42317" hidden="1" x14ac:dyDescent="0.2"/>
    <row r="42318" hidden="1" x14ac:dyDescent="0.2"/>
    <row r="42319" hidden="1" x14ac:dyDescent="0.2"/>
    <row r="42320" hidden="1" x14ac:dyDescent="0.2"/>
    <row r="42321" hidden="1" x14ac:dyDescent="0.2"/>
    <row r="42322" hidden="1" x14ac:dyDescent="0.2"/>
    <row r="42323" hidden="1" x14ac:dyDescent="0.2"/>
    <row r="42324" hidden="1" x14ac:dyDescent="0.2"/>
    <row r="42325" hidden="1" x14ac:dyDescent="0.2"/>
    <row r="42326" hidden="1" x14ac:dyDescent="0.2"/>
    <row r="42327" hidden="1" x14ac:dyDescent="0.2"/>
    <row r="42328" hidden="1" x14ac:dyDescent="0.2"/>
    <row r="42329" hidden="1" x14ac:dyDescent="0.2"/>
    <row r="42330" hidden="1" x14ac:dyDescent="0.2"/>
    <row r="42331" hidden="1" x14ac:dyDescent="0.2"/>
    <row r="42332" hidden="1" x14ac:dyDescent="0.2"/>
    <row r="42333" hidden="1" x14ac:dyDescent="0.2"/>
    <row r="42334" hidden="1" x14ac:dyDescent="0.2"/>
    <row r="42335" hidden="1" x14ac:dyDescent="0.2"/>
    <row r="42336" hidden="1" x14ac:dyDescent="0.2"/>
    <row r="42337" hidden="1" x14ac:dyDescent="0.2"/>
    <row r="42338" hidden="1" x14ac:dyDescent="0.2"/>
    <row r="42339" hidden="1" x14ac:dyDescent="0.2"/>
    <row r="42340" hidden="1" x14ac:dyDescent="0.2"/>
    <row r="42341" hidden="1" x14ac:dyDescent="0.2"/>
    <row r="42342" hidden="1" x14ac:dyDescent="0.2"/>
    <row r="42343" hidden="1" x14ac:dyDescent="0.2"/>
    <row r="42344" hidden="1" x14ac:dyDescent="0.2"/>
    <row r="42345" hidden="1" x14ac:dyDescent="0.2"/>
    <row r="42346" hidden="1" x14ac:dyDescent="0.2"/>
    <row r="42347" hidden="1" x14ac:dyDescent="0.2"/>
    <row r="42348" hidden="1" x14ac:dyDescent="0.2"/>
    <row r="42349" hidden="1" x14ac:dyDescent="0.2"/>
    <row r="42350" hidden="1" x14ac:dyDescent="0.2"/>
    <row r="42351" hidden="1" x14ac:dyDescent="0.2"/>
    <row r="42352" hidden="1" x14ac:dyDescent="0.2"/>
    <row r="42353" hidden="1" x14ac:dyDescent="0.2"/>
    <row r="42354" hidden="1" x14ac:dyDescent="0.2"/>
    <row r="42355" hidden="1" x14ac:dyDescent="0.2"/>
    <row r="42356" hidden="1" x14ac:dyDescent="0.2"/>
    <row r="42357" hidden="1" x14ac:dyDescent="0.2"/>
    <row r="42358" hidden="1" x14ac:dyDescent="0.2"/>
    <row r="42359" hidden="1" x14ac:dyDescent="0.2"/>
    <row r="42360" hidden="1" x14ac:dyDescent="0.2"/>
    <row r="42361" hidden="1" x14ac:dyDescent="0.2"/>
    <row r="42362" hidden="1" x14ac:dyDescent="0.2"/>
    <row r="42363" hidden="1" x14ac:dyDescent="0.2"/>
    <row r="42364" hidden="1" x14ac:dyDescent="0.2"/>
    <row r="42365" hidden="1" x14ac:dyDescent="0.2"/>
    <row r="42366" hidden="1" x14ac:dyDescent="0.2"/>
    <row r="42367" hidden="1" x14ac:dyDescent="0.2"/>
    <row r="42368" hidden="1" x14ac:dyDescent="0.2"/>
    <row r="42369" hidden="1" x14ac:dyDescent="0.2"/>
    <row r="42370" hidden="1" x14ac:dyDescent="0.2"/>
    <row r="42371" hidden="1" x14ac:dyDescent="0.2"/>
    <row r="42372" hidden="1" x14ac:dyDescent="0.2"/>
    <row r="42373" hidden="1" x14ac:dyDescent="0.2"/>
    <row r="42374" hidden="1" x14ac:dyDescent="0.2"/>
    <row r="42375" hidden="1" x14ac:dyDescent="0.2"/>
    <row r="42376" hidden="1" x14ac:dyDescent="0.2"/>
    <row r="42377" hidden="1" x14ac:dyDescent="0.2"/>
    <row r="42378" hidden="1" x14ac:dyDescent="0.2"/>
    <row r="42379" hidden="1" x14ac:dyDescent="0.2"/>
    <row r="42380" hidden="1" x14ac:dyDescent="0.2"/>
    <row r="42381" hidden="1" x14ac:dyDescent="0.2"/>
    <row r="42382" hidden="1" x14ac:dyDescent="0.2"/>
    <row r="42383" hidden="1" x14ac:dyDescent="0.2"/>
    <row r="42384" hidden="1" x14ac:dyDescent="0.2"/>
    <row r="42385" hidden="1" x14ac:dyDescent="0.2"/>
    <row r="42386" hidden="1" x14ac:dyDescent="0.2"/>
    <row r="42387" hidden="1" x14ac:dyDescent="0.2"/>
    <row r="42388" hidden="1" x14ac:dyDescent="0.2"/>
    <row r="42389" hidden="1" x14ac:dyDescent="0.2"/>
    <row r="42390" hidden="1" x14ac:dyDescent="0.2"/>
    <row r="42391" hidden="1" x14ac:dyDescent="0.2"/>
    <row r="42392" hidden="1" x14ac:dyDescent="0.2"/>
    <row r="42393" hidden="1" x14ac:dyDescent="0.2"/>
    <row r="42394" hidden="1" x14ac:dyDescent="0.2"/>
    <row r="42395" hidden="1" x14ac:dyDescent="0.2"/>
    <row r="42396" hidden="1" x14ac:dyDescent="0.2"/>
    <row r="42397" hidden="1" x14ac:dyDescent="0.2"/>
    <row r="42398" hidden="1" x14ac:dyDescent="0.2"/>
    <row r="42399" hidden="1" x14ac:dyDescent="0.2"/>
    <row r="42400" hidden="1" x14ac:dyDescent="0.2"/>
    <row r="42401" hidden="1" x14ac:dyDescent="0.2"/>
    <row r="42402" hidden="1" x14ac:dyDescent="0.2"/>
    <row r="42403" hidden="1" x14ac:dyDescent="0.2"/>
    <row r="42404" hidden="1" x14ac:dyDescent="0.2"/>
    <row r="42405" hidden="1" x14ac:dyDescent="0.2"/>
    <row r="42406" hidden="1" x14ac:dyDescent="0.2"/>
    <row r="42407" hidden="1" x14ac:dyDescent="0.2"/>
    <row r="42408" hidden="1" x14ac:dyDescent="0.2"/>
    <row r="42409" hidden="1" x14ac:dyDescent="0.2"/>
    <row r="42410" hidden="1" x14ac:dyDescent="0.2"/>
    <row r="42411" hidden="1" x14ac:dyDescent="0.2"/>
    <row r="42412" hidden="1" x14ac:dyDescent="0.2"/>
    <row r="42413" hidden="1" x14ac:dyDescent="0.2"/>
    <row r="42414" hidden="1" x14ac:dyDescent="0.2"/>
    <row r="42415" hidden="1" x14ac:dyDescent="0.2"/>
    <row r="42416" hidden="1" x14ac:dyDescent="0.2"/>
    <row r="42417" hidden="1" x14ac:dyDescent="0.2"/>
    <row r="42418" hidden="1" x14ac:dyDescent="0.2"/>
    <row r="42419" hidden="1" x14ac:dyDescent="0.2"/>
    <row r="42420" hidden="1" x14ac:dyDescent="0.2"/>
    <row r="42421" hidden="1" x14ac:dyDescent="0.2"/>
    <row r="42422" hidden="1" x14ac:dyDescent="0.2"/>
    <row r="42423" hidden="1" x14ac:dyDescent="0.2"/>
    <row r="42424" hidden="1" x14ac:dyDescent="0.2"/>
    <row r="42425" hidden="1" x14ac:dyDescent="0.2"/>
    <row r="42426" hidden="1" x14ac:dyDescent="0.2"/>
    <row r="42427" hidden="1" x14ac:dyDescent="0.2"/>
    <row r="42428" hidden="1" x14ac:dyDescent="0.2"/>
    <row r="42429" hidden="1" x14ac:dyDescent="0.2"/>
    <row r="42430" hidden="1" x14ac:dyDescent="0.2"/>
    <row r="42431" hidden="1" x14ac:dyDescent="0.2"/>
    <row r="42432" hidden="1" x14ac:dyDescent="0.2"/>
    <row r="42433" hidden="1" x14ac:dyDescent="0.2"/>
    <row r="42434" hidden="1" x14ac:dyDescent="0.2"/>
    <row r="42435" hidden="1" x14ac:dyDescent="0.2"/>
    <row r="42436" hidden="1" x14ac:dyDescent="0.2"/>
    <row r="42437" hidden="1" x14ac:dyDescent="0.2"/>
    <row r="42438" hidden="1" x14ac:dyDescent="0.2"/>
    <row r="42439" hidden="1" x14ac:dyDescent="0.2"/>
    <row r="42440" hidden="1" x14ac:dyDescent="0.2"/>
    <row r="42441" hidden="1" x14ac:dyDescent="0.2"/>
    <row r="42442" hidden="1" x14ac:dyDescent="0.2"/>
    <row r="42443" hidden="1" x14ac:dyDescent="0.2"/>
    <row r="42444" hidden="1" x14ac:dyDescent="0.2"/>
    <row r="42445" hidden="1" x14ac:dyDescent="0.2"/>
    <row r="42446" hidden="1" x14ac:dyDescent="0.2"/>
    <row r="42447" hidden="1" x14ac:dyDescent="0.2"/>
    <row r="42448" hidden="1" x14ac:dyDescent="0.2"/>
    <row r="42449" hidden="1" x14ac:dyDescent="0.2"/>
    <row r="42450" hidden="1" x14ac:dyDescent="0.2"/>
    <row r="42451" hidden="1" x14ac:dyDescent="0.2"/>
    <row r="42452" hidden="1" x14ac:dyDescent="0.2"/>
    <row r="42453" hidden="1" x14ac:dyDescent="0.2"/>
    <row r="42454" hidden="1" x14ac:dyDescent="0.2"/>
    <row r="42455" hidden="1" x14ac:dyDescent="0.2"/>
    <row r="42456" hidden="1" x14ac:dyDescent="0.2"/>
    <row r="42457" hidden="1" x14ac:dyDescent="0.2"/>
    <row r="42458" hidden="1" x14ac:dyDescent="0.2"/>
    <row r="42459" hidden="1" x14ac:dyDescent="0.2"/>
    <row r="42460" hidden="1" x14ac:dyDescent="0.2"/>
    <row r="42461" hidden="1" x14ac:dyDescent="0.2"/>
    <row r="42462" hidden="1" x14ac:dyDescent="0.2"/>
    <row r="42463" hidden="1" x14ac:dyDescent="0.2"/>
    <row r="42464" hidden="1" x14ac:dyDescent="0.2"/>
    <row r="42465" hidden="1" x14ac:dyDescent="0.2"/>
    <row r="42466" hidden="1" x14ac:dyDescent="0.2"/>
    <row r="42467" hidden="1" x14ac:dyDescent="0.2"/>
    <row r="42468" hidden="1" x14ac:dyDescent="0.2"/>
    <row r="42469" hidden="1" x14ac:dyDescent="0.2"/>
    <row r="42470" hidden="1" x14ac:dyDescent="0.2"/>
    <row r="42471" hidden="1" x14ac:dyDescent="0.2"/>
    <row r="42472" hidden="1" x14ac:dyDescent="0.2"/>
    <row r="42473" hidden="1" x14ac:dyDescent="0.2"/>
    <row r="42474" hidden="1" x14ac:dyDescent="0.2"/>
    <row r="42475" hidden="1" x14ac:dyDescent="0.2"/>
    <row r="42476" hidden="1" x14ac:dyDescent="0.2"/>
    <row r="42477" hidden="1" x14ac:dyDescent="0.2"/>
    <row r="42478" hidden="1" x14ac:dyDescent="0.2"/>
    <row r="42479" hidden="1" x14ac:dyDescent="0.2"/>
    <row r="42480" hidden="1" x14ac:dyDescent="0.2"/>
    <row r="42481" hidden="1" x14ac:dyDescent="0.2"/>
    <row r="42482" hidden="1" x14ac:dyDescent="0.2"/>
    <row r="42483" hidden="1" x14ac:dyDescent="0.2"/>
    <row r="42484" hidden="1" x14ac:dyDescent="0.2"/>
    <row r="42485" hidden="1" x14ac:dyDescent="0.2"/>
    <row r="42486" hidden="1" x14ac:dyDescent="0.2"/>
    <row r="42487" hidden="1" x14ac:dyDescent="0.2"/>
    <row r="42488" hidden="1" x14ac:dyDescent="0.2"/>
    <row r="42489" hidden="1" x14ac:dyDescent="0.2"/>
    <row r="42490" hidden="1" x14ac:dyDescent="0.2"/>
    <row r="42491" hidden="1" x14ac:dyDescent="0.2"/>
    <row r="42492" hidden="1" x14ac:dyDescent="0.2"/>
    <row r="42493" hidden="1" x14ac:dyDescent="0.2"/>
    <row r="42494" hidden="1" x14ac:dyDescent="0.2"/>
    <row r="42495" hidden="1" x14ac:dyDescent="0.2"/>
    <row r="42496" hidden="1" x14ac:dyDescent="0.2"/>
    <row r="42497" hidden="1" x14ac:dyDescent="0.2"/>
    <row r="42498" hidden="1" x14ac:dyDescent="0.2"/>
    <row r="42499" hidden="1" x14ac:dyDescent="0.2"/>
    <row r="42500" hidden="1" x14ac:dyDescent="0.2"/>
    <row r="42501" hidden="1" x14ac:dyDescent="0.2"/>
    <row r="42502" hidden="1" x14ac:dyDescent="0.2"/>
    <row r="42503" hidden="1" x14ac:dyDescent="0.2"/>
    <row r="42504" hidden="1" x14ac:dyDescent="0.2"/>
    <row r="42505" hidden="1" x14ac:dyDescent="0.2"/>
    <row r="42506" hidden="1" x14ac:dyDescent="0.2"/>
    <row r="42507" hidden="1" x14ac:dyDescent="0.2"/>
    <row r="42508" hidden="1" x14ac:dyDescent="0.2"/>
    <row r="42509" hidden="1" x14ac:dyDescent="0.2"/>
    <row r="42510" hidden="1" x14ac:dyDescent="0.2"/>
    <row r="42511" hidden="1" x14ac:dyDescent="0.2"/>
    <row r="42512" hidden="1" x14ac:dyDescent="0.2"/>
    <row r="42513" hidden="1" x14ac:dyDescent="0.2"/>
    <row r="42514" hidden="1" x14ac:dyDescent="0.2"/>
    <row r="42515" hidden="1" x14ac:dyDescent="0.2"/>
    <row r="42516" hidden="1" x14ac:dyDescent="0.2"/>
    <row r="42517" hidden="1" x14ac:dyDescent="0.2"/>
    <row r="42518" hidden="1" x14ac:dyDescent="0.2"/>
    <row r="42519" hidden="1" x14ac:dyDescent="0.2"/>
    <row r="42520" hidden="1" x14ac:dyDescent="0.2"/>
    <row r="42521" hidden="1" x14ac:dyDescent="0.2"/>
    <row r="42522" hidden="1" x14ac:dyDescent="0.2"/>
    <row r="42523" hidden="1" x14ac:dyDescent="0.2"/>
    <row r="42524" hidden="1" x14ac:dyDescent="0.2"/>
    <row r="42525" hidden="1" x14ac:dyDescent="0.2"/>
    <row r="42526" hidden="1" x14ac:dyDescent="0.2"/>
    <row r="42527" hidden="1" x14ac:dyDescent="0.2"/>
    <row r="42528" hidden="1" x14ac:dyDescent="0.2"/>
    <row r="42529" hidden="1" x14ac:dyDescent="0.2"/>
    <row r="42530" hidden="1" x14ac:dyDescent="0.2"/>
    <row r="42531" hidden="1" x14ac:dyDescent="0.2"/>
    <row r="42532" hidden="1" x14ac:dyDescent="0.2"/>
    <row r="42533" hidden="1" x14ac:dyDescent="0.2"/>
    <row r="42534" hidden="1" x14ac:dyDescent="0.2"/>
    <row r="42535" hidden="1" x14ac:dyDescent="0.2"/>
    <row r="42536" hidden="1" x14ac:dyDescent="0.2"/>
    <row r="42537" hidden="1" x14ac:dyDescent="0.2"/>
    <row r="42538" hidden="1" x14ac:dyDescent="0.2"/>
    <row r="42539" hidden="1" x14ac:dyDescent="0.2"/>
    <row r="42540" hidden="1" x14ac:dyDescent="0.2"/>
    <row r="42541" hidden="1" x14ac:dyDescent="0.2"/>
    <row r="42542" hidden="1" x14ac:dyDescent="0.2"/>
    <row r="42543" hidden="1" x14ac:dyDescent="0.2"/>
    <row r="42544" hidden="1" x14ac:dyDescent="0.2"/>
    <row r="42545" hidden="1" x14ac:dyDescent="0.2"/>
    <row r="42546" hidden="1" x14ac:dyDescent="0.2"/>
    <row r="42547" hidden="1" x14ac:dyDescent="0.2"/>
    <row r="42548" hidden="1" x14ac:dyDescent="0.2"/>
    <row r="42549" hidden="1" x14ac:dyDescent="0.2"/>
    <row r="42550" hidden="1" x14ac:dyDescent="0.2"/>
    <row r="42551" hidden="1" x14ac:dyDescent="0.2"/>
    <row r="42552" hidden="1" x14ac:dyDescent="0.2"/>
    <row r="42553" hidden="1" x14ac:dyDescent="0.2"/>
    <row r="42554" hidden="1" x14ac:dyDescent="0.2"/>
    <row r="42555" hidden="1" x14ac:dyDescent="0.2"/>
    <row r="42556" hidden="1" x14ac:dyDescent="0.2"/>
    <row r="42557" hidden="1" x14ac:dyDescent="0.2"/>
    <row r="42558" hidden="1" x14ac:dyDescent="0.2"/>
    <row r="42559" hidden="1" x14ac:dyDescent="0.2"/>
    <row r="42560" hidden="1" x14ac:dyDescent="0.2"/>
    <row r="42561" hidden="1" x14ac:dyDescent="0.2"/>
    <row r="42562" hidden="1" x14ac:dyDescent="0.2"/>
    <row r="42563" hidden="1" x14ac:dyDescent="0.2"/>
    <row r="42564" hidden="1" x14ac:dyDescent="0.2"/>
    <row r="42565" hidden="1" x14ac:dyDescent="0.2"/>
    <row r="42566" hidden="1" x14ac:dyDescent="0.2"/>
    <row r="42567" hidden="1" x14ac:dyDescent="0.2"/>
    <row r="42568" hidden="1" x14ac:dyDescent="0.2"/>
    <row r="42569" hidden="1" x14ac:dyDescent="0.2"/>
    <row r="42570" hidden="1" x14ac:dyDescent="0.2"/>
    <row r="42571" hidden="1" x14ac:dyDescent="0.2"/>
    <row r="42572" hidden="1" x14ac:dyDescent="0.2"/>
    <row r="42573" hidden="1" x14ac:dyDescent="0.2"/>
    <row r="42574" hidden="1" x14ac:dyDescent="0.2"/>
    <row r="42575" hidden="1" x14ac:dyDescent="0.2"/>
    <row r="42576" hidden="1" x14ac:dyDescent="0.2"/>
    <row r="42577" hidden="1" x14ac:dyDescent="0.2"/>
    <row r="42578" hidden="1" x14ac:dyDescent="0.2"/>
    <row r="42579" hidden="1" x14ac:dyDescent="0.2"/>
    <row r="42580" hidden="1" x14ac:dyDescent="0.2"/>
    <row r="42581" hidden="1" x14ac:dyDescent="0.2"/>
    <row r="42582" hidden="1" x14ac:dyDescent="0.2"/>
    <row r="42583" hidden="1" x14ac:dyDescent="0.2"/>
    <row r="42584" hidden="1" x14ac:dyDescent="0.2"/>
    <row r="42585" hidden="1" x14ac:dyDescent="0.2"/>
    <row r="42586" hidden="1" x14ac:dyDescent="0.2"/>
    <row r="42587" hidden="1" x14ac:dyDescent="0.2"/>
    <row r="42588" hidden="1" x14ac:dyDescent="0.2"/>
    <row r="42589" hidden="1" x14ac:dyDescent="0.2"/>
    <row r="42590" hidden="1" x14ac:dyDescent="0.2"/>
    <row r="42591" hidden="1" x14ac:dyDescent="0.2"/>
    <row r="42592" hidden="1" x14ac:dyDescent="0.2"/>
    <row r="42593" hidden="1" x14ac:dyDescent="0.2"/>
    <row r="42594" hidden="1" x14ac:dyDescent="0.2"/>
    <row r="42595" hidden="1" x14ac:dyDescent="0.2"/>
    <row r="42596" hidden="1" x14ac:dyDescent="0.2"/>
    <row r="42597" hidden="1" x14ac:dyDescent="0.2"/>
    <row r="42598" hidden="1" x14ac:dyDescent="0.2"/>
    <row r="42599" hidden="1" x14ac:dyDescent="0.2"/>
    <row r="42600" hidden="1" x14ac:dyDescent="0.2"/>
    <row r="42601" hidden="1" x14ac:dyDescent="0.2"/>
    <row r="42602" hidden="1" x14ac:dyDescent="0.2"/>
    <row r="42603" hidden="1" x14ac:dyDescent="0.2"/>
    <row r="42604" hidden="1" x14ac:dyDescent="0.2"/>
    <row r="42605" hidden="1" x14ac:dyDescent="0.2"/>
    <row r="42606" hidden="1" x14ac:dyDescent="0.2"/>
    <row r="42607" hidden="1" x14ac:dyDescent="0.2"/>
    <row r="42608" hidden="1" x14ac:dyDescent="0.2"/>
    <row r="42609" hidden="1" x14ac:dyDescent="0.2"/>
    <row r="42610" hidden="1" x14ac:dyDescent="0.2"/>
    <row r="42611" hidden="1" x14ac:dyDescent="0.2"/>
    <row r="42612" hidden="1" x14ac:dyDescent="0.2"/>
    <row r="42613" hidden="1" x14ac:dyDescent="0.2"/>
    <row r="42614" hidden="1" x14ac:dyDescent="0.2"/>
    <row r="42615" hidden="1" x14ac:dyDescent="0.2"/>
    <row r="42616" hidden="1" x14ac:dyDescent="0.2"/>
    <row r="42617" hidden="1" x14ac:dyDescent="0.2"/>
    <row r="42618" hidden="1" x14ac:dyDescent="0.2"/>
    <row r="42619" hidden="1" x14ac:dyDescent="0.2"/>
    <row r="42620" hidden="1" x14ac:dyDescent="0.2"/>
    <row r="42621" hidden="1" x14ac:dyDescent="0.2"/>
    <row r="42622" hidden="1" x14ac:dyDescent="0.2"/>
    <row r="42623" hidden="1" x14ac:dyDescent="0.2"/>
    <row r="42624" hidden="1" x14ac:dyDescent="0.2"/>
    <row r="42625" hidden="1" x14ac:dyDescent="0.2"/>
    <row r="42626" hidden="1" x14ac:dyDescent="0.2"/>
    <row r="42627" hidden="1" x14ac:dyDescent="0.2"/>
    <row r="42628" hidden="1" x14ac:dyDescent="0.2"/>
    <row r="42629" hidden="1" x14ac:dyDescent="0.2"/>
    <row r="42630" hidden="1" x14ac:dyDescent="0.2"/>
    <row r="42631" hidden="1" x14ac:dyDescent="0.2"/>
    <row r="42632" hidden="1" x14ac:dyDescent="0.2"/>
    <row r="42633" hidden="1" x14ac:dyDescent="0.2"/>
    <row r="42634" hidden="1" x14ac:dyDescent="0.2"/>
    <row r="42635" hidden="1" x14ac:dyDescent="0.2"/>
    <row r="42636" hidden="1" x14ac:dyDescent="0.2"/>
    <row r="42637" hidden="1" x14ac:dyDescent="0.2"/>
    <row r="42638" hidden="1" x14ac:dyDescent="0.2"/>
    <row r="42639" hidden="1" x14ac:dyDescent="0.2"/>
    <row r="42640" hidden="1" x14ac:dyDescent="0.2"/>
    <row r="42641" hidden="1" x14ac:dyDescent="0.2"/>
    <row r="42642" hidden="1" x14ac:dyDescent="0.2"/>
    <row r="42643" hidden="1" x14ac:dyDescent="0.2"/>
    <row r="42644" hidden="1" x14ac:dyDescent="0.2"/>
    <row r="42645" hidden="1" x14ac:dyDescent="0.2"/>
    <row r="42646" hidden="1" x14ac:dyDescent="0.2"/>
    <row r="42647" hidden="1" x14ac:dyDescent="0.2"/>
    <row r="42648" hidden="1" x14ac:dyDescent="0.2"/>
    <row r="42649" hidden="1" x14ac:dyDescent="0.2"/>
    <row r="42650" hidden="1" x14ac:dyDescent="0.2"/>
    <row r="42651" hidden="1" x14ac:dyDescent="0.2"/>
    <row r="42652" hidden="1" x14ac:dyDescent="0.2"/>
    <row r="42653" hidden="1" x14ac:dyDescent="0.2"/>
    <row r="42654" hidden="1" x14ac:dyDescent="0.2"/>
    <row r="42655" hidden="1" x14ac:dyDescent="0.2"/>
    <row r="42656" hidden="1" x14ac:dyDescent="0.2"/>
    <row r="42657" hidden="1" x14ac:dyDescent="0.2"/>
    <row r="42658" hidden="1" x14ac:dyDescent="0.2"/>
    <row r="42659" hidden="1" x14ac:dyDescent="0.2"/>
    <row r="42660" hidden="1" x14ac:dyDescent="0.2"/>
    <row r="42661" hidden="1" x14ac:dyDescent="0.2"/>
    <row r="42662" hidden="1" x14ac:dyDescent="0.2"/>
    <row r="42663" hidden="1" x14ac:dyDescent="0.2"/>
    <row r="42664" hidden="1" x14ac:dyDescent="0.2"/>
    <row r="42665" hidden="1" x14ac:dyDescent="0.2"/>
    <row r="42666" hidden="1" x14ac:dyDescent="0.2"/>
    <row r="42667" hidden="1" x14ac:dyDescent="0.2"/>
    <row r="42668" hidden="1" x14ac:dyDescent="0.2"/>
    <row r="42669" hidden="1" x14ac:dyDescent="0.2"/>
    <row r="42670" hidden="1" x14ac:dyDescent="0.2"/>
    <row r="42671" hidden="1" x14ac:dyDescent="0.2"/>
    <row r="42672" hidden="1" x14ac:dyDescent="0.2"/>
    <row r="42673" hidden="1" x14ac:dyDescent="0.2"/>
    <row r="42674" hidden="1" x14ac:dyDescent="0.2"/>
    <row r="42675" hidden="1" x14ac:dyDescent="0.2"/>
    <row r="42676" hidden="1" x14ac:dyDescent="0.2"/>
    <row r="42677" hidden="1" x14ac:dyDescent="0.2"/>
    <row r="42678" hidden="1" x14ac:dyDescent="0.2"/>
    <row r="42679" hidden="1" x14ac:dyDescent="0.2"/>
    <row r="42680" hidden="1" x14ac:dyDescent="0.2"/>
    <row r="42681" hidden="1" x14ac:dyDescent="0.2"/>
    <row r="42682" hidden="1" x14ac:dyDescent="0.2"/>
    <row r="42683" hidden="1" x14ac:dyDescent="0.2"/>
    <row r="42684" hidden="1" x14ac:dyDescent="0.2"/>
    <row r="42685" hidden="1" x14ac:dyDescent="0.2"/>
    <row r="42686" hidden="1" x14ac:dyDescent="0.2"/>
    <row r="42687" hidden="1" x14ac:dyDescent="0.2"/>
    <row r="42688" hidden="1" x14ac:dyDescent="0.2"/>
    <row r="42689" hidden="1" x14ac:dyDescent="0.2"/>
    <row r="42690" hidden="1" x14ac:dyDescent="0.2"/>
    <row r="42691" hidden="1" x14ac:dyDescent="0.2"/>
    <row r="42692" hidden="1" x14ac:dyDescent="0.2"/>
    <row r="42693" hidden="1" x14ac:dyDescent="0.2"/>
    <row r="42694" hidden="1" x14ac:dyDescent="0.2"/>
    <row r="42695" hidden="1" x14ac:dyDescent="0.2"/>
    <row r="42696" hidden="1" x14ac:dyDescent="0.2"/>
    <row r="42697" hidden="1" x14ac:dyDescent="0.2"/>
    <row r="42698" hidden="1" x14ac:dyDescent="0.2"/>
    <row r="42699" hidden="1" x14ac:dyDescent="0.2"/>
    <row r="42700" hidden="1" x14ac:dyDescent="0.2"/>
    <row r="42701" hidden="1" x14ac:dyDescent="0.2"/>
    <row r="42702" hidden="1" x14ac:dyDescent="0.2"/>
    <row r="42703" hidden="1" x14ac:dyDescent="0.2"/>
    <row r="42704" hidden="1" x14ac:dyDescent="0.2"/>
    <row r="42705" hidden="1" x14ac:dyDescent="0.2"/>
    <row r="42706" hidden="1" x14ac:dyDescent="0.2"/>
    <row r="42707" hidden="1" x14ac:dyDescent="0.2"/>
    <row r="42708" hidden="1" x14ac:dyDescent="0.2"/>
    <row r="42709" hidden="1" x14ac:dyDescent="0.2"/>
    <row r="42710" hidden="1" x14ac:dyDescent="0.2"/>
    <row r="42711" hidden="1" x14ac:dyDescent="0.2"/>
    <row r="42712" hidden="1" x14ac:dyDescent="0.2"/>
    <row r="42713" hidden="1" x14ac:dyDescent="0.2"/>
    <row r="42714" hidden="1" x14ac:dyDescent="0.2"/>
    <row r="42715" hidden="1" x14ac:dyDescent="0.2"/>
    <row r="42716" hidden="1" x14ac:dyDescent="0.2"/>
    <row r="42717" hidden="1" x14ac:dyDescent="0.2"/>
    <row r="42718" hidden="1" x14ac:dyDescent="0.2"/>
    <row r="42719" hidden="1" x14ac:dyDescent="0.2"/>
    <row r="42720" hidden="1" x14ac:dyDescent="0.2"/>
    <row r="42721" hidden="1" x14ac:dyDescent="0.2"/>
    <row r="42722" hidden="1" x14ac:dyDescent="0.2"/>
    <row r="42723" hidden="1" x14ac:dyDescent="0.2"/>
    <row r="42724" hidden="1" x14ac:dyDescent="0.2"/>
    <row r="42725" hidden="1" x14ac:dyDescent="0.2"/>
    <row r="42726" hidden="1" x14ac:dyDescent="0.2"/>
    <row r="42727" hidden="1" x14ac:dyDescent="0.2"/>
    <row r="42728" hidden="1" x14ac:dyDescent="0.2"/>
    <row r="42729" hidden="1" x14ac:dyDescent="0.2"/>
    <row r="42730" hidden="1" x14ac:dyDescent="0.2"/>
    <row r="42731" hidden="1" x14ac:dyDescent="0.2"/>
    <row r="42732" hidden="1" x14ac:dyDescent="0.2"/>
    <row r="42733" hidden="1" x14ac:dyDescent="0.2"/>
    <row r="42734" hidden="1" x14ac:dyDescent="0.2"/>
    <row r="42735" hidden="1" x14ac:dyDescent="0.2"/>
    <row r="42736" hidden="1" x14ac:dyDescent="0.2"/>
    <row r="42737" hidden="1" x14ac:dyDescent="0.2"/>
    <row r="42738" hidden="1" x14ac:dyDescent="0.2"/>
    <row r="42739" hidden="1" x14ac:dyDescent="0.2"/>
    <row r="42740" hidden="1" x14ac:dyDescent="0.2"/>
    <row r="42741" hidden="1" x14ac:dyDescent="0.2"/>
    <row r="42742" hidden="1" x14ac:dyDescent="0.2"/>
    <row r="42743" hidden="1" x14ac:dyDescent="0.2"/>
    <row r="42744" hidden="1" x14ac:dyDescent="0.2"/>
    <row r="42745" hidden="1" x14ac:dyDescent="0.2"/>
    <row r="42746" hidden="1" x14ac:dyDescent="0.2"/>
    <row r="42747" hidden="1" x14ac:dyDescent="0.2"/>
    <row r="42748" hidden="1" x14ac:dyDescent="0.2"/>
    <row r="42749" hidden="1" x14ac:dyDescent="0.2"/>
    <row r="42750" hidden="1" x14ac:dyDescent="0.2"/>
    <row r="42751" hidden="1" x14ac:dyDescent="0.2"/>
    <row r="42752" hidden="1" x14ac:dyDescent="0.2"/>
    <row r="42753" hidden="1" x14ac:dyDescent="0.2"/>
    <row r="42754" hidden="1" x14ac:dyDescent="0.2"/>
    <row r="42755" hidden="1" x14ac:dyDescent="0.2"/>
    <row r="42756" hidden="1" x14ac:dyDescent="0.2"/>
    <row r="42757" hidden="1" x14ac:dyDescent="0.2"/>
    <row r="42758" hidden="1" x14ac:dyDescent="0.2"/>
    <row r="42759" hidden="1" x14ac:dyDescent="0.2"/>
    <row r="42760" hidden="1" x14ac:dyDescent="0.2"/>
    <row r="42761" hidden="1" x14ac:dyDescent="0.2"/>
    <row r="42762" hidden="1" x14ac:dyDescent="0.2"/>
    <row r="42763" hidden="1" x14ac:dyDescent="0.2"/>
    <row r="42764" hidden="1" x14ac:dyDescent="0.2"/>
    <row r="42765" hidden="1" x14ac:dyDescent="0.2"/>
    <row r="42766" hidden="1" x14ac:dyDescent="0.2"/>
    <row r="42767" hidden="1" x14ac:dyDescent="0.2"/>
    <row r="42768" hidden="1" x14ac:dyDescent="0.2"/>
    <row r="42769" hidden="1" x14ac:dyDescent="0.2"/>
    <row r="42770" hidden="1" x14ac:dyDescent="0.2"/>
    <row r="42771" hidden="1" x14ac:dyDescent="0.2"/>
    <row r="42772" hidden="1" x14ac:dyDescent="0.2"/>
    <row r="42773" hidden="1" x14ac:dyDescent="0.2"/>
    <row r="42774" hidden="1" x14ac:dyDescent="0.2"/>
    <row r="42775" hidden="1" x14ac:dyDescent="0.2"/>
    <row r="42776" hidden="1" x14ac:dyDescent="0.2"/>
    <row r="42777" hidden="1" x14ac:dyDescent="0.2"/>
    <row r="42778" hidden="1" x14ac:dyDescent="0.2"/>
    <row r="42779" hidden="1" x14ac:dyDescent="0.2"/>
    <row r="42780" hidden="1" x14ac:dyDescent="0.2"/>
    <row r="42781" hidden="1" x14ac:dyDescent="0.2"/>
    <row r="42782" hidden="1" x14ac:dyDescent="0.2"/>
    <row r="42783" hidden="1" x14ac:dyDescent="0.2"/>
    <row r="42784" hidden="1" x14ac:dyDescent="0.2"/>
    <row r="42785" hidden="1" x14ac:dyDescent="0.2"/>
    <row r="42786" hidden="1" x14ac:dyDescent="0.2"/>
    <row r="42787" hidden="1" x14ac:dyDescent="0.2"/>
    <row r="42788" hidden="1" x14ac:dyDescent="0.2"/>
    <row r="42789" hidden="1" x14ac:dyDescent="0.2"/>
    <row r="42790" hidden="1" x14ac:dyDescent="0.2"/>
    <row r="42791" hidden="1" x14ac:dyDescent="0.2"/>
    <row r="42792" hidden="1" x14ac:dyDescent="0.2"/>
    <row r="42793" hidden="1" x14ac:dyDescent="0.2"/>
    <row r="42794" hidden="1" x14ac:dyDescent="0.2"/>
    <row r="42795" hidden="1" x14ac:dyDescent="0.2"/>
    <row r="42796" hidden="1" x14ac:dyDescent="0.2"/>
    <row r="42797" hidden="1" x14ac:dyDescent="0.2"/>
    <row r="42798" hidden="1" x14ac:dyDescent="0.2"/>
    <row r="42799" hidden="1" x14ac:dyDescent="0.2"/>
    <row r="42800" hidden="1" x14ac:dyDescent="0.2"/>
    <row r="42801" hidden="1" x14ac:dyDescent="0.2"/>
    <row r="42802" hidden="1" x14ac:dyDescent="0.2"/>
    <row r="42803" hidden="1" x14ac:dyDescent="0.2"/>
    <row r="42804" hidden="1" x14ac:dyDescent="0.2"/>
    <row r="42805" hidden="1" x14ac:dyDescent="0.2"/>
    <row r="42806" hidden="1" x14ac:dyDescent="0.2"/>
    <row r="42807" hidden="1" x14ac:dyDescent="0.2"/>
    <row r="42808" hidden="1" x14ac:dyDescent="0.2"/>
    <row r="42809" hidden="1" x14ac:dyDescent="0.2"/>
    <row r="42810" hidden="1" x14ac:dyDescent="0.2"/>
    <row r="42811" hidden="1" x14ac:dyDescent="0.2"/>
    <row r="42812" hidden="1" x14ac:dyDescent="0.2"/>
    <row r="42813" hidden="1" x14ac:dyDescent="0.2"/>
    <row r="42814" hidden="1" x14ac:dyDescent="0.2"/>
    <row r="42815" hidden="1" x14ac:dyDescent="0.2"/>
    <row r="42816" hidden="1" x14ac:dyDescent="0.2"/>
    <row r="42817" hidden="1" x14ac:dyDescent="0.2"/>
    <row r="42818" hidden="1" x14ac:dyDescent="0.2"/>
    <row r="42819" hidden="1" x14ac:dyDescent="0.2"/>
    <row r="42820" hidden="1" x14ac:dyDescent="0.2"/>
    <row r="42821" hidden="1" x14ac:dyDescent="0.2"/>
    <row r="42822" hidden="1" x14ac:dyDescent="0.2"/>
    <row r="42823" hidden="1" x14ac:dyDescent="0.2"/>
    <row r="42824" hidden="1" x14ac:dyDescent="0.2"/>
    <row r="42825" hidden="1" x14ac:dyDescent="0.2"/>
    <row r="42826" hidden="1" x14ac:dyDescent="0.2"/>
    <row r="42827" hidden="1" x14ac:dyDescent="0.2"/>
    <row r="42828" hidden="1" x14ac:dyDescent="0.2"/>
    <row r="42829" hidden="1" x14ac:dyDescent="0.2"/>
    <row r="42830" hidden="1" x14ac:dyDescent="0.2"/>
    <row r="42831" hidden="1" x14ac:dyDescent="0.2"/>
    <row r="42832" hidden="1" x14ac:dyDescent="0.2"/>
    <row r="42833" hidden="1" x14ac:dyDescent="0.2"/>
    <row r="42834" hidden="1" x14ac:dyDescent="0.2"/>
    <row r="42835" hidden="1" x14ac:dyDescent="0.2"/>
    <row r="42836" hidden="1" x14ac:dyDescent="0.2"/>
    <row r="42837" hidden="1" x14ac:dyDescent="0.2"/>
    <row r="42838" hidden="1" x14ac:dyDescent="0.2"/>
    <row r="42839" hidden="1" x14ac:dyDescent="0.2"/>
    <row r="42840" hidden="1" x14ac:dyDescent="0.2"/>
    <row r="42841" hidden="1" x14ac:dyDescent="0.2"/>
    <row r="42842" hidden="1" x14ac:dyDescent="0.2"/>
    <row r="42843" hidden="1" x14ac:dyDescent="0.2"/>
    <row r="42844" hidden="1" x14ac:dyDescent="0.2"/>
    <row r="42845" hidden="1" x14ac:dyDescent="0.2"/>
    <row r="42846" hidden="1" x14ac:dyDescent="0.2"/>
    <row r="42847" hidden="1" x14ac:dyDescent="0.2"/>
    <row r="42848" hidden="1" x14ac:dyDescent="0.2"/>
    <row r="42849" hidden="1" x14ac:dyDescent="0.2"/>
    <row r="42850" hidden="1" x14ac:dyDescent="0.2"/>
    <row r="42851" hidden="1" x14ac:dyDescent="0.2"/>
    <row r="42852" hidden="1" x14ac:dyDescent="0.2"/>
    <row r="42853" hidden="1" x14ac:dyDescent="0.2"/>
    <row r="42854" hidden="1" x14ac:dyDescent="0.2"/>
    <row r="42855" hidden="1" x14ac:dyDescent="0.2"/>
    <row r="42856" hidden="1" x14ac:dyDescent="0.2"/>
    <row r="42857" hidden="1" x14ac:dyDescent="0.2"/>
    <row r="42858" hidden="1" x14ac:dyDescent="0.2"/>
    <row r="42859" hidden="1" x14ac:dyDescent="0.2"/>
    <row r="42860" hidden="1" x14ac:dyDescent="0.2"/>
    <row r="42861" hidden="1" x14ac:dyDescent="0.2"/>
    <row r="42862" hidden="1" x14ac:dyDescent="0.2"/>
    <row r="42863" hidden="1" x14ac:dyDescent="0.2"/>
    <row r="42864" hidden="1" x14ac:dyDescent="0.2"/>
    <row r="42865" hidden="1" x14ac:dyDescent="0.2"/>
    <row r="42866" hidden="1" x14ac:dyDescent="0.2"/>
    <row r="42867" hidden="1" x14ac:dyDescent="0.2"/>
    <row r="42868" hidden="1" x14ac:dyDescent="0.2"/>
    <row r="42869" hidden="1" x14ac:dyDescent="0.2"/>
    <row r="42870" hidden="1" x14ac:dyDescent="0.2"/>
    <row r="42871" hidden="1" x14ac:dyDescent="0.2"/>
    <row r="42872" hidden="1" x14ac:dyDescent="0.2"/>
    <row r="42873" hidden="1" x14ac:dyDescent="0.2"/>
    <row r="42874" hidden="1" x14ac:dyDescent="0.2"/>
    <row r="42875" hidden="1" x14ac:dyDescent="0.2"/>
    <row r="42876" hidden="1" x14ac:dyDescent="0.2"/>
    <row r="42877" hidden="1" x14ac:dyDescent="0.2"/>
    <row r="42878" hidden="1" x14ac:dyDescent="0.2"/>
    <row r="42879" hidden="1" x14ac:dyDescent="0.2"/>
    <row r="42880" hidden="1" x14ac:dyDescent="0.2"/>
    <row r="42881" hidden="1" x14ac:dyDescent="0.2"/>
    <row r="42882" hidden="1" x14ac:dyDescent="0.2"/>
    <row r="42883" hidden="1" x14ac:dyDescent="0.2"/>
    <row r="42884" hidden="1" x14ac:dyDescent="0.2"/>
    <row r="42885" hidden="1" x14ac:dyDescent="0.2"/>
    <row r="42886" hidden="1" x14ac:dyDescent="0.2"/>
    <row r="42887" hidden="1" x14ac:dyDescent="0.2"/>
    <row r="42888" hidden="1" x14ac:dyDescent="0.2"/>
    <row r="42889" hidden="1" x14ac:dyDescent="0.2"/>
    <row r="42890" hidden="1" x14ac:dyDescent="0.2"/>
    <row r="42891" hidden="1" x14ac:dyDescent="0.2"/>
    <row r="42892" hidden="1" x14ac:dyDescent="0.2"/>
    <row r="42893" hidden="1" x14ac:dyDescent="0.2"/>
    <row r="42894" hidden="1" x14ac:dyDescent="0.2"/>
    <row r="42895" hidden="1" x14ac:dyDescent="0.2"/>
    <row r="42896" hidden="1" x14ac:dyDescent="0.2"/>
    <row r="42897" hidden="1" x14ac:dyDescent="0.2"/>
    <row r="42898" hidden="1" x14ac:dyDescent="0.2"/>
    <row r="42899" hidden="1" x14ac:dyDescent="0.2"/>
    <row r="42900" hidden="1" x14ac:dyDescent="0.2"/>
    <row r="42901" hidden="1" x14ac:dyDescent="0.2"/>
    <row r="42902" hidden="1" x14ac:dyDescent="0.2"/>
    <row r="42903" hidden="1" x14ac:dyDescent="0.2"/>
    <row r="42904" hidden="1" x14ac:dyDescent="0.2"/>
    <row r="42905" hidden="1" x14ac:dyDescent="0.2"/>
    <row r="42906" hidden="1" x14ac:dyDescent="0.2"/>
    <row r="42907" hidden="1" x14ac:dyDescent="0.2"/>
    <row r="42908" hidden="1" x14ac:dyDescent="0.2"/>
    <row r="42909" hidden="1" x14ac:dyDescent="0.2"/>
    <row r="42910" hidden="1" x14ac:dyDescent="0.2"/>
    <row r="42911" hidden="1" x14ac:dyDescent="0.2"/>
    <row r="42912" hidden="1" x14ac:dyDescent="0.2"/>
    <row r="42913" hidden="1" x14ac:dyDescent="0.2"/>
    <row r="42914" hidden="1" x14ac:dyDescent="0.2"/>
    <row r="42915" hidden="1" x14ac:dyDescent="0.2"/>
    <row r="42916" hidden="1" x14ac:dyDescent="0.2"/>
    <row r="42917" hidden="1" x14ac:dyDescent="0.2"/>
    <row r="42918" hidden="1" x14ac:dyDescent="0.2"/>
    <row r="42919" hidden="1" x14ac:dyDescent="0.2"/>
    <row r="42920" hidden="1" x14ac:dyDescent="0.2"/>
    <row r="42921" hidden="1" x14ac:dyDescent="0.2"/>
    <row r="42922" hidden="1" x14ac:dyDescent="0.2"/>
    <row r="42923" hidden="1" x14ac:dyDescent="0.2"/>
    <row r="42924" hidden="1" x14ac:dyDescent="0.2"/>
    <row r="42925" hidden="1" x14ac:dyDescent="0.2"/>
    <row r="42926" hidden="1" x14ac:dyDescent="0.2"/>
    <row r="42927" hidden="1" x14ac:dyDescent="0.2"/>
    <row r="42928" hidden="1" x14ac:dyDescent="0.2"/>
    <row r="42929" hidden="1" x14ac:dyDescent="0.2"/>
    <row r="42930" hidden="1" x14ac:dyDescent="0.2"/>
    <row r="42931" hidden="1" x14ac:dyDescent="0.2"/>
    <row r="42932" hidden="1" x14ac:dyDescent="0.2"/>
    <row r="42933" hidden="1" x14ac:dyDescent="0.2"/>
    <row r="42934" hidden="1" x14ac:dyDescent="0.2"/>
    <row r="42935" hidden="1" x14ac:dyDescent="0.2"/>
    <row r="42936" hidden="1" x14ac:dyDescent="0.2"/>
    <row r="42937" hidden="1" x14ac:dyDescent="0.2"/>
    <row r="42938" hidden="1" x14ac:dyDescent="0.2"/>
    <row r="42939" hidden="1" x14ac:dyDescent="0.2"/>
    <row r="42940" hidden="1" x14ac:dyDescent="0.2"/>
    <row r="42941" hidden="1" x14ac:dyDescent="0.2"/>
    <row r="42942" hidden="1" x14ac:dyDescent="0.2"/>
    <row r="42943" hidden="1" x14ac:dyDescent="0.2"/>
    <row r="42944" hidden="1" x14ac:dyDescent="0.2"/>
    <row r="42945" hidden="1" x14ac:dyDescent="0.2"/>
    <row r="42946" hidden="1" x14ac:dyDescent="0.2"/>
    <row r="42947" hidden="1" x14ac:dyDescent="0.2"/>
    <row r="42948" hidden="1" x14ac:dyDescent="0.2"/>
    <row r="42949" hidden="1" x14ac:dyDescent="0.2"/>
    <row r="42950" hidden="1" x14ac:dyDescent="0.2"/>
    <row r="42951" hidden="1" x14ac:dyDescent="0.2"/>
    <row r="42952" hidden="1" x14ac:dyDescent="0.2"/>
    <row r="42953" hidden="1" x14ac:dyDescent="0.2"/>
    <row r="42954" hidden="1" x14ac:dyDescent="0.2"/>
    <row r="42955" hidden="1" x14ac:dyDescent="0.2"/>
    <row r="42956" hidden="1" x14ac:dyDescent="0.2"/>
    <row r="42957" hidden="1" x14ac:dyDescent="0.2"/>
    <row r="42958" hidden="1" x14ac:dyDescent="0.2"/>
    <row r="42959" hidden="1" x14ac:dyDescent="0.2"/>
    <row r="42960" hidden="1" x14ac:dyDescent="0.2"/>
    <row r="42961" hidden="1" x14ac:dyDescent="0.2"/>
    <row r="42962" hidden="1" x14ac:dyDescent="0.2"/>
    <row r="42963" hidden="1" x14ac:dyDescent="0.2"/>
    <row r="42964" hidden="1" x14ac:dyDescent="0.2"/>
    <row r="42965" hidden="1" x14ac:dyDescent="0.2"/>
    <row r="42966" hidden="1" x14ac:dyDescent="0.2"/>
    <row r="42967" hidden="1" x14ac:dyDescent="0.2"/>
    <row r="42968" hidden="1" x14ac:dyDescent="0.2"/>
    <row r="42969" hidden="1" x14ac:dyDescent="0.2"/>
    <row r="42970" hidden="1" x14ac:dyDescent="0.2"/>
    <row r="42971" hidden="1" x14ac:dyDescent="0.2"/>
    <row r="42972" hidden="1" x14ac:dyDescent="0.2"/>
    <row r="42973" hidden="1" x14ac:dyDescent="0.2"/>
    <row r="42974" hidden="1" x14ac:dyDescent="0.2"/>
    <row r="42975" hidden="1" x14ac:dyDescent="0.2"/>
    <row r="42976" hidden="1" x14ac:dyDescent="0.2"/>
    <row r="42977" hidden="1" x14ac:dyDescent="0.2"/>
    <row r="42978" hidden="1" x14ac:dyDescent="0.2"/>
    <row r="42979" hidden="1" x14ac:dyDescent="0.2"/>
    <row r="42980" hidden="1" x14ac:dyDescent="0.2"/>
    <row r="42981" hidden="1" x14ac:dyDescent="0.2"/>
    <row r="42982" hidden="1" x14ac:dyDescent="0.2"/>
    <row r="42983" hidden="1" x14ac:dyDescent="0.2"/>
    <row r="42984" hidden="1" x14ac:dyDescent="0.2"/>
    <row r="42985" hidden="1" x14ac:dyDescent="0.2"/>
    <row r="42986" hidden="1" x14ac:dyDescent="0.2"/>
    <row r="42987" hidden="1" x14ac:dyDescent="0.2"/>
    <row r="42988" hidden="1" x14ac:dyDescent="0.2"/>
    <row r="42989" hidden="1" x14ac:dyDescent="0.2"/>
    <row r="42990" hidden="1" x14ac:dyDescent="0.2"/>
    <row r="42991" hidden="1" x14ac:dyDescent="0.2"/>
    <row r="42992" hidden="1" x14ac:dyDescent="0.2"/>
    <row r="42993" hidden="1" x14ac:dyDescent="0.2"/>
    <row r="42994" hidden="1" x14ac:dyDescent="0.2"/>
    <row r="42995" hidden="1" x14ac:dyDescent="0.2"/>
    <row r="42996" hidden="1" x14ac:dyDescent="0.2"/>
    <row r="42997" hidden="1" x14ac:dyDescent="0.2"/>
    <row r="42998" hidden="1" x14ac:dyDescent="0.2"/>
    <row r="42999" hidden="1" x14ac:dyDescent="0.2"/>
    <row r="43000" hidden="1" x14ac:dyDescent="0.2"/>
    <row r="43001" hidden="1" x14ac:dyDescent="0.2"/>
    <row r="43002" hidden="1" x14ac:dyDescent="0.2"/>
    <row r="43003" hidden="1" x14ac:dyDescent="0.2"/>
    <row r="43004" hidden="1" x14ac:dyDescent="0.2"/>
    <row r="43005" hidden="1" x14ac:dyDescent="0.2"/>
    <row r="43006" hidden="1" x14ac:dyDescent="0.2"/>
    <row r="43007" hidden="1" x14ac:dyDescent="0.2"/>
    <row r="43008" hidden="1" x14ac:dyDescent="0.2"/>
    <row r="43009" hidden="1" x14ac:dyDescent="0.2"/>
    <row r="43010" hidden="1" x14ac:dyDescent="0.2"/>
    <row r="43011" hidden="1" x14ac:dyDescent="0.2"/>
    <row r="43012" hidden="1" x14ac:dyDescent="0.2"/>
    <row r="43013" hidden="1" x14ac:dyDescent="0.2"/>
    <row r="43014" hidden="1" x14ac:dyDescent="0.2"/>
    <row r="43015" hidden="1" x14ac:dyDescent="0.2"/>
    <row r="43016" hidden="1" x14ac:dyDescent="0.2"/>
    <row r="43017" hidden="1" x14ac:dyDescent="0.2"/>
    <row r="43018" hidden="1" x14ac:dyDescent="0.2"/>
    <row r="43019" hidden="1" x14ac:dyDescent="0.2"/>
    <row r="43020" hidden="1" x14ac:dyDescent="0.2"/>
    <row r="43021" hidden="1" x14ac:dyDescent="0.2"/>
    <row r="43022" hidden="1" x14ac:dyDescent="0.2"/>
    <row r="43023" hidden="1" x14ac:dyDescent="0.2"/>
    <row r="43024" hidden="1" x14ac:dyDescent="0.2"/>
    <row r="43025" hidden="1" x14ac:dyDescent="0.2"/>
    <row r="43026" hidden="1" x14ac:dyDescent="0.2"/>
    <row r="43027" hidden="1" x14ac:dyDescent="0.2"/>
    <row r="43028" hidden="1" x14ac:dyDescent="0.2"/>
    <row r="43029" hidden="1" x14ac:dyDescent="0.2"/>
    <row r="43030" hidden="1" x14ac:dyDescent="0.2"/>
    <row r="43031" hidden="1" x14ac:dyDescent="0.2"/>
    <row r="43032" hidden="1" x14ac:dyDescent="0.2"/>
    <row r="43033" hidden="1" x14ac:dyDescent="0.2"/>
    <row r="43034" hidden="1" x14ac:dyDescent="0.2"/>
    <row r="43035" hidden="1" x14ac:dyDescent="0.2"/>
    <row r="43036" hidden="1" x14ac:dyDescent="0.2"/>
    <row r="43037" hidden="1" x14ac:dyDescent="0.2"/>
    <row r="43038" hidden="1" x14ac:dyDescent="0.2"/>
    <row r="43039" hidden="1" x14ac:dyDescent="0.2"/>
    <row r="43040" hidden="1" x14ac:dyDescent="0.2"/>
    <row r="43041" hidden="1" x14ac:dyDescent="0.2"/>
    <row r="43042" hidden="1" x14ac:dyDescent="0.2"/>
    <row r="43043" hidden="1" x14ac:dyDescent="0.2"/>
    <row r="43044" hidden="1" x14ac:dyDescent="0.2"/>
    <row r="43045" hidden="1" x14ac:dyDescent="0.2"/>
    <row r="43046" hidden="1" x14ac:dyDescent="0.2"/>
    <row r="43047" hidden="1" x14ac:dyDescent="0.2"/>
    <row r="43048" hidden="1" x14ac:dyDescent="0.2"/>
    <row r="43049" hidden="1" x14ac:dyDescent="0.2"/>
    <row r="43050" hidden="1" x14ac:dyDescent="0.2"/>
    <row r="43051" hidden="1" x14ac:dyDescent="0.2"/>
    <row r="43052" hidden="1" x14ac:dyDescent="0.2"/>
    <row r="43053" hidden="1" x14ac:dyDescent="0.2"/>
    <row r="43054" hidden="1" x14ac:dyDescent="0.2"/>
    <row r="43055" hidden="1" x14ac:dyDescent="0.2"/>
    <row r="43056" hidden="1" x14ac:dyDescent="0.2"/>
    <row r="43057" hidden="1" x14ac:dyDescent="0.2"/>
    <row r="43058" hidden="1" x14ac:dyDescent="0.2"/>
    <row r="43059" hidden="1" x14ac:dyDescent="0.2"/>
    <row r="43060" hidden="1" x14ac:dyDescent="0.2"/>
    <row r="43061" hidden="1" x14ac:dyDescent="0.2"/>
    <row r="43062" hidden="1" x14ac:dyDescent="0.2"/>
    <row r="43063" hidden="1" x14ac:dyDescent="0.2"/>
    <row r="43064" hidden="1" x14ac:dyDescent="0.2"/>
    <row r="43065" hidden="1" x14ac:dyDescent="0.2"/>
    <row r="43066" hidden="1" x14ac:dyDescent="0.2"/>
    <row r="43067" hidden="1" x14ac:dyDescent="0.2"/>
    <row r="43068" hidden="1" x14ac:dyDescent="0.2"/>
    <row r="43069" hidden="1" x14ac:dyDescent="0.2"/>
    <row r="43070" hidden="1" x14ac:dyDescent="0.2"/>
    <row r="43071" hidden="1" x14ac:dyDescent="0.2"/>
    <row r="43072" hidden="1" x14ac:dyDescent="0.2"/>
    <row r="43073" hidden="1" x14ac:dyDescent="0.2"/>
    <row r="43074" hidden="1" x14ac:dyDescent="0.2"/>
    <row r="43075" hidden="1" x14ac:dyDescent="0.2"/>
    <row r="43076" hidden="1" x14ac:dyDescent="0.2"/>
    <row r="43077" hidden="1" x14ac:dyDescent="0.2"/>
    <row r="43078" hidden="1" x14ac:dyDescent="0.2"/>
    <row r="43079" hidden="1" x14ac:dyDescent="0.2"/>
    <row r="43080" hidden="1" x14ac:dyDescent="0.2"/>
    <row r="43081" hidden="1" x14ac:dyDescent="0.2"/>
    <row r="43082" hidden="1" x14ac:dyDescent="0.2"/>
    <row r="43083" hidden="1" x14ac:dyDescent="0.2"/>
    <row r="43084" hidden="1" x14ac:dyDescent="0.2"/>
    <row r="43085" hidden="1" x14ac:dyDescent="0.2"/>
    <row r="43086" hidden="1" x14ac:dyDescent="0.2"/>
    <row r="43087" hidden="1" x14ac:dyDescent="0.2"/>
    <row r="43088" hidden="1" x14ac:dyDescent="0.2"/>
    <row r="43089" hidden="1" x14ac:dyDescent="0.2"/>
    <row r="43090" hidden="1" x14ac:dyDescent="0.2"/>
    <row r="43091" hidden="1" x14ac:dyDescent="0.2"/>
    <row r="43092" hidden="1" x14ac:dyDescent="0.2"/>
    <row r="43093" hidden="1" x14ac:dyDescent="0.2"/>
    <row r="43094" hidden="1" x14ac:dyDescent="0.2"/>
    <row r="43095" hidden="1" x14ac:dyDescent="0.2"/>
    <row r="43096" hidden="1" x14ac:dyDescent="0.2"/>
    <row r="43097" hidden="1" x14ac:dyDescent="0.2"/>
    <row r="43098" hidden="1" x14ac:dyDescent="0.2"/>
    <row r="43099" hidden="1" x14ac:dyDescent="0.2"/>
    <row r="43100" hidden="1" x14ac:dyDescent="0.2"/>
    <row r="43101" hidden="1" x14ac:dyDescent="0.2"/>
    <row r="43102" hidden="1" x14ac:dyDescent="0.2"/>
    <row r="43103" hidden="1" x14ac:dyDescent="0.2"/>
    <row r="43104" hidden="1" x14ac:dyDescent="0.2"/>
    <row r="43105" hidden="1" x14ac:dyDescent="0.2"/>
    <row r="43106" hidden="1" x14ac:dyDescent="0.2"/>
    <row r="43107" hidden="1" x14ac:dyDescent="0.2"/>
    <row r="43108" hidden="1" x14ac:dyDescent="0.2"/>
    <row r="43109" hidden="1" x14ac:dyDescent="0.2"/>
    <row r="43110" hidden="1" x14ac:dyDescent="0.2"/>
    <row r="43111" hidden="1" x14ac:dyDescent="0.2"/>
    <row r="43112" hidden="1" x14ac:dyDescent="0.2"/>
    <row r="43113" hidden="1" x14ac:dyDescent="0.2"/>
    <row r="43114" hidden="1" x14ac:dyDescent="0.2"/>
    <row r="43115" hidden="1" x14ac:dyDescent="0.2"/>
    <row r="43116" hidden="1" x14ac:dyDescent="0.2"/>
    <row r="43117" hidden="1" x14ac:dyDescent="0.2"/>
    <row r="43118" hidden="1" x14ac:dyDescent="0.2"/>
    <row r="43119" hidden="1" x14ac:dyDescent="0.2"/>
    <row r="43120" hidden="1" x14ac:dyDescent="0.2"/>
    <row r="43121" hidden="1" x14ac:dyDescent="0.2"/>
    <row r="43122" hidden="1" x14ac:dyDescent="0.2"/>
    <row r="43123" hidden="1" x14ac:dyDescent="0.2"/>
    <row r="43124" hidden="1" x14ac:dyDescent="0.2"/>
    <row r="43125" hidden="1" x14ac:dyDescent="0.2"/>
    <row r="43126" hidden="1" x14ac:dyDescent="0.2"/>
    <row r="43127" hidden="1" x14ac:dyDescent="0.2"/>
    <row r="43128" hidden="1" x14ac:dyDescent="0.2"/>
    <row r="43129" hidden="1" x14ac:dyDescent="0.2"/>
    <row r="43130" hidden="1" x14ac:dyDescent="0.2"/>
    <row r="43131" hidden="1" x14ac:dyDescent="0.2"/>
    <row r="43132" hidden="1" x14ac:dyDescent="0.2"/>
    <row r="43133" hidden="1" x14ac:dyDescent="0.2"/>
    <row r="43134" hidden="1" x14ac:dyDescent="0.2"/>
    <row r="43135" hidden="1" x14ac:dyDescent="0.2"/>
    <row r="43136" hidden="1" x14ac:dyDescent="0.2"/>
    <row r="43137" hidden="1" x14ac:dyDescent="0.2"/>
    <row r="43138" hidden="1" x14ac:dyDescent="0.2"/>
    <row r="43139" hidden="1" x14ac:dyDescent="0.2"/>
    <row r="43140" hidden="1" x14ac:dyDescent="0.2"/>
    <row r="43141" hidden="1" x14ac:dyDescent="0.2"/>
    <row r="43142" hidden="1" x14ac:dyDescent="0.2"/>
    <row r="43143" hidden="1" x14ac:dyDescent="0.2"/>
    <row r="43144" hidden="1" x14ac:dyDescent="0.2"/>
    <row r="43145" hidden="1" x14ac:dyDescent="0.2"/>
    <row r="43146" hidden="1" x14ac:dyDescent="0.2"/>
    <row r="43147" hidden="1" x14ac:dyDescent="0.2"/>
    <row r="43148" hidden="1" x14ac:dyDescent="0.2"/>
    <row r="43149" hidden="1" x14ac:dyDescent="0.2"/>
    <row r="43150" hidden="1" x14ac:dyDescent="0.2"/>
    <row r="43151" hidden="1" x14ac:dyDescent="0.2"/>
    <row r="43152" hidden="1" x14ac:dyDescent="0.2"/>
    <row r="43153" hidden="1" x14ac:dyDescent="0.2"/>
    <row r="43154" hidden="1" x14ac:dyDescent="0.2"/>
    <row r="43155" hidden="1" x14ac:dyDescent="0.2"/>
    <row r="43156" hidden="1" x14ac:dyDescent="0.2"/>
    <row r="43157" hidden="1" x14ac:dyDescent="0.2"/>
    <row r="43158" hidden="1" x14ac:dyDescent="0.2"/>
    <row r="43159" hidden="1" x14ac:dyDescent="0.2"/>
    <row r="43160" hidden="1" x14ac:dyDescent="0.2"/>
    <row r="43161" hidden="1" x14ac:dyDescent="0.2"/>
    <row r="43162" hidden="1" x14ac:dyDescent="0.2"/>
    <row r="43163" hidden="1" x14ac:dyDescent="0.2"/>
    <row r="43164" hidden="1" x14ac:dyDescent="0.2"/>
    <row r="43165" hidden="1" x14ac:dyDescent="0.2"/>
    <row r="43166" hidden="1" x14ac:dyDescent="0.2"/>
    <row r="43167" hidden="1" x14ac:dyDescent="0.2"/>
    <row r="43168" hidden="1" x14ac:dyDescent="0.2"/>
    <row r="43169" hidden="1" x14ac:dyDescent="0.2"/>
    <row r="43170" hidden="1" x14ac:dyDescent="0.2"/>
    <row r="43171" hidden="1" x14ac:dyDescent="0.2"/>
    <row r="43172" hidden="1" x14ac:dyDescent="0.2"/>
    <row r="43173" hidden="1" x14ac:dyDescent="0.2"/>
    <row r="43174" hidden="1" x14ac:dyDescent="0.2"/>
    <row r="43175" hidden="1" x14ac:dyDescent="0.2"/>
    <row r="43176" hidden="1" x14ac:dyDescent="0.2"/>
    <row r="43177" hidden="1" x14ac:dyDescent="0.2"/>
    <row r="43178" hidden="1" x14ac:dyDescent="0.2"/>
    <row r="43179" hidden="1" x14ac:dyDescent="0.2"/>
    <row r="43180" hidden="1" x14ac:dyDescent="0.2"/>
    <row r="43181" hidden="1" x14ac:dyDescent="0.2"/>
    <row r="43182" hidden="1" x14ac:dyDescent="0.2"/>
    <row r="43183" hidden="1" x14ac:dyDescent="0.2"/>
    <row r="43184" hidden="1" x14ac:dyDescent="0.2"/>
    <row r="43185" hidden="1" x14ac:dyDescent="0.2"/>
    <row r="43186" hidden="1" x14ac:dyDescent="0.2"/>
    <row r="43187" hidden="1" x14ac:dyDescent="0.2"/>
    <row r="43188" hidden="1" x14ac:dyDescent="0.2"/>
    <row r="43189" hidden="1" x14ac:dyDescent="0.2"/>
    <row r="43190" hidden="1" x14ac:dyDescent="0.2"/>
    <row r="43191" hidden="1" x14ac:dyDescent="0.2"/>
    <row r="43192" hidden="1" x14ac:dyDescent="0.2"/>
    <row r="43193" hidden="1" x14ac:dyDescent="0.2"/>
    <row r="43194" hidden="1" x14ac:dyDescent="0.2"/>
    <row r="43195" hidden="1" x14ac:dyDescent="0.2"/>
    <row r="43196" hidden="1" x14ac:dyDescent="0.2"/>
    <row r="43197" hidden="1" x14ac:dyDescent="0.2"/>
    <row r="43198" hidden="1" x14ac:dyDescent="0.2"/>
    <row r="43199" hidden="1" x14ac:dyDescent="0.2"/>
    <row r="43200" hidden="1" x14ac:dyDescent="0.2"/>
    <row r="43201" hidden="1" x14ac:dyDescent="0.2"/>
    <row r="43202" hidden="1" x14ac:dyDescent="0.2"/>
    <row r="43203" hidden="1" x14ac:dyDescent="0.2"/>
    <row r="43204" hidden="1" x14ac:dyDescent="0.2"/>
    <row r="43205" hidden="1" x14ac:dyDescent="0.2"/>
    <row r="43206" hidden="1" x14ac:dyDescent="0.2"/>
    <row r="43207" hidden="1" x14ac:dyDescent="0.2"/>
    <row r="43208" hidden="1" x14ac:dyDescent="0.2"/>
    <row r="43209" hidden="1" x14ac:dyDescent="0.2"/>
    <row r="43210" hidden="1" x14ac:dyDescent="0.2"/>
    <row r="43211" hidden="1" x14ac:dyDescent="0.2"/>
    <row r="43212" hidden="1" x14ac:dyDescent="0.2"/>
    <row r="43213" hidden="1" x14ac:dyDescent="0.2"/>
    <row r="43214" hidden="1" x14ac:dyDescent="0.2"/>
    <row r="43215" hidden="1" x14ac:dyDescent="0.2"/>
    <row r="43216" hidden="1" x14ac:dyDescent="0.2"/>
    <row r="43217" hidden="1" x14ac:dyDescent="0.2"/>
    <row r="43218" hidden="1" x14ac:dyDescent="0.2"/>
    <row r="43219" hidden="1" x14ac:dyDescent="0.2"/>
    <row r="43220" hidden="1" x14ac:dyDescent="0.2"/>
    <row r="43221" hidden="1" x14ac:dyDescent="0.2"/>
    <row r="43222" hidden="1" x14ac:dyDescent="0.2"/>
    <row r="43223" hidden="1" x14ac:dyDescent="0.2"/>
    <row r="43224" hidden="1" x14ac:dyDescent="0.2"/>
    <row r="43225" hidden="1" x14ac:dyDescent="0.2"/>
    <row r="43226" hidden="1" x14ac:dyDescent="0.2"/>
    <row r="43227" hidden="1" x14ac:dyDescent="0.2"/>
    <row r="43228" hidden="1" x14ac:dyDescent="0.2"/>
    <row r="43229" hidden="1" x14ac:dyDescent="0.2"/>
    <row r="43230" hidden="1" x14ac:dyDescent="0.2"/>
    <row r="43231" hidden="1" x14ac:dyDescent="0.2"/>
    <row r="43232" hidden="1" x14ac:dyDescent="0.2"/>
    <row r="43233" hidden="1" x14ac:dyDescent="0.2"/>
    <row r="43234" hidden="1" x14ac:dyDescent="0.2"/>
    <row r="43235" hidden="1" x14ac:dyDescent="0.2"/>
    <row r="43236" hidden="1" x14ac:dyDescent="0.2"/>
    <row r="43237" hidden="1" x14ac:dyDescent="0.2"/>
    <row r="43238" hidden="1" x14ac:dyDescent="0.2"/>
    <row r="43239" hidden="1" x14ac:dyDescent="0.2"/>
    <row r="43240" hidden="1" x14ac:dyDescent="0.2"/>
    <row r="43241" hidden="1" x14ac:dyDescent="0.2"/>
    <row r="43242" hidden="1" x14ac:dyDescent="0.2"/>
    <row r="43243" hidden="1" x14ac:dyDescent="0.2"/>
    <row r="43244" hidden="1" x14ac:dyDescent="0.2"/>
    <row r="43245" hidden="1" x14ac:dyDescent="0.2"/>
    <row r="43246" hidden="1" x14ac:dyDescent="0.2"/>
    <row r="43247" hidden="1" x14ac:dyDescent="0.2"/>
    <row r="43248" hidden="1" x14ac:dyDescent="0.2"/>
    <row r="43249" hidden="1" x14ac:dyDescent="0.2"/>
    <row r="43250" hidden="1" x14ac:dyDescent="0.2"/>
    <row r="43251" hidden="1" x14ac:dyDescent="0.2"/>
    <row r="43252" hidden="1" x14ac:dyDescent="0.2"/>
    <row r="43253" hidden="1" x14ac:dyDescent="0.2"/>
    <row r="43254" hidden="1" x14ac:dyDescent="0.2"/>
    <row r="43255" hidden="1" x14ac:dyDescent="0.2"/>
    <row r="43256" hidden="1" x14ac:dyDescent="0.2"/>
    <row r="43257" hidden="1" x14ac:dyDescent="0.2"/>
    <row r="43258" hidden="1" x14ac:dyDescent="0.2"/>
    <row r="43259" hidden="1" x14ac:dyDescent="0.2"/>
    <row r="43260" hidden="1" x14ac:dyDescent="0.2"/>
    <row r="43261" hidden="1" x14ac:dyDescent="0.2"/>
    <row r="43262" hidden="1" x14ac:dyDescent="0.2"/>
    <row r="43263" hidden="1" x14ac:dyDescent="0.2"/>
    <row r="43264" hidden="1" x14ac:dyDescent="0.2"/>
    <row r="43265" hidden="1" x14ac:dyDescent="0.2"/>
    <row r="43266" hidden="1" x14ac:dyDescent="0.2"/>
    <row r="43267" hidden="1" x14ac:dyDescent="0.2"/>
    <row r="43268" hidden="1" x14ac:dyDescent="0.2"/>
    <row r="43269" hidden="1" x14ac:dyDescent="0.2"/>
    <row r="43270" hidden="1" x14ac:dyDescent="0.2"/>
    <row r="43271" hidden="1" x14ac:dyDescent="0.2"/>
    <row r="43272" hidden="1" x14ac:dyDescent="0.2"/>
    <row r="43273" hidden="1" x14ac:dyDescent="0.2"/>
    <row r="43274" hidden="1" x14ac:dyDescent="0.2"/>
    <row r="43275" hidden="1" x14ac:dyDescent="0.2"/>
    <row r="43276" hidden="1" x14ac:dyDescent="0.2"/>
    <row r="43277" hidden="1" x14ac:dyDescent="0.2"/>
    <row r="43278" hidden="1" x14ac:dyDescent="0.2"/>
    <row r="43279" hidden="1" x14ac:dyDescent="0.2"/>
    <row r="43280" hidden="1" x14ac:dyDescent="0.2"/>
    <row r="43281" hidden="1" x14ac:dyDescent="0.2"/>
    <row r="43282" hidden="1" x14ac:dyDescent="0.2"/>
    <row r="43283" hidden="1" x14ac:dyDescent="0.2"/>
    <row r="43284" hidden="1" x14ac:dyDescent="0.2"/>
    <row r="43285" hidden="1" x14ac:dyDescent="0.2"/>
    <row r="43286" hidden="1" x14ac:dyDescent="0.2"/>
    <row r="43287" hidden="1" x14ac:dyDescent="0.2"/>
    <row r="43288" hidden="1" x14ac:dyDescent="0.2"/>
    <row r="43289" hidden="1" x14ac:dyDescent="0.2"/>
    <row r="43290" hidden="1" x14ac:dyDescent="0.2"/>
    <row r="43291" hidden="1" x14ac:dyDescent="0.2"/>
    <row r="43292" hidden="1" x14ac:dyDescent="0.2"/>
    <row r="43293" hidden="1" x14ac:dyDescent="0.2"/>
    <row r="43294" hidden="1" x14ac:dyDescent="0.2"/>
    <row r="43295" hidden="1" x14ac:dyDescent="0.2"/>
    <row r="43296" hidden="1" x14ac:dyDescent="0.2"/>
    <row r="43297" hidden="1" x14ac:dyDescent="0.2"/>
    <row r="43298" hidden="1" x14ac:dyDescent="0.2"/>
    <row r="43299" hidden="1" x14ac:dyDescent="0.2"/>
    <row r="43300" hidden="1" x14ac:dyDescent="0.2"/>
    <row r="43301" hidden="1" x14ac:dyDescent="0.2"/>
    <row r="43302" hidden="1" x14ac:dyDescent="0.2"/>
    <row r="43303" hidden="1" x14ac:dyDescent="0.2"/>
    <row r="43304" hidden="1" x14ac:dyDescent="0.2"/>
    <row r="43305" hidden="1" x14ac:dyDescent="0.2"/>
    <row r="43306" hidden="1" x14ac:dyDescent="0.2"/>
    <row r="43307" hidden="1" x14ac:dyDescent="0.2"/>
    <row r="43308" hidden="1" x14ac:dyDescent="0.2"/>
    <row r="43309" hidden="1" x14ac:dyDescent="0.2"/>
    <row r="43310" hidden="1" x14ac:dyDescent="0.2"/>
    <row r="43311" hidden="1" x14ac:dyDescent="0.2"/>
    <row r="43312" hidden="1" x14ac:dyDescent="0.2"/>
    <row r="43313" hidden="1" x14ac:dyDescent="0.2"/>
    <row r="43314" hidden="1" x14ac:dyDescent="0.2"/>
    <row r="43315" hidden="1" x14ac:dyDescent="0.2"/>
    <row r="43316" hidden="1" x14ac:dyDescent="0.2"/>
    <row r="43317" hidden="1" x14ac:dyDescent="0.2"/>
    <row r="43318" hidden="1" x14ac:dyDescent="0.2"/>
    <row r="43319" hidden="1" x14ac:dyDescent="0.2"/>
    <row r="43320" hidden="1" x14ac:dyDescent="0.2"/>
    <row r="43321" hidden="1" x14ac:dyDescent="0.2"/>
    <row r="43322" hidden="1" x14ac:dyDescent="0.2"/>
    <row r="43323" hidden="1" x14ac:dyDescent="0.2"/>
    <row r="43324" hidden="1" x14ac:dyDescent="0.2"/>
    <row r="43325" hidden="1" x14ac:dyDescent="0.2"/>
    <row r="43326" hidden="1" x14ac:dyDescent="0.2"/>
    <row r="43327" hidden="1" x14ac:dyDescent="0.2"/>
    <row r="43328" hidden="1" x14ac:dyDescent="0.2"/>
    <row r="43329" hidden="1" x14ac:dyDescent="0.2"/>
    <row r="43330" hidden="1" x14ac:dyDescent="0.2"/>
    <row r="43331" hidden="1" x14ac:dyDescent="0.2"/>
    <row r="43332" hidden="1" x14ac:dyDescent="0.2"/>
    <row r="43333" hidden="1" x14ac:dyDescent="0.2"/>
    <row r="43334" hidden="1" x14ac:dyDescent="0.2"/>
    <row r="43335" hidden="1" x14ac:dyDescent="0.2"/>
    <row r="43336" hidden="1" x14ac:dyDescent="0.2"/>
    <row r="43337" hidden="1" x14ac:dyDescent="0.2"/>
    <row r="43338" hidden="1" x14ac:dyDescent="0.2"/>
    <row r="43339" hidden="1" x14ac:dyDescent="0.2"/>
    <row r="43340" hidden="1" x14ac:dyDescent="0.2"/>
    <row r="43341" hidden="1" x14ac:dyDescent="0.2"/>
    <row r="43342" hidden="1" x14ac:dyDescent="0.2"/>
    <row r="43343" hidden="1" x14ac:dyDescent="0.2"/>
    <row r="43344" hidden="1" x14ac:dyDescent="0.2"/>
    <row r="43345" hidden="1" x14ac:dyDescent="0.2"/>
    <row r="43346" hidden="1" x14ac:dyDescent="0.2"/>
    <row r="43347" hidden="1" x14ac:dyDescent="0.2"/>
    <row r="43348" hidden="1" x14ac:dyDescent="0.2"/>
    <row r="43349" hidden="1" x14ac:dyDescent="0.2"/>
    <row r="43350" hidden="1" x14ac:dyDescent="0.2"/>
    <row r="43351" hidden="1" x14ac:dyDescent="0.2"/>
    <row r="43352" hidden="1" x14ac:dyDescent="0.2"/>
    <row r="43353" hidden="1" x14ac:dyDescent="0.2"/>
    <row r="43354" hidden="1" x14ac:dyDescent="0.2"/>
    <row r="43355" hidden="1" x14ac:dyDescent="0.2"/>
    <row r="43356" hidden="1" x14ac:dyDescent="0.2"/>
    <row r="43357" hidden="1" x14ac:dyDescent="0.2"/>
    <row r="43358" hidden="1" x14ac:dyDescent="0.2"/>
    <row r="43359" hidden="1" x14ac:dyDescent="0.2"/>
    <row r="43360" hidden="1" x14ac:dyDescent="0.2"/>
    <row r="43361" hidden="1" x14ac:dyDescent="0.2"/>
    <row r="43362" hidden="1" x14ac:dyDescent="0.2"/>
    <row r="43363" hidden="1" x14ac:dyDescent="0.2"/>
    <row r="43364" hidden="1" x14ac:dyDescent="0.2"/>
    <row r="43365" hidden="1" x14ac:dyDescent="0.2"/>
    <row r="43366" hidden="1" x14ac:dyDescent="0.2"/>
    <row r="43367" hidden="1" x14ac:dyDescent="0.2"/>
    <row r="43368" hidden="1" x14ac:dyDescent="0.2"/>
    <row r="43369" hidden="1" x14ac:dyDescent="0.2"/>
    <row r="43370" hidden="1" x14ac:dyDescent="0.2"/>
    <row r="43371" hidden="1" x14ac:dyDescent="0.2"/>
    <row r="43372" hidden="1" x14ac:dyDescent="0.2"/>
    <row r="43373" hidden="1" x14ac:dyDescent="0.2"/>
    <row r="43374" hidden="1" x14ac:dyDescent="0.2"/>
    <row r="43375" hidden="1" x14ac:dyDescent="0.2"/>
    <row r="43376" hidden="1" x14ac:dyDescent="0.2"/>
    <row r="43377" hidden="1" x14ac:dyDescent="0.2"/>
    <row r="43378" hidden="1" x14ac:dyDescent="0.2"/>
    <row r="43379" hidden="1" x14ac:dyDescent="0.2"/>
    <row r="43380" hidden="1" x14ac:dyDescent="0.2"/>
    <row r="43381" hidden="1" x14ac:dyDescent="0.2"/>
    <row r="43382" hidden="1" x14ac:dyDescent="0.2"/>
    <row r="43383" hidden="1" x14ac:dyDescent="0.2"/>
    <row r="43384" hidden="1" x14ac:dyDescent="0.2"/>
    <row r="43385" hidden="1" x14ac:dyDescent="0.2"/>
    <row r="43386" hidden="1" x14ac:dyDescent="0.2"/>
    <row r="43387" hidden="1" x14ac:dyDescent="0.2"/>
    <row r="43388" hidden="1" x14ac:dyDescent="0.2"/>
    <row r="43389" hidden="1" x14ac:dyDescent="0.2"/>
    <row r="43390" hidden="1" x14ac:dyDescent="0.2"/>
    <row r="43391" hidden="1" x14ac:dyDescent="0.2"/>
    <row r="43392" hidden="1" x14ac:dyDescent="0.2"/>
    <row r="43393" hidden="1" x14ac:dyDescent="0.2"/>
    <row r="43394" hidden="1" x14ac:dyDescent="0.2"/>
    <row r="43395" hidden="1" x14ac:dyDescent="0.2"/>
    <row r="43396" hidden="1" x14ac:dyDescent="0.2"/>
    <row r="43397" hidden="1" x14ac:dyDescent="0.2"/>
    <row r="43398" hidden="1" x14ac:dyDescent="0.2"/>
    <row r="43399" hidden="1" x14ac:dyDescent="0.2"/>
    <row r="43400" hidden="1" x14ac:dyDescent="0.2"/>
    <row r="43401" hidden="1" x14ac:dyDescent="0.2"/>
    <row r="43402" hidden="1" x14ac:dyDescent="0.2"/>
    <row r="43403" hidden="1" x14ac:dyDescent="0.2"/>
    <row r="43404" hidden="1" x14ac:dyDescent="0.2"/>
    <row r="43405" hidden="1" x14ac:dyDescent="0.2"/>
    <row r="43406" hidden="1" x14ac:dyDescent="0.2"/>
    <row r="43407" hidden="1" x14ac:dyDescent="0.2"/>
    <row r="43408" hidden="1" x14ac:dyDescent="0.2"/>
    <row r="43409" hidden="1" x14ac:dyDescent="0.2"/>
    <row r="43410" hidden="1" x14ac:dyDescent="0.2"/>
    <row r="43411" hidden="1" x14ac:dyDescent="0.2"/>
    <row r="43412" hidden="1" x14ac:dyDescent="0.2"/>
    <row r="43413" hidden="1" x14ac:dyDescent="0.2"/>
    <row r="43414" hidden="1" x14ac:dyDescent="0.2"/>
    <row r="43415" hidden="1" x14ac:dyDescent="0.2"/>
    <row r="43416" hidden="1" x14ac:dyDescent="0.2"/>
    <row r="43417" hidden="1" x14ac:dyDescent="0.2"/>
    <row r="43418" hidden="1" x14ac:dyDescent="0.2"/>
    <row r="43419" hidden="1" x14ac:dyDescent="0.2"/>
    <row r="43420" hidden="1" x14ac:dyDescent="0.2"/>
    <row r="43421" hidden="1" x14ac:dyDescent="0.2"/>
    <row r="43422" hidden="1" x14ac:dyDescent="0.2"/>
    <row r="43423" hidden="1" x14ac:dyDescent="0.2"/>
    <row r="43424" hidden="1" x14ac:dyDescent="0.2"/>
    <row r="43425" hidden="1" x14ac:dyDescent="0.2"/>
    <row r="43426" hidden="1" x14ac:dyDescent="0.2"/>
    <row r="43427" hidden="1" x14ac:dyDescent="0.2"/>
    <row r="43428" hidden="1" x14ac:dyDescent="0.2"/>
    <row r="43429" hidden="1" x14ac:dyDescent="0.2"/>
    <row r="43430" hidden="1" x14ac:dyDescent="0.2"/>
    <row r="43431" hidden="1" x14ac:dyDescent="0.2"/>
    <row r="43432" hidden="1" x14ac:dyDescent="0.2"/>
    <row r="43433" hidden="1" x14ac:dyDescent="0.2"/>
    <row r="43434" hidden="1" x14ac:dyDescent="0.2"/>
    <row r="43435" hidden="1" x14ac:dyDescent="0.2"/>
    <row r="43436" hidden="1" x14ac:dyDescent="0.2"/>
    <row r="43437" hidden="1" x14ac:dyDescent="0.2"/>
    <row r="43438" hidden="1" x14ac:dyDescent="0.2"/>
    <row r="43439" hidden="1" x14ac:dyDescent="0.2"/>
    <row r="43440" hidden="1" x14ac:dyDescent="0.2"/>
    <row r="43441" hidden="1" x14ac:dyDescent="0.2"/>
    <row r="43442" hidden="1" x14ac:dyDescent="0.2"/>
    <row r="43443" hidden="1" x14ac:dyDescent="0.2"/>
    <row r="43444" hidden="1" x14ac:dyDescent="0.2"/>
    <row r="43445" hidden="1" x14ac:dyDescent="0.2"/>
    <row r="43446" hidden="1" x14ac:dyDescent="0.2"/>
    <row r="43447" hidden="1" x14ac:dyDescent="0.2"/>
    <row r="43448" hidden="1" x14ac:dyDescent="0.2"/>
    <row r="43449" hidden="1" x14ac:dyDescent="0.2"/>
    <row r="43450" hidden="1" x14ac:dyDescent="0.2"/>
    <row r="43451" hidden="1" x14ac:dyDescent="0.2"/>
    <row r="43452" hidden="1" x14ac:dyDescent="0.2"/>
    <row r="43453" hidden="1" x14ac:dyDescent="0.2"/>
    <row r="43454" hidden="1" x14ac:dyDescent="0.2"/>
    <row r="43455" hidden="1" x14ac:dyDescent="0.2"/>
    <row r="43456" hidden="1" x14ac:dyDescent="0.2"/>
    <row r="43457" hidden="1" x14ac:dyDescent="0.2"/>
    <row r="43458" hidden="1" x14ac:dyDescent="0.2"/>
    <row r="43459" hidden="1" x14ac:dyDescent="0.2"/>
    <row r="43460" hidden="1" x14ac:dyDescent="0.2"/>
    <row r="43461" hidden="1" x14ac:dyDescent="0.2"/>
    <row r="43462" hidden="1" x14ac:dyDescent="0.2"/>
    <row r="43463" hidden="1" x14ac:dyDescent="0.2"/>
    <row r="43464" hidden="1" x14ac:dyDescent="0.2"/>
    <row r="43465" hidden="1" x14ac:dyDescent="0.2"/>
    <row r="43466" hidden="1" x14ac:dyDescent="0.2"/>
    <row r="43467" hidden="1" x14ac:dyDescent="0.2"/>
    <row r="43468" hidden="1" x14ac:dyDescent="0.2"/>
    <row r="43469" hidden="1" x14ac:dyDescent="0.2"/>
    <row r="43470" hidden="1" x14ac:dyDescent="0.2"/>
    <row r="43471" hidden="1" x14ac:dyDescent="0.2"/>
    <row r="43472" hidden="1" x14ac:dyDescent="0.2"/>
    <row r="43473" hidden="1" x14ac:dyDescent="0.2"/>
    <row r="43474" hidden="1" x14ac:dyDescent="0.2"/>
    <row r="43475" hidden="1" x14ac:dyDescent="0.2"/>
    <row r="43476" hidden="1" x14ac:dyDescent="0.2"/>
    <row r="43477" hidden="1" x14ac:dyDescent="0.2"/>
    <row r="43478" hidden="1" x14ac:dyDescent="0.2"/>
    <row r="43479" hidden="1" x14ac:dyDescent="0.2"/>
    <row r="43480" hidden="1" x14ac:dyDescent="0.2"/>
    <row r="43481" hidden="1" x14ac:dyDescent="0.2"/>
    <row r="43482" hidden="1" x14ac:dyDescent="0.2"/>
    <row r="43483" hidden="1" x14ac:dyDescent="0.2"/>
    <row r="43484" hidden="1" x14ac:dyDescent="0.2"/>
    <row r="43485" hidden="1" x14ac:dyDescent="0.2"/>
    <row r="43486" hidden="1" x14ac:dyDescent="0.2"/>
    <row r="43487" hidden="1" x14ac:dyDescent="0.2"/>
    <row r="43488" hidden="1" x14ac:dyDescent="0.2"/>
    <row r="43489" hidden="1" x14ac:dyDescent="0.2"/>
    <row r="43490" hidden="1" x14ac:dyDescent="0.2"/>
    <row r="43491" hidden="1" x14ac:dyDescent="0.2"/>
    <row r="43492" hidden="1" x14ac:dyDescent="0.2"/>
    <row r="43493" hidden="1" x14ac:dyDescent="0.2"/>
    <row r="43494" hidden="1" x14ac:dyDescent="0.2"/>
    <row r="43495" hidden="1" x14ac:dyDescent="0.2"/>
    <row r="43496" hidden="1" x14ac:dyDescent="0.2"/>
    <row r="43497" hidden="1" x14ac:dyDescent="0.2"/>
    <row r="43498" hidden="1" x14ac:dyDescent="0.2"/>
    <row r="43499" hidden="1" x14ac:dyDescent="0.2"/>
    <row r="43500" hidden="1" x14ac:dyDescent="0.2"/>
    <row r="43501" hidden="1" x14ac:dyDescent="0.2"/>
    <row r="43502" hidden="1" x14ac:dyDescent="0.2"/>
    <row r="43503" hidden="1" x14ac:dyDescent="0.2"/>
    <row r="43504" hidden="1" x14ac:dyDescent="0.2"/>
    <row r="43505" hidden="1" x14ac:dyDescent="0.2"/>
    <row r="43506" hidden="1" x14ac:dyDescent="0.2"/>
    <row r="43507" hidden="1" x14ac:dyDescent="0.2"/>
    <row r="43508" hidden="1" x14ac:dyDescent="0.2"/>
    <row r="43509" hidden="1" x14ac:dyDescent="0.2"/>
    <row r="43510" hidden="1" x14ac:dyDescent="0.2"/>
    <row r="43511" hidden="1" x14ac:dyDescent="0.2"/>
    <row r="43512" hidden="1" x14ac:dyDescent="0.2"/>
    <row r="43513" hidden="1" x14ac:dyDescent="0.2"/>
    <row r="43514" hidden="1" x14ac:dyDescent="0.2"/>
    <row r="43515" hidden="1" x14ac:dyDescent="0.2"/>
    <row r="43516" hidden="1" x14ac:dyDescent="0.2"/>
    <row r="43517" hidden="1" x14ac:dyDescent="0.2"/>
    <row r="43518" hidden="1" x14ac:dyDescent="0.2"/>
    <row r="43519" hidden="1" x14ac:dyDescent="0.2"/>
    <row r="43520" hidden="1" x14ac:dyDescent="0.2"/>
    <row r="43521" hidden="1" x14ac:dyDescent="0.2"/>
    <row r="43522" hidden="1" x14ac:dyDescent="0.2"/>
    <row r="43523" hidden="1" x14ac:dyDescent="0.2"/>
    <row r="43524" hidden="1" x14ac:dyDescent="0.2"/>
    <row r="43525" hidden="1" x14ac:dyDescent="0.2"/>
    <row r="43526" hidden="1" x14ac:dyDescent="0.2"/>
    <row r="43527" hidden="1" x14ac:dyDescent="0.2"/>
    <row r="43528" hidden="1" x14ac:dyDescent="0.2"/>
    <row r="43529" hidden="1" x14ac:dyDescent="0.2"/>
    <row r="43530" hidden="1" x14ac:dyDescent="0.2"/>
    <row r="43531" hidden="1" x14ac:dyDescent="0.2"/>
    <row r="43532" hidden="1" x14ac:dyDescent="0.2"/>
    <row r="43533" hidden="1" x14ac:dyDescent="0.2"/>
    <row r="43534" hidden="1" x14ac:dyDescent="0.2"/>
    <row r="43535" hidden="1" x14ac:dyDescent="0.2"/>
    <row r="43536" hidden="1" x14ac:dyDescent="0.2"/>
    <row r="43537" hidden="1" x14ac:dyDescent="0.2"/>
    <row r="43538" hidden="1" x14ac:dyDescent="0.2"/>
    <row r="43539" hidden="1" x14ac:dyDescent="0.2"/>
    <row r="43540" hidden="1" x14ac:dyDescent="0.2"/>
    <row r="43541" hidden="1" x14ac:dyDescent="0.2"/>
    <row r="43542" hidden="1" x14ac:dyDescent="0.2"/>
    <row r="43543" hidden="1" x14ac:dyDescent="0.2"/>
    <row r="43544" hidden="1" x14ac:dyDescent="0.2"/>
    <row r="43545" hidden="1" x14ac:dyDescent="0.2"/>
    <row r="43546" hidden="1" x14ac:dyDescent="0.2"/>
    <row r="43547" hidden="1" x14ac:dyDescent="0.2"/>
    <row r="43548" hidden="1" x14ac:dyDescent="0.2"/>
    <row r="43549" hidden="1" x14ac:dyDescent="0.2"/>
    <row r="43550" hidden="1" x14ac:dyDescent="0.2"/>
    <row r="43551" hidden="1" x14ac:dyDescent="0.2"/>
    <row r="43552" hidden="1" x14ac:dyDescent="0.2"/>
    <row r="43553" hidden="1" x14ac:dyDescent="0.2"/>
    <row r="43554" hidden="1" x14ac:dyDescent="0.2"/>
    <row r="43555" hidden="1" x14ac:dyDescent="0.2"/>
    <row r="43556" hidden="1" x14ac:dyDescent="0.2"/>
    <row r="43557" hidden="1" x14ac:dyDescent="0.2"/>
    <row r="43558" hidden="1" x14ac:dyDescent="0.2"/>
    <row r="43559" hidden="1" x14ac:dyDescent="0.2"/>
    <row r="43560" hidden="1" x14ac:dyDescent="0.2"/>
    <row r="43561" hidden="1" x14ac:dyDescent="0.2"/>
    <row r="43562" hidden="1" x14ac:dyDescent="0.2"/>
    <row r="43563" hidden="1" x14ac:dyDescent="0.2"/>
    <row r="43564" hidden="1" x14ac:dyDescent="0.2"/>
    <row r="43565" hidden="1" x14ac:dyDescent="0.2"/>
    <row r="43566" hidden="1" x14ac:dyDescent="0.2"/>
    <row r="43567" hidden="1" x14ac:dyDescent="0.2"/>
    <row r="43568" hidden="1" x14ac:dyDescent="0.2"/>
    <row r="43569" hidden="1" x14ac:dyDescent="0.2"/>
    <row r="43570" hidden="1" x14ac:dyDescent="0.2"/>
    <row r="43571" hidden="1" x14ac:dyDescent="0.2"/>
    <row r="43572" hidden="1" x14ac:dyDescent="0.2"/>
    <row r="43573" hidden="1" x14ac:dyDescent="0.2"/>
    <row r="43574" hidden="1" x14ac:dyDescent="0.2"/>
    <row r="43575" hidden="1" x14ac:dyDescent="0.2"/>
    <row r="43576" hidden="1" x14ac:dyDescent="0.2"/>
    <row r="43577" hidden="1" x14ac:dyDescent="0.2"/>
    <row r="43578" hidden="1" x14ac:dyDescent="0.2"/>
    <row r="43579" hidden="1" x14ac:dyDescent="0.2"/>
    <row r="43580" hidden="1" x14ac:dyDescent="0.2"/>
    <row r="43581" hidden="1" x14ac:dyDescent="0.2"/>
    <row r="43582" hidden="1" x14ac:dyDescent="0.2"/>
    <row r="43583" hidden="1" x14ac:dyDescent="0.2"/>
    <row r="43584" hidden="1" x14ac:dyDescent="0.2"/>
    <row r="43585" hidden="1" x14ac:dyDescent="0.2"/>
    <row r="43586" hidden="1" x14ac:dyDescent="0.2"/>
    <row r="43587" hidden="1" x14ac:dyDescent="0.2"/>
    <row r="43588" hidden="1" x14ac:dyDescent="0.2"/>
    <row r="43589" hidden="1" x14ac:dyDescent="0.2"/>
    <row r="43590" hidden="1" x14ac:dyDescent="0.2"/>
    <row r="43591" hidden="1" x14ac:dyDescent="0.2"/>
    <row r="43592" hidden="1" x14ac:dyDescent="0.2"/>
    <row r="43593" hidden="1" x14ac:dyDescent="0.2"/>
    <row r="43594" hidden="1" x14ac:dyDescent="0.2"/>
    <row r="43595" hidden="1" x14ac:dyDescent="0.2"/>
    <row r="43596" hidden="1" x14ac:dyDescent="0.2"/>
    <row r="43597" hidden="1" x14ac:dyDescent="0.2"/>
    <row r="43598" hidden="1" x14ac:dyDescent="0.2"/>
    <row r="43599" hidden="1" x14ac:dyDescent="0.2"/>
    <row r="43600" hidden="1" x14ac:dyDescent="0.2"/>
    <row r="43601" hidden="1" x14ac:dyDescent="0.2"/>
    <row r="43602" hidden="1" x14ac:dyDescent="0.2"/>
    <row r="43603" hidden="1" x14ac:dyDescent="0.2"/>
    <row r="43604" hidden="1" x14ac:dyDescent="0.2"/>
    <row r="43605" hidden="1" x14ac:dyDescent="0.2"/>
    <row r="43606" hidden="1" x14ac:dyDescent="0.2"/>
    <row r="43607" hidden="1" x14ac:dyDescent="0.2"/>
    <row r="43608" hidden="1" x14ac:dyDescent="0.2"/>
    <row r="43609" hidden="1" x14ac:dyDescent="0.2"/>
    <row r="43610" hidden="1" x14ac:dyDescent="0.2"/>
    <row r="43611" hidden="1" x14ac:dyDescent="0.2"/>
    <row r="43612" hidden="1" x14ac:dyDescent="0.2"/>
    <row r="43613" hidden="1" x14ac:dyDescent="0.2"/>
    <row r="43614" hidden="1" x14ac:dyDescent="0.2"/>
    <row r="43615" hidden="1" x14ac:dyDescent="0.2"/>
    <row r="43616" hidden="1" x14ac:dyDescent="0.2"/>
    <row r="43617" hidden="1" x14ac:dyDescent="0.2"/>
    <row r="43618" hidden="1" x14ac:dyDescent="0.2"/>
    <row r="43619" hidden="1" x14ac:dyDescent="0.2"/>
    <row r="43620" hidden="1" x14ac:dyDescent="0.2"/>
    <row r="43621" hidden="1" x14ac:dyDescent="0.2"/>
    <row r="43622" hidden="1" x14ac:dyDescent="0.2"/>
    <row r="43623" hidden="1" x14ac:dyDescent="0.2"/>
    <row r="43624" hidden="1" x14ac:dyDescent="0.2"/>
    <row r="43625" hidden="1" x14ac:dyDescent="0.2"/>
    <row r="43626" hidden="1" x14ac:dyDescent="0.2"/>
    <row r="43627" hidden="1" x14ac:dyDescent="0.2"/>
    <row r="43628" hidden="1" x14ac:dyDescent="0.2"/>
    <row r="43629" hidden="1" x14ac:dyDescent="0.2"/>
    <row r="43630" hidden="1" x14ac:dyDescent="0.2"/>
    <row r="43631" hidden="1" x14ac:dyDescent="0.2"/>
    <row r="43632" hidden="1" x14ac:dyDescent="0.2"/>
    <row r="43633" hidden="1" x14ac:dyDescent="0.2"/>
    <row r="43634" hidden="1" x14ac:dyDescent="0.2"/>
    <row r="43635" hidden="1" x14ac:dyDescent="0.2"/>
    <row r="43636" hidden="1" x14ac:dyDescent="0.2"/>
    <row r="43637" hidden="1" x14ac:dyDescent="0.2"/>
    <row r="43638" hidden="1" x14ac:dyDescent="0.2"/>
    <row r="43639" hidden="1" x14ac:dyDescent="0.2"/>
    <row r="43640" hidden="1" x14ac:dyDescent="0.2"/>
    <row r="43641" hidden="1" x14ac:dyDescent="0.2"/>
    <row r="43642" hidden="1" x14ac:dyDescent="0.2"/>
    <row r="43643" hidden="1" x14ac:dyDescent="0.2"/>
    <row r="43644" hidden="1" x14ac:dyDescent="0.2"/>
    <row r="43645" hidden="1" x14ac:dyDescent="0.2"/>
    <row r="43646" hidden="1" x14ac:dyDescent="0.2"/>
    <row r="43647" hidden="1" x14ac:dyDescent="0.2"/>
    <row r="43648" hidden="1" x14ac:dyDescent="0.2"/>
    <row r="43649" hidden="1" x14ac:dyDescent="0.2"/>
    <row r="43650" hidden="1" x14ac:dyDescent="0.2"/>
    <row r="43651" hidden="1" x14ac:dyDescent="0.2"/>
    <row r="43652" hidden="1" x14ac:dyDescent="0.2"/>
    <row r="43653" hidden="1" x14ac:dyDescent="0.2"/>
    <row r="43654" hidden="1" x14ac:dyDescent="0.2"/>
    <row r="43655" hidden="1" x14ac:dyDescent="0.2"/>
    <row r="43656" hidden="1" x14ac:dyDescent="0.2"/>
    <row r="43657" hidden="1" x14ac:dyDescent="0.2"/>
    <row r="43658" hidden="1" x14ac:dyDescent="0.2"/>
    <row r="43659" hidden="1" x14ac:dyDescent="0.2"/>
    <row r="43660" hidden="1" x14ac:dyDescent="0.2"/>
    <row r="43661" hidden="1" x14ac:dyDescent="0.2"/>
    <row r="43662" hidden="1" x14ac:dyDescent="0.2"/>
    <row r="43663" hidden="1" x14ac:dyDescent="0.2"/>
    <row r="43664" hidden="1" x14ac:dyDescent="0.2"/>
    <row r="43665" hidden="1" x14ac:dyDescent="0.2"/>
    <row r="43666" hidden="1" x14ac:dyDescent="0.2"/>
    <row r="43667" hidden="1" x14ac:dyDescent="0.2"/>
    <row r="43668" hidden="1" x14ac:dyDescent="0.2"/>
    <row r="43669" hidden="1" x14ac:dyDescent="0.2"/>
    <row r="43670" hidden="1" x14ac:dyDescent="0.2"/>
    <row r="43671" hidden="1" x14ac:dyDescent="0.2"/>
    <row r="43672" hidden="1" x14ac:dyDescent="0.2"/>
    <row r="43673" hidden="1" x14ac:dyDescent="0.2"/>
    <row r="43674" hidden="1" x14ac:dyDescent="0.2"/>
    <row r="43675" hidden="1" x14ac:dyDescent="0.2"/>
    <row r="43676" hidden="1" x14ac:dyDescent="0.2"/>
    <row r="43677" hidden="1" x14ac:dyDescent="0.2"/>
    <row r="43678" hidden="1" x14ac:dyDescent="0.2"/>
    <row r="43679" hidden="1" x14ac:dyDescent="0.2"/>
    <row r="43680" hidden="1" x14ac:dyDescent="0.2"/>
    <row r="43681" hidden="1" x14ac:dyDescent="0.2"/>
    <row r="43682" hidden="1" x14ac:dyDescent="0.2"/>
    <row r="43683" hidden="1" x14ac:dyDescent="0.2"/>
    <row r="43684" hidden="1" x14ac:dyDescent="0.2"/>
    <row r="43685" hidden="1" x14ac:dyDescent="0.2"/>
    <row r="43686" hidden="1" x14ac:dyDescent="0.2"/>
    <row r="43687" hidden="1" x14ac:dyDescent="0.2"/>
    <row r="43688" hidden="1" x14ac:dyDescent="0.2"/>
    <row r="43689" hidden="1" x14ac:dyDescent="0.2"/>
    <row r="43690" hidden="1" x14ac:dyDescent="0.2"/>
    <row r="43691" hidden="1" x14ac:dyDescent="0.2"/>
    <row r="43692" hidden="1" x14ac:dyDescent="0.2"/>
    <row r="43693" hidden="1" x14ac:dyDescent="0.2"/>
    <row r="43694" hidden="1" x14ac:dyDescent="0.2"/>
    <row r="43695" hidden="1" x14ac:dyDescent="0.2"/>
    <row r="43696" hidden="1" x14ac:dyDescent="0.2"/>
    <row r="43697" hidden="1" x14ac:dyDescent="0.2"/>
    <row r="43698" hidden="1" x14ac:dyDescent="0.2"/>
    <row r="43699" hidden="1" x14ac:dyDescent="0.2"/>
    <row r="43700" hidden="1" x14ac:dyDescent="0.2"/>
    <row r="43701" hidden="1" x14ac:dyDescent="0.2"/>
    <row r="43702" hidden="1" x14ac:dyDescent="0.2"/>
    <row r="43703" hidden="1" x14ac:dyDescent="0.2"/>
    <row r="43704" hidden="1" x14ac:dyDescent="0.2"/>
    <row r="43705" hidden="1" x14ac:dyDescent="0.2"/>
    <row r="43706" hidden="1" x14ac:dyDescent="0.2"/>
    <row r="43707" hidden="1" x14ac:dyDescent="0.2"/>
    <row r="43708" hidden="1" x14ac:dyDescent="0.2"/>
    <row r="43709" hidden="1" x14ac:dyDescent="0.2"/>
    <row r="43710" hidden="1" x14ac:dyDescent="0.2"/>
    <row r="43711" hidden="1" x14ac:dyDescent="0.2"/>
    <row r="43712" hidden="1" x14ac:dyDescent="0.2"/>
    <row r="43713" hidden="1" x14ac:dyDescent="0.2"/>
    <row r="43714" hidden="1" x14ac:dyDescent="0.2"/>
    <row r="43715" hidden="1" x14ac:dyDescent="0.2"/>
    <row r="43716" hidden="1" x14ac:dyDescent="0.2"/>
    <row r="43717" hidden="1" x14ac:dyDescent="0.2"/>
    <row r="43718" hidden="1" x14ac:dyDescent="0.2"/>
    <row r="43719" hidden="1" x14ac:dyDescent="0.2"/>
    <row r="43720" hidden="1" x14ac:dyDescent="0.2"/>
    <row r="43721" hidden="1" x14ac:dyDescent="0.2"/>
    <row r="43722" hidden="1" x14ac:dyDescent="0.2"/>
    <row r="43723" hidden="1" x14ac:dyDescent="0.2"/>
    <row r="43724" hidden="1" x14ac:dyDescent="0.2"/>
    <row r="43725" hidden="1" x14ac:dyDescent="0.2"/>
    <row r="43726" hidden="1" x14ac:dyDescent="0.2"/>
    <row r="43727" hidden="1" x14ac:dyDescent="0.2"/>
    <row r="43728" hidden="1" x14ac:dyDescent="0.2"/>
    <row r="43729" hidden="1" x14ac:dyDescent="0.2"/>
    <row r="43730" hidden="1" x14ac:dyDescent="0.2"/>
    <row r="43731" hidden="1" x14ac:dyDescent="0.2"/>
    <row r="43732" hidden="1" x14ac:dyDescent="0.2"/>
    <row r="43733" hidden="1" x14ac:dyDescent="0.2"/>
    <row r="43734" hidden="1" x14ac:dyDescent="0.2"/>
    <row r="43735" hidden="1" x14ac:dyDescent="0.2"/>
    <row r="43736" hidden="1" x14ac:dyDescent="0.2"/>
    <row r="43737" hidden="1" x14ac:dyDescent="0.2"/>
    <row r="43738" hidden="1" x14ac:dyDescent="0.2"/>
    <row r="43739" hidden="1" x14ac:dyDescent="0.2"/>
    <row r="43740" hidden="1" x14ac:dyDescent="0.2"/>
    <row r="43741" hidden="1" x14ac:dyDescent="0.2"/>
    <row r="43742" hidden="1" x14ac:dyDescent="0.2"/>
    <row r="43743" hidden="1" x14ac:dyDescent="0.2"/>
    <row r="43744" hidden="1" x14ac:dyDescent="0.2"/>
    <row r="43745" hidden="1" x14ac:dyDescent="0.2"/>
    <row r="43746" hidden="1" x14ac:dyDescent="0.2"/>
    <row r="43747" hidden="1" x14ac:dyDescent="0.2"/>
    <row r="43748" hidden="1" x14ac:dyDescent="0.2"/>
    <row r="43749" hidden="1" x14ac:dyDescent="0.2"/>
    <row r="43750" hidden="1" x14ac:dyDescent="0.2"/>
    <row r="43751" hidden="1" x14ac:dyDescent="0.2"/>
    <row r="43752" hidden="1" x14ac:dyDescent="0.2"/>
    <row r="43753" hidden="1" x14ac:dyDescent="0.2"/>
    <row r="43754" hidden="1" x14ac:dyDescent="0.2"/>
    <row r="43755" hidden="1" x14ac:dyDescent="0.2"/>
    <row r="43756" hidden="1" x14ac:dyDescent="0.2"/>
    <row r="43757" hidden="1" x14ac:dyDescent="0.2"/>
    <row r="43758" hidden="1" x14ac:dyDescent="0.2"/>
    <row r="43759" hidden="1" x14ac:dyDescent="0.2"/>
    <row r="43760" hidden="1" x14ac:dyDescent="0.2"/>
    <row r="43761" hidden="1" x14ac:dyDescent="0.2"/>
    <row r="43762" hidden="1" x14ac:dyDescent="0.2"/>
    <row r="43763" hidden="1" x14ac:dyDescent="0.2"/>
    <row r="43764" hidden="1" x14ac:dyDescent="0.2"/>
    <row r="43765" hidden="1" x14ac:dyDescent="0.2"/>
    <row r="43766" hidden="1" x14ac:dyDescent="0.2"/>
    <row r="43767" hidden="1" x14ac:dyDescent="0.2"/>
    <row r="43768" hidden="1" x14ac:dyDescent="0.2"/>
    <row r="43769" hidden="1" x14ac:dyDescent="0.2"/>
    <row r="43770" hidden="1" x14ac:dyDescent="0.2"/>
    <row r="43771" hidden="1" x14ac:dyDescent="0.2"/>
    <row r="43772" hidden="1" x14ac:dyDescent="0.2"/>
    <row r="43773" hidden="1" x14ac:dyDescent="0.2"/>
    <row r="43774" hidden="1" x14ac:dyDescent="0.2"/>
    <row r="43775" hidden="1" x14ac:dyDescent="0.2"/>
    <row r="43776" hidden="1" x14ac:dyDescent="0.2"/>
    <row r="43777" hidden="1" x14ac:dyDescent="0.2"/>
    <row r="43778" hidden="1" x14ac:dyDescent="0.2"/>
    <row r="43779" hidden="1" x14ac:dyDescent="0.2"/>
    <row r="43780" hidden="1" x14ac:dyDescent="0.2"/>
    <row r="43781" hidden="1" x14ac:dyDescent="0.2"/>
    <row r="43782" hidden="1" x14ac:dyDescent="0.2"/>
    <row r="43783" hidden="1" x14ac:dyDescent="0.2"/>
    <row r="43784" hidden="1" x14ac:dyDescent="0.2"/>
    <row r="43785" hidden="1" x14ac:dyDescent="0.2"/>
    <row r="43786" hidden="1" x14ac:dyDescent="0.2"/>
    <row r="43787" hidden="1" x14ac:dyDescent="0.2"/>
    <row r="43788" hidden="1" x14ac:dyDescent="0.2"/>
    <row r="43789" hidden="1" x14ac:dyDescent="0.2"/>
    <row r="43790" hidden="1" x14ac:dyDescent="0.2"/>
    <row r="43791" hidden="1" x14ac:dyDescent="0.2"/>
    <row r="43792" hidden="1" x14ac:dyDescent="0.2"/>
    <row r="43793" hidden="1" x14ac:dyDescent="0.2"/>
    <row r="43794" hidden="1" x14ac:dyDescent="0.2"/>
    <row r="43795" hidden="1" x14ac:dyDescent="0.2"/>
    <row r="43796" hidden="1" x14ac:dyDescent="0.2"/>
    <row r="43797" hidden="1" x14ac:dyDescent="0.2"/>
    <row r="43798" hidden="1" x14ac:dyDescent="0.2"/>
    <row r="43799" hidden="1" x14ac:dyDescent="0.2"/>
    <row r="43800" hidden="1" x14ac:dyDescent="0.2"/>
    <row r="43801" hidden="1" x14ac:dyDescent="0.2"/>
    <row r="43802" hidden="1" x14ac:dyDescent="0.2"/>
    <row r="43803" hidden="1" x14ac:dyDescent="0.2"/>
    <row r="43804" hidden="1" x14ac:dyDescent="0.2"/>
    <row r="43805" hidden="1" x14ac:dyDescent="0.2"/>
    <row r="43806" hidden="1" x14ac:dyDescent="0.2"/>
    <row r="43807" hidden="1" x14ac:dyDescent="0.2"/>
    <row r="43808" hidden="1" x14ac:dyDescent="0.2"/>
    <row r="43809" hidden="1" x14ac:dyDescent="0.2"/>
    <row r="43810" hidden="1" x14ac:dyDescent="0.2"/>
    <row r="43811" hidden="1" x14ac:dyDescent="0.2"/>
    <row r="43812" hidden="1" x14ac:dyDescent="0.2"/>
    <row r="43813" hidden="1" x14ac:dyDescent="0.2"/>
    <row r="43814" hidden="1" x14ac:dyDescent="0.2"/>
    <row r="43815" hidden="1" x14ac:dyDescent="0.2"/>
    <row r="43816" hidden="1" x14ac:dyDescent="0.2"/>
    <row r="43817" hidden="1" x14ac:dyDescent="0.2"/>
    <row r="43818" hidden="1" x14ac:dyDescent="0.2"/>
    <row r="43819" hidden="1" x14ac:dyDescent="0.2"/>
    <row r="43820" hidden="1" x14ac:dyDescent="0.2"/>
    <row r="43821" hidden="1" x14ac:dyDescent="0.2"/>
    <row r="43822" hidden="1" x14ac:dyDescent="0.2"/>
    <row r="43823" hidden="1" x14ac:dyDescent="0.2"/>
    <row r="43824" hidden="1" x14ac:dyDescent="0.2"/>
    <row r="43825" hidden="1" x14ac:dyDescent="0.2"/>
    <row r="43826" hidden="1" x14ac:dyDescent="0.2"/>
    <row r="43827" hidden="1" x14ac:dyDescent="0.2"/>
    <row r="43828" hidden="1" x14ac:dyDescent="0.2"/>
    <row r="43829" hidden="1" x14ac:dyDescent="0.2"/>
    <row r="43830" hidden="1" x14ac:dyDescent="0.2"/>
    <row r="43831" hidden="1" x14ac:dyDescent="0.2"/>
    <row r="43832" hidden="1" x14ac:dyDescent="0.2"/>
    <row r="43833" hidden="1" x14ac:dyDescent="0.2"/>
    <row r="43834" hidden="1" x14ac:dyDescent="0.2"/>
    <row r="43835" hidden="1" x14ac:dyDescent="0.2"/>
    <row r="43836" hidden="1" x14ac:dyDescent="0.2"/>
    <row r="43837" hidden="1" x14ac:dyDescent="0.2"/>
    <row r="43838" hidden="1" x14ac:dyDescent="0.2"/>
    <row r="43839" hidden="1" x14ac:dyDescent="0.2"/>
    <row r="43840" hidden="1" x14ac:dyDescent="0.2"/>
    <row r="43841" hidden="1" x14ac:dyDescent="0.2"/>
    <row r="43842" hidden="1" x14ac:dyDescent="0.2"/>
    <row r="43843" hidden="1" x14ac:dyDescent="0.2"/>
    <row r="43844" hidden="1" x14ac:dyDescent="0.2"/>
    <row r="43845" hidden="1" x14ac:dyDescent="0.2"/>
    <row r="43846" hidden="1" x14ac:dyDescent="0.2"/>
    <row r="43847" hidden="1" x14ac:dyDescent="0.2"/>
    <row r="43848" hidden="1" x14ac:dyDescent="0.2"/>
    <row r="43849" hidden="1" x14ac:dyDescent="0.2"/>
    <row r="43850" hidden="1" x14ac:dyDescent="0.2"/>
    <row r="43851" hidden="1" x14ac:dyDescent="0.2"/>
    <row r="43852" hidden="1" x14ac:dyDescent="0.2"/>
    <row r="43853" hidden="1" x14ac:dyDescent="0.2"/>
    <row r="43854" hidden="1" x14ac:dyDescent="0.2"/>
    <row r="43855" hidden="1" x14ac:dyDescent="0.2"/>
    <row r="43856" hidden="1" x14ac:dyDescent="0.2"/>
    <row r="43857" hidden="1" x14ac:dyDescent="0.2"/>
    <row r="43858" hidden="1" x14ac:dyDescent="0.2"/>
    <row r="43859" hidden="1" x14ac:dyDescent="0.2"/>
    <row r="43860" hidden="1" x14ac:dyDescent="0.2"/>
    <row r="43861" hidden="1" x14ac:dyDescent="0.2"/>
    <row r="43862" hidden="1" x14ac:dyDescent="0.2"/>
    <row r="43863" hidden="1" x14ac:dyDescent="0.2"/>
    <row r="43864" hidden="1" x14ac:dyDescent="0.2"/>
    <row r="43865" hidden="1" x14ac:dyDescent="0.2"/>
    <row r="43866" hidden="1" x14ac:dyDescent="0.2"/>
    <row r="43867" hidden="1" x14ac:dyDescent="0.2"/>
    <row r="43868" hidden="1" x14ac:dyDescent="0.2"/>
    <row r="43869" hidden="1" x14ac:dyDescent="0.2"/>
    <row r="43870" hidden="1" x14ac:dyDescent="0.2"/>
    <row r="43871" hidden="1" x14ac:dyDescent="0.2"/>
    <row r="43872" hidden="1" x14ac:dyDescent="0.2"/>
    <row r="43873" hidden="1" x14ac:dyDescent="0.2"/>
    <row r="43874" hidden="1" x14ac:dyDescent="0.2"/>
    <row r="43875" hidden="1" x14ac:dyDescent="0.2"/>
    <row r="43876" hidden="1" x14ac:dyDescent="0.2"/>
    <row r="43877" hidden="1" x14ac:dyDescent="0.2"/>
    <row r="43878" hidden="1" x14ac:dyDescent="0.2"/>
    <row r="43879" hidden="1" x14ac:dyDescent="0.2"/>
    <row r="43880" hidden="1" x14ac:dyDescent="0.2"/>
    <row r="43881" hidden="1" x14ac:dyDescent="0.2"/>
    <row r="43882" hidden="1" x14ac:dyDescent="0.2"/>
    <row r="43883" hidden="1" x14ac:dyDescent="0.2"/>
    <row r="43884" hidden="1" x14ac:dyDescent="0.2"/>
    <row r="43885" hidden="1" x14ac:dyDescent="0.2"/>
    <row r="43886" hidden="1" x14ac:dyDescent="0.2"/>
    <row r="43887" hidden="1" x14ac:dyDescent="0.2"/>
    <row r="43888" hidden="1" x14ac:dyDescent="0.2"/>
    <row r="43889" hidden="1" x14ac:dyDescent="0.2"/>
    <row r="43890" hidden="1" x14ac:dyDescent="0.2"/>
    <row r="43891" hidden="1" x14ac:dyDescent="0.2"/>
    <row r="43892" hidden="1" x14ac:dyDescent="0.2"/>
    <row r="43893" hidden="1" x14ac:dyDescent="0.2"/>
    <row r="43894" hidden="1" x14ac:dyDescent="0.2"/>
    <row r="43895" hidden="1" x14ac:dyDescent="0.2"/>
    <row r="43896" hidden="1" x14ac:dyDescent="0.2"/>
    <row r="43897" hidden="1" x14ac:dyDescent="0.2"/>
    <row r="43898" hidden="1" x14ac:dyDescent="0.2"/>
    <row r="43899" hidden="1" x14ac:dyDescent="0.2"/>
    <row r="43900" hidden="1" x14ac:dyDescent="0.2"/>
    <row r="43901" hidden="1" x14ac:dyDescent="0.2"/>
    <row r="43902" hidden="1" x14ac:dyDescent="0.2"/>
    <row r="43903" hidden="1" x14ac:dyDescent="0.2"/>
    <row r="43904" hidden="1" x14ac:dyDescent="0.2"/>
    <row r="43905" hidden="1" x14ac:dyDescent="0.2"/>
    <row r="43906" hidden="1" x14ac:dyDescent="0.2"/>
    <row r="43907" hidden="1" x14ac:dyDescent="0.2"/>
    <row r="43908" hidden="1" x14ac:dyDescent="0.2"/>
    <row r="43909" hidden="1" x14ac:dyDescent="0.2"/>
    <row r="43910" hidden="1" x14ac:dyDescent="0.2"/>
    <row r="43911" hidden="1" x14ac:dyDescent="0.2"/>
    <row r="43912" hidden="1" x14ac:dyDescent="0.2"/>
    <row r="43913" hidden="1" x14ac:dyDescent="0.2"/>
    <row r="43914" hidden="1" x14ac:dyDescent="0.2"/>
    <row r="43915" hidden="1" x14ac:dyDescent="0.2"/>
    <row r="43916" hidden="1" x14ac:dyDescent="0.2"/>
    <row r="43917" hidden="1" x14ac:dyDescent="0.2"/>
    <row r="43918" hidden="1" x14ac:dyDescent="0.2"/>
    <row r="43919" hidden="1" x14ac:dyDescent="0.2"/>
    <row r="43920" hidden="1" x14ac:dyDescent="0.2"/>
    <row r="43921" hidden="1" x14ac:dyDescent="0.2"/>
    <row r="43922" hidden="1" x14ac:dyDescent="0.2"/>
    <row r="43923" hidden="1" x14ac:dyDescent="0.2"/>
    <row r="43924" hidden="1" x14ac:dyDescent="0.2"/>
    <row r="43925" hidden="1" x14ac:dyDescent="0.2"/>
    <row r="43926" hidden="1" x14ac:dyDescent="0.2"/>
    <row r="43927" hidden="1" x14ac:dyDescent="0.2"/>
    <row r="43928" hidden="1" x14ac:dyDescent="0.2"/>
    <row r="43929" hidden="1" x14ac:dyDescent="0.2"/>
    <row r="43930" hidden="1" x14ac:dyDescent="0.2"/>
    <row r="43931" hidden="1" x14ac:dyDescent="0.2"/>
    <row r="43932" hidden="1" x14ac:dyDescent="0.2"/>
    <row r="43933" hidden="1" x14ac:dyDescent="0.2"/>
    <row r="43934" hidden="1" x14ac:dyDescent="0.2"/>
    <row r="43935" hidden="1" x14ac:dyDescent="0.2"/>
    <row r="43936" hidden="1" x14ac:dyDescent="0.2"/>
    <row r="43937" hidden="1" x14ac:dyDescent="0.2"/>
    <row r="43938" hidden="1" x14ac:dyDescent="0.2"/>
    <row r="43939" hidden="1" x14ac:dyDescent="0.2"/>
    <row r="43940" hidden="1" x14ac:dyDescent="0.2"/>
    <row r="43941" hidden="1" x14ac:dyDescent="0.2"/>
    <row r="43942" hidden="1" x14ac:dyDescent="0.2"/>
    <row r="43943" hidden="1" x14ac:dyDescent="0.2"/>
    <row r="43944" hidden="1" x14ac:dyDescent="0.2"/>
    <row r="43945" hidden="1" x14ac:dyDescent="0.2"/>
    <row r="43946" hidden="1" x14ac:dyDescent="0.2"/>
    <row r="43947" hidden="1" x14ac:dyDescent="0.2"/>
    <row r="43948" hidden="1" x14ac:dyDescent="0.2"/>
    <row r="43949" hidden="1" x14ac:dyDescent="0.2"/>
    <row r="43950" hidden="1" x14ac:dyDescent="0.2"/>
    <row r="43951" hidden="1" x14ac:dyDescent="0.2"/>
    <row r="43952" hidden="1" x14ac:dyDescent="0.2"/>
    <row r="43953" hidden="1" x14ac:dyDescent="0.2"/>
    <row r="43954" hidden="1" x14ac:dyDescent="0.2"/>
    <row r="43955" hidden="1" x14ac:dyDescent="0.2"/>
    <row r="43956" hidden="1" x14ac:dyDescent="0.2"/>
    <row r="43957" hidden="1" x14ac:dyDescent="0.2"/>
    <row r="43958" hidden="1" x14ac:dyDescent="0.2"/>
    <row r="43959" hidden="1" x14ac:dyDescent="0.2"/>
    <row r="43960" hidden="1" x14ac:dyDescent="0.2"/>
    <row r="43961" hidden="1" x14ac:dyDescent="0.2"/>
    <row r="43962" hidden="1" x14ac:dyDescent="0.2"/>
    <row r="43963" hidden="1" x14ac:dyDescent="0.2"/>
    <row r="43964" hidden="1" x14ac:dyDescent="0.2"/>
    <row r="43965" hidden="1" x14ac:dyDescent="0.2"/>
    <row r="43966" hidden="1" x14ac:dyDescent="0.2"/>
    <row r="43967" hidden="1" x14ac:dyDescent="0.2"/>
    <row r="43968" hidden="1" x14ac:dyDescent="0.2"/>
    <row r="43969" hidden="1" x14ac:dyDescent="0.2"/>
    <row r="43970" hidden="1" x14ac:dyDescent="0.2"/>
    <row r="43971" hidden="1" x14ac:dyDescent="0.2"/>
    <row r="43972" hidden="1" x14ac:dyDescent="0.2"/>
    <row r="43973" hidden="1" x14ac:dyDescent="0.2"/>
    <row r="43974" hidden="1" x14ac:dyDescent="0.2"/>
    <row r="43975" hidden="1" x14ac:dyDescent="0.2"/>
    <row r="43976" hidden="1" x14ac:dyDescent="0.2"/>
    <row r="43977" hidden="1" x14ac:dyDescent="0.2"/>
    <row r="43978" hidden="1" x14ac:dyDescent="0.2"/>
    <row r="43979" hidden="1" x14ac:dyDescent="0.2"/>
    <row r="43980" hidden="1" x14ac:dyDescent="0.2"/>
    <row r="43981" hidden="1" x14ac:dyDescent="0.2"/>
    <row r="43982" hidden="1" x14ac:dyDescent="0.2"/>
    <row r="43983" hidden="1" x14ac:dyDescent="0.2"/>
    <row r="43984" hidden="1" x14ac:dyDescent="0.2"/>
    <row r="43985" hidden="1" x14ac:dyDescent="0.2"/>
    <row r="43986" hidden="1" x14ac:dyDescent="0.2"/>
    <row r="43987" hidden="1" x14ac:dyDescent="0.2"/>
    <row r="43988" hidden="1" x14ac:dyDescent="0.2"/>
    <row r="43989" hidden="1" x14ac:dyDescent="0.2"/>
    <row r="43990" hidden="1" x14ac:dyDescent="0.2"/>
    <row r="43991" hidden="1" x14ac:dyDescent="0.2"/>
    <row r="43992" hidden="1" x14ac:dyDescent="0.2"/>
    <row r="43993" hidden="1" x14ac:dyDescent="0.2"/>
    <row r="43994" hidden="1" x14ac:dyDescent="0.2"/>
    <row r="43995" hidden="1" x14ac:dyDescent="0.2"/>
    <row r="43996" hidden="1" x14ac:dyDescent="0.2"/>
    <row r="43997" hidden="1" x14ac:dyDescent="0.2"/>
    <row r="43998" hidden="1" x14ac:dyDescent="0.2"/>
    <row r="43999" hidden="1" x14ac:dyDescent="0.2"/>
    <row r="44000" hidden="1" x14ac:dyDescent="0.2"/>
    <row r="44001" hidden="1" x14ac:dyDescent="0.2"/>
    <row r="44002" hidden="1" x14ac:dyDescent="0.2"/>
    <row r="44003" hidden="1" x14ac:dyDescent="0.2"/>
    <row r="44004" hidden="1" x14ac:dyDescent="0.2"/>
    <row r="44005" hidden="1" x14ac:dyDescent="0.2"/>
    <row r="44006" hidden="1" x14ac:dyDescent="0.2"/>
    <row r="44007" hidden="1" x14ac:dyDescent="0.2"/>
    <row r="44008" hidden="1" x14ac:dyDescent="0.2"/>
    <row r="44009" hidden="1" x14ac:dyDescent="0.2"/>
    <row r="44010" hidden="1" x14ac:dyDescent="0.2"/>
    <row r="44011" hidden="1" x14ac:dyDescent="0.2"/>
    <row r="44012" hidden="1" x14ac:dyDescent="0.2"/>
    <row r="44013" hidden="1" x14ac:dyDescent="0.2"/>
    <row r="44014" hidden="1" x14ac:dyDescent="0.2"/>
    <row r="44015" hidden="1" x14ac:dyDescent="0.2"/>
    <row r="44016" hidden="1" x14ac:dyDescent="0.2"/>
    <row r="44017" hidden="1" x14ac:dyDescent="0.2"/>
    <row r="44018" hidden="1" x14ac:dyDescent="0.2"/>
    <row r="44019" hidden="1" x14ac:dyDescent="0.2"/>
    <row r="44020" hidden="1" x14ac:dyDescent="0.2"/>
    <row r="44021" hidden="1" x14ac:dyDescent="0.2"/>
    <row r="44022" hidden="1" x14ac:dyDescent="0.2"/>
    <row r="44023" hidden="1" x14ac:dyDescent="0.2"/>
    <row r="44024" hidden="1" x14ac:dyDescent="0.2"/>
    <row r="44025" hidden="1" x14ac:dyDescent="0.2"/>
    <row r="44026" hidden="1" x14ac:dyDescent="0.2"/>
    <row r="44027" hidden="1" x14ac:dyDescent="0.2"/>
    <row r="44028" hidden="1" x14ac:dyDescent="0.2"/>
    <row r="44029" hidden="1" x14ac:dyDescent="0.2"/>
    <row r="44030" hidden="1" x14ac:dyDescent="0.2"/>
    <row r="44031" hidden="1" x14ac:dyDescent="0.2"/>
    <row r="44032" hidden="1" x14ac:dyDescent="0.2"/>
    <row r="44033" hidden="1" x14ac:dyDescent="0.2"/>
    <row r="44034" hidden="1" x14ac:dyDescent="0.2"/>
    <row r="44035" hidden="1" x14ac:dyDescent="0.2"/>
    <row r="44036" hidden="1" x14ac:dyDescent="0.2"/>
    <row r="44037" hidden="1" x14ac:dyDescent="0.2"/>
    <row r="44038" hidden="1" x14ac:dyDescent="0.2"/>
    <row r="44039" hidden="1" x14ac:dyDescent="0.2"/>
    <row r="44040" hidden="1" x14ac:dyDescent="0.2"/>
    <row r="44041" hidden="1" x14ac:dyDescent="0.2"/>
    <row r="44042" hidden="1" x14ac:dyDescent="0.2"/>
    <row r="44043" hidden="1" x14ac:dyDescent="0.2"/>
    <row r="44044" hidden="1" x14ac:dyDescent="0.2"/>
    <row r="44045" hidden="1" x14ac:dyDescent="0.2"/>
    <row r="44046" hidden="1" x14ac:dyDescent="0.2"/>
    <row r="44047" hidden="1" x14ac:dyDescent="0.2"/>
    <row r="44048" hidden="1" x14ac:dyDescent="0.2"/>
    <row r="44049" hidden="1" x14ac:dyDescent="0.2"/>
    <row r="44050" hidden="1" x14ac:dyDescent="0.2"/>
    <row r="44051" hidden="1" x14ac:dyDescent="0.2"/>
    <row r="44052" hidden="1" x14ac:dyDescent="0.2"/>
    <row r="44053" hidden="1" x14ac:dyDescent="0.2"/>
    <row r="44054" hidden="1" x14ac:dyDescent="0.2"/>
    <row r="44055" hidden="1" x14ac:dyDescent="0.2"/>
    <row r="44056" hidden="1" x14ac:dyDescent="0.2"/>
    <row r="44057" hidden="1" x14ac:dyDescent="0.2"/>
    <row r="44058" hidden="1" x14ac:dyDescent="0.2"/>
    <row r="44059" hidden="1" x14ac:dyDescent="0.2"/>
    <row r="44060" hidden="1" x14ac:dyDescent="0.2"/>
    <row r="44061" hidden="1" x14ac:dyDescent="0.2"/>
    <row r="44062" hidden="1" x14ac:dyDescent="0.2"/>
    <row r="44063" hidden="1" x14ac:dyDescent="0.2"/>
    <row r="44064" hidden="1" x14ac:dyDescent="0.2"/>
    <row r="44065" hidden="1" x14ac:dyDescent="0.2"/>
    <row r="44066" hidden="1" x14ac:dyDescent="0.2"/>
    <row r="44067" hidden="1" x14ac:dyDescent="0.2"/>
    <row r="44068" hidden="1" x14ac:dyDescent="0.2"/>
    <row r="44069" hidden="1" x14ac:dyDescent="0.2"/>
    <row r="44070" hidden="1" x14ac:dyDescent="0.2"/>
    <row r="44071" hidden="1" x14ac:dyDescent="0.2"/>
    <row r="44072" hidden="1" x14ac:dyDescent="0.2"/>
    <row r="44073" hidden="1" x14ac:dyDescent="0.2"/>
    <row r="44074" hidden="1" x14ac:dyDescent="0.2"/>
    <row r="44075" hidden="1" x14ac:dyDescent="0.2"/>
    <row r="44076" hidden="1" x14ac:dyDescent="0.2"/>
    <row r="44077" hidden="1" x14ac:dyDescent="0.2"/>
    <row r="44078" hidden="1" x14ac:dyDescent="0.2"/>
    <row r="44079" hidden="1" x14ac:dyDescent="0.2"/>
    <row r="44080" hidden="1" x14ac:dyDescent="0.2"/>
    <row r="44081" hidden="1" x14ac:dyDescent="0.2"/>
    <row r="44082" hidden="1" x14ac:dyDescent="0.2"/>
    <row r="44083" hidden="1" x14ac:dyDescent="0.2"/>
    <row r="44084" hidden="1" x14ac:dyDescent="0.2"/>
    <row r="44085" hidden="1" x14ac:dyDescent="0.2"/>
    <row r="44086" hidden="1" x14ac:dyDescent="0.2"/>
    <row r="44087" hidden="1" x14ac:dyDescent="0.2"/>
    <row r="44088" hidden="1" x14ac:dyDescent="0.2"/>
    <row r="44089" hidden="1" x14ac:dyDescent="0.2"/>
    <row r="44090" hidden="1" x14ac:dyDescent="0.2"/>
    <row r="44091" hidden="1" x14ac:dyDescent="0.2"/>
    <row r="44092" hidden="1" x14ac:dyDescent="0.2"/>
    <row r="44093" hidden="1" x14ac:dyDescent="0.2"/>
    <row r="44094" hidden="1" x14ac:dyDescent="0.2"/>
    <row r="44095" hidden="1" x14ac:dyDescent="0.2"/>
    <row r="44096" hidden="1" x14ac:dyDescent="0.2"/>
    <row r="44097" hidden="1" x14ac:dyDescent="0.2"/>
    <row r="44098" hidden="1" x14ac:dyDescent="0.2"/>
    <row r="44099" hidden="1" x14ac:dyDescent="0.2"/>
    <row r="44100" hidden="1" x14ac:dyDescent="0.2"/>
    <row r="44101" hidden="1" x14ac:dyDescent="0.2"/>
    <row r="44102" hidden="1" x14ac:dyDescent="0.2"/>
    <row r="44103" hidden="1" x14ac:dyDescent="0.2"/>
    <row r="44104" hidden="1" x14ac:dyDescent="0.2"/>
    <row r="44105" hidden="1" x14ac:dyDescent="0.2"/>
    <row r="44106" hidden="1" x14ac:dyDescent="0.2"/>
    <row r="44107" hidden="1" x14ac:dyDescent="0.2"/>
    <row r="44108" hidden="1" x14ac:dyDescent="0.2"/>
    <row r="44109" hidden="1" x14ac:dyDescent="0.2"/>
    <row r="44110" hidden="1" x14ac:dyDescent="0.2"/>
    <row r="44111" hidden="1" x14ac:dyDescent="0.2"/>
    <row r="44112" hidden="1" x14ac:dyDescent="0.2"/>
    <row r="44113" hidden="1" x14ac:dyDescent="0.2"/>
    <row r="44114" hidden="1" x14ac:dyDescent="0.2"/>
    <row r="44115" hidden="1" x14ac:dyDescent="0.2"/>
    <row r="44116" hidden="1" x14ac:dyDescent="0.2"/>
    <row r="44117" hidden="1" x14ac:dyDescent="0.2"/>
    <row r="44118" hidden="1" x14ac:dyDescent="0.2"/>
    <row r="44119" hidden="1" x14ac:dyDescent="0.2"/>
    <row r="44120" hidden="1" x14ac:dyDescent="0.2"/>
    <row r="44121" hidden="1" x14ac:dyDescent="0.2"/>
    <row r="44122" hidden="1" x14ac:dyDescent="0.2"/>
    <row r="44123" hidden="1" x14ac:dyDescent="0.2"/>
    <row r="44124" hidden="1" x14ac:dyDescent="0.2"/>
    <row r="44125" hidden="1" x14ac:dyDescent="0.2"/>
    <row r="44126" hidden="1" x14ac:dyDescent="0.2"/>
    <row r="44127" hidden="1" x14ac:dyDescent="0.2"/>
    <row r="44128" hidden="1" x14ac:dyDescent="0.2"/>
    <row r="44129" hidden="1" x14ac:dyDescent="0.2"/>
    <row r="44130" hidden="1" x14ac:dyDescent="0.2"/>
    <row r="44131" hidden="1" x14ac:dyDescent="0.2"/>
    <row r="44132" hidden="1" x14ac:dyDescent="0.2"/>
    <row r="44133" hidden="1" x14ac:dyDescent="0.2"/>
    <row r="44134" hidden="1" x14ac:dyDescent="0.2"/>
    <row r="44135" hidden="1" x14ac:dyDescent="0.2"/>
    <row r="44136" hidden="1" x14ac:dyDescent="0.2"/>
    <row r="44137" hidden="1" x14ac:dyDescent="0.2"/>
    <row r="44138" hidden="1" x14ac:dyDescent="0.2"/>
    <row r="44139" hidden="1" x14ac:dyDescent="0.2"/>
    <row r="44140" hidden="1" x14ac:dyDescent="0.2"/>
    <row r="44141" hidden="1" x14ac:dyDescent="0.2"/>
    <row r="44142" hidden="1" x14ac:dyDescent="0.2"/>
    <row r="44143" hidden="1" x14ac:dyDescent="0.2"/>
    <row r="44144" hidden="1" x14ac:dyDescent="0.2"/>
    <row r="44145" hidden="1" x14ac:dyDescent="0.2"/>
    <row r="44146" hidden="1" x14ac:dyDescent="0.2"/>
    <row r="44147" hidden="1" x14ac:dyDescent="0.2"/>
    <row r="44148" hidden="1" x14ac:dyDescent="0.2"/>
    <row r="44149" hidden="1" x14ac:dyDescent="0.2"/>
    <row r="44150" hidden="1" x14ac:dyDescent="0.2"/>
    <row r="44151" hidden="1" x14ac:dyDescent="0.2"/>
    <row r="44152" hidden="1" x14ac:dyDescent="0.2"/>
    <row r="44153" hidden="1" x14ac:dyDescent="0.2"/>
    <row r="44154" hidden="1" x14ac:dyDescent="0.2"/>
    <row r="44155" hidden="1" x14ac:dyDescent="0.2"/>
    <row r="44156" hidden="1" x14ac:dyDescent="0.2"/>
    <row r="44157" hidden="1" x14ac:dyDescent="0.2"/>
    <row r="44158" hidden="1" x14ac:dyDescent="0.2"/>
    <row r="44159" hidden="1" x14ac:dyDescent="0.2"/>
    <row r="44160" hidden="1" x14ac:dyDescent="0.2"/>
    <row r="44161" hidden="1" x14ac:dyDescent="0.2"/>
    <row r="44162" hidden="1" x14ac:dyDescent="0.2"/>
    <row r="44163" hidden="1" x14ac:dyDescent="0.2"/>
    <row r="44164" hidden="1" x14ac:dyDescent="0.2"/>
    <row r="44165" hidden="1" x14ac:dyDescent="0.2"/>
    <row r="44166" hidden="1" x14ac:dyDescent="0.2"/>
    <row r="44167" hidden="1" x14ac:dyDescent="0.2"/>
    <row r="44168" hidden="1" x14ac:dyDescent="0.2"/>
    <row r="44169" hidden="1" x14ac:dyDescent="0.2"/>
    <row r="44170" hidden="1" x14ac:dyDescent="0.2"/>
    <row r="44171" hidden="1" x14ac:dyDescent="0.2"/>
    <row r="44172" hidden="1" x14ac:dyDescent="0.2"/>
    <row r="44173" hidden="1" x14ac:dyDescent="0.2"/>
    <row r="44174" hidden="1" x14ac:dyDescent="0.2"/>
    <row r="44175" hidden="1" x14ac:dyDescent="0.2"/>
    <row r="44176" hidden="1" x14ac:dyDescent="0.2"/>
    <row r="44177" hidden="1" x14ac:dyDescent="0.2"/>
    <row r="44178" hidden="1" x14ac:dyDescent="0.2"/>
    <row r="44179" hidden="1" x14ac:dyDescent="0.2"/>
    <row r="44180" hidden="1" x14ac:dyDescent="0.2"/>
    <row r="44181" hidden="1" x14ac:dyDescent="0.2"/>
    <row r="44182" hidden="1" x14ac:dyDescent="0.2"/>
    <row r="44183" hidden="1" x14ac:dyDescent="0.2"/>
    <row r="44184" hidden="1" x14ac:dyDescent="0.2"/>
    <row r="44185" hidden="1" x14ac:dyDescent="0.2"/>
    <row r="44186" hidden="1" x14ac:dyDescent="0.2"/>
    <row r="44187" hidden="1" x14ac:dyDescent="0.2"/>
    <row r="44188" hidden="1" x14ac:dyDescent="0.2"/>
    <row r="44189" hidden="1" x14ac:dyDescent="0.2"/>
    <row r="44190" hidden="1" x14ac:dyDescent="0.2"/>
    <row r="44191" hidden="1" x14ac:dyDescent="0.2"/>
    <row r="44192" hidden="1" x14ac:dyDescent="0.2"/>
    <row r="44193" hidden="1" x14ac:dyDescent="0.2"/>
    <row r="44194" hidden="1" x14ac:dyDescent="0.2"/>
    <row r="44195" hidden="1" x14ac:dyDescent="0.2"/>
    <row r="44196" hidden="1" x14ac:dyDescent="0.2"/>
    <row r="44197" hidden="1" x14ac:dyDescent="0.2"/>
    <row r="44198" hidden="1" x14ac:dyDescent="0.2"/>
    <row r="44199" hidden="1" x14ac:dyDescent="0.2"/>
    <row r="44200" hidden="1" x14ac:dyDescent="0.2"/>
    <row r="44201" hidden="1" x14ac:dyDescent="0.2"/>
    <row r="44202" hidden="1" x14ac:dyDescent="0.2"/>
    <row r="44203" hidden="1" x14ac:dyDescent="0.2"/>
    <row r="44204" hidden="1" x14ac:dyDescent="0.2"/>
    <row r="44205" hidden="1" x14ac:dyDescent="0.2"/>
    <row r="44206" hidden="1" x14ac:dyDescent="0.2"/>
    <row r="44207" hidden="1" x14ac:dyDescent="0.2"/>
    <row r="44208" hidden="1" x14ac:dyDescent="0.2"/>
    <row r="44209" hidden="1" x14ac:dyDescent="0.2"/>
    <row r="44210" hidden="1" x14ac:dyDescent="0.2"/>
    <row r="44211" hidden="1" x14ac:dyDescent="0.2"/>
    <row r="44212" hidden="1" x14ac:dyDescent="0.2"/>
    <row r="44213" hidden="1" x14ac:dyDescent="0.2"/>
    <row r="44214" hidden="1" x14ac:dyDescent="0.2"/>
    <row r="44215" hidden="1" x14ac:dyDescent="0.2"/>
    <row r="44216" hidden="1" x14ac:dyDescent="0.2"/>
    <row r="44217" hidden="1" x14ac:dyDescent="0.2"/>
    <row r="44218" hidden="1" x14ac:dyDescent="0.2"/>
    <row r="44219" hidden="1" x14ac:dyDescent="0.2"/>
    <row r="44220" hidden="1" x14ac:dyDescent="0.2"/>
    <row r="44221" hidden="1" x14ac:dyDescent="0.2"/>
    <row r="44222" hidden="1" x14ac:dyDescent="0.2"/>
    <row r="44223" hidden="1" x14ac:dyDescent="0.2"/>
    <row r="44224" hidden="1" x14ac:dyDescent="0.2"/>
    <row r="44225" hidden="1" x14ac:dyDescent="0.2"/>
    <row r="44226" hidden="1" x14ac:dyDescent="0.2"/>
    <row r="44227" hidden="1" x14ac:dyDescent="0.2"/>
    <row r="44228" hidden="1" x14ac:dyDescent="0.2"/>
    <row r="44229" hidden="1" x14ac:dyDescent="0.2"/>
    <row r="44230" hidden="1" x14ac:dyDescent="0.2"/>
    <row r="44231" hidden="1" x14ac:dyDescent="0.2"/>
    <row r="44232" hidden="1" x14ac:dyDescent="0.2"/>
    <row r="44233" hidden="1" x14ac:dyDescent="0.2"/>
    <row r="44234" hidden="1" x14ac:dyDescent="0.2"/>
    <row r="44235" hidden="1" x14ac:dyDescent="0.2"/>
    <row r="44236" hidden="1" x14ac:dyDescent="0.2"/>
    <row r="44237" hidden="1" x14ac:dyDescent="0.2"/>
    <row r="44238" hidden="1" x14ac:dyDescent="0.2"/>
    <row r="44239" hidden="1" x14ac:dyDescent="0.2"/>
    <row r="44240" hidden="1" x14ac:dyDescent="0.2"/>
    <row r="44241" hidden="1" x14ac:dyDescent="0.2"/>
    <row r="44242" hidden="1" x14ac:dyDescent="0.2"/>
    <row r="44243" hidden="1" x14ac:dyDescent="0.2"/>
    <row r="44244" hidden="1" x14ac:dyDescent="0.2"/>
    <row r="44245" hidden="1" x14ac:dyDescent="0.2"/>
    <row r="44246" hidden="1" x14ac:dyDescent="0.2"/>
    <row r="44247" hidden="1" x14ac:dyDescent="0.2"/>
    <row r="44248" hidden="1" x14ac:dyDescent="0.2"/>
    <row r="44249" hidden="1" x14ac:dyDescent="0.2"/>
    <row r="44250" hidden="1" x14ac:dyDescent="0.2"/>
    <row r="44251" hidden="1" x14ac:dyDescent="0.2"/>
    <row r="44252" hidden="1" x14ac:dyDescent="0.2"/>
    <row r="44253" hidden="1" x14ac:dyDescent="0.2"/>
    <row r="44254" hidden="1" x14ac:dyDescent="0.2"/>
    <row r="44255" hidden="1" x14ac:dyDescent="0.2"/>
    <row r="44256" hidden="1" x14ac:dyDescent="0.2"/>
    <row r="44257" hidden="1" x14ac:dyDescent="0.2"/>
    <row r="44258" hidden="1" x14ac:dyDescent="0.2"/>
    <row r="44259" hidden="1" x14ac:dyDescent="0.2"/>
    <row r="44260" hidden="1" x14ac:dyDescent="0.2"/>
    <row r="44261" hidden="1" x14ac:dyDescent="0.2"/>
    <row r="44262" hidden="1" x14ac:dyDescent="0.2"/>
    <row r="44263" hidden="1" x14ac:dyDescent="0.2"/>
    <row r="44264" hidden="1" x14ac:dyDescent="0.2"/>
    <row r="44265" hidden="1" x14ac:dyDescent="0.2"/>
    <row r="44266" hidden="1" x14ac:dyDescent="0.2"/>
    <row r="44267" hidden="1" x14ac:dyDescent="0.2"/>
    <row r="44268" hidden="1" x14ac:dyDescent="0.2"/>
    <row r="44269" hidden="1" x14ac:dyDescent="0.2"/>
    <row r="44270" hidden="1" x14ac:dyDescent="0.2"/>
    <row r="44271" hidden="1" x14ac:dyDescent="0.2"/>
    <row r="44272" hidden="1" x14ac:dyDescent="0.2"/>
    <row r="44273" hidden="1" x14ac:dyDescent="0.2"/>
    <row r="44274" hidden="1" x14ac:dyDescent="0.2"/>
    <row r="44275" hidden="1" x14ac:dyDescent="0.2"/>
    <row r="44276" hidden="1" x14ac:dyDescent="0.2"/>
    <row r="44277" hidden="1" x14ac:dyDescent="0.2"/>
    <row r="44278" hidden="1" x14ac:dyDescent="0.2"/>
    <row r="44279" hidden="1" x14ac:dyDescent="0.2"/>
    <row r="44280" hidden="1" x14ac:dyDescent="0.2"/>
    <row r="44281" hidden="1" x14ac:dyDescent="0.2"/>
    <row r="44282" hidden="1" x14ac:dyDescent="0.2"/>
    <row r="44283" hidden="1" x14ac:dyDescent="0.2"/>
    <row r="44284" hidden="1" x14ac:dyDescent="0.2"/>
    <row r="44285" hidden="1" x14ac:dyDescent="0.2"/>
    <row r="44286" hidden="1" x14ac:dyDescent="0.2"/>
    <row r="44287" hidden="1" x14ac:dyDescent="0.2"/>
    <row r="44288" hidden="1" x14ac:dyDescent="0.2"/>
    <row r="44289" hidden="1" x14ac:dyDescent="0.2"/>
    <row r="44290" hidden="1" x14ac:dyDescent="0.2"/>
    <row r="44291" hidden="1" x14ac:dyDescent="0.2"/>
    <row r="44292" hidden="1" x14ac:dyDescent="0.2"/>
    <row r="44293" hidden="1" x14ac:dyDescent="0.2"/>
    <row r="44294" hidden="1" x14ac:dyDescent="0.2"/>
    <row r="44295" hidden="1" x14ac:dyDescent="0.2"/>
    <row r="44296" hidden="1" x14ac:dyDescent="0.2"/>
    <row r="44297" hidden="1" x14ac:dyDescent="0.2"/>
    <row r="44298" hidden="1" x14ac:dyDescent="0.2"/>
    <row r="44299" hidden="1" x14ac:dyDescent="0.2"/>
    <row r="44300" hidden="1" x14ac:dyDescent="0.2"/>
    <row r="44301" hidden="1" x14ac:dyDescent="0.2"/>
    <row r="44302" hidden="1" x14ac:dyDescent="0.2"/>
    <row r="44303" hidden="1" x14ac:dyDescent="0.2"/>
    <row r="44304" hidden="1" x14ac:dyDescent="0.2"/>
    <row r="44305" hidden="1" x14ac:dyDescent="0.2"/>
    <row r="44306" hidden="1" x14ac:dyDescent="0.2"/>
    <row r="44307" hidden="1" x14ac:dyDescent="0.2"/>
    <row r="44308" hidden="1" x14ac:dyDescent="0.2"/>
    <row r="44309" hidden="1" x14ac:dyDescent="0.2"/>
    <row r="44310" hidden="1" x14ac:dyDescent="0.2"/>
    <row r="44311" hidden="1" x14ac:dyDescent="0.2"/>
    <row r="44312" hidden="1" x14ac:dyDescent="0.2"/>
    <row r="44313" hidden="1" x14ac:dyDescent="0.2"/>
    <row r="44314" hidden="1" x14ac:dyDescent="0.2"/>
    <row r="44315" hidden="1" x14ac:dyDescent="0.2"/>
    <row r="44316" hidden="1" x14ac:dyDescent="0.2"/>
    <row r="44317" hidden="1" x14ac:dyDescent="0.2"/>
    <row r="44318" hidden="1" x14ac:dyDescent="0.2"/>
    <row r="44319" hidden="1" x14ac:dyDescent="0.2"/>
    <row r="44320" hidden="1" x14ac:dyDescent="0.2"/>
    <row r="44321" hidden="1" x14ac:dyDescent="0.2"/>
    <row r="44322" hidden="1" x14ac:dyDescent="0.2"/>
    <row r="44323" hidden="1" x14ac:dyDescent="0.2"/>
    <row r="44324" hidden="1" x14ac:dyDescent="0.2"/>
    <row r="44325" hidden="1" x14ac:dyDescent="0.2"/>
    <row r="44326" hidden="1" x14ac:dyDescent="0.2"/>
    <row r="44327" hidden="1" x14ac:dyDescent="0.2"/>
    <row r="44328" hidden="1" x14ac:dyDescent="0.2"/>
    <row r="44329" hidden="1" x14ac:dyDescent="0.2"/>
    <row r="44330" hidden="1" x14ac:dyDescent="0.2"/>
    <row r="44331" hidden="1" x14ac:dyDescent="0.2"/>
    <row r="44332" hidden="1" x14ac:dyDescent="0.2"/>
    <row r="44333" hidden="1" x14ac:dyDescent="0.2"/>
    <row r="44334" hidden="1" x14ac:dyDescent="0.2"/>
    <row r="44335" hidden="1" x14ac:dyDescent="0.2"/>
    <row r="44336" hidden="1" x14ac:dyDescent="0.2"/>
    <row r="44337" hidden="1" x14ac:dyDescent="0.2"/>
    <row r="44338" hidden="1" x14ac:dyDescent="0.2"/>
    <row r="44339" hidden="1" x14ac:dyDescent="0.2"/>
    <row r="44340" hidden="1" x14ac:dyDescent="0.2"/>
    <row r="44341" hidden="1" x14ac:dyDescent="0.2"/>
    <row r="44342" hidden="1" x14ac:dyDescent="0.2"/>
    <row r="44343" hidden="1" x14ac:dyDescent="0.2"/>
    <row r="44344" hidden="1" x14ac:dyDescent="0.2"/>
    <row r="44345" hidden="1" x14ac:dyDescent="0.2"/>
    <row r="44346" hidden="1" x14ac:dyDescent="0.2"/>
    <row r="44347" hidden="1" x14ac:dyDescent="0.2"/>
    <row r="44348" hidden="1" x14ac:dyDescent="0.2"/>
    <row r="44349" hidden="1" x14ac:dyDescent="0.2"/>
    <row r="44350" hidden="1" x14ac:dyDescent="0.2"/>
    <row r="44351" hidden="1" x14ac:dyDescent="0.2"/>
    <row r="44352" hidden="1" x14ac:dyDescent="0.2"/>
    <row r="44353" hidden="1" x14ac:dyDescent="0.2"/>
    <row r="44354" hidden="1" x14ac:dyDescent="0.2"/>
    <row r="44355" hidden="1" x14ac:dyDescent="0.2"/>
    <row r="44356" hidden="1" x14ac:dyDescent="0.2"/>
    <row r="44357" hidden="1" x14ac:dyDescent="0.2"/>
    <row r="44358" hidden="1" x14ac:dyDescent="0.2"/>
    <row r="44359" hidden="1" x14ac:dyDescent="0.2"/>
    <row r="44360" hidden="1" x14ac:dyDescent="0.2"/>
    <row r="44361" hidden="1" x14ac:dyDescent="0.2"/>
    <row r="44362" hidden="1" x14ac:dyDescent="0.2"/>
    <row r="44363" hidden="1" x14ac:dyDescent="0.2"/>
    <row r="44364" hidden="1" x14ac:dyDescent="0.2"/>
    <row r="44365" hidden="1" x14ac:dyDescent="0.2"/>
    <row r="44366" hidden="1" x14ac:dyDescent="0.2"/>
    <row r="44367" hidden="1" x14ac:dyDescent="0.2"/>
    <row r="44368" hidden="1" x14ac:dyDescent="0.2"/>
    <row r="44369" hidden="1" x14ac:dyDescent="0.2"/>
    <row r="44370" hidden="1" x14ac:dyDescent="0.2"/>
    <row r="44371" hidden="1" x14ac:dyDescent="0.2"/>
    <row r="44372" hidden="1" x14ac:dyDescent="0.2"/>
    <row r="44373" hidden="1" x14ac:dyDescent="0.2"/>
    <row r="44374" hidden="1" x14ac:dyDescent="0.2"/>
    <row r="44375" hidden="1" x14ac:dyDescent="0.2"/>
    <row r="44376" hidden="1" x14ac:dyDescent="0.2"/>
    <row r="44377" hidden="1" x14ac:dyDescent="0.2"/>
    <row r="44378" hidden="1" x14ac:dyDescent="0.2"/>
    <row r="44379" hidden="1" x14ac:dyDescent="0.2"/>
    <row r="44380" hidden="1" x14ac:dyDescent="0.2"/>
    <row r="44381" hidden="1" x14ac:dyDescent="0.2"/>
    <row r="44382" hidden="1" x14ac:dyDescent="0.2"/>
    <row r="44383" hidden="1" x14ac:dyDescent="0.2"/>
    <row r="44384" hidden="1" x14ac:dyDescent="0.2"/>
    <row r="44385" hidden="1" x14ac:dyDescent="0.2"/>
    <row r="44386" hidden="1" x14ac:dyDescent="0.2"/>
    <row r="44387" hidden="1" x14ac:dyDescent="0.2"/>
    <row r="44388" hidden="1" x14ac:dyDescent="0.2"/>
    <row r="44389" hidden="1" x14ac:dyDescent="0.2"/>
    <row r="44390" hidden="1" x14ac:dyDescent="0.2"/>
    <row r="44391" hidden="1" x14ac:dyDescent="0.2"/>
    <row r="44392" hidden="1" x14ac:dyDescent="0.2"/>
    <row r="44393" hidden="1" x14ac:dyDescent="0.2"/>
    <row r="44394" hidden="1" x14ac:dyDescent="0.2"/>
    <row r="44395" hidden="1" x14ac:dyDescent="0.2"/>
    <row r="44396" hidden="1" x14ac:dyDescent="0.2"/>
    <row r="44397" hidden="1" x14ac:dyDescent="0.2"/>
    <row r="44398" hidden="1" x14ac:dyDescent="0.2"/>
    <row r="44399" hidden="1" x14ac:dyDescent="0.2"/>
    <row r="44400" hidden="1" x14ac:dyDescent="0.2"/>
    <row r="44401" hidden="1" x14ac:dyDescent="0.2"/>
    <row r="44402" hidden="1" x14ac:dyDescent="0.2"/>
    <row r="44403" hidden="1" x14ac:dyDescent="0.2"/>
    <row r="44404" hidden="1" x14ac:dyDescent="0.2"/>
    <row r="44405" hidden="1" x14ac:dyDescent="0.2"/>
    <row r="44406" hidden="1" x14ac:dyDescent="0.2"/>
    <row r="44407" hidden="1" x14ac:dyDescent="0.2"/>
    <row r="44408" hidden="1" x14ac:dyDescent="0.2"/>
    <row r="44409" hidden="1" x14ac:dyDescent="0.2"/>
    <row r="44410" hidden="1" x14ac:dyDescent="0.2"/>
    <row r="44411" hidden="1" x14ac:dyDescent="0.2"/>
    <row r="44412" hidden="1" x14ac:dyDescent="0.2"/>
    <row r="44413" hidden="1" x14ac:dyDescent="0.2"/>
    <row r="44414" hidden="1" x14ac:dyDescent="0.2"/>
    <row r="44415" hidden="1" x14ac:dyDescent="0.2"/>
    <row r="44416" hidden="1" x14ac:dyDescent="0.2"/>
    <row r="44417" hidden="1" x14ac:dyDescent="0.2"/>
    <row r="44418" hidden="1" x14ac:dyDescent="0.2"/>
    <row r="44419" hidden="1" x14ac:dyDescent="0.2"/>
    <row r="44420" hidden="1" x14ac:dyDescent="0.2"/>
    <row r="44421" hidden="1" x14ac:dyDescent="0.2"/>
    <row r="44422" hidden="1" x14ac:dyDescent="0.2"/>
    <row r="44423" hidden="1" x14ac:dyDescent="0.2"/>
    <row r="44424" hidden="1" x14ac:dyDescent="0.2"/>
    <row r="44425" hidden="1" x14ac:dyDescent="0.2"/>
    <row r="44426" hidden="1" x14ac:dyDescent="0.2"/>
    <row r="44427" hidden="1" x14ac:dyDescent="0.2"/>
    <row r="44428" hidden="1" x14ac:dyDescent="0.2"/>
    <row r="44429" hidden="1" x14ac:dyDescent="0.2"/>
    <row r="44430" hidden="1" x14ac:dyDescent="0.2"/>
    <row r="44431" hidden="1" x14ac:dyDescent="0.2"/>
    <row r="44432" hidden="1" x14ac:dyDescent="0.2"/>
    <row r="44433" hidden="1" x14ac:dyDescent="0.2"/>
    <row r="44434" hidden="1" x14ac:dyDescent="0.2"/>
    <row r="44435" hidden="1" x14ac:dyDescent="0.2"/>
    <row r="44436" hidden="1" x14ac:dyDescent="0.2"/>
    <row r="44437" hidden="1" x14ac:dyDescent="0.2"/>
    <row r="44438" hidden="1" x14ac:dyDescent="0.2"/>
    <row r="44439" hidden="1" x14ac:dyDescent="0.2"/>
    <row r="44440" hidden="1" x14ac:dyDescent="0.2"/>
    <row r="44441" hidden="1" x14ac:dyDescent="0.2"/>
    <row r="44442" hidden="1" x14ac:dyDescent="0.2"/>
    <row r="44443" hidden="1" x14ac:dyDescent="0.2"/>
    <row r="44444" hidden="1" x14ac:dyDescent="0.2"/>
    <row r="44445" hidden="1" x14ac:dyDescent="0.2"/>
    <row r="44446" hidden="1" x14ac:dyDescent="0.2"/>
    <row r="44447" hidden="1" x14ac:dyDescent="0.2"/>
    <row r="44448" hidden="1" x14ac:dyDescent="0.2"/>
    <row r="44449" hidden="1" x14ac:dyDescent="0.2"/>
    <row r="44450" hidden="1" x14ac:dyDescent="0.2"/>
    <row r="44451" hidden="1" x14ac:dyDescent="0.2"/>
    <row r="44452" hidden="1" x14ac:dyDescent="0.2"/>
    <row r="44453" hidden="1" x14ac:dyDescent="0.2"/>
    <row r="44454" hidden="1" x14ac:dyDescent="0.2"/>
    <row r="44455" hidden="1" x14ac:dyDescent="0.2"/>
    <row r="44456" hidden="1" x14ac:dyDescent="0.2"/>
    <row r="44457" hidden="1" x14ac:dyDescent="0.2"/>
    <row r="44458" hidden="1" x14ac:dyDescent="0.2"/>
    <row r="44459" hidden="1" x14ac:dyDescent="0.2"/>
    <row r="44460" hidden="1" x14ac:dyDescent="0.2"/>
    <row r="44461" hidden="1" x14ac:dyDescent="0.2"/>
    <row r="44462" hidden="1" x14ac:dyDescent="0.2"/>
    <row r="44463" hidden="1" x14ac:dyDescent="0.2"/>
    <row r="44464" hidden="1" x14ac:dyDescent="0.2"/>
    <row r="44465" hidden="1" x14ac:dyDescent="0.2"/>
    <row r="44466" hidden="1" x14ac:dyDescent="0.2"/>
    <row r="44467" hidden="1" x14ac:dyDescent="0.2"/>
    <row r="44468" hidden="1" x14ac:dyDescent="0.2"/>
    <row r="44469" hidden="1" x14ac:dyDescent="0.2"/>
    <row r="44470" hidden="1" x14ac:dyDescent="0.2"/>
    <row r="44471" hidden="1" x14ac:dyDescent="0.2"/>
    <row r="44472" hidden="1" x14ac:dyDescent="0.2"/>
    <row r="44473" hidden="1" x14ac:dyDescent="0.2"/>
    <row r="44474" hidden="1" x14ac:dyDescent="0.2"/>
    <row r="44475" hidden="1" x14ac:dyDescent="0.2"/>
    <row r="44476" hidden="1" x14ac:dyDescent="0.2"/>
    <row r="44477" hidden="1" x14ac:dyDescent="0.2"/>
    <row r="44478" hidden="1" x14ac:dyDescent="0.2"/>
    <row r="44479" hidden="1" x14ac:dyDescent="0.2"/>
    <row r="44480" hidden="1" x14ac:dyDescent="0.2"/>
    <row r="44481" hidden="1" x14ac:dyDescent="0.2"/>
    <row r="44482" hidden="1" x14ac:dyDescent="0.2"/>
    <row r="44483" hidden="1" x14ac:dyDescent="0.2"/>
    <row r="44484" hidden="1" x14ac:dyDescent="0.2"/>
    <row r="44485" hidden="1" x14ac:dyDescent="0.2"/>
    <row r="44486" hidden="1" x14ac:dyDescent="0.2"/>
    <row r="44487" hidden="1" x14ac:dyDescent="0.2"/>
    <row r="44488" hidden="1" x14ac:dyDescent="0.2"/>
    <row r="44489" hidden="1" x14ac:dyDescent="0.2"/>
    <row r="44490" hidden="1" x14ac:dyDescent="0.2"/>
    <row r="44491" hidden="1" x14ac:dyDescent="0.2"/>
    <row r="44492" hidden="1" x14ac:dyDescent="0.2"/>
    <row r="44493" hidden="1" x14ac:dyDescent="0.2"/>
    <row r="44494" hidden="1" x14ac:dyDescent="0.2"/>
    <row r="44495" hidden="1" x14ac:dyDescent="0.2"/>
    <row r="44496" hidden="1" x14ac:dyDescent="0.2"/>
    <row r="44497" hidden="1" x14ac:dyDescent="0.2"/>
    <row r="44498" hidden="1" x14ac:dyDescent="0.2"/>
    <row r="44499" hidden="1" x14ac:dyDescent="0.2"/>
    <row r="44500" hidden="1" x14ac:dyDescent="0.2"/>
    <row r="44501" hidden="1" x14ac:dyDescent="0.2"/>
    <row r="44502" hidden="1" x14ac:dyDescent="0.2"/>
    <row r="44503" hidden="1" x14ac:dyDescent="0.2"/>
    <row r="44504" hidden="1" x14ac:dyDescent="0.2"/>
    <row r="44505" hidden="1" x14ac:dyDescent="0.2"/>
    <row r="44506" hidden="1" x14ac:dyDescent="0.2"/>
    <row r="44507" hidden="1" x14ac:dyDescent="0.2"/>
    <row r="44508" hidden="1" x14ac:dyDescent="0.2"/>
    <row r="44509" hidden="1" x14ac:dyDescent="0.2"/>
    <row r="44510" hidden="1" x14ac:dyDescent="0.2"/>
    <row r="44511" hidden="1" x14ac:dyDescent="0.2"/>
    <row r="44512" hidden="1" x14ac:dyDescent="0.2"/>
    <row r="44513" hidden="1" x14ac:dyDescent="0.2"/>
    <row r="44514" hidden="1" x14ac:dyDescent="0.2"/>
    <row r="44515" hidden="1" x14ac:dyDescent="0.2"/>
    <row r="44516" hidden="1" x14ac:dyDescent="0.2"/>
    <row r="44517" hidden="1" x14ac:dyDescent="0.2"/>
    <row r="44518" hidden="1" x14ac:dyDescent="0.2"/>
    <row r="44519" hidden="1" x14ac:dyDescent="0.2"/>
    <row r="44520" hidden="1" x14ac:dyDescent="0.2"/>
    <row r="44521" hidden="1" x14ac:dyDescent="0.2"/>
    <row r="44522" hidden="1" x14ac:dyDescent="0.2"/>
    <row r="44523" hidden="1" x14ac:dyDescent="0.2"/>
    <row r="44524" hidden="1" x14ac:dyDescent="0.2"/>
    <row r="44525" hidden="1" x14ac:dyDescent="0.2"/>
    <row r="44526" hidden="1" x14ac:dyDescent="0.2"/>
    <row r="44527" hidden="1" x14ac:dyDescent="0.2"/>
    <row r="44528" hidden="1" x14ac:dyDescent="0.2"/>
    <row r="44529" hidden="1" x14ac:dyDescent="0.2"/>
    <row r="44530" hidden="1" x14ac:dyDescent="0.2"/>
    <row r="44531" hidden="1" x14ac:dyDescent="0.2"/>
    <row r="44532" hidden="1" x14ac:dyDescent="0.2"/>
    <row r="44533" hidden="1" x14ac:dyDescent="0.2"/>
    <row r="44534" hidden="1" x14ac:dyDescent="0.2"/>
    <row r="44535" hidden="1" x14ac:dyDescent="0.2"/>
    <row r="44536" hidden="1" x14ac:dyDescent="0.2"/>
    <row r="44537" hidden="1" x14ac:dyDescent="0.2"/>
    <row r="44538" hidden="1" x14ac:dyDescent="0.2"/>
    <row r="44539" hidden="1" x14ac:dyDescent="0.2"/>
    <row r="44540" hidden="1" x14ac:dyDescent="0.2"/>
    <row r="44541" hidden="1" x14ac:dyDescent="0.2"/>
    <row r="44542" hidden="1" x14ac:dyDescent="0.2"/>
    <row r="44543" hidden="1" x14ac:dyDescent="0.2"/>
    <row r="44544" hidden="1" x14ac:dyDescent="0.2"/>
    <row r="44545" hidden="1" x14ac:dyDescent="0.2"/>
    <row r="44546" hidden="1" x14ac:dyDescent="0.2"/>
    <row r="44547" hidden="1" x14ac:dyDescent="0.2"/>
    <row r="44548" hidden="1" x14ac:dyDescent="0.2"/>
    <row r="44549" hidden="1" x14ac:dyDescent="0.2"/>
    <row r="44550" hidden="1" x14ac:dyDescent="0.2"/>
    <row r="44551" hidden="1" x14ac:dyDescent="0.2"/>
    <row r="44552" hidden="1" x14ac:dyDescent="0.2"/>
    <row r="44553" hidden="1" x14ac:dyDescent="0.2"/>
    <row r="44554" hidden="1" x14ac:dyDescent="0.2"/>
    <row r="44555" hidden="1" x14ac:dyDescent="0.2"/>
    <row r="44556" hidden="1" x14ac:dyDescent="0.2"/>
    <row r="44557" hidden="1" x14ac:dyDescent="0.2"/>
    <row r="44558" hidden="1" x14ac:dyDescent="0.2"/>
    <row r="44559" hidden="1" x14ac:dyDescent="0.2"/>
    <row r="44560" hidden="1" x14ac:dyDescent="0.2"/>
    <row r="44561" hidden="1" x14ac:dyDescent="0.2"/>
    <row r="44562" hidden="1" x14ac:dyDescent="0.2"/>
    <row r="44563" hidden="1" x14ac:dyDescent="0.2"/>
    <row r="44564" hidden="1" x14ac:dyDescent="0.2"/>
    <row r="44565" hidden="1" x14ac:dyDescent="0.2"/>
    <row r="44566" hidden="1" x14ac:dyDescent="0.2"/>
    <row r="44567" hidden="1" x14ac:dyDescent="0.2"/>
    <row r="44568" hidden="1" x14ac:dyDescent="0.2"/>
    <row r="44569" hidden="1" x14ac:dyDescent="0.2"/>
    <row r="44570" hidden="1" x14ac:dyDescent="0.2"/>
    <row r="44571" hidden="1" x14ac:dyDescent="0.2"/>
    <row r="44572" hidden="1" x14ac:dyDescent="0.2"/>
    <row r="44573" hidden="1" x14ac:dyDescent="0.2"/>
    <row r="44574" hidden="1" x14ac:dyDescent="0.2"/>
    <row r="44575" hidden="1" x14ac:dyDescent="0.2"/>
    <row r="44576" hidden="1" x14ac:dyDescent="0.2"/>
    <row r="44577" hidden="1" x14ac:dyDescent="0.2"/>
    <row r="44578" hidden="1" x14ac:dyDescent="0.2"/>
    <row r="44579" hidden="1" x14ac:dyDescent="0.2"/>
    <row r="44580" hidden="1" x14ac:dyDescent="0.2"/>
    <row r="44581" hidden="1" x14ac:dyDescent="0.2"/>
    <row r="44582" hidden="1" x14ac:dyDescent="0.2"/>
    <row r="44583" hidden="1" x14ac:dyDescent="0.2"/>
    <row r="44584" hidden="1" x14ac:dyDescent="0.2"/>
    <row r="44585" hidden="1" x14ac:dyDescent="0.2"/>
    <row r="44586" hidden="1" x14ac:dyDescent="0.2"/>
    <row r="44587" hidden="1" x14ac:dyDescent="0.2"/>
    <row r="44588" hidden="1" x14ac:dyDescent="0.2"/>
    <row r="44589" hidden="1" x14ac:dyDescent="0.2"/>
    <row r="44590" hidden="1" x14ac:dyDescent="0.2"/>
    <row r="44591" hidden="1" x14ac:dyDescent="0.2"/>
    <row r="44592" hidden="1" x14ac:dyDescent="0.2"/>
    <row r="44593" hidden="1" x14ac:dyDescent="0.2"/>
    <row r="44594" hidden="1" x14ac:dyDescent="0.2"/>
    <row r="44595" hidden="1" x14ac:dyDescent="0.2"/>
    <row r="44596" hidden="1" x14ac:dyDescent="0.2"/>
    <row r="44597" hidden="1" x14ac:dyDescent="0.2"/>
    <row r="44598" hidden="1" x14ac:dyDescent="0.2"/>
    <row r="44599" hidden="1" x14ac:dyDescent="0.2"/>
    <row r="44600" hidden="1" x14ac:dyDescent="0.2"/>
    <row r="44601" hidden="1" x14ac:dyDescent="0.2"/>
    <row r="44602" hidden="1" x14ac:dyDescent="0.2"/>
    <row r="44603" hidden="1" x14ac:dyDescent="0.2"/>
    <row r="44604" hidden="1" x14ac:dyDescent="0.2"/>
    <row r="44605" hidden="1" x14ac:dyDescent="0.2"/>
    <row r="44606" hidden="1" x14ac:dyDescent="0.2"/>
    <row r="44607" hidden="1" x14ac:dyDescent="0.2"/>
    <row r="44608" hidden="1" x14ac:dyDescent="0.2"/>
    <row r="44609" hidden="1" x14ac:dyDescent="0.2"/>
    <row r="44610" hidden="1" x14ac:dyDescent="0.2"/>
    <row r="44611" hidden="1" x14ac:dyDescent="0.2"/>
    <row r="44612" hidden="1" x14ac:dyDescent="0.2"/>
    <row r="44613" hidden="1" x14ac:dyDescent="0.2"/>
    <row r="44614" hidden="1" x14ac:dyDescent="0.2"/>
    <row r="44615" hidden="1" x14ac:dyDescent="0.2"/>
    <row r="44616" hidden="1" x14ac:dyDescent="0.2"/>
    <row r="44617" hidden="1" x14ac:dyDescent="0.2"/>
    <row r="44618" hidden="1" x14ac:dyDescent="0.2"/>
    <row r="44619" hidden="1" x14ac:dyDescent="0.2"/>
    <row r="44620" hidden="1" x14ac:dyDescent="0.2"/>
    <row r="44621" hidden="1" x14ac:dyDescent="0.2"/>
    <row r="44622" hidden="1" x14ac:dyDescent="0.2"/>
    <row r="44623" hidden="1" x14ac:dyDescent="0.2"/>
    <row r="44624" hidden="1" x14ac:dyDescent="0.2"/>
    <row r="44625" hidden="1" x14ac:dyDescent="0.2"/>
    <row r="44626" hidden="1" x14ac:dyDescent="0.2"/>
    <row r="44627" hidden="1" x14ac:dyDescent="0.2"/>
    <row r="44628" hidden="1" x14ac:dyDescent="0.2"/>
    <row r="44629" hidden="1" x14ac:dyDescent="0.2"/>
    <row r="44630" hidden="1" x14ac:dyDescent="0.2"/>
    <row r="44631" hidden="1" x14ac:dyDescent="0.2"/>
    <row r="44632" hidden="1" x14ac:dyDescent="0.2"/>
    <row r="44633" hidden="1" x14ac:dyDescent="0.2"/>
    <row r="44634" hidden="1" x14ac:dyDescent="0.2"/>
    <row r="44635" hidden="1" x14ac:dyDescent="0.2"/>
    <row r="44636" hidden="1" x14ac:dyDescent="0.2"/>
    <row r="44637" hidden="1" x14ac:dyDescent="0.2"/>
    <row r="44638" hidden="1" x14ac:dyDescent="0.2"/>
    <row r="44639" hidden="1" x14ac:dyDescent="0.2"/>
    <row r="44640" hidden="1" x14ac:dyDescent="0.2"/>
    <row r="44641" hidden="1" x14ac:dyDescent="0.2"/>
    <row r="44642" hidden="1" x14ac:dyDescent="0.2"/>
    <row r="44643" hidden="1" x14ac:dyDescent="0.2"/>
    <row r="44644" hidden="1" x14ac:dyDescent="0.2"/>
    <row r="44645" hidden="1" x14ac:dyDescent="0.2"/>
    <row r="44646" hidden="1" x14ac:dyDescent="0.2"/>
    <row r="44647" hidden="1" x14ac:dyDescent="0.2"/>
    <row r="44648" hidden="1" x14ac:dyDescent="0.2"/>
    <row r="44649" hidden="1" x14ac:dyDescent="0.2"/>
    <row r="44650" hidden="1" x14ac:dyDescent="0.2"/>
    <row r="44651" hidden="1" x14ac:dyDescent="0.2"/>
    <row r="44652" hidden="1" x14ac:dyDescent="0.2"/>
    <row r="44653" hidden="1" x14ac:dyDescent="0.2"/>
    <row r="44654" hidden="1" x14ac:dyDescent="0.2"/>
    <row r="44655" hidden="1" x14ac:dyDescent="0.2"/>
    <row r="44656" hidden="1" x14ac:dyDescent="0.2"/>
    <row r="44657" hidden="1" x14ac:dyDescent="0.2"/>
    <row r="44658" hidden="1" x14ac:dyDescent="0.2"/>
    <row r="44659" hidden="1" x14ac:dyDescent="0.2"/>
    <row r="44660" hidden="1" x14ac:dyDescent="0.2"/>
    <row r="44661" hidden="1" x14ac:dyDescent="0.2"/>
    <row r="44662" hidden="1" x14ac:dyDescent="0.2"/>
    <row r="44663" hidden="1" x14ac:dyDescent="0.2"/>
    <row r="44664" hidden="1" x14ac:dyDescent="0.2"/>
    <row r="44665" hidden="1" x14ac:dyDescent="0.2"/>
    <row r="44666" hidden="1" x14ac:dyDescent="0.2"/>
    <row r="44667" hidden="1" x14ac:dyDescent="0.2"/>
    <row r="44668" hidden="1" x14ac:dyDescent="0.2"/>
    <row r="44669" hidden="1" x14ac:dyDescent="0.2"/>
    <row r="44670" hidden="1" x14ac:dyDescent="0.2"/>
    <row r="44671" hidden="1" x14ac:dyDescent="0.2"/>
    <row r="44672" hidden="1" x14ac:dyDescent="0.2"/>
    <row r="44673" hidden="1" x14ac:dyDescent="0.2"/>
    <row r="44674" hidden="1" x14ac:dyDescent="0.2"/>
    <row r="44675" hidden="1" x14ac:dyDescent="0.2"/>
    <row r="44676" hidden="1" x14ac:dyDescent="0.2"/>
    <row r="44677" hidden="1" x14ac:dyDescent="0.2"/>
    <row r="44678" hidden="1" x14ac:dyDescent="0.2"/>
    <row r="44679" hidden="1" x14ac:dyDescent="0.2"/>
    <row r="44680" hidden="1" x14ac:dyDescent="0.2"/>
    <row r="44681" hidden="1" x14ac:dyDescent="0.2"/>
    <row r="44682" hidden="1" x14ac:dyDescent="0.2"/>
    <row r="44683" hidden="1" x14ac:dyDescent="0.2"/>
    <row r="44684" hidden="1" x14ac:dyDescent="0.2"/>
    <row r="44685" hidden="1" x14ac:dyDescent="0.2"/>
    <row r="44686" hidden="1" x14ac:dyDescent="0.2"/>
    <row r="44687" hidden="1" x14ac:dyDescent="0.2"/>
    <row r="44688" hidden="1" x14ac:dyDescent="0.2"/>
    <row r="44689" hidden="1" x14ac:dyDescent="0.2"/>
    <row r="44690" hidden="1" x14ac:dyDescent="0.2"/>
    <row r="44691" hidden="1" x14ac:dyDescent="0.2"/>
    <row r="44692" hidden="1" x14ac:dyDescent="0.2"/>
    <row r="44693" hidden="1" x14ac:dyDescent="0.2"/>
    <row r="44694" hidden="1" x14ac:dyDescent="0.2"/>
    <row r="44695" hidden="1" x14ac:dyDescent="0.2"/>
    <row r="44696" hidden="1" x14ac:dyDescent="0.2"/>
    <row r="44697" hidden="1" x14ac:dyDescent="0.2"/>
    <row r="44698" hidden="1" x14ac:dyDescent="0.2"/>
    <row r="44699" hidden="1" x14ac:dyDescent="0.2"/>
    <row r="44700" hidden="1" x14ac:dyDescent="0.2"/>
    <row r="44701" hidden="1" x14ac:dyDescent="0.2"/>
    <row r="44702" hidden="1" x14ac:dyDescent="0.2"/>
    <row r="44703" hidden="1" x14ac:dyDescent="0.2"/>
    <row r="44704" hidden="1" x14ac:dyDescent="0.2"/>
    <row r="44705" hidden="1" x14ac:dyDescent="0.2"/>
    <row r="44706" hidden="1" x14ac:dyDescent="0.2"/>
    <row r="44707" hidden="1" x14ac:dyDescent="0.2"/>
    <row r="44708" hidden="1" x14ac:dyDescent="0.2"/>
    <row r="44709" hidden="1" x14ac:dyDescent="0.2"/>
    <row r="44710" hidden="1" x14ac:dyDescent="0.2"/>
    <row r="44711" hidden="1" x14ac:dyDescent="0.2"/>
    <row r="44712" hidden="1" x14ac:dyDescent="0.2"/>
    <row r="44713" hidden="1" x14ac:dyDescent="0.2"/>
    <row r="44714" hidden="1" x14ac:dyDescent="0.2"/>
    <row r="44715" hidden="1" x14ac:dyDescent="0.2"/>
    <row r="44716" hidden="1" x14ac:dyDescent="0.2"/>
    <row r="44717" hidden="1" x14ac:dyDescent="0.2"/>
    <row r="44718" hidden="1" x14ac:dyDescent="0.2"/>
    <row r="44719" hidden="1" x14ac:dyDescent="0.2"/>
    <row r="44720" hidden="1" x14ac:dyDescent="0.2"/>
    <row r="44721" hidden="1" x14ac:dyDescent="0.2"/>
    <row r="44722" hidden="1" x14ac:dyDescent="0.2"/>
    <row r="44723" hidden="1" x14ac:dyDescent="0.2"/>
    <row r="44724" hidden="1" x14ac:dyDescent="0.2"/>
    <row r="44725" hidden="1" x14ac:dyDescent="0.2"/>
    <row r="44726" hidden="1" x14ac:dyDescent="0.2"/>
    <row r="44727" hidden="1" x14ac:dyDescent="0.2"/>
    <row r="44728" hidden="1" x14ac:dyDescent="0.2"/>
    <row r="44729" hidden="1" x14ac:dyDescent="0.2"/>
    <row r="44730" hidden="1" x14ac:dyDescent="0.2"/>
    <row r="44731" hidden="1" x14ac:dyDescent="0.2"/>
    <row r="44732" hidden="1" x14ac:dyDescent="0.2"/>
    <row r="44733" hidden="1" x14ac:dyDescent="0.2"/>
    <row r="44734" hidden="1" x14ac:dyDescent="0.2"/>
    <row r="44735" hidden="1" x14ac:dyDescent="0.2"/>
    <row r="44736" hidden="1" x14ac:dyDescent="0.2"/>
    <row r="44737" hidden="1" x14ac:dyDescent="0.2"/>
    <row r="44738" hidden="1" x14ac:dyDescent="0.2"/>
    <row r="44739" hidden="1" x14ac:dyDescent="0.2"/>
    <row r="44740" hidden="1" x14ac:dyDescent="0.2"/>
    <row r="44741" hidden="1" x14ac:dyDescent="0.2"/>
    <row r="44742" hidden="1" x14ac:dyDescent="0.2"/>
    <row r="44743" hidden="1" x14ac:dyDescent="0.2"/>
    <row r="44744" hidden="1" x14ac:dyDescent="0.2"/>
    <row r="44745" hidden="1" x14ac:dyDescent="0.2"/>
    <row r="44746" hidden="1" x14ac:dyDescent="0.2"/>
    <row r="44747" hidden="1" x14ac:dyDescent="0.2"/>
    <row r="44748" hidden="1" x14ac:dyDescent="0.2"/>
    <row r="44749" hidden="1" x14ac:dyDescent="0.2"/>
    <row r="44750" hidden="1" x14ac:dyDescent="0.2"/>
    <row r="44751" hidden="1" x14ac:dyDescent="0.2"/>
    <row r="44752" hidden="1" x14ac:dyDescent="0.2"/>
    <row r="44753" hidden="1" x14ac:dyDescent="0.2"/>
    <row r="44754" hidden="1" x14ac:dyDescent="0.2"/>
    <row r="44755" hidden="1" x14ac:dyDescent="0.2"/>
    <row r="44756" hidden="1" x14ac:dyDescent="0.2"/>
    <row r="44757" hidden="1" x14ac:dyDescent="0.2"/>
    <row r="44758" hidden="1" x14ac:dyDescent="0.2"/>
    <row r="44759" hidden="1" x14ac:dyDescent="0.2"/>
    <row r="44760" hidden="1" x14ac:dyDescent="0.2"/>
    <row r="44761" hidden="1" x14ac:dyDescent="0.2"/>
    <row r="44762" hidden="1" x14ac:dyDescent="0.2"/>
    <row r="44763" hidden="1" x14ac:dyDescent="0.2"/>
    <row r="44764" hidden="1" x14ac:dyDescent="0.2"/>
    <row r="44765" hidden="1" x14ac:dyDescent="0.2"/>
    <row r="44766" hidden="1" x14ac:dyDescent="0.2"/>
    <row r="44767" hidden="1" x14ac:dyDescent="0.2"/>
    <row r="44768" hidden="1" x14ac:dyDescent="0.2"/>
    <row r="44769" hidden="1" x14ac:dyDescent="0.2"/>
    <row r="44770" hidden="1" x14ac:dyDescent="0.2"/>
    <row r="44771" hidden="1" x14ac:dyDescent="0.2"/>
    <row r="44772" hidden="1" x14ac:dyDescent="0.2"/>
    <row r="44773" hidden="1" x14ac:dyDescent="0.2"/>
    <row r="44774" hidden="1" x14ac:dyDescent="0.2"/>
    <row r="44775" hidden="1" x14ac:dyDescent="0.2"/>
    <row r="44776" hidden="1" x14ac:dyDescent="0.2"/>
    <row r="44777" hidden="1" x14ac:dyDescent="0.2"/>
    <row r="44778" hidden="1" x14ac:dyDescent="0.2"/>
    <row r="44779" hidden="1" x14ac:dyDescent="0.2"/>
    <row r="44780" hidden="1" x14ac:dyDescent="0.2"/>
    <row r="44781" hidden="1" x14ac:dyDescent="0.2"/>
    <row r="44782" hidden="1" x14ac:dyDescent="0.2"/>
    <row r="44783" hidden="1" x14ac:dyDescent="0.2"/>
    <row r="44784" hidden="1" x14ac:dyDescent="0.2"/>
    <row r="44785" hidden="1" x14ac:dyDescent="0.2"/>
    <row r="44786" hidden="1" x14ac:dyDescent="0.2"/>
    <row r="44787" hidden="1" x14ac:dyDescent="0.2"/>
    <row r="44788" hidden="1" x14ac:dyDescent="0.2"/>
    <row r="44789" hidden="1" x14ac:dyDescent="0.2"/>
    <row r="44790" hidden="1" x14ac:dyDescent="0.2"/>
    <row r="44791" hidden="1" x14ac:dyDescent="0.2"/>
    <row r="44792" hidden="1" x14ac:dyDescent="0.2"/>
    <row r="44793" hidden="1" x14ac:dyDescent="0.2"/>
    <row r="44794" hidden="1" x14ac:dyDescent="0.2"/>
    <row r="44795" hidden="1" x14ac:dyDescent="0.2"/>
    <row r="44796" hidden="1" x14ac:dyDescent="0.2"/>
    <row r="44797" hidden="1" x14ac:dyDescent="0.2"/>
    <row r="44798" hidden="1" x14ac:dyDescent="0.2"/>
    <row r="44799" hidden="1" x14ac:dyDescent="0.2"/>
    <row r="44800" hidden="1" x14ac:dyDescent="0.2"/>
    <row r="44801" hidden="1" x14ac:dyDescent="0.2"/>
    <row r="44802" hidden="1" x14ac:dyDescent="0.2"/>
    <row r="44803" hidden="1" x14ac:dyDescent="0.2"/>
    <row r="44804" hidden="1" x14ac:dyDescent="0.2"/>
    <row r="44805" hidden="1" x14ac:dyDescent="0.2"/>
    <row r="44806" hidden="1" x14ac:dyDescent="0.2"/>
    <row r="44807" hidden="1" x14ac:dyDescent="0.2"/>
    <row r="44808" hidden="1" x14ac:dyDescent="0.2"/>
    <row r="44809" hidden="1" x14ac:dyDescent="0.2"/>
    <row r="44810" hidden="1" x14ac:dyDescent="0.2"/>
    <row r="44811" hidden="1" x14ac:dyDescent="0.2"/>
    <row r="44812" hidden="1" x14ac:dyDescent="0.2"/>
    <row r="44813" hidden="1" x14ac:dyDescent="0.2"/>
    <row r="44814" hidden="1" x14ac:dyDescent="0.2"/>
    <row r="44815" hidden="1" x14ac:dyDescent="0.2"/>
    <row r="44816" hidden="1" x14ac:dyDescent="0.2"/>
    <row r="44817" hidden="1" x14ac:dyDescent="0.2"/>
    <row r="44818" hidden="1" x14ac:dyDescent="0.2"/>
    <row r="44819" hidden="1" x14ac:dyDescent="0.2"/>
    <row r="44820" hidden="1" x14ac:dyDescent="0.2"/>
    <row r="44821" hidden="1" x14ac:dyDescent="0.2"/>
    <row r="44822" hidden="1" x14ac:dyDescent="0.2"/>
    <row r="44823" hidden="1" x14ac:dyDescent="0.2"/>
    <row r="44824" hidden="1" x14ac:dyDescent="0.2"/>
    <row r="44825" hidden="1" x14ac:dyDescent="0.2"/>
    <row r="44826" hidden="1" x14ac:dyDescent="0.2"/>
    <row r="44827" hidden="1" x14ac:dyDescent="0.2"/>
    <row r="44828" hidden="1" x14ac:dyDescent="0.2"/>
    <row r="44829" hidden="1" x14ac:dyDescent="0.2"/>
    <row r="44830" hidden="1" x14ac:dyDescent="0.2"/>
    <row r="44831" hidden="1" x14ac:dyDescent="0.2"/>
    <row r="44832" hidden="1" x14ac:dyDescent="0.2"/>
    <row r="44833" hidden="1" x14ac:dyDescent="0.2"/>
    <row r="44834" hidden="1" x14ac:dyDescent="0.2"/>
    <row r="44835" hidden="1" x14ac:dyDescent="0.2"/>
    <row r="44836" hidden="1" x14ac:dyDescent="0.2"/>
    <row r="44837" hidden="1" x14ac:dyDescent="0.2"/>
    <row r="44838" hidden="1" x14ac:dyDescent="0.2"/>
    <row r="44839" hidden="1" x14ac:dyDescent="0.2"/>
    <row r="44840" hidden="1" x14ac:dyDescent="0.2"/>
    <row r="44841" hidden="1" x14ac:dyDescent="0.2"/>
    <row r="44842" hidden="1" x14ac:dyDescent="0.2"/>
    <row r="44843" hidden="1" x14ac:dyDescent="0.2"/>
    <row r="44844" hidden="1" x14ac:dyDescent="0.2"/>
    <row r="44845" hidden="1" x14ac:dyDescent="0.2"/>
    <row r="44846" hidden="1" x14ac:dyDescent="0.2"/>
    <row r="44847" hidden="1" x14ac:dyDescent="0.2"/>
    <row r="44848" hidden="1" x14ac:dyDescent="0.2"/>
    <row r="44849" hidden="1" x14ac:dyDescent="0.2"/>
    <row r="44850" hidden="1" x14ac:dyDescent="0.2"/>
    <row r="44851" hidden="1" x14ac:dyDescent="0.2"/>
    <row r="44852" hidden="1" x14ac:dyDescent="0.2"/>
    <row r="44853" hidden="1" x14ac:dyDescent="0.2"/>
    <row r="44854" hidden="1" x14ac:dyDescent="0.2"/>
    <row r="44855" hidden="1" x14ac:dyDescent="0.2"/>
    <row r="44856" hidden="1" x14ac:dyDescent="0.2"/>
    <row r="44857" hidden="1" x14ac:dyDescent="0.2"/>
    <row r="44858" hidden="1" x14ac:dyDescent="0.2"/>
    <row r="44859" hidden="1" x14ac:dyDescent="0.2"/>
    <row r="44860" hidden="1" x14ac:dyDescent="0.2"/>
    <row r="44861" hidden="1" x14ac:dyDescent="0.2"/>
    <row r="44862" hidden="1" x14ac:dyDescent="0.2"/>
    <row r="44863" hidden="1" x14ac:dyDescent="0.2"/>
    <row r="44864" hidden="1" x14ac:dyDescent="0.2"/>
    <row r="44865" hidden="1" x14ac:dyDescent="0.2"/>
    <row r="44866" hidden="1" x14ac:dyDescent="0.2"/>
    <row r="44867" hidden="1" x14ac:dyDescent="0.2"/>
    <row r="44868" hidden="1" x14ac:dyDescent="0.2"/>
    <row r="44869" hidden="1" x14ac:dyDescent="0.2"/>
    <row r="44870" hidden="1" x14ac:dyDescent="0.2"/>
    <row r="44871" hidden="1" x14ac:dyDescent="0.2"/>
    <row r="44872" hidden="1" x14ac:dyDescent="0.2"/>
    <row r="44873" hidden="1" x14ac:dyDescent="0.2"/>
    <row r="44874" hidden="1" x14ac:dyDescent="0.2"/>
    <row r="44875" hidden="1" x14ac:dyDescent="0.2"/>
    <row r="44876" hidden="1" x14ac:dyDescent="0.2"/>
    <row r="44877" hidden="1" x14ac:dyDescent="0.2"/>
    <row r="44878" hidden="1" x14ac:dyDescent="0.2"/>
    <row r="44879" hidden="1" x14ac:dyDescent="0.2"/>
    <row r="44880" hidden="1" x14ac:dyDescent="0.2"/>
    <row r="44881" hidden="1" x14ac:dyDescent="0.2"/>
    <row r="44882" hidden="1" x14ac:dyDescent="0.2"/>
    <row r="44883" hidden="1" x14ac:dyDescent="0.2"/>
    <row r="44884" hidden="1" x14ac:dyDescent="0.2"/>
    <row r="44885" hidden="1" x14ac:dyDescent="0.2"/>
    <row r="44886" hidden="1" x14ac:dyDescent="0.2"/>
    <row r="44887" hidden="1" x14ac:dyDescent="0.2"/>
    <row r="44888" hidden="1" x14ac:dyDescent="0.2"/>
    <row r="44889" hidden="1" x14ac:dyDescent="0.2"/>
    <row r="44890" hidden="1" x14ac:dyDescent="0.2"/>
    <row r="44891" hidden="1" x14ac:dyDescent="0.2"/>
    <row r="44892" hidden="1" x14ac:dyDescent="0.2"/>
    <row r="44893" hidden="1" x14ac:dyDescent="0.2"/>
    <row r="44894" hidden="1" x14ac:dyDescent="0.2"/>
    <row r="44895" hidden="1" x14ac:dyDescent="0.2"/>
    <row r="44896" hidden="1" x14ac:dyDescent="0.2"/>
    <row r="44897" hidden="1" x14ac:dyDescent="0.2"/>
    <row r="44898" hidden="1" x14ac:dyDescent="0.2"/>
    <row r="44899" hidden="1" x14ac:dyDescent="0.2"/>
    <row r="44900" hidden="1" x14ac:dyDescent="0.2"/>
    <row r="44901" hidden="1" x14ac:dyDescent="0.2"/>
    <row r="44902" hidden="1" x14ac:dyDescent="0.2"/>
    <row r="44903" hidden="1" x14ac:dyDescent="0.2"/>
    <row r="44904" hidden="1" x14ac:dyDescent="0.2"/>
    <row r="44905" hidden="1" x14ac:dyDescent="0.2"/>
    <row r="44906" hidden="1" x14ac:dyDescent="0.2"/>
    <row r="44907" hidden="1" x14ac:dyDescent="0.2"/>
    <row r="44908" hidden="1" x14ac:dyDescent="0.2"/>
    <row r="44909" hidden="1" x14ac:dyDescent="0.2"/>
    <row r="44910" hidden="1" x14ac:dyDescent="0.2"/>
    <row r="44911" hidden="1" x14ac:dyDescent="0.2"/>
    <row r="44912" hidden="1" x14ac:dyDescent="0.2"/>
    <row r="44913" hidden="1" x14ac:dyDescent="0.2"/>
    <row r="44914" hidden="1" x14ac:dyDescent="0.2"/>
    <row r="44915" hidden="1" x14ac:dyDescent="0.2"/>
    <row r="44916" hidden="1" x14ac:dyDescent="0.2"/>
    <row r="44917" hidden="1" x14ac:dyDescent="0.2"/>
    <row r="44918" hidden="1" x14ac:dyDescent="0.2"/>
    <row r="44919" hidden="1" x14ac:dyDescent="0.2"/>
    <row r="44920" hidden="1" x14ac:dyDescent="0.2"/>
    <row r="44921" hidden="1" x14ac:dyDescent="0.2"/>
    <row r="44922" hidden="1" x14ac:dyDescent="0.2"/>
    <row r="44923" hidden="1" x14ac:dyDescent="0.2"/>
    <row r="44924" hidden="1" x14ac:dyDescent="0.2"/>
    <row r="44925" hidden="1" x14ac:dyDescent="0.2"/>
    <row r="44926" hidden="1" x14ac:dyDescent="0.2"/>
    <row r="44927" hidden="1" x14ac:dyDescent="0.2"/>
    <row r="44928" hidden="1" x14ac:dyDescent="0.2"/>
    <row r="44929" hidden="1" x14ac:dyDescent="0.2"/>
    <row r="44930" hidden="1" x14ac:dyDescent="0.2"/>
    <row r="44931" hidden="1" x14ac:dyDescent="0.2"/>
    <row r="44932" hidden="1" x14ac:dyDescent="0.2"/>
    <row r="44933" hidden="1" x14ac:dyDescent="0.2"/>
    <row r="44934" hidden="1" x14ac:dyDescent="0.2"/>
    <row r="44935" hidden="1" x14ac:dyDescent="0.2"/>
    <row r="44936" hidden="1" x14ac:dyDescent="0.2"/>
    <row r="44937" hidden="1" x14ac:dyDescent="0.2"/>
    <row r="44938" hidden="1" x14ac:dyDescent="0.2"/>
    <row r="44939" hidden="1" x14ac:dyDescent="0.2"/>
    <row r="44940" hidden="1" x14ac:dyDescent="0.2"/>
    <row r="44941" hidden="1" x14ac:dyDescent="0.2"/>
    <row r="44942" hidden="1" x14ac:dyDescent="0.2"/>
    <row r="44943" hidden="1" x14ac:dyDescent="0.2"/>
    <row r="44944" hidden="1" x14ac:dyDescent="0.2"/>
    <row r="44945" hidden="1" x14ac:dyDescent="0.2"/>
    <row r="44946" hidden="1" x14ac:dyDescent="0.2"/>
    <row r="44947" hidden="1" x14ac:dyDescent="0.2"/>
    <row r="44948" hidden="1" x14ac:dyDescent="0.2"/>
    <row r="44949" hidden="1" x14ac:dyDescent="0.2"/>
    <row r="44950" hidden="1" x14ac:dyDescent="0.2"/>
    <row r="44951" hidden="1" x14ac:dyDescent="0.2"/>
    <row r="44952" hidden="1" x14ac:dyDescent="0.2"/>
    <row r="44953" hidden="1" x14ac:dyDescent="0.2"/>
    <row r="44954" hidden="1" x14ac:dyDescent="0.2"/>
    <row r="44955" hidden="1" x14ac:dyDescent="0.2"/>
    <row r="44956" hidden="1" x14ac:dyDescent="0.2"/>
    <row r="44957" hidden="1" x14ac:dyDescent="0.2"/>
    <row r="44958" hidden="1" x14ac:dyDescent="0.2"/>
    <row r="44959" hidden="1" x14ac:dyDescent="0.2"/>
    <row r="44960" hidden="1" x14ac:dyDescent="0.2"/>
    <row r="44961" hidden="1" x14ac:dyDescent="0.2"/>
    <row r="44962" hidden="1" x14ac:dyDescent="0.2"/>
    <row r="44963" hidden="1" x14ac:dyDescent="0.2"/>
    <row r="44964" hidden="1" x14ac:dyDescent="0.2"/>
    <row r="44965" hidden="1" x14ac:dyDescent="0.2"/>
    <row r="44966" hidden="1" x14ac:dyDescent="0.2"/>
    <row r="44967" hidden="1" x14ac:dyDescent="0.2"/>
    <row r="44968" hidden="1" x14ac:dyDescent="0.2"/>
    <row r="44969" hidden="1" x14ac:dyDescent="0.2"/>
    <row r="44970" hidden="1" x14ac:dyDescent="0.2"/>
    <row r="44971" hidden="1" x14ac:dyDescent="0.2"/>
    <row r="44972" hidden="1" x14ac:dyDescent="0.2"/>
    <row r="44973" hidden="1" x14ac:dyDescent="0.2"/>
    <row r="44974" hidden="1" x14ac:dyDescent="0.2"/>
    <row r="44975" hidden="1" x14ac:dyDescent="0.2"/>
    <row r="44976" hidden="1" x14ac:dyDescent="0.2"/>
    <row r="44977" hidden="1" x14ac:dyDescent="0.2"/>
    <row r="44978" hidden="1" x14ac:dyDescent="0.2"/>
    <row r="44979" hidden="1" x14ac:dyDescent="0.2"/>
    <row r="44980" hidden="1" x14ac:dyDescent="0.2"/>
    <row r="44981" hidden="1" x14ac:dyDescent="0.2"/>
    <row r="44982" hidden="1" x14ac:dyDescent="0.2"/>
    <row r="44983" hidden="1" x14ac:dyDescent="0.2"/>
    <row r="44984" hidden="1" x14ac:dyDescent="0.2"/>
    <row r="44985" hidden="1" x14ac:dyDescent="0.2"/>
    <row r="44986" hidden="1" x14ac:dyDescent="0.2"/>
    <row r="44987" hidden="1" x14ac:dyDescent="0.2"/>
    <row r="44988" hidden="1" x14ac:dyDescent="0.2"/>
    <row r="44989" hidden="1" x14ac:dyDescent="0.2"/>
    <row r="44990" hidden="1" x14ac:dyDescent="0.2"/>
    <row r="44991" hidden="1" x14ac:dyDescent="0.2"/>
    <row r="44992" hidden="1" x14ac:dyDescent="0.2"/>
    <row r="44993" hidden="1" x14ac:dyDescent="0.2"/>
    <row r="44994" hidden="1" x14ac:dyDescent="0.2"/>
    <row r="44995" hidden="1" x14ac:dyDescent="0.2"/>
    <row r="44996" hidden="1" x14ac:dyDescent="0.2"/>
    <row r="44997" hidden="1" x14ac:dyDescent="0.2"/>
    <row r="44998" hidden="1" x14ac:dyDescent="0.2"/>
    <row r="44999" hidden="1" x14ac:dyDescent="0.2"/>
    <row r="45000" hidden="1" x14ac:dyDescent="0.2"/>
    <row r="45001" hidden="1" x14ac:dyDescent="0.2"/>
    <row r="45002" hidden="1" x14ac:dyDescent="0.2"/>
    <row r="45003" hidden="1" x14ac:dyDescent="0.2"/>
    <row r="45004" hidden="1" x14ac:dyDescent="0.2"/>
    <row r="45005" hidden="1" x14ac:dyDescent="0.2"/>
    <row r="45006" hidden="1" x14ac:dyDescent="0.2"/>
    <row r="45007" hidden="1" x14ac:dyDescent="0.2"/>
    <row r="45008" hidden="1" x14ac:dyDescent="0.2"/>
    <row r="45009" hidden="1" x14ac:dyDescent="0.2"/>
    <row r="45010" hidden="1" x14ac:dyDescent="0.2"/>
    <row r="45011" hidden="1" x14ac:dyDescent="0.2"/>
    <row r="45012" hidden="1" x14ac:dyDescent="0.2"/>
    <row r="45013" hidden="1" x14ac:dyDescent="0.2"/>
    <row r="45014" hidden="1" x14ac:dyDescent="0.2"/>
    <row r="45015" hidden="1" x14ac:dyDescent="0.2"/>
    <row r="45016" hidden="1" x14ac:dyDescent="0.2"/>
    <row r="45017" hidden="1" x14ac:dyDescent="0.2"/>
    <row r="45018" hidden="1" x14ac:dyDescent="0.2"/>
    <row r="45019" hidden="1" x14ac:dyDescent="0.2"/>
    <row r="45020" hidden="1" x14ac:dyDescent="0.2"/>
    <row r="45021" hidden="1" x14ac:dyDescent="0.2"/>
    <row r="45022" hidden="1" x14ac:dyDescent="0.2"/>
    <row r="45023" hidden="1" x14ac:dyDescent="0.2"/>
    <row r="45024" hidden="1" x14ac:dyDescent="0.2"/>
    <row r="45025" hidden="1" x14ac:dyDescent="0.2"/>
    <row r="45026" hidden="1" x14ac:dyDescent="0.2"/>
    <row r="45027" hidden="1" x14ac:dyDescent="0.2"/>
    <row r="45028" hidden="1" x14ac:dyDescent="0.2"/>
    <row r="45029" hidden="1" x14ac:dyDescent="0.2"/>
    <row r="45030" hidden="1" x14ac:dyDescent="0.2"/>
    <row r="45031" hidden="1" x14ac:dyDescent="0.2"/>
    <row r="45032" hidden="1" x14ac:dyDescent="0.2"/>
    <row r="45033" hidden="1" x14ac:dyDescent="0.2"/>
    <row r="45034" hidden="1" x14ac:dyDescent="0.2"/>
    <row r="45035" hidden="1" x14ac:dyDescent="0.2"/>
    <row r="45036" hidden="1" x14ac:dyDescent="0.2"/>
    <row r="45037" hidden="1" x14ac:dyDescent="0.2"/>
    <row r="45038" hidden="1" x14ac:dyDescent="0.2"/>
    <row r="45039" hidden="1" x14ac:dyDescent="0.2"/>
    <row r="45040" hidden="1" x14ac:dyDescent="0.2"/>
    <row r="45041" hidden="1" x14ac:dyDescent="0.2"/>
    <row r="45042" hidden="1" x14ac:dyDescent="0.2"/>
    <row r="45043" hidden="1" x14ac:dyDescent="0.2"/>
    <row r="45044" hidden="1" x14ac:dyDescent="0.2"/>
    <row r="45045" hidden="1" x14ac:dyDescent="0.2"/>
    <row r="45046" hidden="1" x14ac:dyDescent="0.2"/>
    <row r="45047" hidden="1" x14ac:dyDescent="0.2"/>
    <row r="45048" hidden="1" x14ac:dyDescent="0.2"/>
    <row r="45049" hidden="1" x14ac:dyDescent="0.2"/>
    <row r="45050" hidden="1" x14ac:dyDescent="0.2"/>
    <row r="45051" hidden="1" x14ac:dyDescent="0.2"/>
    <row r="45052" hidden="1" x14ac:dyDescent="0.2"/>
    <row r="45053" hidden="1" x14ac:dyDescent="0.2"/>
    <row r="45054" hidden="1" x14ac:dyDescent="0.2"/>
    <row r="45055" hidden="1" x14ac:dyDescent="0.2"/>
    <row r="45056" hidden="1" x14ac:dyDescent="0.2"/>
    <row r="45057" hidden="1" x14ac:dyDescent="0.2"/>
    <row r="45058" hidden="1" x14ac:dyDescent="0.2"/>
    <row r="45059" hidden="1" x14ac:dyDescent="0.2"/>
    <row r="45060" hidden="1" x14ac:dyDescent="0.2"/>
    <row r="45061" hidden="1" x14ac:dyDescent="0.2"/>
    <row r="45062" hidden="1" x14ac:dyDescent="0.2"/>
    <row r="45063" hidden="1" x14ac:dyDescent="0.2"/>
    <row r="45064" hidden="1" x14ac:dyDescent="0.2"/>
    <row r="45065" hidden="1" x14ac:dyDescent="0.2"/>
    <row r="45066" hidden="1" x14ac:dyDescent="0.2"/>
    <row r="45067" hidden="1" x14ac:dyDescent="0.2"/>
    <row r="45068" hidden="1" x14ac:dyDescent="0.2"/>
    <row r="45069" hidden="1" x14ac:dyDescent="0.2"/>
    <row r="45070" hidden="1" x14ac:dyDescent="0.2"/>
    <row r="45071" hidden="1" x14ac:dyDescent="0.2"/>
    <row r="45072" hidden="1" x14ac:dyDescent="0.2"/>
    <row r="45073" hidden="1" x14ac:dyDescent="0.2"/>
    <row r="45074" hidden="1" x14ac:dyDescent="0.2"/>
    <row r="45075" hidden="1" x14ac:dyDescent="0.2"/>
    <row r="45076" hidden="1" x14ac:dyDescent="0.2"/>
    <row r="45077" hidden="1" x14ac:dyDescent="0.2"/>
    <row r="45078" hidden="1" x14ac:dyDescent="0.2"/>
    <row r="45079" hidden="1" x14ac:dyDescent="0.2"/>
    <row r="45080" hidden="1" x14ac:dyDescent="0.2"/>
    <row r="45081" hidden="1" x14ac:dyDescent="0.2"/>
    <row r="45082" hidden="1" x14ac:dyDescent="0.2"/>
    <row r="45083" hidden="1" x14ac:dyDescent="0.2"/>
    <row r="45084" hidden="1" x14ac:dyDescent="0.2"/>
    <row r="45085" hidden="1" x14ac:dyDescent="0.2"/>
    <row r="45086" hidden="1" x14ac:dyDescent="0.2"/>
    <row r="45087" hidden="1" x14ac:dyDescent="0.2"/>
    <row r="45088" hidden="1" x14ac:dyDescent="0.2"/>
    <row r="45089" hidden="1" x14ac:dyDescent="0.2"/>
    <row r="45090" hidden="1" x14ac:dyDescent="0.2"/>
    <row r="45091" hidden="1" x14ac:dyDescent="0.2"/>
    <row r="45092" hidden="1" x14ac:dyDescent="0.2"/>
    <row r="45093" hidden="1" x14ac:dyDescent="0.2"/>
    <row r="45094" hidden="1" x14ac:dyDescent="0.2"/>
    <row r="45095" hidden="1" x14ac:dyDescent="0.2"/>
    <row r="45096" hidden="1" x14ac:dyDescent="0.2"/>
    <row r="45097" hidden="1" x14ac:dyDescent="0.2"/>
    <row r="45098" hidden="1" x14ac:dyDescent="0.2"/>
    <row r="45099" hidden="1" x14ac:dyDescent="0.2"/>
    <row r="45100" hidden="1" x14ac:dyDescent="0.2"/>
    <row r="45101" hidden="1" x14ac:dyDescent="0.2"/>
    <row r="45102" hidden="1" x14ac:dyDescent="0.2"/>
    <row r="45103" hidden="1" x14ac:dyDescent="0.2"/>
    <row r="45104" hidden="1" x14ac:dyDescent="0.2"/>
    <row r="45105" hidden="1" x14ac:dyDescent="0.2"/>
    <row r="45106" hidden="1" x14ac:dyDescent="0.2"/>
    <row r="45107" hidden="1" x14ac:dyDescent="0.2"/>
    <row r="45108" hidden="1" x14ac:dyDescent="0.2"/>
    <row r="45109" hidden="1" x14ac:dyDescent="0.2"/>
    <row r="45110" hidden="1" x14ac:dyDescent="0.2"/>
    <row r="45111" hidden="1" x14ac:dyDescent="0.2"/>
    <row r="45112" hidden="1" x14ac:dyDescent="0.2"/>
    <row r="45113" hidden="1" x14ac:dyDescent="0.2"/>
    <row r="45114" hidden="1" x14ac:dyDescent="0.2"/>
    <row r="45115" hidden="1" x14ac:dyDescent="0.2"/>
    <row r="45116" hidden="1" x14ac:dyDescent="0.2"/>
    <row r="45117" hidden="1" x14ac:dyDescent="0.2"/>
    <row r="45118" hidden="1" x14ac:dyDescent="0.2"/>
    <row r="45119" hidden="1" x14ac:dyDescent="0.2"/>
    <row r="45120" hidden="1" x14ac:dyDescent="0.2"/>
    <row r="45121" hidden="1" x14ac:dyDescent="0.2"/>
    <row r="45122" hidden="1" x14ac:dyDescent="0.2"/>
    <row r="45123" hidden="1" x14ac:dyDescent="0.2"/>
    <row r="45124" hidden="1" x14ac:dyDescent="0.2"/>
    <row r="45125" hidden="1" x14ac:dyDescent="0.2"/>
    <row r="45126" hidden="1" x14ac:dyDescent="0.2"/>
    <row r="45127" hidden="1" x14ac:dyDescent="0.2"/>
    <row r="45128" hidden="1" x14ac:dyDescent="0.2"/>
    <row r="45129" hidden="1" x14ac:dyDescent="0.2"/>
    <row r="45130" hidden="1" x14ac:dyDescent="0.2"/>
    <row r="45131" hidden="1" x14ac:dyDescent="0.2"/>
    <row r="45132" hidden="1" x14ac:dyDescent="0.2"/>
    <row r="45133" hidden="1" x14ac:dyDescent="0.2"/>
    <row r="45134" hidden="1" x14ac:dyDescent="0.2"/>
    <row r="45135" hidden="1" x14ac:dyDescent="0.2"/>
    <row r="45136" hidden="1" x14ac:dyDescent="0.2"/>
    <row r="45137" hidden="1" x14ac:dyDescent="0.2"/>
    <row r="45138" hidden="1" x14ac:dyDescent="0.2"/>
    <row r="45139" hidden="1" x14ac:dyDescent="0.2"/>
    <row r="45140" hidden="1" x14ac:dyDescent="0.2"/>
    <row r="45141" hidden="1" x14ac:dyDescent="0.2"/>
    <row r="45142" hidden="1" x14ac:dyDescent="0.2"/>
    <row r="45143" hidden="1" x14ac:dyDescent="0.2"/>
    <row r="45144" hidden="1" x14ac:dyDescent="0.2"/>
    <row r="45145" hidden="1" x14ac:dyDescent="0.2"/>
    <row r="45146" hidden="1" x14ac:dyDescent="0.2"/>
    <row r="45147" hidden="1" x14ac:dyDescent="0.2"/>
    <row r="45148" hidden="1" x14ac:dyDescent="0.2"/>
    <row r="45149" hidden="1" x14ac:dyDescent="0.2"/>
    <row r="45150" hidden="1" x14ac:dyDescent="0.2"/>
    <row r="45151" hidden="1" x14ac:dyDescent="0.2"/>
    <row r="45152" hidden="1" x14ac:dyDescent="0.2"/>
    <row r="45153" hidden="1" x14ac:dyDescent="0.2"/>
    <row r="45154" hidden="1" x14ac:dyDescent="0.2"/>
    <row r="45155" hidden="1" x14ac:dyDescent="0.2"/>
    <row r="45156" hidden="1" x14ac:dyDescent="0.2"/>
    <row r="45157" hidden="1" x14ac:dyDescent="0.2"/>
    <row r="45158" hidden="1" x14ac:dyDescent="0.2"/>
    <row r="45159" hidden="1" x14ac:dyDescent="0.2"/>
    <row r="45160" hidden="1" x14ac:dyDescent="0.2"/>
    <row r="45161" hidden="1" x14ac:dyDescent="0.2"/>
    <row r="45162" hidden="1" x14ac:dyDescent="0.2"/>
    <row r="45163" hidden="1" x14ac:dyDescent="0.2"/>
    <row r="45164" hidden="1" x14ac:dyDescent="0.2"/>
    <row r="45165" hidden="1" x14ac:dyDescent="0.2"/>
    <row r="45166" hidden="1" x14ac:dyDescent="0.2"/>
    <row r="45167" hidden="1" x14ac:dyDescent="0.2"/>
    <row r="45168" hidden="1" x14ac:dyDescent="0.2"/>
    <row r="45169" hidden="1" x14ac:dyDescent="0.2"/>
    <row r="45170" hidden="1" x14ac:dyDescent="0.2"/>
    <row r="45171" hidden="1" x14ac:dyDescent="0.2"/>
    <row r="45172" hidden="1" x14ac:dyDescent="0.2"/>
    <row r="45173" hidden="1" x14ac:dyDescent="0.2"/>
    <row r="45174" hidden="1" x14ac:dyDescent="0.2"/>
    <row r="45175" hidden="1" x14ac:dyDescent="0.2"/>
    <row r="45176" hidden="1" x14ac:dyDescent="0.2"/>
    <row r="45177" hidden="1" x14ac:dyDescent="0.2"/>
    <row r="45178" hidden="1" x14ac:dyDescent="0.2"/>
    <row r="45179" hidden="1" x14ac:dyDescent="0.2"/>
    <row r="45180" hidden="1" x14ac:dyDescent="0.2"/>
    <row r="45181" hidden="1" x14ac:dyDescent="0.2"/>
    <row r="45182" hidden="1" x14ac:dyDescent="0.2"/>
    <row r="45183" hidden="1" x14ac:dyDescent="0.2"/>
    <row r="45184" hidden="1" x14ac:dyDescent="0.2"/>
    <row r="45185" hidden="1" x14ac:dyDescent="0.2"/>
    <row r="45186" hidden="1" x14ac:dyDescent="0.2"/>
    <row r="45187" hidden="1" x14ac:dyDescent="0.2"/>
    <row r="45188" hidden="1" x14ac:dyDescent="0.2"/>
    <row r="45189" hidden="1" x14ac:dyDescent="0.2"/>
    <row r="45190" hidden="1" x14ac:dyDescent="0.2"/>
    <row r="45191" hidden="1" x14ac:dyDescent="0.2"/>
    <row r="45192" hidden="1" x14ac:dyDescent="0.2"/>
    <row r="45193" hidden="1" x14ac:dyDescent="0.2"/>
    <row r="45194" hidden="1" x14ac:dyDescent="0.2"/>
    <row r="45195" hidden="1" x14ac:dyDescent="0.2"/>
    <row r="45196" hidden="1" x14ac:dyDescent="0.2"/>
    <row r="45197" hidden="1" x14ac:dyDescent="0.2"/>
    <row r="45198" hidden="1" x14ac:dyDescent="0.2"/>
    <row r="45199" hidden="1" x14ac:dyDescent="0.2"/>
    <row r="45200" hidden="1" x14ac:dyDescent="0.2"/>
    <row r="45201" hidden="1" x14ac:dyDescent="0.2"/>
    <row r="45202" hidden="1" x14ac:dyDescent="0.2"/>
    <row r="45203" hidden="1" x14ac:dyDescent="0.2"/>
    <row r="45204" hidden="1" x14ac:dyDescent="0.2"/>
    <row r="45205" hidden="1" x14ac:dyDescent="0.2"/>
    <row r="45206" hidden="1" x14ac:dyDescent="0.2"/>
    <row r="45207" hidden="1" x14ac:dyDescent="0.2"/>
    <row r="45208" hidden="1" x14ac:dyDescent="0.2"/>
    <row r="45209" hidden="1" x14ac:dyDescent="0.2"/>
    <row r="45210" hidden="1" x14ac:dyDescent="0.2"/>
    <row r="45211" hidden="1" x14ac:dyDescent="0.2"/>
    <row r="45212" hidden="1" x14ac:dyDescent="0.2"/>
    <row r="45213" hidden="1" x14ac:dyDescent="0.2"/>
    <row r="45214" hidden="1" x14ac:dyDescent="0.2"/>
    <row r="45215" hidden="1" x14ac:dyDescent="0.2"/>
    <row r="45216" hidden="1" x14ac:dyDescent="0.2"/>
    <row r="45217" hidden="1" x14ac:dyDescent="0.2"/>
    <row r="45218" hidden="1" x14ac:dyDescent="0.2"/>
    <row r="45219" hidden="1" x14ac:dyDescent="0.2"/>
    <row r="45220" hidden="1" x14ac:dyDescent="0.2"/>
    <row r="45221" hidden="1" x14ac:dyDescent="0.2"/>
    <row r="45222" hidden="1" x14ac:dyDescent="0.2"/>
    <row r="45223" hidden="1" x14ac:dyDescent="0.2"/>
    <row r="45224" hidden="1" x14ac:dyDescent="0.2"/>
    <row r="45225" hidden="1" x14ac:dyDescent="0.2"/>
    <row r="45226" hidden="1" x14ac:dyDescent="0.2"/>
    <row r="45227" hidden="1" x14ac:dyDescent="0.2"/>
    <row r="45228" hidden="1" x14ac:dyDescent="0.2"/>
    <row r="45229" hidden="1" x14ac:dyDescent="0.2"/>
    <row r="45230" hidden="1" x14ac:dyDescent="0.2"/>
    <row r="45231" hidden="1" x14ac:dyDescent="0.2"/>
    <row r="45232" hidden="1" x14ac:dyDescent="0.2"/>
    <row r="45233" hidden="1" x14ac:dyDescent="0.2"/>
    <row r="45234" hidden="1" x14ac:dyDescent="0.2"/>
    <row r="45235" hidden="1" x14ac:dyDescent="0.2"/>
    <row r="45236" hidden="1" x14ac:dyDescent="0.2"/>
    <row r="45237" hidden="1" x14ac:dyDescent="0.2"/>
    <row r="45238" hidden="1" x14ac:dyDescent="0.2"/>
    <row r="45239" hidden="1" x14ac:dyDescent="0.2"/>
    <row r="45240" hidden="1" x14ac:dyDescent="0.2"/>
    <row r="45241" hidden="1" x14ac:dyDescent="0.2"/>
    <row r="45242" hidden="1" x14ac:dyDescent="0.2"/>
    <row r="45243" hidden="1" x14ac:dyDescent="0.2"/>
    <row r="45244" hidden="1" x14ac:dyDescent="0.2"/>
    <row r="45245" hidden="1" x14ac:dyDescent="0.2"/>
    <row r="45246" hidden="1" x14ac:dyDescent="0.2"/>
    <row r="45247" hidden="1" x14ac:dyDescent="0.2"/>
    <row r="45248" hidden="1" x14ac:dyDescent="0.2"/>
    <row r="45249" hidden="1" x14ac:dyDescent="0.2"/>
    <row r="45250" hidden="1" x14ac:dyDescent="0.2"/>
    <row r="45251" hidden="1" x14ac:dyDescent="0.2"/>
    <row r="45252" hidden="1" x14ac:dyDescent="0.2"/>
    <row r="45253" hidden="1" x14ac:dyDescent="0.2"/>
    <row r="45254" hidden="1" x14ac:dyDescent="0.2"/>
    <row r="45255" hidden="1" x14ac:dyDescent="0.2"/>
    <row r="45256" hidden="1" x14ac:dyDescent="0.2"/>
    <row r="45257" hidden="1" x14ac:dyDescent="0.2"/>
    <row r="45258" hidden="1" x14ac:dyDescent="0.2"/>
    <row r="45259" hidden="1" x14ac:dyDescent="0.2"/>
    <row r="45260" hidden="1" x14ac:dyDescent="0.2"/>
    <row r="45261" hidden="1" x14ac:dyDescent="0.2"/>
    <row r="45262" hidden="1" x14ac:dyDescent="0.2"/>
    <row r="45263" hidden="1" x14ac:dyDescent="0.2"/>
    <row r="45264" hidden="1" x14ac:dyDescent="0.2"/>
    <row r="45265" hidden="1" x14ac:dyDescent="0.2"/>
    <row r="45266" hidden="1" x14ac:dyDescent="0.2"/>
    <row r="45267" hidden="1" x14ac:dyDescent="0.2"/>
    <row r="45268" hidden="1" x14ac:dyDescent="0.2"/>
    <row r="45269" hidden="1" x14ac:dyDescent="0.2"/>
    <row r="45270" hidden="1" x14ac:dyDescent="0.2"/>
    <row r="45271" hidden="1" x14ac:dyDescent="0.2"/>
    <row r="45272" hidden="1" x14ac:dyDescent="0.2"/>
    <row r="45273" hidden="1" x14ac:dyDescent="0.2"/>
    <row r="45274" hidden="1" x14ac:dyDescent="0.2"/>
    <row r="45275" hidden="1" x14ac:dyDescent="0.2"/>
    <row r="45276" hidden="1" x14ac:dyDescent="0.2"/>
    <row r="45277" hidden="1" x14ac:dyDescent="0.2"/>
    <row r="45278" hidden="1" x14ac:dyDescent="0.2"/>
    <row r="45279" hidden="1" x14ac:dyDescent="0.2"/>
    <row r="45280" hidden="1" x14ac:dyDescent="0.2"/>
    <row r="45281" hidden="1" x14ac:dyDescent="0.2"/>
    <row r="45282" hidden="1" x14ac:dyDescent="0.2"/>
    <row r="45283" hidden="1" x14ac:dyDescent="0.2"/>
    <row r="45284" hidden="1" x14ac:dyDescent="0.2"/>
    <row r="45285" hidden="1" x14ac:dyDescent="0.2"/>
    <row r="45286" hidden="1" x14ac:dyDescent="0.2"/>
    <row r="45287" hidden="1" x14ac:dyDescent="0.2"/>
    <row r="45288" hidden="1" x14ac:dyDescent="0.2"/>
    <row r="45289" hidden="1" x14ac:dyDescent="0.2"/>
    <row r="45290" hidden="1" x14ac:dyDescent="0.2"/>
    <row r="45291" hidden="1" x14ac:dyDescent="0.2"/>
    <row r="45292" hidden="1" x14ac:dyDescent="0.2"/>
    <row r="45293" hidden="1" x14ac:dyDescent="0.2"/>
    <row r="45294" hidden="1" x14ac:dyDescent="0.2"/>
    <row r="45295" hidden="1" x14ac:dyDescent="0.2"/>
    <row r="45296" hidden="1" x14ac:dyDescent="0.2"/>
    <row r="45297" hidden="1" x14ac:dyDescent="0.2"/>
    <row r="45298" hidden="1" x14ac:dyDescent="0.2"/>
    <row r="45299" hidden="1" x14ac:dyDescent="0.2"/>
    <row r="45300" hidden="1" x14ac:dyDescent="0.2"/>
    <row r="45301" hidden="1" x14ac:dyDescent="0.2"/>
    <row r="45302" hidden="1" x14ac:dyDescent="0.2"/>
    <row r="45303" hidden="1" x14ac:dyDescent="0.2"/>
    <row r="45304" hidden="1" x14ac:dyDescent="0.2"/>
    <row r="45305" hidden="1" x14ac:dyDescent="0.2"/>
    <row r="45306" hidden="1" x14ac:dyDescent="0.2"/>
    <row r="45307" hidden="1" x14ac:dyDescent="0.2"/>
    <row r="45308" hidden="1" x14ac:dyDescent="0.2"/>
    <row r="45309" hidden="1" x14ac:dyDescent="0.2"/>
    <row r="45310" hidden="1" x14ac:dyDescent="0.2"/>
    <row r="45311" hidden="1" x14ac:dyDescent="0.2"/>
    <row r="45312" hidden="1" x14ac:dyDescent="0.2"/>
    <row r="45313" hidden="1" x14ac:dyDescent="0.2"/>
    <row r="45314" hidden="1" x14ac:dyDescent="0.2"/>
    <row r="45315" hidden="1" x14ac:dyDescent="0.2"/>
    <row r="45316" hidden="1" x14ac:dyDescent="0.2"/>
    <row r="45317" hidden="1" x14ac:dyDescent="0.2"/>
    <row r="45318" hidden="1" x14ac:dyDescent="0.2"/>
    <row r="45319" hidden="1" x14ac:dyDescent="0.2"/>
    <row r="45320" hidden="1" x14ac:dyDescent="0.2"/>
    <row r="45321" hidden="1" x14ac:dyDescent="0.2"/>
    <row r="45322" hidden="1" x14ac:dyDescent="0.2"/>
    <row r="45323" hidden="1" x14ac:dyDescent="0.2"/>
    <row r="45324" hidden="1" x14ac:dyDescent="0.2"/>
    <row r="45325" hidden="1" x14ac:dyDescent="0.2"/>
    <row r="45326" hidden="1" x14ac:dyDescent="0.2"/>
    <row r="45327" hidden="1" x14ac:dyDescent="0.2"/>
    <row r="45328" hidden="1" x14ac:dyDescent="0.2"/>
    <row r="45329" hidden="1" x14ac:dyDescent="0.2"/>
    <row r="45330" hidden="1" x14ac:dyDescent="0.2"/>
    <row r="45331" hidden="1" x14ac:dyDescent="0.2"/>
    <row r="45332" hidden="1" x14ac:dyDescent="0.2"/>
    <row r="45333" hidden="1" x14ac:dyDescent="0.2"/>
    <row r="45334" hidden="1" x14ac:dyDescent="0.2"/>
    <row r="45335" hidden="1" x14ac:dyDescent="0.2"/>
    <row r="45336" hidden="1" x14ac:dyDescent="0.2"/>
    <row r="45337" hidden="1" x14ac:dyDescent="0.2"/>
    <row r="45338" hidden="1" x14ac:dyDescent="0.2"/>
    <row r="45339" hidden="1" x14ac:dyDescent="0.2"/>
    <row r="45340" hidden="1" x14ac:dyDescent="0.2"/>
    <row r="45341" hidden="1" x14ac:dyDescent="0.2"/>
    <row r="45342" hidden="1" x14ac:dyDescent="0.2"/>
    <row r="45343" hidden="1" x14ac:dyDescent="0.2"/>
    <row r="45344" hidden="1" x14ac:dyDescent="0.2"/>
    <row r="45345" hidden="1" x14ac:dyDescent="0.2"/>
    <row r="45346" hidden="1" x14ac:dyDescent="0.2"/>
    <row r="45347" hidden="1" x14ac:dyDescent="0.2"/>
    <row r="45348" hidden="1" x14ac:dyDescent="0.2"/>
    <row r="45349" hidden="1" x14ac:dyDescent="0.2"/>
    <row r="45350" hidden="1" x14ac:dyDescent="0.2"/>
    <row r="45351" hidden="1" x14ac:dyDescent="0.2"/>
    <row r="45352" hidden="1" x14ac:dyDescent="0.2"/>
    <row r="45353" hidden="1" x14ac:dyDescent="0.2"/>
    <row r="45354" hidden="1" x14ac:dyDescent="0.2"/>
    <row r="45355" hidden="1" x14ac:dyDescent="0.2"/>
    <row r="45356" hidden="1" x14ac:dyDescent="0.2"/>
    <row r="45357" hidden="1" x14ac:dyDescent="0.2"/>
    <row r="45358" hidden="1" x14ac:dyDescent="0.2"/>
    <row r="45359" hidden="1" x14ac:dyDescent="0.2"/>
    <row r="45360" hidden="1" x14ac:dyDescent="0.2"/>
    <row r="45361" hidden="1" x14ac:dyDescent="0.2"/>
    <row r="45362" hidden="1" x14ac:dyDescent="0.2"/>
    <row r="45363" hidden="1" x14ac:dyDescent="0.2"/>
    <row r="45364" hidden="1" x14ac:dyDescent="0.2"/>
    <row r="45365" hidden="1" x14ac:dyDescent="0.2"/>
    <row r="45366" hidden="1" x14ac:dyDescent="0.2"/>
    <row r="45367" hidden="1" x14ac:dyDescent="0.2"/>
    <row r="45368" hidden="1" x14ac:dyDescent="0.2"/>
    <row r="45369" hidden="1" x14ac:dyDescent="0.2"/>
    <row r="45370" hidden="1" x14ac:dyDescent="0.2"/>
    <row r="45371" hidden="1" x14ac:dyDescent="0.2"/>
    <row r="45372" hidden="1" x14ac:dyDescent="0.2"/>
    <row r="45373" hidden="1" x14ac:dyDescent="0.2"/>
    <row r="45374" hidden="1" x14ac:dyDescent="0.2"/>
    <row r="45375" hidden="1" x14ac:dyDescent="0.2"/>
    <row r="45376" hidden="1" x14ac:dyDescent="0.2"/>
    <row r="45377" hidden="1" x14ac:dyDescent="0.2"/>
    <row r="45378" hidden="1" x14ac:dyDescent="0.2"/>
    <row r="45379" hidden="1" x14ac:dyDescent="0.2"/>
    <row r="45380" hidden="1" x14ac:dyDescent="0.2"/>
    <row r="45381" hidden="1" x14ac:dyDescent="0.2"/>
    <row r="45382" hidden="1" x14ac:dyDescent="0.2"/>
    <row r="45383" hidden="1" x14ac:dyDescent="0.2"/>
    <row r="45384" hidden="1" x14ac:dyDescent="0.2"/>
    <row r="45385" hidden="1" x14ac:dyDescent="0.2"/>
    <row r="45386" hidden="1" x14ac:dyDescent="0.2"/>
    <row r="45387" hidden="1" x14ac:dyDescent="0.2"/>
    <row r="45388" hidden="1" x14ac:dyDescent="0.2"/>
    <row r="45389" hidden="1" x14ac:dyDescent="0.2"/>
    <row r="45390" hidden="1" x14ac:dyDescent="0.2"/>
    <row r="45391" hidden="1" x14ac:dyDescent="0.2"/>
    <row r="45392" hidden="1" x14ac:dyDescent="0.2"/>
    <row r="45393" hidden="1" x14ac:dyDescent="0.2"/>
    <row r="45394" hidden="1" x14ac:dyDescent="0.2"/>
    <row r="45395" hidden="1" x14ac:dyDescent="0.2"/>
    <row r="45396" hidden="1" x14ac:dyDescent="0.2"/>
    <row r="45397" hidden="1" x14ac:dyDescent="0.2"/>
    <row r="45398" hidden="1" x14ac:dyDescent="0.2"/>
    <row r="45399" hidden="1" x14ac:dyDescent="0.2"/>
    <row r="45400" hidden="1" x14ac:dyDescent="0.2"/>
    <row r="45401" hidden="1" x14ac:dyDescent="0.2"/>
    <row r="45402" hidden="1" x14ac:dyDescent="0.2"/>
    <row r="45403" hidden="1" x14ac:dyDescent="0.2"/>
    <row r="45404" hidden="1" x14ac:dyDescent="0.2"/>
    <row r="45405" hidden="1" x14ac:dyDescent="0.2"/>
    <row r="45406" hidden="1" x14ac:dyDescent="0.2"/>
    <row r="45407" hidden="1" x14ac:dyDescent="0.2"/>
    <row r="45408" hidden="1" x14ac:dyDescent="0.2"/>
    <row r="45409" hidden="1" x14ac:dyDescent="0.2"/>
    <row r="45410" hidden="1" x14ac:dyDescent="0.2"/>
    <row r="45411" hidden="1" x14ac:dyDescent="0.2"/>
    <row r="45412" hidden="1" x14ac:dyDescent="0.2"/>
    <row r="45413" hidden="1" x14ac:dyDescent="0.2"/>
    <row r="45414" hidden="1" x14ac:dyDescent="0.2"/>
    <row r="45415" hidden="1" x14ac:dyDescent="0.2"/>
    <row r="45416" hidden="1" x14ac:dyDescent="0.2"/>
    <row r="45417" hidden="1" x14ac:dyDescent="0.2"/>
    <row r="45418" hidden="1" x14ac:dyDescent="0.2"/>
    <row r="45419" hidden="1" x14ac:dyDescent="0.2"/>
    <row r="45420" hidden="1" x14ac:dyDescent="0.2"/>
    <row r="45421" hidden="1" x14ac:dyDescent="0.2"/>
    <row r="45422" hidden="1" x14ac:dyDescent="0.2"/>
    <row r="45423" hidden="1" x14ac:dyDescent="0.2"/>
    <row r="45424" hidden="1" x14ac:dyDescent="0.2"/>
    <row r="45425" hidden="1" x14ac:dyDescent="0.2"/>
    <row r="45426" hidden="1" x14ac:dyDescent="0.2"/>
    <row r="45427" hidden="1" x14ac:dyDescent="0.2"/>
    <row r="45428" hidden="1" x14ac:dyDescent="0.2"/>
    <row r="45429" hidden="1" x14ac:dyDescent="0.2"/>
    <row r="45430" hidden="1" x14ac:dyDescent="0.2"/>
    <row r="45431" hidden="1" x14ac:dyDescent="0.2"/>
    <row r="45432" hidden="1" x14ac:dyDescent="0.2"/>
    <row r="45433" hidden="1" x14ac:dyDescent="0.2"/>
    <row r="45434" hidden="1" x14ac:dyDescent="0.2"/>
    <row r="45435" hidden="1" x14ac:dyDescent="0.2"/>
    <row r="45436" hidden="1" x14ac:dyDescent="0.2"/>
    <row r="45437" hidden="1" x14ac:dyDescent="0.2"/>
    <row r="45438" hidden="1" x14ac:dyDescent="0.2"/>
    <row r="45439" hidden="1" x14ac:dyDescent="0.2"/>
    <row r="45440" hidden="1" x14ac:dyDescent="0.2"/>
    <row r="45441" hidden="1" x14ac:dyDescent="0.2"/>
    <row r="45442" hidden="1" x14ac:dyDescent="0.2"/>
    <row r="45443" hidden="1" x14ac:dyDescent="0.2"/>
    <row r="45444" hidden="1" x14ac:dyDescent="0.2"/>
    <row r="45445" hidden="1" x14ac:dyDescent="0.2"/>
    <row r="45446" hidden="1" x14ac:dyDescent="0.2"/>
    <row r="45447" hidden="1" x14ac:dyDescent="0.2"/>
    <row r="45448" hidden="1" x14ac:dyDescent="0.2"/>
    <row r="45449" hidden="1" x14ac:dyDescent="0.2"/>
    <row r="45450" hidden="1" x14ac:dyDescent="0.2"/>
    <row r="45451" hidden="1" x14ac:dyDescent="0.2"/>
    <row r="45452" hidden="1" x14ac:dyDescent="0.2"/>
    <row r="45453" hidden="1" x14ac:dyDescent="0.2"/>
    <row r="45454" hidden="1" x14ac:dyDescent="0.2"/>
    <row r="45455" hidden="1" x14ac:dyDescent="0.2"/>
    <row r="45456" hidden="1" x14ac:dyDescent="0.2"/>
    <row r="45457" hidden="1" x14ac:dyDescent="0.2"/>
    <row r="45458" hidden="1" x14ac:dyDescent="0.2"/>
    <row r="45459" hidden="1" x14ac:dyDescent="0.2"/>
    <row r="45460" hidden="1" x14ac:dyDescent="0.2"/>
    <row r="45461" hidden="1" x14ac:dyDescent="0.2"/>
    <row r="45462" hidden="1" x14ac:dyDescent="0.2"/>
    <row r="45463" hidden="1" x14ac:dyDescent="0.2"/>
    <row r="45464" hidden="1" x14ac:dyDescent="0.2"/>
    <row r="45465" hidden="1" x14ac:dyDescent="0.2"/>
    <row r="45466" hidden="1" x14ac:dyDescent="0.2"/>
    <row r="45467" hidden="1" x14ac:dyDescent="0.2"/>
    <row r="45468" hidden="1" x14ac:dyDescent="0.2"/>
    <row r="45469" hidden="1" x14ac:dyDescent="0.2"/>
    <row r="45470" hidden="1" x14ac:dyDescent="0.2"/>
    <row r="45471" hidden="1" x14ac:dyDescent="0.2"/>
    <row r="45472" hidden="1" x14ac:dyDescent="0.2"/>
    <row r="45473" hidden="1" x14ac:dyDescent="0.2"/>
    <row r="45474" hidden="1" x14ac:dyDescent="0.2"/>
    <row r="45475" hidden="1" x14ac:dyDescent="0.2"/>
    <row r="45476" hidden="1" x14ac:dyDescent="0.2"/>
    <row r="45477" hidden="1" x14ac:dyDescent="0.2"/>
    <row r="45478" hidden="1" x14ac:dyDescent="0.2"/>
    <row r="45479" hidden="1" x14ac:dyDescent="0.2"/>
    <row r="45480" hidden="1" x14ac:dyDescent="0.2"/>
    <row r="45481" hidden="1" x14ac:dyDescent="0.2"/>
    <row r="45482" hidden="1" x14ac:dyDescent="0.2"/>
    <row r="45483" hidden="1" x14ac:dyDescent="0.2"/>
    <row r="45484" hidden="1" x14ac:dyDescent="0.2"/>
    <row r="45485" hidden="1" x14ac:dyDescent="0.2"/>
    <row r="45486" hidden="1" x14ac:dyDescent="0.2"/>
    <row r="45487" hidden="1" x14ac:dyDescent="0.2"/>
    <row r="45488" hidden="1" x14ac:dyDescent="0.2"/>
    <row r="45489" hidden="1" x14ac:dyDescent="0.2"/>
    <row r="45490" hidden="1" x14ac:dyDescent="0.2"/>
    <row r="45491" hidden="1" x14ac:dyDescent="0.2"/>
    <row r="45492" hidden="1" x14ac:dyDescent="0.2"/>
    <row r="45493" hidden="1" x14ac:dyDescent="0.2"/>
    <row r="45494" hidden="1" x14ac:dyDescent="0.2"/>
    <row r="45495" hidden="1" x14ac:dyDescent="0.2"/>
    <row r="45496" hidden="1" x14ac:dyDescent="0.2"/>
    <row r="45497" hidden="1" x14ac:dyDescent="0.2"/>
    <row r="45498" hidden="1" x14ac:dyDescent="0.2"/>
    <row r="45499" hidden="1" x14ac:dyDescent="0.2"/>
    <row r="45500" hidden="1" x14ac:dyDescent="0.2"/>
    <row r="45501" hidden="1" x14ac:dyDescent="0.2"/>
    <row r="45502" hidden="1" x14ac:dyDescent="0.2"/>
    <row r="45503" hidden="1" x14ac:dyDescent="0.2"/>
    <row r="45504" hidden="1" x14ac:dyDescent="0.2"/>
    <row r="45505" hidden="1" x14ac:dyDescent="0.2"/>
    <row r="45506" hidden="1" x14ac:dyDescent="0.2"/>
    <row r="45507" hidden="1" x14ac:dyDescent="0.2"/>
    <row r="45508" hidden="1" x14ac:dyDescent="0.2"/>
    <row r="45509" hidden="1" x14ac:dyDescent="0.2"/>
    <row r="45510" hidden="1" x14ac:dyDescent="0.2"/>
    <row r="45511" hidden="1" x14ac:dyDescent="0.2"/>
    <row r="45512" hidden="1" x14ac:dyDescent="0.2"/>
    <row r="45513" hidden="1" x14ac:dyDescent="0.2"/>
    <row r="45514" hidden="1" x14ac:dyDescent="0.2"/>
    <row r="45515" hidden="1" x14ac:dyDescent="0.2"/>
    <row r="45516" hidden="1" x14ac:dyDescent="0.2"/>
    <row r="45517" hidden="1" x14ac:dyDescent="0.2"/>
    <row r="45518" hidden="1" x14ac:dyDescent="0.2"/>
    <row r="45519" hidden="1" x14ac:dyDescent="0.2"/>
    <row r="45520" hidden="1" x14ac:dyDescent="0.2"/>
    <row r="45521" hidden="1" x14ac:dyDescent="0.2"/>
    <row r="45522" hidden="1" x14ac:dyDescent="0.2"/>
    <row r="45523" hidden="1" x14ac:dyDescent="0.2"/>
    <row r="45524" hidden="1" x14ac:dyDescent="0.2"/>
    <row r="45525" hidden="1" x14ac:dyDescent="0.2"/>
    <row r="45526" hidden="1" x14ac:dyDescent="0.2"/>
    <row r="45527" hidden="1" x14ac:dyDescent="0.2"/>
    <row r="45528" hidden="1" x14ac:dyDescent="0.2"/>
    <row r="45529" hidden="1" x14ac:dyDescent="0.2"/>
    <row r="45530" hidden="1" x14ac:dyDescent="0.2"/>
    <row r="45531" hidden="1" x14ac:dyDescent="0.2"/>
    <row r="45532" hidden="1" x14ac:dyDescent="0.2"/>
    <row r="45533" hidden="1" x14ac:dyDescent="0.2"/>
    <row r="45534" hidden="1" x14ac:dyDescent="0.2"/>
    <row r="45535" hidden="1" x14ac:dyDescent="0.2"/>
    <row r="45536" hidden="1" x14ac:dyDescent="0.2"/>
    <row r="45537" hidden="1" x14ac:dyDescent="0.2"/>
    <row r="45538" hidden="1" x14ac:dyDescent="0.2"/>
    <row r="45539" hidden="1" x14ac:dyDescent="0.2"/>
    <row r="45540" hidden="1" x14ac:dyDescent="0.2"/>
    <row r="45541" hidden="1" x14ac:dyDescent="0.2"/>
    <row r="45542" hidden="1" x14ac:dyDescent="0.2"/>
    <row r="45543" hidden="1" x14ac:dyDescent="0.2"/>
    <row r="45544" hidden="1" x14ac:dyDescent="0.2"/>
    <row r="45545" hidden="1" x14ac:dyDescent="0.2"/>
    <row r="45546" hidden="1" x14ac:dyDescent="0.2"/>
    <row r="45547" hidden="1" x14ac:dyDescent="0.2"/>
    <row r="45548" hidden="1" x14ac:dyDescent="0.2"/>
    <row r="45549" hidden="1" x14ac:dyDescent="0.2"/>
    <row r="45550" hidden="1" x14ac:dyDescent="0.2"/>
    <row r="45551" hidden="1" x14ac:dyDescent="0.2"/>
    <row r="45552" hidden="1" x14ac:dyDescent="0.2"/>
    <row r="45553" hidden="1" x14ac:dyDescent="0.2"/>
    <row r="45554" hidden="1" x14ac:dyDescent="0.2"/>
    <row r="45555" hidden="1" x14ac:dyDescent="0.2"/>
    <row r="45556" hidden="1" x14ac:dyDescent="0.2"/>
    <row r="45557" hidden="1" x14ac:dyDescent="0.2"/>
    <row r="45558" hidden="1" x14ac:dyDescent="0.2"/>
    <row r="45559" hidden="1" x14ac:dyDescent="0.2"/>
    <row r="45560" hidden="1" x14ac:dyDescent="0.2"/>
    <row r="45561" hidden="1" x14ac:dyDescent="0.2"/>
    <row r="45562" hidden="1" x14ac:dyDescent="0.2"/>
    <row r="45563" hidden="1" x14ac:dyDescent="0.2"/>
    <row r="45564" hidden="1" x14ac:dyDescent="0.2"/>
    <row r="45565" hidden="1" x14ac:dyDescent="0.2"/>
    <row r="45566" hidden="1" x14ac:dyDescent="0.2"/>
    <row r="45567" hidden="1" x14ac:dyDescent="0.2"/>
    <row r="45568" hidden="1" x14ac:dyDescent="0.2"/>
    <row r="45569" hidden="1" x14ac:dyDescent="0.2"/>
    <row r="45570" hidden="1" x14ac:dyDescent="0.2"/>
    <row r="45571" hidden="1" x14ac:dyDescent="0.2"/>
    <row r="45572" hidden="1" x14ac:dyDescent="0.2"/>
    <row r="45573" hidden="1" x14ac:dyDescent="0.2"/>
    <row r="45574" hidden="1" x14ac:dyDescent="0.2"/>
    <row r="45575" hidden="1" x14ac:dyDescent="0.2"/>
    <row r="45576" hidden="1" x14ac:dyDescent="0.2"/>
    <row r="45577" hidden="1" x14ac:dyDescent="0.2"/>
    <row r="45578" hidden="1" x14ac:dyDescent="0.2"/>
    <row r="45579" hidden="1" x14ac:dyDescent="0.2"/>
    <row r="45580" hidden="1" x14ac:dyDescent="0.2"/>
    <row r="45581" hidden="1" x14ac:dyDescent="0.2"/>
    <row r="45582" hidden="1" x14ac:dyDescent="0.2"/>
    <row r="45583" hidden="1" x14ac:dyDescent="0.2"/>
    <row r="45584" hidden="1" x14ac:dyDescent="0.2"/>
    <row r="45585" hidden="1" x14ac:dyDescent="0.2"/>
    <row r="45586" hidden="1" x14ac:dyDescent="0.2"/>
    <row r="45587" hidden="1" x14ac:dyDescent="0.2"/>
    <row r="45588" hidden="1" x14ac:dyDescent="0.2"/>
    <row r="45589" hidden="1" x14ac:dyDescent="0.2"/>
    <row r="45590" hidden="1" x14ac:dyDescent="0.2"/>
    <row r="45591" hidden="1" x14ac:dyDescent="0.2"/>
    <row r="45592" hidden="1" x14ac:dyDescent="0.2"/>
    <row r="45593" hidden="1" x14ac:dyDescent="0.2"/>
    <row r="45594" hidden="1" x14ac:dyDescent="0.2"/>
    <row r="45595" hidden="1" x14ac:dyDescent="0.2"/>
    <row r="45596" hidden="1" x14ac:dyDescent="0.2"/>
    <row r="45597" hidden="1" x14ac:dyDescent="0.2"/>
    <row r="45598" hidden="1" x14ac:dyDescent="0.2"/>
    <row r="45599" hidden="1" x14ac:dyDescent="0.2"/>
    <row r="45600" hidden="1" x14ac:dyDescent="0.2"/>
    <row r="45601" hidden="1" x14ac:dyDescent="0.2"/>
    <row r="45602" hidden="1" x14ac:dyDescent="0.2"/>
    <row r="45603" hidden="1" x14ac:dyDescent="0.2"/>
    <row r="45604" hidden="1" x14ac:dyDescent="0.2"/>
    <row r="45605" hidden="1" x14ac:dyDescent="0.2"/>
    <row r="45606" hidden="1" x14ac:dyDescent="0.2"/>
    <row r="45607" hidden="1" x14ac:dyDescent="0.2"/>
    <row r="45608" hidden="1" x14ac:dyDescent="0.2"/>
    <row r="45609" hidden="1" x14ac:dyDescent="0.2"/>
    <row r="45610" hidden="1" x14ac:dyDescent="0.2"/>
    <row r="45611" hidden="1" x14ac:dyDescent="0.2"/>
    <row r="45612" hidden="1" x14ac:dyDescent="0.2"/>
    <row r="45613" hidden="1" x14ac:dyDescent="0.2"/>
    <row r="45614" hidden="1" x14ac:dyDescent="0.2"/>
    <row r="45615" hidden="1" x14ac:dyDescent="0.2"/>
    <row r="45616" hidden="1" x14ac:dyDescent="0.2"/>
    <row r="45617" hidden="1" x14ac:dyDescent="0.2"/>
    <row r="45618" hidden="1" x14ac:dyDescent="0.2"/>
    <row r="45619" hidden="1" x14ac:dyDescent="0.2"/>
    <row r="45620" hidden="1" x14ac:dyDescent="0.2"/>
    <row r="45621" hidden="1" x14ac:dyDescent="0.2"/>
    <row r="45622" hidden="1" x14ac:dyDescent="0.2"/>
    <row r="45623" hidden="1" x14ac:dyDescent="0.2"/>
    <row r="45624" hidden="1" x14ac:dyDescent="0.2"/>
    <row r="45625" hidden="1" x14ac:dyDescent="0.2"/>
    <row r="45626" hidden="1" x14ac:dyDescent="0.2"/>
    <row r="45627" hidden="1" x14ac:dyDescent="0.2"/>
    <row r="45628" hidden="1" x14ac:dyDescent="0.2"/>
    <row r="45629" hidden="1" x14ac:dyDescent="0.2"/>
    <row r="45630" hidden="1" x14ac:dyDescent="0.2"/>
    <row r="45631" hidden="1" x14ac:dyDescent="0.2"/>
    <row r="45632" hidden="1" x14ac:dyDescent="0.2"/>
    <row r="45633" hidden="1" x14ac:dyDescent="0.2"/>
    <row r="45634" hidden="1" x14ac:dyDescent="0.2"/>
    <row r="45635" hidden="1" x14ac:dyDescent="0.2"/>
    <row r="45636" hidden="1" x14ac:dyDescent="0.2"/>
    <row r="45637" hidden="1" x14ac:dyDescent="0.2"/>
    <row r="45638" hidden="1" x14ac:dyDescent="0.2"/>
    <row r="45639" hidden="1" x14ac:dyDescent="0.2"/>
    <row r="45640" hidden="1" x14ac:dyDescent="0.2"/>
    <row r="45641" hidden="1" x14ac:dyDescent="0.2"/>
    <row r="45642" hidden="1" x14ac:dyDescent="0.2"/>
    <row r="45643" hidden="1" x14ac:dyDescent="0.2"/>
    <row r="45644" hidden="1" x14ac:dyDescent="0.2"/>
    <row r="45645" hidden="1" x14ac:dyDescent="0.2"/>
    <row r="45646" hidden="1" x14ac:dyDescent="0.2"/>
    <row r="45647" hidden="1" x14ac:dyDescent="0.2"/>
    <row r="45648" hidden="1" x14ac:dyDescent="0.2"/>
    <row r="45649" hidden="1" x14ac:dyDescent="0.2"/>
    <row r="45650" hidden="1" x14ac:dyDescent="0.2"/>
    <row r="45651" hidden="1" x14ac:dyDescent="0.2"/>
    <row r="45652" hidden="1" x14ac:dyDescent="0.2"/>
    <row r="45653" hidden="1" x14ac:dyDescent="0.2"/>
    <row r="45654" hidden="1" x14ac:dyDescent="0.2"/>
    <row r="45655" hidden="1" x14ac:dyDescent="0.2"/>
    <row r="45656" hidden="1" x14ac:dyDescent="0.2"/>
    <row r="45657" hidden="1" x14ac:dyDescent="0.2"/>
    <row r="45658" hidden="1" x14ac:dyDescent="0.2"/>
    <row r="45659" hidden="1" x14ac:dyDescent="0.2"/>
    <row r="45660" hidden="1" x14ac:dyDescent="0.2"/>
    <row r="45661" hidden="1" x14ac:dyDescent="0.2"/>
    <row r="45662" hidden="1" x14ac:dyDescent="0.2"/>
    <row r="45663" hidden="1" x14ac:dyDescent="0.2"/>
    <row r="45664" hidden="1" x14ac:dyDescent="0.2"/>
    <row r="45665" hidden="1" x14ac:dyDescent="0.2"/>
    <row r="45666" hidden="1" x14ac:dyDescent="0.2"/>
    <row r="45667" hidden="1" x14ac:dyDescent="0.2"/>
    <row r="45668" hidden="1" x14ac:dyDescent="0.2"/>
    <row r="45669" hidden="1" x14ac:dyDescent="0.2"/>
    <row r="45670" hidden="1" x14ac:dyDescent="0.2"/>
    <row r="45671" hidden="1" x14ac:dyDescent="0.2"/>
    <row r="45672" hidden="1" x14ac:dyDescent="0.2"/>
    <row r="45673" hidden="1" x14ac:dyDescent="0.2"/>
    <row r="45674" hidden="1" x14ac:dyDescent="0.2"/>
    <row r="45675" hidden="1" x14ac:dyDescent="0.2"/>
    <row r="45676" hidden="1" x14ac:dyDescent="0.2"/>
    <row r="45677" hidden="1" x14ac:dyDescent="0.2"/>
    <row r="45678" hidden="1" x14ac:dyDescent="0.2"/>
    <row r="45679" hidden="1" x14ac:dyDescent="0.2"/>
    <row r="45680" hidden="1" x14ac:dyDescent="0.2"/>
    <row r="45681" hidden="1" x14ac:dyDescent="0.2"/>
    <row r="45682" hidden="1" x14ac:dyDescent="0.2"/>
    <row r="45683" hidden="1" x14ac:dyDescent="0.2"/>
    <row r="45684" hidden="1" x14ac:dyDescent="0.2"/>
    <row r="45685" hidden="1" x14ac:dyDescent="0.2"/>
    <row r="45686" hidden="1" x14ac:dyDescent="0.2"/>
    <row r="45687" hidden="1" x14ac:dyDescent="0.2"/>
    <row r="45688" hidden="1" x14ac:dyDescent="0.2"/>
    <row r="45689" hidden="1" x14ac:dyDescent="0.2"/>
    <row r="45690" hidden="1" x14ac:dyDescent="0.2"/>
    <row r="45691" hidden="1" x14ac:dyDescent="0.2"/>
    <row r="45692" hidden="1" x14ac:dyDescent="0.2"/>
    <row r="45693" hidden="1" x14ac:dyDescent="0.2"/>
    <row r="45694" hidden="1" x14ac:dyDescent="0.2"/>
    <row r="45695" hidden="1" x14ac:dyDescent="0.2"/>
    <row r="45696" hidden="1" x14ac:dyDescent="0.2"/>
    <row r="45697" hidden="1" x14ac:dyDescent="0.2"/>
    <row r="45698" hidden="1" x14ac:dyDescent="0.2"/>
    <row r="45699" hidden="1" x14ac:dyDescent="0.2"/>
    <row r="45700" hidden="1" x14ac:dyDescent="0.2"/>
    <row r="45701" hidden="1" x14ac:dyDescent="0.2"/>
    <row r="45702" hidden="1" x14ac:dyDescent="0.2"/>
    <row r="45703" hidden="1" x14ac:dyDescent="0.2"/>
    <row r="45704" hidden="1" x14ac:dyDescent="0.2"/>
    <row r="45705" hidden="1" x14ac:dyDescent="0.2"/>
    <row r="45706" hidden="1" x14ac:dyDescent="0.2"/>
    <row r="45707" hidden="1" x14ac:dyDescent="0.2"/>
    <row r="45708" hidden="1" x14ac:dyDescent="0.2"/>
    <row r="45709" hidden="1" x14ac:dyDescent="0.2"/>
    <row r="45710" hidden="1" x14ac:dyDescent="0.2"/>
    <row r="45711" hidden="1" x14ac:dyDescent="0.2"/>
    <row r="45712" hidden="1" x14ac:dyDescent="0.2"/>
    <row r="45713" hidden="1" x14ac:dyDescent="0.2"/>
    <row r="45714" hidden="1" x14ac:dyDescent="0.2"/>
    <row r="45715" hidden="1" x14ac:dyDescent="0.2"/>
    <row r="45716" hidden="1" x14ac:dyDescent="0.2"/>
    <row r="45717" hidden="1" x14ac:dyDescent="0.2"/>
    <row r="45718" hidden="1" x14ac:dyDescent="0.2"/>
    <row r="45719" hidden="1" x14ac:dyDescent="0.2"/>
    <row r="45720" hidden="1" x14ac:dyDescent="0.2"/>
    <row r="45721" hidden="1" x14ac:dyDescent="0.2"/>
    <row r="45722" hidden="1" x14ac:dyDescent="0.2"/>
    <row r="45723" hidden="1" x14ac:dyDescent="0.2"/>
    <row r="45724" hidden="1" x14ac:dyDescent="0.2"/>
    <row r="45725" hidden="1" x14ac:dyDescent="0.2"/>
    <row r="45726" hidden="1" x14ac:dyDescent="0.2"/>
    <row r="45727" hidden="1" x14ac:dyDescent="0.2"/>
    <row r="45728" hidden="1" x14ac:dyDescent="0.2"/>
    <row r="45729" hidden="1" x14ac:dyDescent="0.2"/>
    <row r="45730" hidden="1" x14ac:dyDescent="0.2"/>
    <row r="45731" hidden="1" x14ac:dyDescent="0.2"/>
    <row r="45732" hidden="1" x14ac:dyDescent="0.2"/>
    <row r="45733" hidden="1" x14ac:dyDescent="0.2"/>
    <row r="45734" hidden="1" x14ac:dyDescent="0.2"/>
    <row r="45735" hidden="1" x14ac:dyDescent="0.2"/>
    <row r="45736" hidden="1" x14ac:dyDescent="0.2"/>
    <row r="45737" hidden="1" x14ac:dyDescent="0.2"/>
    <row r="45738" hidden="1" x14ac:dyDescent="0.2"/>
    <row r="45739" hidden="1" x14ac:dyDescent="0.2"/>
    <row r="45740" hidden="1" x14ac:dyDescent="0.2"/>
    <row r="45741" hidden="1" x14ac:dyDescent="0.2"/>
    <row r="45742" hidden="1" x14ac:dyDescent="0.2"/>
    <row r="45743" hidden="1" x14ac:dyDescent="0.2"/>
    <row r="45744" hidden="1" x14ac:dyDescent="0.2"/>
    <row r="45745" hidden="1" x14ac:dyDescent="0.2"/>
    <row r="45746" hidden="1" x14ac:dyDescent="0.2"/>
    <row r="45747" hidden="1" x14ac:dyDescent="0.2"/>
    <row r="45748" hidden="1" x14ac:dyDescent="0.2"/>
    <row r="45749" hidden="1" x14ac:dyDescent="0.2"/>
    <row r="45750" hidden="1" x14ac:dyDescent="0.2"/>
    <row r="45751" hidden="1" x14ac:dyDescent="0.2"/>
    <row r="45752" hidden="1" x14ac:dyDescent="0.2"/>
    <row r="45753" hidden="1" x14ac:dyDescent="0.2"/>
    <row r="45754" hidden="1" x14ac:dyDescent="0.2"/>
    <row r="45755" hidden="1" x14ac:dyDescent="0.2"/>
    <row r="45756" hidden="1" x14ac:dyDescent="0.2"/>
    <row r="45757" hidden="1" x14ac:dyDescent="0.2"/>
    <row r="45758" hidden="1" x14ac:dyDescent="0.2"/>
    <row r="45759" hidden="1" x14ac:dyDescent="0.2"/>
    <row r="45760" hidden="1" x14ac:dyDescent="0.2"/>
    <row r="45761" hidden="1" x14ac:dyDescent="0.2"/>
    <row r="45762" hidden="1" x14ac:dyDescent="0.2"/>
    <row r="45763" hidden="1" x14ac:dyDescent="0.2"/>
    <row r="45764" hidden="1" x14ac:dyDescent="0.2"/>
    <row r="45765" hidden="1" x14ac:dyDescent="0.2"/>
    <row r="45766" hidden="1" x14ac:dyDescent="0.2"/>
    <row r="45767" hidden="1" x14ac:dyDescent="0.2"/>
    <row r="45768" hidden="1" x14ac:dyDescent="0.2"/>
    <row r="45769" hidden="1" x14ac:dyDescent="0.2"/>
    <row r="45770" hidden="1" x14ac:dyDescent="0.2"/>
    <row r="45771" hidden="1" x14ac:dyDescent="0.2"/>
    <row r="45772" hidden="1" x14ac:dyDescent="0.2"/>
    <row r="45773" hidden="1" x14ac:dyDescent="0.2"/>
    <row r="45774" hidden="1" x14ac:dyDescent="0.2"/>
    <row r="45775" hidden="1" x14ac:dyDescent="0.2"/>
    <row r="45776" hidden="1" x14ac:dyDescent="0.2"/>
    <row r="45777" hidden="1" x14ac:dyDescent="0.2"/>
    <row r="45778" hidden="1" x14ac:dyDescent="0.2"/>
    <row r="45779" hidden="1" x14ac:dyDescent="0.2"/>
    <row r="45780" hidden="1" x14ac:dyDescent="0.2"/>
    <row r="45781" hidden="1" x14ac:dyDescent="0.2"/>
    <row r="45782" hidden="1" x14ac:dyDescent="0.2"/>
    <row r="45783" hidden="1" x14ac:dyDescent="0.2"/>
    <row r="45784" hidden="1" x14ac:dyDescent="0.2"/>
    <row r="45785" hidden="1" x14ac:dyDescent="0.2"/>
    <row r="45786" hidden="1" x14ac:dyDescent="0.2"/>
    <row r="45787" hidden="1" x14ac:dyDescent="0.2"/>
    <row r="45788" hidden="1" x14ac:dyDescent="0.2"/>
    <row r="45789" hidden="1" x14ac:dyDescent="0.2"/>
    <row r="45790" hidden="1" x14ac:dyDescent="0.2"/>
    <row r="45791" hidden="1" x14ac:dyDescent="0.2"/>
    <row r="45792" hidden="1" x14ac:dyDescent="0.2"/>
    <row r="45793" hidden="1" x14ac:dyDescent="0.2"/>
    <row r="45794" hidden="1" x14ac:dyDescent="0.2"/>
    <row r="45795" hidden="1" x14ac:dyDescent="0.2"/>
    <row r="45796" hidden="1" x14ac:dyDescent="0.2"/>
    <row r="45797" hidden="1" x14ac:dyDescent="0.2"/>
    <row r="45798" hidden="1" x14ac:dyDescent="0.2"/>
    <row r="45799" hidden="1" x14ac:dyDescent="0.2"/>
    <row r="45800" hidden="1" x14ac:dyDescent="0.2"/>
    <row r="45801" hidden="1" x14ac:dyDescent="0.2"/>
    <row r="45802" hidden="1" x14ac:dyDescent="0.2"/>
    <row r="45803" hidden="1" x14ac:dyDescent="0.2"/>
    <row r="45804" hidden="1" x14ac:dyDescent="0.2"/>
    <row r="45805" hidden="1" x14ac:dyDescent="0.2"/>
    <row r="45806" hidden="1" x14ac:dyDescent="0.2"/>
    <row r="45807" hidden="1" x14ac:dyDescent="0.2"/>
    <row r="45808" hidden="1" x14ac:dyDescent="0.2"/>
    <row r="45809" hidden="1" x14ac:dyDescent="0.2"/>
    <row r="45810" hidden="1" x14ac:dyDescent="0.2"/>
    <row r="45811" hidden="1" x14ac:dyDescent="0.2"/>
    <row r="45812" hidden="1" x14ac:dyDescent="0.2"/>
    <row r="45813" hidden="1" x14ac:dyDescent="0.2"/>
    <row r="45814" hidden="1" x14ac:dyDescent="0.2"/>
    <row r="45815" hidden="1" x14ac:dyDescent="0.2"/>
    <row r="45816" hidden="1" x14ac:dyDescent="0.2"/>
    <row r="45817" hidden="1" x14ac:dyDescent="0.2"/>
    <row r="45818" hidden="1" x14ac:dyDescent="0.2"/>
    <row r="45819" hidden="1" x14ac:dyDescent="0.2"/>
    <row r="45820" hidden="1" x14ac:dyDescent="0.2"/>
    <row r="45821" hidden="1" x14ac:dyDescent="0.2"/>
    <row r="45822" hidden="1" x14ac:dyDescent="0.2"/>
    <row r="45823" hidden="1" x14ac:dyDescent="0.2"/>
    <row r="45824" hidden="1" x14ac:dyDescent="0.2"/>
    <row r="45825" hidden="1" x14ac:dyDescent="0.2"/>
    <row r="45826" hidden="1" x14ac:dyDescent="0.2"/>
    <row r="45827" hidden="1" x14ac:dyDescent="0.2"/>
    <row r="45828" hidden="1" x14ac:dyDescent="0.2"/>
    <row r="45829" hidden="1" x14ac:dyDescent="0.2"/>
    <row r="45830" hidden="1" x14ac:dyDescent="0.2"/>
    <row r="45831" hidden="1" x14ac:dyDescent="0.2"/>
    <row r="45832" hidden="1" x14ac:dyDescent="0.2"/>
    <row r="45833" hidden="1" x14ac:dyDescent="0.2"/>
    <row r="45834" hidden="1" x14ac:dyDescent="0.2"/>
    <row r="45835" hidden="1" x14ac:dyDescent="0.2"/>
    <row r="45836" hidden="1" x14ac:dyDescent="0.2"/>
    <row r="45837" hidden="1" x14ac:dyDescent="0.2"/>
    <row r="45838" hidden="1" x14ac:dyDescent="0.2"/>
    <row r="45839" hidden="1" x14ac:dyDescent="0.2"/>
    <row r="45840" hidden="1" x14ac:dyDescent="0.2"/>
    <row r="45841" hidden="1" x14ac:dyDescent="0.2"/>
    <row r="45842" hidden="1" x14ac:dyDescent="0.2"/>
    <row r="45843" hidden="1" x14ac:dyDescent="0.2"/>
    <row r="45844" hidden="1" x14ac:dyDescent="0.2"/>
    <row r="45845" hidden="1" x14ac:dyDescent="0.2"/>
    <row r="45846" hidden="1" x14ac:dyDescent="0.2"/>
    <row r="45847" hidden="1" x14ac:dyDescent="0.2"/>
    <row r="45848" hidden="1" x14ac:dyDescent="0.2"/>
    <row r="45849" hidden="1" x14ac:dyDescent="0.2"/>
    <row r="45850" hidden="1" x14ac:dyDescent="0.2"/>
    <row r="45851" hidden="1" x14ac:dyDescent="0.2"/>
    <row r="45852" hidden="1" x14ac:dyDescent="0.2"/>
    <row r="45853" hidden="1" x14ac:dyDescent="0.2"/>
    <row r="45854" hidden="1" x14ac:dyDescent="0.2"/>
    <row r="45855" hidden="1" x14ac:dyDescent="0.2"/>
    <row r="45856" hidden="1" x14ac:dyDescent="0.2"/>
    <row r="45857" hidden="1" x14ac:dyDescent="0.2"/>
    <row r="45858" hidden="1" x14ac:dyDescent="0.2"/>
    <row r="45859" hidden="1" x14ac:dyDescent="0.2"/>
    <row r="45860" hidden="1" x14ac:dyDescent="0.2"/>
    <row r="45861" hidden="1" x14ac:dyDescent="0.2"/>
    <row r="45862" hidden="1" x14ac:dyDescent="0.2"/>
    <row r="45863" hidden="1" x14ac:dyDescent="0.2"/>
    <row r="45864" hidden="1" x14ac:dyDescent="0.2"/>
    <row r="45865" hidden="1" x14ac:dyDescent="0.2"/>
    <row r="45866" hidden="1" x14ac:dyDescent="0.2"/>
    <row r="45867" hidden="1" x14ac:dyDescent="0.2"/>
    <row r="45868" hidden="1" x14ac:dyDescent="0.2"/>
    <row r="45869" hidden="1" x14ac:dyDescent="0.2"/>
    <row r="45870" hidden="1" x14ac:dyDescent="0.2"/>
    <row r="45871" hidden="1" x14ac:dyDescent="0.2"/>
    <row r="45872" hidden="1" x14ac:dyDescent="0.2"/>
    <row r="45873" hidden="1" x14ac:dyDescent="0.2"/>
    <row r="45874" hidden="1" x14ac:dyDescent="0.2"/>
    <row r="45875" hidden="1" x14ac:dyDescent="0.2"/>
    <row r="45876" hidden="1" x14ac:dyDescent="0.2"/>
    <row r="45877" hidden="1" x14ac:dyDescent="0.2"/>
    <row r="45878" hidden="1" x14ac:dyDescent="0.2"/>
    <row r="45879" hidden="1" x14ac:dyDescent="0.2"/>
    <row r="45880" hidden="1" x14ac:dyDescent="0.2"/>
    <row r="45881" hidden="1" x14ac:dyDescent="0.2"/>
    <row r="45882" hidden="1" x14ac:dyDescent="0.2"/>
    <row r="45883" hidden="1" x14ac:dyDescent="0.2"/>
    <row r="45884" hidden="1" x14ac:dyDescent="0.2"/>
    <row r="45885" hidden="1" x14ac:dyDescent="0.2"/>
    <row r="45886" hidden="1" x14ac:dyDescent="0.2"/>
    <row r="45887" hidden="1" x14ac:dyDescent="0.2"/>
    <row r="45888" hidden="1" x14ac:dyDescent="0.2"/>
    <row r="45889" hidden="1" x14ac:dyDescent="0.2"/>
    <row r="45890" hidden="1" x14ac:dyDescent="0.2"/>
    <row r="45891" hidden="1" x14ac:dyDescent="0.2"/>
    <row r="45892" hidden="1" x14ac:dyDescent="0.2"/>
    <row r="45893" hidden="1" x14ac:dyDescent="0.2"/>
    <row r="45894" hidden="1" x14ac:dyDescent="0.2"/>
    <row r="45895" hidden="1" x14ac:dyDescent="0.2"/>
    <row r="45896" hidden="1" x14ac:dyDescent="0.2"/>
    <row r="45897" hidden="1" x14ac:dyDescent="0.2"/>
    <row r="45898" hidden="1" x14ac:dyDescent="0.2"/>
    <row r="45899" hidden="1" x14ac:dyDescent="0.2"/>
    <row r="45900" hidden="1" x14ac:dyDescent="0.2"/>
    <row r="45901" hidden="1" x14ac:dyDescent="0.2"/>
    <row r="45902" hidden="1" x14ac:dyDescent="0.2"/>
    <row r="45903" hidden="1" x14ac:dyDescent="0.2"/>
    <row r="45904" hidden="1" x14ac:dyDescent="0.2"/>
    <row r="45905" hidden="1" x14ac:dyDescent="0.2"/>
    <row r="45906" hidden="1" x14ac:dyDescent="0.2"/>
    <row r="45907" hidden="1" x14ac:dyDescent="0.2"/>
    <row r="45908" hidden="1" x14ac:dyDescent="0.2"/>
    <row r="45909" hidden="1" x14ac:dyDescent="0.2"/>
    <row r="45910" hidden="1" x14ac:dyDescent="0.2"/>
    <row r="45911" hidden="1" x14ac:dyDescent="0.2"/>
    <row r="45912" hidden="1" x14ac:dyDescent="0.2"/>
    <row r="45913" hidden="1" x14ac:dyDescent="0.2"/>
    <row r="45914" hidden="1" x14ac:dyDescent="0.2"/>
    <row r="45915" hidden="1" x14ac:dyDescent="0.2"/>
    <row r="45916" hidden="1" x14ac:dyDescent="0.2"/>
    <row r="45917" hidden="1" x14ac:dyDescent="0.2"/>
    <row r="45918" hidden="1" x14ac:dyDescent="0.2"/>
    <row r="45919" hidden="1" x14ac:dyDescent="0.2"/>
    <row r="45920" hidden="1" x14ac:dyDescent="0.2"/>
    <row r="45921" hidden="1" x14ac:dyDescent="0.2"/>
    <row r="45922" hidden="1" x14ac:dyDescent="0.2"/>
    <row r="45923" hidden="1" x14ac:dyDescent="0.2"/>
    <row r="45924" hidden="1" x14ac:dyDescent="0.2"/>
    <row r="45925" hidden="1" x14ac:dyDescent="0.2"/>
    <row r="45926" hidden="1" x14ac:dyDescent="0.2"/>
    <row r="45927" hidden="1" x14ac:dyDescent="0.2"/>
    <row r="45928" hidden="1" x14ac:dyDescent="0.2"/>
    <row r="45929" hidden="1" x14ac:dyDescent="0.2"/>
    <row r="45930" hidden="1" x14ac:dyDescent="0.2"/>
    <row r="45931" hidden="1" x14ac:dyDescent="0.2"/>
    <row r="45932" hidden="1" x14ac:dyDescent="0.2"/>
    <row r="45933" hidden="1" x14ac:dyDescent="0.2"/>
    <row r="45934" hidden="1" x14ac:dyDescent="0.2"/>
    <row r="45935" hidden="1" x14ac:dyDescent="0.2"/>
    <row r="45936" hidden="1" x14ac:dyDescent="0.2"/>
    <row r="45937" hidden="1" x14ac:dyDescent="0.2"/>
    <row r="45938" hidden="1" x14ac:dyDescent="0.2"/>
    <row r="45939" hidden="1" x14ac:dyDescent="0.2"/>
    <row r="45940" hidden="1" x14ac:dyDescent="0.2"/>
    <row r="45941" hidden="1" x14ac:dyDescent="0.2"/>
    <row r="45942" hidden="1" x14ac:dyDescent="0.2"/>
    <row r="45943" hidden="1" x14ac:dyDescent="0.2"/>
    <row r="45944" hidden="1" x14ac:dyDescent="0.2"/>
    <row r="45945" hidden="1" x14ac:dyDescent="0.2"/>
    <row r="45946" hidden="1" x14ac:dyDescent="0.2"/>
    <row r="45947" hidden="1" x14ac:dyDescent="0.2"/>
    <row r="45948" hidden="1" x14ac:dyDescent="0.2"/>
    <row r="45949" hidden="1" x14ac:dyDescent="0.2"/>
    <row r="45950" hidden="1" x14ac:dyDescent="0.2"/>
    <row r="45951" hidden="1" x14ac:dyDescent="0.2"/>
    <row r="45952" hidden="1" x14ac:dyDescent="0.2"/>
    <row r="45953" hidden="1" x14ac:dyDescent="0.2"/>
    <row r="45954" hidden="1" x14ac:dyDescent="0.2"/>
    <row r="45955" hidden="1" x14ac:dyDescent="0.2"/>
    <row r="45956" hidden="1" x14ac:dyDescent="0.2"/>
    <row r="45957" hidden="1" x14ac:dyDescent="0.2"/>
    <row r="45958" hidden="1" x14ac:dyDescent="0.2"/>
    <row r="45959" hidden="1" x14ac:dyDescent="0.2"/>
    <row r="45960" hidden="1" x14ac:dyDescent="0.2"/>
    <row r="45961" hidden="1" x14ac:dyDescent="0.2"/>
    <row r="45962" hidden="1" x14ac:dyDescent="0.2"/>
    <row r="45963" hidden="1" x14ac:dyDescent="0.2"/>
    <row r="45964" hidden="1" x14ac:dyDescent="0.2"/>
    <row r="45965" hidden="1" x14ac:dyDescent="0.2"/>
    <row r="45966" hidden="1" x14ac:dyDescent="0.2"/>
    <row r="45967" hidden="1" x14ac:dyDescent="0.2"/>
    <row r="45968" hidden="1" x14ac:dyDescent="0.2"/>
    <row r="45969" hidden="1" x14ac:dyDescent="0.2"/>
    <row r="45970" hidden="1" x14ac:dyDescent="0.2"/>
    <row r="45971" hidden="1" x14ac:dyDescent="0.2"/>
    <row r="45972" hidden="1" x14ac:dyDescent="0.2"/>
    <row r="45973" hidden="1" x14ac:dyDescent="0.2"/>
    <row r="45974" hidden="1" x14ac:dyDescent="0.2"/>
    <row r="45975" hidden="1" x14ac:dyDescent="0.2"/>
    <row r="45976" hidden="1" x14ac:dyDescent="0.2"/>
    <row r="45977" hidden="1" x14ac:dyDescent="0.2"/>
    <row r="45978" hidden="1" x14ac:dyDescent="0.2"/>
    <row r="45979" hidden="1" x14ac:dyDescent="0.2"/>
    <row r="45980" hidden="1" x14ac:dyDescent="0.2"/>
    <row r="45981" hidden="1" x14ac:dyDescent="0.2"/>
    <row r="45982" hidden="1" x14ac:dyDescent="0.2"/>
    <row r="45983" hidden="1" x14ac:dyDescent="0.2"/>
    <row r="45984" hidden="1" x14ac:dyDescent="0.2"/>
    <row r="45985" hidden="1" x14ac:dyDescent="0.2"/>
    <row r="45986" hidden="1" x14ac:dyDescent="0.2"/>
    <row r="45987" hidden="1" x14ac:dyDescent="0.2"/>
    <row r="45988" hidden="1" x14ac:dyDescent="0.2"/>
    <row r="45989" hidden="1" x14ac:dyDescent="0.2"/>
    <row r="45990" hidden="1" x14ac:dyDescent="0.2"/>
    <row r="45991" hidden="1" x14ac:dyDescent="0.2"/>
    <row r="45992" hidden="1" x14ac:dyDescent="0.2"/>
    <row r="45993" hidden="1" x14ac:dyDescent="0.2"/>
    <row r="45994" hidden="1" x14ac:dyDescent="0.2"/>
    <row r="45995" hidden="1" x14ac:dyDescent="0.2"/>
    <row r="45996" hidden="1" x14ac:dyDescent="0.2"/>
    <row r="45997" hidden="1" x14ac:dyDescent="0.2"/>
    <row r="45998" hidden="1" x14ac:dyDescent="0.2"/>
    <row r="45999" hidden="1" x14ac:dyDescent="0.2"/>
    <row r="46000" hidden="1" x14ac:dyDescent="0.2"/>
    <row r="46001" hidden="1" x14ac:dyDescent="0.2"/>
    <row r="46002" hidden="1" x14ac:dyDescent="0.2"/>
    <row r="46003" hidden="1" x14ac:dyDescent="0.2"/>
    <row r="46004" hidden="1" x14ac:dyDescent="0.2"/>
    <row r="46005" hidden="1" x14ac:dyDescent="0.2"/>
    <row r="46006" hidden="1" x14ac:dyDescent="0.2"/>
    <row r="46007" hidden="1" x14ac:dyDescent="0.2"/>
    <row r="46008" hidden="1" x14ac:dyDescent="0.2"/>
    <row r="46009" hidden="1" x14ac:dyDescent="0.2"/>
    <row r="46010" hidden="1" x14ac:dyDescent="0.2"/>
    <row r="46011" hidden="1" x14ac:dyDescent="0.2"/>
    <row r="46012" hidden="1" x14ac:dyDescent="0.2"/>
    <row r="46013" hidden="1" x14ac:dyDescent="0.2"/>
    <row r="46014" hidden="1" x14ac:dyDescent="0.2"/>
    <row r="46015" hidden="1" x14ac:dyDescent="0.2"/>
    <row r="46016" hidden="1" x14ac:dyDescent="0.2"/>
    <row r="46017" hidden="1" x14ac:dyDescent="0.2"/>
    <row r="46018" hidden="1" x14ac:dyDescent="0.2"/>
    <row r="46019" hidden="1" x14ac:dyDescent="0.2"/>
    <row r="46020" hidden="1" x14ac:dyDescent="0.2"/>
    <row r="46021" hidden="1" x14ac:dyDescent="0.2"/>
    <row r="46022" hidden="1" x14ac:dyDescent="0.2"/>
    <row r="46023" hidden="1" x14ac:dyDescent="0.2"/>
    <row r="46024" hidden="1" x14ac:dyDescent="0.2"/>
    <row r="46025" hidden="1" x14ac:dyDescent="0.2"/>
    <row r="46026" hidden="1" x14ac:dyDescent="0.2"/>
    <row r="46027" hidden="1" x14ac:dyDescent="0.2"/>
    <row r="46028" hidden="1" x14ac:dyDescent="0.2"/>
    <row r="46029" hidden="1" x14ac:dyDescent="0.2"/>
    <row r="46030" hidden="1" x14ac:dyDescent="0.2"/>
    <row r="46031" hidden="1" x14ac:dyDescent="0.2"/>
    <row r="46032" hidden="1" x14ac:dyDescent="0.2"/>
    <row r="46033" hidden="1" x14ac:dyDescent="0.2"/>
    <row r="46034" hidden="1" x14ac:dyDescent="0.2"/>
    <row r="46035" hidden="1" x14ac:dyDescent="0.2"/>
    <row r="46036" hidden="1" x14ac:dyDescent="0.2"/>
    <row r="46037" hidden="1" x14ac:dyDescent="0.2"/>
    <row r="46038" hidden="1" x14ac:dyDescent="0.2"/>
    <row r="46039" hidden="1" x14ac:dyDescent="0.2"/>
    <row r="46040" hidden="1" x14ac:dyDescent="0.2"/>
    <row r="46041" hidden="1" x14ac:dyDescent="0.2"/>
    <row r="46042" hidden="1" x14ac:dyDescent="0.2"/>
    <row r="46043" hidden="1" x14ac:dyDescent="0.2"/>
    <row r="46044" hidden="1" x14ac:dyDescent="0.2"/>
    <row r="46045" hidden="1" x14ac:dyDescent="0.2"/>
    <row r="46046" hidden="1" x14ac:dyDescent="0.2"/>
    <row r="46047" hidden="1" x14ac:dyDescent="0.2"/>
    <row r="46048" hidden="1" x14ac:dyDescent="0.2"/>
    <row r="46049" hidden="1" x14ac:dyDescent="0.2"/>
    <row r="46050" hidden="1" x14ac:dyDescent="0.2"/>
    <row r="46051" hidden="1" x14ac:dyDescent="0.2"/>
    <row r="46052" hidden="1" x14ac:dyDescent="0.2"/>
    <row r="46053" hidden="1" x14ac:dyDescent="0.2"/>
    <row r="46054" hidden="1" x14ac:dyDescent="0.2"/>
    <row r="46055" hidden="1" x14ac:dyDescent="0.2"/>
    <row r="46056" hidden="1" x14ac:dyDescent="0.2"/>
    <row r="46057" hidden="1" x14ac:dyDescent="0.2"/>
    <row r="46058" hidden="1" x14ac:dyDescent="0.2"/>
    <row r="46059" hidden="1" x14ac:dyDescent="0.2"/>
    <row r="46060" hidden="1" x14ac:dyDescent="0.2"/>
    <row r="46061" hidden="1" x14ac:dyDescent="0.2"/>
    <row r="46062" hidden="1" x14ac:dyDescent="0.2"/>
    <row r="46063" hidden="1" x14ac:dyDescent="0.2"/>
    <row r="46064" hidden="1" x14ac:dyDescent="0.2"/>
    <row r="46065" hidden="1" x14ac:dyDescent="0.2"/>
    <row r="46066" hidden="1" x14ac:dyDescent="0.2"/>
    <row r="46067" hidden="1" x14ac:dyDescent="0.2"/>
    <row r="46068" hidden="1" x14ac:dyDescent="0.2"/>
    <row r="46069" hidden="1" x14ac:dyDescent="0.2"/>
    <row r="46070" hidden="1" x14ac:dyDescent="0.2"/>
    <row r="46071" hidden="1" x14ac:dyDescent="0.2"/>
    <row r="46072" hidden="1" x14ac:dyDescent="0.2"/>
    <row r="46073" hidden="1" x14ac:dyDescent="0.2"/>
    <row r="46074" hidden="1" x14ac:dyDescent="0.2"/>
    <row r="46075" hidden="1" x14ac:dyDescent="0.2"/>
    <row r="46076" hidden="1" x14ac:dyDescent="0.2"/>
    <row r="46077" hidden="1" x14ac:dyDescent="0.2"/>
    <row r="46078" hidden="1" x14ac:dyDescent="0.2"/>
    <row r="46079" hidden="1" x14ac:dyDescent="0.2"/>
    <row r="46080" hidden="1" x14ac:dyDescent="0.2"/>
    <row r="46081" hidden="1" x14ac:dyDescent="0.2"/>
    <row r="46082" hidden="1" x14ac:dyDescent="0.2"/>
    <row r="46083" hidden="1" x14ac:dyDescent="0.2"/>
    <row r="46084" hidden="1" x14ac:dyDescent="0.2"/>
    <row r="46085" hidden="1" x14ac:dyDescent="0.2"/>
    <row r="46086" hidden="1" x14ac:dyDescent="0.2"/>
    <row r="46087" hidden="1" x14ac:dyDescent="0.2"/>
    <row r="46088" hidden="1" x14ac:dyDescent="0.2"/>
    <row r="46089" hidden="1" x14ac:dyDescent="0.2"/>
    <row r="46090" hidden="1" x14ac:dyDescent="0.2"/>
    <row r="46091" hidden="1" x14ac:dyDescent="0.2"/>
    <row r="46092" hidden="1" x14ac:dyDescent="0.2"/>
    <row r="46093" hidden="1" x14ac:dyDescent="0.2"/>
    <row r="46094" hidden="1" x14ac:dyDescent="0.2"/>
    <row r="46095" hidden="1" x14ac:dyDescent="0.2"/>
    <row r="46096" hidden="1" x14ac:dyDescent="0.2"/>
    <row r="46097" hidden="1" x14ac:dyDescent="0.2"/>
    <row r="46098" hidden="1" x14ac:dyDescent="0.2"/>
    <row r="46099" hidden="1" x14ac:dyDescent="0.2"/>
    <row r="46100" hidden="1" x14ac:dyDescent="0.2"/>
    <row r="46101" hidden="1" x14ac:dyDescent="0.2"/>
    <row r="46102" hidden="1" x14ac:dyDescent="0.2"/>
    <row r="46103" hidden="1" x14ac:dyDescent="0.2"/>
    <row r="46104" hidden="1" x14ac:dyDescent="0.2"/>
    <row r="46105" hidden="1" x14ac:dyDescent="0.2"/>
    <row r="46106" hidden="1" x14ac:dyDescent="0.2"/>
    <row r="46107" hidden="1" x14ac:dyDescent="0.2"/>
    <row r="46108" hidden="1" x14ac:dyDescent="0.2"/>
    <row r="46109" hidden="1" x14ac:dyDescent="0.2"/>
    <row r="46110" hidden="1" x14ac:dyDescent="0.2"/>
    <row r="46111" hidden="1" x14ac:dyDescent="0.2"/>
    <row r="46112" hidden="1" x14ac:dyDescent="0.2"/>
    <row r="46113" hidden="1" x14ac:dyDescent="0.2"/>
    <row r="46114" hidden="1" x14ac:dyDescent="0.2"/>
    <row r="46115" hidden="1" x14ac:dyDescent="0.2"/>
    <row r="46116" hidden="1" x14ac:dyDescent="0.2"/>
    <row r="46117" hidden="1" x14ac:dyDescent="0.2"/>
    <row r="46118" hidden="1" x14ac:dyDescent="0.2"/>
    <row r="46119" hidden="1" x14ac:dyDescent="0.2"/>
    <row r="46120" hidden="1" x14ac:dyDescent="0.2"/>
    <row r="46121" hidden="1" x14ac:dyDescent="0.2"/>
    <row r="46122" hidden="1" x14ac:dyDescent="0.2"/>
    <row r="46123" hidden="1" x14ac:dyDescent="0.2"/>
    <row r="46124" hidden="1" x14ac:dyDescent="0.2"/>
    <row r="46125" hidden="1" x14ac:dyDescent="0.2"/>
    <row r="46126" hidden="1" x14ac:dyDescent="0.2"/>
    <row r="46127" hidden="1" x14ac:dyDescent="0.2"/>
    <row r="46128" hidden="1" x14ac:dyDescent="0.2"/>
    <row r="46129" hidden="1" x14ac:dyDescent="0.2"/>
    <row r="46130" hidden="1" x14ac:dyDescent="0.2"/>
    <row r="46131" hidden="1" x14ac:dyDescent="0.2"/>
    <row r="46132" hidden="1" x14ac:dyDescent="0.2"/>
    <row r="46133" hidden="1" x14ac:dyDescent="0.2"/>
    <row r="46134" hidden="1" x14ac:dyDescent="0.2"/>
    <row r="46135" hidden="1" x14ac:dyDescent="0.2"/>
    <row r="46136" hidden="1" x14ac:dyDescent="0.2"/>
    <row r="46137" hidden="1" x14ac:dyDescent="0.2"/>
    <row r="46138" hidden="1" x14ac:dyDescent="0.2"/>
    <row r="46139" hidden="1" x14ac:dyDescent="0.2"/>
    <row r="46140" hidden="1" x14ac:dyDescent="0.2"/>
    <row r="46141" hidden="1" x14ac:dyDescent="0.2"/>
    <row r="46142" hidden="1" x14ac:dyDescent="0.2"/>
    <row r="46143" hidden="1" x14ac:dyDescent="0.2"/>
    <row r="46144" hidden="1" x14ac:dyDescent="0.2"/>
    <row r="46145" hidden="1" x14ac:dyDescent="0.2"/>
    <row r="46146" hidden="1" x14ac:dyDescent="0.2"/>
    <row r="46147" hidden="1" x14ac:dyDescent="0.2"/>
    <row r="46148" hidden="1" x14ac:dyDescent="0.2"/>
    <row r="46149" hidden="1" x14ac:dyDescent="0.2"/>
    <row r="46150" hidden="1" x14ac:dyDescent="0.2"/>
    <row r="46151" hidden="1" x14ac:dyDescent="0.2"/>
    <row r="46152" hidden="1" x14ac:dyDescent="0.2"/>
    <row r="46153" hidden="1" x14ac:dyDescent="0.2"/>
    <row r="46154" hidden="1" x14ac:dyDescent="0.2"/>
    <row r="46155" hidden="1" x14ac:dyDescent="0.2"/>
    <row r="46156" hidden="1" x14ac:dyDescent="0.2"/>
    <row r="46157" hidden="1" x14ac:dyDescent="0.2"/>
    <row r="46158" hidden="1" x14ac:dyDescent="0.2"/>
    <row r="46159" hidden="1" x14ac:dyDescent="0.2"/>
    <row r="46160" hidden="1" x14ac:dyDescent="0.2"/>
    <row r="46161" hidden="1" x14ac:dyDescent="0.2"/>
    <row r="46162" hidden="1" x14ac:dyDescent="0.2"/>
    <row r="46163" hidden="1" x14ac:dyDescent="0.2"/>
    <row r="46164" hidden="1" x14ac:dyDescent="0.2"/>
    <row r="46165" hidden="1" x14ac:dyDescent="0.2"/>
    <row r="46166" hidden="1" x14ac:dyDescent="0.2"/>
    <row r="46167" hidden="1" x14ac:dyDescent="0.2"/>
    <row r="46168" hidden="1" x14ac:dyDescent="0.2"/>
    <row r="46169" hidden="1" x14ac:dyDescent="0.2"/>
    <row r="46170" hidden="1" x14ac:dyDescent="0.2"/>
    <row r="46171" hidden="1" x14ac:dyDescent="0.2"/>
    <row r="46172" hidden="1" x14ac:dyDescent="0.2"/>
    <row r="46173" hidden="1" x14ac:dyDescent="0.2"/>
    <row r="46174" hidden="1" x14ac:dyDescent="0.2"/>
    <row r="46175" hidden="1" x14ac:dyDescent="0.2"/>
    <row r="46176" hidden="1" x14ac:dyDescent="0.2"/>
    <row r="46177" hidden="1" x14ac:dyDescent="0.2"/>
    <row r="46178" hidden="1" x14ac:dyDescent="0.2"/>
    <row r="46179" hidden="1" x14ac:dyDescent="0.2"/>
    <row r="46180" hidden="1" x14ac:dyDescent="0.2"/>
    <row r="46181" hidden="1" x14ac:dyDescent="0.2"/>
    <row r="46182" hidden="1" x14ac:dyDescent="0.2"/>
    <row r="46183" hidden="1" x14ac:dyDescent="0.2"/>
    <row r="46184" hidden="1" x14ac:dyDescent="0.2"/>
    <row r="46185" hidden="1" x14ac:dyDescent="0.2"/>
    <row r="46186" hidden="1" x14ac:dyDescent="0.2"/>
    <row r="46187" hidden="1" x14ac:dyDescent="0.2"/>
    <row r="46188" hidden="1" x14ac:dyDescent="0.2"/>
    <row r="46189" hidden="1" x14ac:dyDescent="0.2"/>
    <row r="46190" hidden="1" x14ac:dyDescent="0.2"/>
    <row r="46191" hidden="1" x14ac:dyDescent="0.2"/>
    <row r="46192" hidden="1" x14ac:dyDescent="0.2"/>
    <row r="46193" hidden="1" x14ac:dyDescent="0.2"/>
    <row r="46194" hidden="1" x14ac:dyDescent="0.2"/>
    <row r="46195" hidden="1" x14ac:dyDescent="0.2"/>
    <row r="46196" hidden="1" x14ac:dyDescent="0.2"/>
    <row r="46197" hidden="1" x14ac:dyDescent="0.2"/>
    <row r="46198" hidden="1" x14ac:dyDescent="0.2"/>
    <row r="46199" hidden="1" x14ac:dyDescent="0.2"/>
    <row r="46200" hidden="1" x14ac:dyDescent="0.2"/>
    <row r="46201" hidden="1" x14ac:dyDescent="0.2"/>
    <row r="46202" hidden="1" x14ac:dyDescent="0.2"/>
    <row r="46203" hidden="1" x14ac:dyDescent="0.2"/>
    <row r="46204" hidden="1" x14ac:dyDescent="0.2"/>
    <row r="46205" hidden="1" x14ac:dyDescent="0.2"/>
    <row r="46206" hidden="1" x14ac:dyDescent="0.2"/>
    <row r="46207" hidden="1" x14ac:dyDescent="0.2"/>
    <row r="46208" hidden="1" x14ac:dyDescent="0.2"/>
    <row r="46209" hidden="1" x14ac:dyDescent="0.2"/>
    <row r="46210" hidden="1" x14ac:dyDescent="0.2"/>
    <row r="46211" hidden="1" x14ac:dyDescent="0.2"/>
    <row r="46212" hidden="1" x14ac:dyDescent="0.2"/>
    <row r="46213" hidden="1" x14ac:dyDescent="0.2"/>
    <row r="46214" hidden="1" x14ac:dyDescent="0.2"/>
    <row r="46215" hidden="1" x14ac:dyDescent="0.2"/>
    <row r="46216" hidden="1" x14ac:dyDescent="0.2"/>
    <row r="46217" hidden="1" x14ac:dyDescent="0.2"/>
    <row r="46218" hidden="1" x14ac:dyDescent="0.2"/>
    <row r="46219" hidden="1" x14ac:dyDescent="0.2"/>
    <row r="46220" hidden="1" x14ac:dyDescent="0.2"/>
    <row r="46221" hidden="1" x14ac:dyDescent="0.2"/>
    <row r="46222" hidden="1" x14ac:dyDescent="0.2"/>
    <row r="46223" hidden="1" x14ac:dyDescent="0.2"/>
    <row r="46224" hidden="1" x14ac:dyDescent="0.2"/>
    <row r="46225" hidden="1" x14ac:dyDescent="0.2"/>
    <row r="46226" hidden="1" x14ac:dyDescent="0.2"/>
    <row r="46227" hidden="1" x14ac:dyDescent="0.2"/>
    <row r="46228" hidden="1" x14ac:dyDescent="0.2"/>
    <row r="46229" hidden="1" x14ac:dyDescent="0.2"/>
    <row r="46230" hidden="1" x14ac:dyDescent="0.2"/>
    <row r="46231" hidden="1" x14ac:dyDescent="0.2"/>
    <row r="46232" hidden="1" x14ac:dyDescent="0.2"/>
    <row r="46233" hidden="1" x14ac:dyDescent="0.2"/>
    <row r="46234" hidden="1" x14ac:dyDescent="0.2"/>
    <row r="46235" hidden="1" x14ac:dyDescent="0.2"/>
    <row r="46236" hidden="1" x14ac:dyDescent="0.2"/>
    <row r="46237" hidden="1" x14ac:dyDescent="0.2"/>
    <row r="46238" hidden="1" x14ac:dyDescent="0.2"/>
    <row r="46239" hidden="1" x14ac:dyDescent="0.2"/>
    <row r="46240" hidden="1" x14ac:dyDescent="0.2"/>
    <row r="46241" hidden="1" x14ac:dyDescent="0.2"/>
    <row r="46242" hidden="1" x14ac:dyDescent="0.2"/>
    <row r="46243" hidden="1" x14ac:dyDescent="0.2"/>
    <row r="46244" hidden="1" x14ac:dyDescent="0.2"/>
    <row r="46245" hidden="1" x14ac:dyDescent="0.2"/>
    <row r="46246" hidden="1" x14ac:dyDescent="0.2"/>
    <row r="46247" hidden="1" x14ac:dyDescent="0.2"/>
    <row r="46248" hidden="1" x14ac:dyDescent="0.2"/>
    <row r="46249" hidden="1" x14ac:dyDescent="0.2"/>
    <row r="46250" hidden="1" x14ac:dyDescent="0.2"/>
    <row r="46251" hidden="1" x14ac:dyDescent="0.2"/>
    <row r="46252" hidden="1" x14ac:dyDescent="0.2"/>
    <row r="46253" hidden="1" x14ac:dyDescent="0.2"/>
    <row r="46254" hidden="1" x14ac:dyDescent="0.2"/>
    <row r="46255" hidden="1" x14ac:dyDescent="0.2"/>
    <row r="46256" hidden="1" x14ac:dyDescent="0.2"/>
    <row r="46257" hidden="1" x14ac:dyDescent="0.2"/>
    <row r="46258" hidden="1" x14ac:dyDescent="0.2"/>
    <row r="46259" hidden="1" x14ac:dyDescent="0.2"/>
    <row r="46260" hidden="1" x14ac:dyDescent="0.2"/>
    <row r="46261" hidden="1" x14ac:dyDescent="0.2"/>
    <row r="46262" hidden="1" x14ac:dyDescent="0.2"/>
    <row r="46263" hidden="1" x14ac:dyDescent="0.2"/>
    <row r="46264" hidden="1" x14ac:dyDescent="0.2"/>
    <row r="46265" hidden="1" x14ac:dyDescent="0.2"/>
    <row r="46266" hidden="1" x14ac:dyDescent="0.2"/>
    <row r="46267" hidden="1" x14ac:dyDescent="0.2"/>
    <row r="46268" hidden="1" x14ac:dyDescent="0.2"/>
    <row r="46269" hidden="1" x14ac:dyDescent="0.2"/>
    <row r="46270" hidden="1" x14ac:dyDescent="0.2"/>
    <row r="46271" hidden="1" x14ac:dyDescent="0.2"/>
    <row r="46272" hidden="1" x14ac:dyDescent="0.2"/>
    <row r="46273" hidden="1" x14ac:dyDescent="0.2"/>
    <row r="46274" hidden="1" x14ac:dyDescent="0.2"/>
    <row r="46275" hidden="1" x14ac:dyDescent="0.2"/>
    <row r="46276" hidden="1" x14ac:dyDescent="0.2"/>
    <row r="46277" hidden="1" x14ac:dyDescent="0.2"/>
    <row r="46278" hidden="1" x14ac:dyDescent="0.2"/>
    <row r="46279" hidden="1" x14ac:dyDescent="0.2"/>
    <row r="46280" hidden="1" x14ac:dyDescent="0.2"/>
    <row r="46281" hidden="1" x14ac:dyDescent="0.2"/>
    <row r="46282" hidden="1" x14ac:dyDescent="0.2"/>
    <row r="46283" hidden="1" x14ac:dyDescent="0.2"/>
    <row r="46284" hidden="1" x14ac:dyDescent="0.2"/>
    <row r="46285" hidden="1" x14ac:dyDescent="0.2"/>
    <row r="46286" hidden="1" x14ac:dyDescent="0.2"/>
    <row r="46287" hidden="1" x14ac:dyDescent="0.2"/>
    <row r="46288" hidden="1" x14ac:dyDescent="0.2"/>
    <row r="46289" hidden="1" x14ac:dyDescent="0.2"/>
    <row r="46290" hidden="1" x14ac:dyDescent="0.2"/>
    <row r="46291" hidden="1" x14ac:dyDescent="0.2"/>
    <row r="46292" hidden="1" x14ac:dyDescent="0.2"/>
    <row r="46293" hidden="1" x14ac:dyDescent="0.2"/>
    <row r="46294" hidden="1" x14ac:dyDescent="0.2"/>
    <row r="46295" hidden="1" x14ac:dyDescent="0.2"/>
    <row r="46296" hidden="1" x14ac:dyDescent="0.2"/>
    <row r="46297" hidden="1" x14ac:dyDescent="0.2"/>
    <row r="46298" hidden="1" x14ac:dyDescent="0.2"/>
    <row r="46299" hidden="1" x14ac:dyDescent="0.2"/>
    <row r="46300" hidden="1" x14ac:dyDescent="0.2"/>
    <row r="46301" hidden="1" x14ac:dyDescent="0.2"/>
    <row r="46302" hidden="1" x14ac:dyDescent="0.2"/>
    <row r="46303" hidden="1" x14ac:dyDescent="0.2"/>
    <row r="46304" hidden="1" x14ac:dyDescent="0.2"/>
    <row r="46305" hidden="1" x14ac:dyDescent="0.2"/>
    <row r="46306" hidden="1" x14ac:dyDescent="0.2"/>
    <row r="46307" hidden="1" x14ac:dyDescent="0.2"/>
    <row r="46308" hidden="1" x14ac:dyDescent="0.2"/>
    <row r="46309" hidden="1" x14ac:dyDescent="0.2"/>
    <row r="46310" hidden="1" x14ac:dyDescent="0.2"/>
    <row r="46311" hidden="1" x14ac:dyDescent="0.2"/>
    <row r="46312" hidden="1" x14ac:dyDescent="0.2"/>
    <row r="46313" hidden="1" x14ac:dyDescent="0.2"/>
    <row r="46314" hidden="1" x14ac:dyDescent="0.2"/>
    <row r="46315" hidden="1" x14ac:dyDescent="0.2"/>
    <row r="46316" hidden="1" x14ac:dyDescent="0.2"/>
    <row r="46317" hidden="1" x14ac:dyDescent="0.2"/>
    <row r="46318" hidden="1" x14ac:dyDescent="0.2"/>
    <row r="46319" hidden="1" x14ac:dyDescent="0.2"/>
    <row r="46320" hidden="1" x14ac:dyDescent="0.2"/>
    <row r="46321" hidden="1" x14ac:dyDescent="0.2"/>
    <row r="46322" hidden="1" x14ac:dyDescent="0.2"/>
    <row r="46323" hidden="1" x14ac:dyDescent="0.2"/>
    <row r="46324" hidden="1" x14ac:dyDescent="0.2"/>
    <row r="46325" hidden="1" x14ac:dyDescent="0.2"/>
    <row r="46326" hidden="1" x14ac:dyDescent="0.2"/>
    <row r="46327" hidden="1" x14ac:dyDescent="0.2"/>
    <row r="46328" hidden="1" x14ac:dyDescent="0.2"/>
    <row r="46329" hidden="1" x14ac:dyDescent="0.2"/>
    <row r="46330" hidden="1" x14ac:dyDescent="0.2"/>
    <row r="46331" hidden="1" x14ac:dyDescent="0.2"/>
    <row r="46332" hidden="1" x14ac:dyDescent="0.2"/>
    <row r="46333" hidden="1" x14ac:dyDescent="0.2"/>
    <row r="46334" hidden="1" x14ac:dyDescent="0.2"/>
    <row r="46335" hidden="1" x14ac:dyDescent="0.2"/>
    <row r="46336" hidden="1" x14ac:dyDescent="0.2"/>
    <row r="46337" hidden="1" x14ac:dyDescent="0.2"/>
    <row r="46338" hidden="1" x14ac:dyDescent="0.2"/>
    <row r="46339" hidden="1" x14ac:dyDescent="0.2"/>
    <row r="46340" hidden="1" x14ac:dyDescent="0.2"/>
    <row r="46341" hidden="1" x14ac:dyDescent="0.2"/>
    <row r="46342" hidden="1" x14ac:dyDescent="0.2"/>
    <row r="46343" hidden="1" x14ac:dyDescent="0.2"/>
    <row r="46344" hidden="1" x14ac:dyDescent="0.2"/>
    <row r="46345" hidden="1" x14ac:dyDescent="0.2"/>
    <row r="46346" hidden="1" x14ac:dyDescent="0.2"/>
    <row r="46347" hidden="1" x14ac:dyDescent="0.2"/>
    <row r="46348" hidden="1" x14ac:dyDescent="0.2"/>
    <row r="46349" hidden="1" x14ac:dyDescent="0.2"/>
    <row r="46350" hidden="1" x14ac:dyDescent="0.2"/>
    <row r="46351" hidden="1" x14ac:dyDescent="0.2"/>
    <row r="46352" hidden="1" x14ac:dyDescent="0.2"/>
    <row r="46353" hidden="1" x14ac:dyDescent="0.2"/>
    <row r="46354" hidden="1" x14ac:dyDescent="0.2"/>
    <row r="46355" hidden="1" x14ac:dyDescent="0.2"/>
    <row r="46356" hidden="1" x14ac:dyDescent="0.2"/>
    <row r="46357" hidden="1" x14ac:dyDescent="0.2"/>
    <row r="46358" hidden="1" x14ac:dyDescent="0.2"/>
    <row r="46359" hidden="1" x14ac:dyDescent="0.2"/>
    <row r="46360" hidden="1" x14ac:dyDescent="0.2"/>
    <row r="46361" hidden="1" x14ac:dyDescent="0.2"/>
    <row r="46362" hidden="1" x14ac:dyDescent="0.2"/>
    <row r="46363" hidden="1" x14ac:dyDescent="0.2"/>
    <row r="46364" hidden="1" x14ac:dyDescent="0.2"/>
    <row r="46365" hidden="1" x14ac:dyDescent="0.2"/>
    <row r="46366" hidden="1" x14ac:dyDescent="0.2"/>
    <row r="46367" hidden="1" x14ac:dyDescent="0.2"/>
    <row r="46368" hidden="1" x14ac:dyDescent="0.2"/>
    <row r="46369" hidden="1" x14ac:dyDescent="0.2"/>
    <row r="46370" hidden="1" x14ac:dyDescent="0.2"/>
    <row r="46371" hidden="1" x14ac:dyDescent="0.2"/>
    <row r="46372" hidden="1" x14ac:dyDescent="0.2"/>
    <row r="46373" hidden="1" x14ac:dyDescent="0.2"/>
    <row r="46374" hidden="1" x14ac:dyDescent="0.2"/>
    <row r="46375" hidden="1" x14ac:dyDescent="0.2"/>
    <row r="46376" hidden="1" x14ac:dyDescent="0.2"/>
    <row r="46377" hidden="1" x14ac:dyDescent="0.2"/>
    <row r="46378" hidden="1" x14ac:dyDescent="0.2"/>
    <row r="46379" hidden="1" x14ac:dyDescent="0.2"/>
    <row r="46380" hidden="1" x14ac:dyDescent="0.2"/>
    <row r="46381" hidden="1" x14ac:dyDescent="0.2"/>
    <row r="46382" hidden="1" x14ac:dyDescent="0.2"/>
    <row r="46383" hidden="1" x14ac:dyDescent="0.2"/>
    <row r="46384" hidden="1" x14ac:dyDescent="0.2"/>
    <row r="46385" hidden="1" x14ac:dyDescent="0.2"/>
    <row r="46386" hidden="1" x14ac:dyDescent="0.2"/>
    <row r="46387" hidden="1" x14ac:dyDescent="0.2"/>
    <row r="46388" hidden="1" x14ac:dyDescent="0.2"/>
    <row r="46389" hidden="1" x14ac:dyDescent="0.2"/>
    <row r="46390" hidden="1" x14ac:dyDescent="0.2"/>
    <row r="46391" hidden="1" x14ac:dyDescent="0.2"/>
    <row r="46392" hidden="1" x14ac:dyDescent="0.2"/>
    <row r="46393" hidden="1" x14ac:dyDescent="0.2"/>
    <row r="46394" hidden="1" x14ac:dyDescent="0.2"/>
    <row r="46395" hidden="1" x14ac:dyDescent="0.2"/>
    <row r="46396" hidden="1" x14ac:dyDescent="0.2"/>
    <row r="46397" hidden="1" x14ac:dyDescent="0.2"/>
    <row r="46398" hidden="1" x14ac:dyDescent="0.2"/>
    <row r="46399" hidden="1" x14ac:dyDescent="0.2"/>
    <row r="46400" hidden="1" x14ac:dyDescent="0.2"/>
    <row r="46401" hidden="1" x14ac:dyDescent="0.2"/>
    <row r="46402" hidden="1" x14ac:dyDescent="0.2"/>
    <row r="46403" hidden="1" x14ac:dyDescent="0.2"/>
    <row r="46404" hidden="1" x14ac:dyDescent="0.2"/>
    <row r="46405" hidden="1" x14ac:dyDescent="0.2"/>
    <row r="46406" hidden="1" x14ac:dyDescent="0.2"/>
    <row r="46407" hidden="1" x14ac:dyDescent="0.2"/>
    <row r="46408" hidden="1" x14ac:dyDescent="0.2"/>
    <row r="46409" hidden="1" x14ac:dyDescent="0.2"/>
    <row r="46410" hidden="1" x14ac:dyDescent="0.2"/>
    <row r="46411" hidden="1" x14ac:dyDescent="0.2"/>
    <row r="46412" hidden="1" x14ac:dyDescent="0.2"/>
    <row r="46413" hidden="1" x14ac:dyDescent="0.2"/>
    <row r="46414" hidden="1" x14ac:dyDescent="0.2"/>
    <row r="46415" hidden="1" x14ac:dyDescent="0.2"/>
    <row r="46416" hidden="1" x14ac:dyDescent="0.2"/>
    <row r="46417" hidden="1" x14ac:dyDescent="0.2"/>
    <row r="46418" hidden="1" x14ac:dyDescent="0.2"/>
    <row r="46419" hidden="1" x14ac:dyDescent="0.2"/>
    <row r="46420" hidden="1" x14ac:dyDescent="0.2"/>
    <row r="46421" hidden="1" x14ac:dyDescent="0.2"/>
    <row r="46422" hidden="1" x14ac:dyDescent="0.2"/>
    <row r="46423" hidden="1" x14ac:dyDescent="0.2"/>
    <row r="46424" hidden="1" x14ac:dyDescent="0.2"/>
    <row r="46425" hidden="1" x14ac:dyDescent="0.2"/>
    <row r="46426" hidden="1" x14ac:dyDescent="0.2"/>
    <row r="46427" hidden="1" x14ac:dyDescent="0.2"/>
    <row r="46428" hidden="1" x14ac:dyDescent="0.2"/>
    <row r="46429" hidden="1" x14ac:dyDescent="0.2"/>
    <row r="46430" hidden="1" x14ac:dyDescent="0.2"/>
    <row r="46431" hidden="1" x14ac:dyDescent="0.2"/>
    <row r="46432" hidden="1" x14ac:dyDescent="0.2"/>
    <row r="46433" hidden="1" x14ac:dyDescent="0.2"/>
    <row r="46434" hidden="1" x14ac:dyDescent="0.2"/>
    <row r="46435" hidden="1" x14ac:dyDescent="0.2"/>
    <row r="46436" hidden="1" x14ac:dyDescent="0.2"/>
    <row r="46437" hidden="1" x14ac:dyDescent="0.2"/>
    <row r="46438" hidden="1" x14ac:dyDescent="0.2"/>
    <row r="46439" hidden="1" x14ac:dyDescent="0.2"/>
    <row r="46440" hidden="1" x14ac:dyDescent="0.2"/>
    <row r="46441" hidden="1" x14ac:dyDescent="0.2"/>
    <row r="46442" hidden="1" x14ac:dyDescent="0.2"/>
    <row r="46443" hidden="1" x14ac:dyDescent="0.2"/>
    <row r="46444" hidden="1" x14ac:dyDescent="0.2"/>
    <row r="46445" hidden="1" x14ac:dyDescent="0.2"/>
    <row r="46446" hidden="1" x14ac:dyDescent="0.2"/>
    <row r="46447" hidden="1" x14ac:dyDescent="0.2"/>
    <row r="46448" hidden="1" x14ac:dyDescent="0.2"/>
    <row r="46449" hidden="1" x14ac:dyDescent="0.2"/>
    <row r="46450" hidden="1" x14ac:dyDescent="0.2"/>
    <row r="46451" hidden="1" x14ac:dyDescent="0.2"/>
    <row r="46452" hidden="1" x14ac:dyDescent="0.2"/>
    <row r="46453" hidden="1" x14ac:dyDescent="0.2"/>
    <row r="46454" hidden="1" x14ac:dyDescent="0.2"/>
    <row r="46455" hidden="1" x14ac:dyDescent="0.2"/>
    <row r="46456" hidden="1" x14ac:dyDescent="0.2"/>
    <row r="46457" hidden="1" x14ac:dyDescent="0.2"/>
    <row r="46458" hidden="1" x14ac:dyDescent="0.2"/>
    <row r="46459" hidden="1" x14ac:dyDescent="0.2"/>
    <row r="46460" hidden="1" x14ac:dyDescent="0.2"/>
    <row r="46461" hidden="1" x14ac:dyDescent="0.2"/>
    <row r="46462" hidden="1" x14ac:dyDescent="0.2"/>
    <row r="46463" hidden="1" x14ac:dyDescent="0.2"/>
    <row r="46464" hidden="1" x14ac:dyDescent="0.2"/>
    <row r="46465" hidden="1" x14ac:dyDescent="0.2"/>
    <row r="46466" hidden="1" x14ac:dyDescent="0.2"/>
    <row r="46467" hidden="1" x14ac:dyDescent="0.2"/>
    <row r="46468" hidden="1" x14ac:dyDescent="0.2"/>
    <row r="46469" hidden="1" x14ac:dyDescent="0.2"/>
    <row r="46470" hidden="1" x14ac:dyDescent="0.2"/>
    <row r="46471" hidden="1" x14ac:dyDescent="0.2"/>
    <row r="46472" hidden="1" x14ac:dyDescent="0.2"/>
    <row r="46473" hidden="1" x14ac:dyDescent="0.2"/>
    <row r="46474" hidden="1" x14ac:dyDescent="0.2"/>
    <row r="46475" hidden="1" x14ac:dyDescent="0.2"/>
    <row r="46476" hidden="1" x14ac:dyDescent="0.2"/>
    <row r="46477" hidden="1" x14ac:dyDescent="0.2"/>
    <row r="46478" hidden="1" x14ac:dyDescent="0.2"/>
    <row r="46479" hidden="1" x14ac:dyDescent="0.2"/>
    <row r="46480" hidden="1" x14ac:dyDescent="0.2"/>
    <row r="46481" hidden="1" x14ac:dyDescent="0.2"/>
    <row r="46482" hidden="1" x14ac:dyDescent="0.2"/>
    <row r="46483" hidden="1" x14ac:dyDescent="0.2"/>
    <row r="46484" hidden="1" x14ac:dyDescent="0.2"/>
    <row r="46485" hidden="1" x14ac:dyDescent="0.2"/>
    <row r="46486" hidden="1" x14ac:dyDescent="0.2"/>
    <row r="46487" hidden="1" x14ac:dyDescent="0.2"/>
    <row r="46488" hidden="1" x14ac:dyDescent="0.2"/>
    <row r="46489" hidden="1" x14ac:dyDescent="0.2"/>
    <row r="46490" hidden="1" x14ac:dyDescent="0.2"/>
    <row r="46491" hidden="1" x14ac:dyDescent="0.2"/>
    <row r="46492" hidden="1" x14ac:dyDescent="0.2"/>
    <row r="46493" hidden="1" x14ac:dyDescent="0.2"/>
    <row r="46494" hidden="1" x14ac:dyDescent="0.2"/>
    <row r="46495" hidden="1" x14ac:dyDescent="0.2"/>
    <row r="46496" hidden="1" x14ac:dyDescent="0.2"/>
    <row r="46497" hidden="1" x14ac:dyDescent="0.2"/>
    <row r="46498" hidden="1" x14ac:dyDescent="0.2"/>
    <row r="46499" hidden="1" x14ac:dyDescent="0.2"/>
    <row r="46500" hidden="1" x14ac:dyDescent="0.2"/>
    <row r="46501" hidden="1" x14ac:dyDescent="0.2"/>
    <row r="46502" hidden="1" x14ac:dyDescent="0.2"/>
    <row r="46503" hidden="1" x14ac:dyDescent="0.2"/>
    <row r="46504" hidden="1" x14ac:dyDescent="0.2"/>
    <row r="46505" hidden="1" x14ac:dyDescent="0.2"/>
    <row r="46506" hidden="1" x14ac:dyDescent="0.2"/>
    <row r="46507" hidden="1" x14ac:dyDescent="0.2"/>
    <row r="46508" hidden="1" x14ac:dyDescent="0.2"/>
    <row r="46509" hidden="1" x14ac:dyDescent="0.2"/>
    <row r="46510" hidden="1" x14ac:dyDescent="0.2"/>
    <row r="46511" hidden="1" x14ac:dyDescent="0.2"/>
    <row r="46512" hidden="1" x14ac:dyDescent="0.2"/>
    <row r="46513" hidden="1" x14ac:dyDescent="0.2"/>
    <row r="46514" hidden="1" x14ac:dyDescent="0.2"/>
    <row r="46515" hidden="1" x14ac:dyDescent="0.2"/>
    <row r="46516" hidden="1" x14ac:dyDescent="0.2"/>
    <row r="46517" hidden="1" x14ac:dyDescent="0.2"/>
    <row r="46518" hidden="1" x14ac:dyDescent="0.2"/>
    <row r="46519" hidden="1" x14ac:dyDescent="0.2"/>
    <row r="46520" hidden="1" x14ac:dyDescent="0.2"/>
    <row r="46521" hidden="1" x14ac:dyDescent="0.2"/>
    <row r="46522" hidden="1" x14ac:dyDescent="0.2"/>
    <row r="46523" hidden="1" x14ac:dyDescent="0.2"/>
    <row r="46524" hidden="1" x14ac:dyDescent="0.2"/>
    <row r="46525" hidden="1" x14ac:dyDescent="0.2"/>
    <row r="46526" hidden="1" x14ac:dyDescent="0.2"/>
    <row r="46527" hidden="1" x14ac:dyDescent="0.2"/>
    <row r="46528" hidden="1" x14ac:dyDescent="0.2"/>
    <row r="46529" hidden="1" x14ac:dyDescent="0.2"/>
    <row r="46530" hidden="1" x14ac:dyDescent="0.2"/>
    <row r="46531" hidden="1" x14ac:dyDescent="0.2"/>
    <row r="46532" hidden="1" x14ac:dyDescent="0.2"/>
    <row r="46533" hidden="1" x14ac:dyDescent="0.2"/>
    <row r="46534" hidden="1" x14ac:dyDescent="0.2"/>
    <row r="46535" hidden="1" x14ac:dyDescent="0.2"/>
    <row r="46536" hidden="1" x14ac:dyDescent="0.2"/>
    <row r="46537" hidden="1" x14ac:dyDescent="0.2"/>
    <row r="46538" hidden="1" x14ac:dyDescent="0.2"/>
    <row r="46539" hidden="1" x14ac:dyDescent="0.2"/>
    <row r="46540" hidden="1" x14ac:dyDescent="0.2"/>
    <row r="46541" hidden="1" x14ac:dyDescent="0.2"/>
    <row r="46542" hidden="1" x14ac:dyDescent="0.2"/>
    <row r="46543" hidden="1" x14ac:dyDescent="0.2"/>
    <row r="46544" hidden="1" x14ac:dyDescent="0.2"/>
    <row r="46545" hidden="1" x14ac:dyDescent="0.2"/>
    <row r="46546" hidden="1" x14ac:dyDescent="0.2"/>
    <row r="46547" hidden="1" x14ac:dyDescent="0.2"/>
    <row r="46548" hidden="1" x14ac:dyDescent="0.2"/>
    <row r="46549" hidden="1" x14ac:dyDescent="0.2"/>
    <row r="46550" hidden="1" x14ac:dyDescent="0.2"/>
    <row r="46551" hidden="1" x14ac:dyDescent="0.2"/>
    <row r="46552" hidden="1" x14ac:dyDescent="0.2"/>
    <row r="46553" hidden="1" x14ac:dyDescent="0.2"/>
    <row r="46554" hidden="1" x14ac:dyDescent="0.2"/>
    <row r="46555" hidden="1" x14ac:dyDescent="0.2"/>
    <row r="46556" hidden="1" x14ac:dyDescent="0.2"/>
    <row r="46557" hidden="1" x14ac:dyDescent="0.2"/>
    <row r="46558" hidden="1" x14ac:dyDescent="0.2"/>
    <row r="46559" hidden="1" x14ac:dyDescent="0.2"/>
    <row r="46560" hidden="1" x14ac:dyDescent="0.2"/>
    <row r="46561" hidden="1" x14ac:dyDescent="0.2"/>
    <row r="46562" hidden="1" x14ac:dyDescent="0.2"/>
    <row r="46563" hidden="1" x14ac:dyDescent="0.2"/>
    <row r="46564" hidden="1" x14ac:dyDescent="0.2"/>
    <row r="46565" hidden="1" x14ac:dyDescent="0.2"/>
    <row r="46566" hidden="1" x14ac:dyDescent="0.2"/>
    <row r="46567" hidden="1" x14ac:dyDescent="0.2"/>
    <row r="46568" hidden="1" x14ac:dyDescent="0.2"/>
    <row r="46569" hidden="1" x14ac:dyDescent="0.2"/>
    <row r="46570" hidden="1" x14ac:dyDescent="0.2"/>
    <row r="46571" hidden="1" x14ac:dyDescent="0.2"/>
    <row r="46572" hidden="1" x14ac:dyDescent="0.2"/>
    <row r="46573" hidden="1" x14ac:dyDescent="0.2"/>
    <row r="46574" hidden="1" x14ac:dyDescent="0.2"/>
    <row r="46575" hidden="1" x14ac:dyDescent="0.2"/>
    <row r="46576" hidden="1" x14ac:dyDescent="0.2"/>
    <row r="46577" hidden="1" x14ac:dyDescent="0.2"/>
    <row r="46578" hidden="1" x14ac:dyDescent="0.2"/>
    <row r="46579" hidden="1" x14ac:dyDescent="0.2"/>
    <row r="46580" hidden="1" x14ac:dyDescent="0.2"/>
    <row r="46581" hidden="1" x14ac:dyDescent="0.2"/>
    <row r="46582" hidden="1" x14ac:dyDescent="0.2"/>
    <row r="46583" hidden="1" x14ac:dyDescent="0.2"/>
    <row r="46584" hidden="1" x14ac:dyDescent="0.2"/>
    <row r="46585" hidden="1" x14ac:dyDescent="0.2"/>
    <row r="46586" hidden="1" x14ac:dyDescent="0.2"/>
    <row r="46587" hidden="1" x14ac:dyDescent="0.2"/>
    <row r="46588" hidden="1" x14ac:dyDescent="0.2"/>
    <row r="46589" hidden="1" x14ac:dyDescent="0.2"/>
    <row r="46590" hidden="1" x14ac:dyDescent="0.2"/>
    <row r="46591" hidden="1" x14ac:dyDescent="0.2"/>
    <row r="46592" hidden="1" x14ac:dyDescent="0.2"/>
    <row r="46593" hidden="1" x14ac:dyDescent="0.2"/>
    <row r="46594" hidden="1" x14ac:dyDescent="0.2"/>
    <row r="46595" hidden="1" x14ac:dyDescent="0.2"/>
    <row r="46596" hidden="1" x14ac:dyDescent="0.2"/>
    <row r="46597" hidden="1" x14ac:dyDescent="0.2"/>
    <row r="46598" hidden="1" x14ac:dyDescent="0.2"/>
    <row r="46599" hidden="1" x14ac:dyDescent="0.2"/>
    <row r="46600" hidden="1" x14ac:dyDescent="0.2"/>
    <row r="46601" hidden="1" x14ac:dyDescent="0.2"/>
    <row r="46602" hidden="1" x14ac:dyDescent="0.2"/>
    <row r="46603" hidden="1" x14ac:dyDescent="0.2"/>
    <row r="46604" hidden="1" x14ac:dyDescent="0.2"/>
    <row r="46605" hidden="1" x14ac:dyDescent="0.2"/>
    <row r="46606" hidden="1" x14ac:dyDescent="0.2"/>
    <row r="46607" hidden="1" x14ac:dyDescent="0.2"/>
    <row r="46608" hidden="1" x14ac:dyDescent="0.2"/>
    <row r="46609" hidden="1" x14ac:dyDescent="0.2"/>
    <row r="46610" hidden="1" x14ac:dyDescent="0.2"/>
    <row r="46611" hidden="1" x14ac:dyDescent="0.2"/>
    <row r="46612" hidden="1" x14ac:dyDescent="0.2"/>
    <row r="46613" hidden="1" x14ac:dyDescent="0.2"/>
    <row r="46614" hidden="1" x14ac:dyDescent="0.2"/>
    <row r="46615" hidden="1" x14ac:dyDescent="0.2"/>
    <row r="46616" hidden="1" x14ac:dyDescent="0.2"/>
    <row r="46617" hidden="1" x14ac:dyDescent="0.2"/>
    <row r="46618" hidden="1" x14ac:dyDescent="0.2"/>
    <row r="46619" hidden="1" x14ac:dyDescent="0.2"/>
    <row r="46620" hidden="1" x14ac:dyDescent="0.2"/>
    <row r="46621" hidden="1" x14ac:dyDescent="0.2"/>
    <row r="46622" hidden="1" x14ac:dyDescent="0.2"/>
    <row r="46623" hidden="1" x14ac:dyDescent="0.2"/>
    <row r="46624" hidden="1" x14ac:dyDescent="0.2"/>
    <row r="46625" hidden="1" x14ac:dyDescent="0.2"/>
    <row r="46626" hidden="1" x14ac:dyDescent="0.2"/>
    <row r="46627" hidden="1" x14ac:dyDescent="0.2"/>
    <row r="46628" hidden="1" x14ac:dyDescent="0.2"/>
    <row r="46629" hidden="1" x14ac:dyDescent="0.2"/>
    <row r="46630" hidden="1" x14ac:dyDescent="0.2"/>
    <row r="46631" hidden="1" x14ac:dyDescent="0.2"/>
    <row r="46632" hidden="1" x14ac:dyDescent="0.2"/>
    <row r="46633" hidden="1" x14ac:dyDescent="0.2"/>
    <row r="46634" hidden="1" x14ac:dyDescent="0.2"/>
    <row r="46635" hidden="1" x14ac:dyDescent="0.2"/>
    <row r="46636" hidden="1" x14ac:dyDescent="0.2"/>
    <row r="46637" hidden="1" x14ac:dyDescent="0.2"/>
    <row r="46638" hidden="1" x14ac:dyDescent="0.2"/>
    <row r="46639" hidden="1" x14ac:dyDescent="0.2"/>
    <row r="46640" hidden="1" x14ac:dyDescent="0.2"/>
    <row r="46641" hidden="1" x14ac:dyDescent="0.2"/>
    <row r="46642" hidden="1" x14ac:dyDescent="0.2"/>
    <row r="46643" hidden="1" x14ac:dyDescent="0.2"/>
    <row r="46644" hidden="1" x14ac:dyDescent="0.2"/>
    <row r="46645" hidden="1" x14ac:dyDescent="0.2"/>
    <row r="46646" hidden="1" x14ac:dyDescent="0.2"/>
    <row r="46647" hidden="1" x14ac:dyDescent="0.2"/>
    <row r="46648" hidden="1" x14ac:dyDescent="0.2"/>
    <row r="46649" hidden="1" x14ac:dyDescent="0.2"/>
    <row r="46650" hidden="1" x14ac:dyDescent="0.2"/>
    <row r="46651" hidden="1" x14ac:dyDescent="0.2"/>
    <row r="46652" hidden="1" x14ac:dyDescent="0.2"/>
    <row r="46653" hidden="1" x14ac:dyDescent="0.2"/>
    <row r="46654" hidden="1" x14ac:dyDescent="0.2"/>
    <row r="46655" hidden="1" x14ac:dyDescent="0.2"/>
    <row r="46656" hidden="1" x14ac:dyDescent="0.2"/>
    <row r="46657" hidden="1" x14ac:dyDescent="0.2"/>
    <row r="46658" hidden="1" x14ac:dyDescent="0.2"/>
    <row r="46659" hidden="1" x14ac:dyDescent="0.2"/>
    <row r="46660" hidden="1" x14ac:dyDescent="0.2"/>
    <row r="46661" hidden="1" x14ac:dyDescent="0.2"/>
    <row r="46662" hidden="1" x14ac:dyDescent="0.2"/>
    <row r="46663" hidden="1" x14ac:dyDescent="0.2"/>
    <row r="46664" hidden="1" x14ac:dyDescent="0.2"/>
    <row r="46665" hidden="1" x14ac:dyDescent="0.2"/>
    <row r="46666" hidden="1" x14ac:dyDescent="0.2"/>
    <row r="46667" hidden="1" x14ac:dyDescent="0.2"/>
    <row r="46668" hidden="1" x14ac:dyDescent="0.2"/>
    <row r="46669" hidden="1" x14ac:dyDescent="0.2"/>
    <row r="46670" hidden="1" x14ac:dyDescent="0.2"/>
    <row r="46671" hidden="1" x14ac:dyDescent="0.2"/>
    <row r="46672" hidden="1" x14ac:dyDescent="0.2"/>
    <row r="46673" hidden="1" x14ac:dyDescent="0.2"/>
    <row r="46674" hidden="1" x14ac:dyDescent="0.2"/>
    <row r="46675" hidden="1" x14ac:dyDescent="0.2"/>
    <row r="46676" hidden="1" x14ac:dyDescent="0.2"/>
    <row r="46677" hidden="1" x14ac:dyDescent="0.2"/>
    <row r="46678" hidden="1" x14ac:dyDescent="0.2"/>
    <row r="46679" hidden="1" x14ac:dyDescent="0.2"/>
    <row r="46680" hidden="1" x14ac:dyDescent="0.2"/>
    <row r="46681" hidden="1" x14ac:dyDescent="0.2"/>
    <row r="46682" hidden="1" x14ac:dyDescent="0.2"/>
    <row r="46683" hidden="1" x14ac:dyDescent="0.2"/>
    <row r="46684" hidden="1" x14ac:dyDescent="0.2"/>
    <row r="46685" hidden="1" x14ac:dyDescent="0.2"/>
    <row r="46686" hidden="1" x14ac:dyDescent="0.2"/>
    <row r="46687" hidden="1" x14ac:dyDescent="0.2"/>
    <row r="46688" hidden="1" x14ac:dyDescent="0.2"/>
    <row r="46689" hidden="1" x14ac:dyDescent="0.2"/>
    <row r="46690" hidden="1" x14ac:dyDescent="0.2"/>
    <row r="46691" hidden="1" x14ac:dyDescent="0.2"/>
    <row r="46692" hidden="1" x14ac:dyDescent="0.2"/>
    <row r="46693" hidden="1" x14ac:dyDescent="0.2"/>
    <row r="46694" hidden="1" x14ac:dyDescent="0.2"/>
    <row r="46695" hidden="1" x14ac:dyDescent="0.2"/>
    <row r="46696" hidden="1" x14ac:dyDescent="0.2"/>
    <row r="46697" hidden="1" x14ac:dyDescent="0.2"/>
    <row r="46698" hidden="1" x14ac:dyDescent="0.2"/>
    <row r="46699" hidden="1" x14ac:dyDescent="0.2"/>
    <row r="46700" hidden="1" x14ac:dyDescent="0.2"/>
    <row r="46701" hidden="1" x14ac:dyDescent="0.2"/>
    <row r="46702" hidden="1" x14ac:dyDescent="0.2"/>
    <row r="46703" hidden="1" x14ac:dyDescent="0.2"/>
    <row r="46704" hidden="1" x14ac:dyDescent="0.2"/>
    <row r="46705" hidden="1" x14ac:dyDescent="0.2"/>
    <row r="46706" hidden="1" x14ac:dyDescent="0.2"/>
    <row r="46707" hidden="1" x14ac:dyDescent="0.2"/>
    <row r="46708" hidden="1" x14ac:dyDescent="0.2"/>
    <row r="46709" hidden="1" x14ac:dyDescent="0.2"/>
    <row r="46710" hidden="1" x14ac:dyDescent="0.2"/>
    <row r="46711" hidden="1" x14ac:dyDescent="0.2"/>
    <row r="46712" hidden="1" x14ac:dyDescent="0.2"/>
    <row r="46713" hidden="1" x14ac:dyDescent="0.2"/>
    <row r="46714" hidden="1" x14ac:dyDescent="0.2"/>
    <row r="46715" hidden="1" x14ac:dyDescent="0.2"/>
    <row r="46716" hidden="1" x14ac:dyDescent="0.2"/>
    <row r="46717" hidden="1" x14ac:dyDescent="0.2"/>
    <row r="46718" hidden="1" x14ac:dyDescent="0.2"/>
    <row r="46719" hidden="1" x14ac:dyDescent="0.2"/>
    <row r="46720" hidden="1" x14ac:dyDescent="0.2"/>
    <row r="46721" hidden="1" x14ac:dyDescent="0.2"/>
    <row r="46722" hidden="1" x14ac:dyDescent="0.2"/>
    <row r="46723" hidden="1" x14ac:dyDescent="0.2"/>
    <row r="46724" hidden="1" x14ac:dyDescent="0.2"/>
    <row r="46725" hidden="1" x14ac:dyDescent="0.2"/>
    <row r="46726" hidden="1" x14ac:dyDescent="0.2"/>
    <row r="46727" hidden="1" x14ac:dyDescent="0.2"/>
    <row r="46728" hidden="1" x14ac:dyDescent="0.2"/>
    <row r="46729" hidden="1" x14ac:dyDescent="0.2"/>
    <row r="46730" hidden="1" x14ac:dyDescent="0.2"/>
    <row r="46731" hidden="1" x14ac:dyDescent="0.2"/>
    <row r="46732" hidden="1" x14ac:dyDescent="0.2"/>
    <row r="46733" hidden="1" x14ac:dyDescent="0.2"/>
    <row r="46734" hidden="1" x14ac:dyDescent="0.2"/>
    <row r="46735" hidden="1" x14ac:dyDescent="0.2"/>
    <row r="46736" hidden="1" x14ac:dyDescent="0.2"/>
    <row r="46737" hidden="1" x14ac:dyDescent="0.2"/>
    <row r="46738" hidden="1" x14ac:dyDescent="0.2"/>
    <row r="46739" hidden="1" x14ac:dyDescent="0.2"/>
    <row r="46740" hidden="1" x14ac:dyDescent="0.2"/>
    <row r="46741" hidden="1" x14ac:dyDescent="0.2"/>
    <row r="46742" hidden="1" x14ac:dyDescent="0.2"/>
    <row r="46743" hidden="1" x14ac:dyDescent="0.2"/>
    <row r="46744" hidden="1" x14ac:dyDescent="0.2"/>
    <row r="46745" hidden="1" x14ac:dyDescent="0.2"/>
    <row r="46746" hidden="1" x14ac:dyDescent="0.2"/>
    <row r="46747" hidden="1" x14ac:dyDescent="0.2"/>
    <row r="46748" hidden="1" x14ac:dyDescent="0.2"/>
    <row r="46749" hidden="1" x14ac:dyDescent="0.2"/>
    <row r="46750" hidden="1" x14ac:dyDescent="0.2"/>
    <row r="46751" hidden="1" x14ac:dyDescent="0.2"/>
    <row r="46752" hidden="1" x14ac:dyDescent="0.2"/>
    <row r="46753" hidden="1" x14ac:dyDescent="0.2"/>
    <row r="46754" hidden="1" x14ac:dyDescent="0.2"/>
    <row r="46755" hidden="1" x14ac:dyDescent="0.2"/>
    <row r="46756" hidden="1" x14ac:dyDescent="0.2"/>
    <row r="46757" hidden="1" x14ac:dyDescent="0.2"/>
    <row r="46758" hidden="1" x14ac:dyDescent="0.2"/>
    <row r="46759" hidden="1" x14ac:dyDescent="0.2"/>
    <row r="46760" hidden="1" x14ac:dyDescent="0.2"/>
    <row r="46761" hidden="1" x14ac:dyDescent="0.2"/>
    <row r="46762" hidden="1" x14ac:dyDescent="0.2"/>
    <row r="46763" hidden="1" x14ac:dyDescent="0.2"/>
    <row r="46764" hidden="1" x14ac:dyDescent="0.2"/>
    <row r="46765" hidden="1" x14ac:dyDescent="0.2"/>
    <row r="46766" hidden="1" x14ac:dyDescent="0.2"/>
    <row r="46767" hidden="1" x14ac:dyDescent="0.2"/>
    <row r="46768" hidden="1" x14ac:dyDescent="0.2"/>
    <row r="46769" hidden="1" x14ac:dyDescent="0.2"/>
    <row r="46770" hidden="1" x14ac:dyDescent="0.2"/>
    <row r="46771" hidden="1" x14ac:dyDescent="0.2"/>
    <row r="46772" hidden="1" x14ac:dyDescent="0.2"/>
    <row r="46773" hidden="1" x14ac:dyDescent="0.2"/>
    <row r="46774" hidden="1" x14ac:dyDescent="0.2"/>
    <row r="46775" hidden="1" x14ac:dyDescent="0.2"/>
    <row r="46776" hidden="1" x14ac:dyDescent="0.2"/>
    <row r="46777" hidden="1" x14ac:dyDescent="0.2"/>
    <row r="46778" hidden="1" x14ac:dyDescent="0.2"/>
    <row r="46779" hidden="1" x14ac:dyDescent="0.2"/>
    <row r="46780" hidden="1" x14ac:dyDescent="0.2"/>
    <row r="46781" hidden="1" x14ac:dyDescent="0.2"/>
    <row r="46782" hidden="1" x14ac:dyDescent="0.2"/>
    <row r="46783" hidden="1" x14ac:dyDescent="0.2"/>
    <row r="46784" hidden="1" x14ac:dyDescent="0.2"/>
    <row r="46785" hidden="1" x14ac:dyDescent="0.2"/>
    <row r="46786" hidden="1" x14ac:dyDescent="0.2"/>
    <row r="46787" hidden="1" x14ac:dyDescent="0.2"/>
    <row r="46788" hidden="1" x14ac:dyDescent="0.2"/>
    <row r="46789" hidden="1" x14ac:dyDescent="0.2"/>
    <row r="46790" hidden="1" x14ac:dyDescent="0.2"/>
    <row r="46791" hidden="1" x14ac:dyDescent="0.2"/>
    <row r="46792" hidden="1" x14ac:dyDescent="0.2"/>
    <row r="46793" hidden="1" x14ac:dyDescent="0.2"/>
    <row r="46794" hidden="1" x14ac:dyDescent="0.2"/>
    <row r="46795" hidden="1" x14ac:dyDescent="0.2"/>
    <row r="46796" hidden="1" x14ac:dyDescent="0.2"/>
    <row r="46797" hidden="1" x14ac:dyDescent="0.2"/>
    <row r="46798" hidden="1" x14ac:dyDescent="0.2"/>
    <row r="46799" hidden="1" x14ac:dyDescent="0.2"/>
    <row r="46800" hidden="1" x14ac:dyDescent="0.2"/>
    <row r="46801" hidden="1" x14ac:dyDescent="0.2"/>
    <row r="46802" hidden="1" x14ac:dyDescent="0.2"/>
    <row r="46803" hidden="1" x14ac:dyDescent="0.2"/>
    <row r="46804" hidden="1" x14ac:dyDescent="0.2"/>
    <row r="46805" hidden="1" x14ac:dyDescent="0.2"/>
    <row r="46806" hidden="1" x14ac:dyDescent="0.2"/>
    <row r="46807" hidden="1" x14ac:dyDescent="0.2"/>
    <row r="46808" hidden="1" x14ac:dyDescent="0.2"/>
    <row r="46809" hidden="1" x14ac:dyDescent="0.2"/>
    <row r="46810" hidden="1" x14ac:dyDescent="0.2"/>
    <row r="46811" hidden="1" x14ac:dyDescent="0.2"/>
    <row r="46812" hidden="1" x14ac:dyDescent="0.2"/>
    <row r="46813" hidden="1" x14ac:dyDescent="0.2"/>
    <row r="46814" hidden="1" x14ac:dyDescent="0.2"/>
    <row r="46815" hidden="1" x14ac:dyDescent="0.2"/>
    <row r="46816" hidden="1" x14ac:dyDescent="0.2"/>
    <row r="46817" hidden="1" x14ac:dyDescent="0.2"/>
    <row r="46818" hidden="1" x14ac:dyDescent="0.2"/>
    <row r="46819" hidden="1" x14ac:dyDescent="0.2"/>
    <row r="46820" hidden="1" x14ac:dyDescent="0.2"/>
    <row r="46821" hidden="1" x14ac:dyDescent="0.2"/>
    <row r="46822" hidden="1" x14ac:dyDescent="0.2"/>
    <row r="46823" hidden="1" x14ac:dyDescent="0.2"/>
    <row r="46824" hidden="1" x14ac:dyDescent="0.2"/>
    <row r="46825" hidden="1" x14ac:dyDescent="0.2"/>
    <row r="46826" hidden="1" x14ac:dyDescent="0.2"/>
    <row r="46827" hidden="1" x14ac:dyDescent="0.2"/>
    <row r="46828" hidden="1" x14ac:dyDescent="0.2"/>
    <row r="46829" hidden="1" x14ac:dyDescent="0.2"/>
    <row r="46830" hidden="1" x14ac:dyDescent="0.2"/>
    <row r="46831" hidden="1" x14ac:dyDescent="0.2"/>
    <row r="46832" hidden="1" x14ac:dyDescent="0.2"/>
    <row r="46833" hidden="1" x14ac:dyDescent="0.2"/>
    <row r="46834" hidden="1" x14ac:dyDescent="0.2"/>
    <row r="46835" hidden="1" x14ac:dyDescent="0.2"/>
    <row r="46836" hidden="1" x14ac:dyDescent="0.2"/>
    <row r="46837" hidden="1" x14ac:dyDescent="0.2"/>
    <row r="46838" hidden="1" x14ac:dyDescent="0.2"/>
    <row r="46839" hidden="1" x14ac:dyDescent="0.2"/>
    <row r="46840" hidden="1" x14ac:dyDescent="0.2"/>
    <row r="46841" hidden="1" x14ac:dyDescent="0.2"/>
    <row r="46842" hidden="1" x14ac:dyDescent="0.2"/>
    <row r="46843" hidden="1" x14ac:dyDescent="0.2"/>
    <row r="46844" hidden="1" x14ac:dyDescent="0.2"/>
    <row r="46845" hidden="1" x14ac:dyDescent="0.2"/>
    <row r="46846" hidden="1" x14ac:dyDescent="0.2"/>
    <row r="46847" hidden="1" x14ac:dyDescent="0.2"/>
    <row r="46848" hidden="1" x14ac:dyDescent="0.2"/>
    <row r="46849" hidden="1" x14ac:dyDescent="0.2"/>
    <row r="46850" hidden="1" x14ac:dyDescent="0.2"/>
    <row r="46851" hidden="1" x14ac:dyDescent="0.2"/>
    <row r="46852" hidden="1" x14ac:dyDescent="0.2"/>
    <row r="46853" hidden="1" x14ac:dyDescent="0.2"/>
    <row r="46854" hidden="1" x14ac:dyDescent="0.2"/>
    <row r="46855" hidden="1" x14ac:dyDescent="0.2"/>
    <row r="46856" hidden="1" x14ac:dyDescent="0.2"/>
    <row r="46857" hidden="1" x14ac:dyDescent="0.2"/>
    <row r="46858" hidden="1" x14ac:dyDescent="0.2"/>
    <row r="46859" hidden="1" x14ac:dyDescent="0.2"/>
    <row r="46860" hidden="1" x14ac:dyDescent="0.2"/>
    <row r="46861" hidden="1" x14ac:dyDescent="0.2"/>
    <row r="46862" hidden="1" x14ac:dyDescent="0.2"/>
    <row r="46863" hidden="1" x14ac:dyDescent="0.2"/>
    <row r="46864" hidden="1" x14ac:dyDescent="0.2"/>
    <row r="46865" hidden="1" x14ac:dyDescent="0.2"/>
    <row r="46866" hidden="1" x14ac:dyDescent="0.2"/>
    <row r="46867" hidden="1" x14ac:dyDescent="0.2"/>
    <row r="46868" hidden="1" x14ac:dyDescent="0.2"/>
    <row r="46869" hidden="1" x14ac:dyDescent="0.2"/>
    <row r="46870" hidden="1" x14ac:dyDescent="0.2"/>
    <row r="46871" hidden="1" x14ac:dyDescent="0.2"/>
    <row r="46872" hidden="1" x14ac:dyDescent="0.2"/>
    <row r="46873" hidden="1" x14ac:dyDescent="0.2"/>
    <row r="46874" hidden="1" x14ac:dyDescent="0.2"/>
    <row r="46875" hidden="1" x14ac:dyDescent="0.2"/>
    <row r="46876" hidden="1" x14ac:dyDescent="0.2"/>
    <row r="46877" hidden="1" x14ac:dyDescent="0.2"/>
    <row r="46878" hidden="1" x14ac:dyDescent="0.2"/>
    <row r="46879" hidden="1" x14ac:dyDescent="0.2"/>
    <row r="46880" hidden="1" x14ac:dyDescent="0.2"/>
    <row r="46881" hidden="1" x14ac:dyDescent="0.2"/>
    <row r="46882" hidden="1" x14ac:dyDescent="0.2"/>
    <row r="46883" hidden="1" x14ac:dyDescent="0.2"/>
    <row r="46884" hidden="1" x14ac:dyDescent="0.2"/>
    <row r="46885" hidden="1" x14ac:dyDescent="0.2"/>
    <row r="46886" hidden="1" x14ac:dyDescent="0.2"/>
    <row r="46887" hidden="1" x14ac:dyDescent="0.2"/>
    <row r="46888" hidden="1" x14ac:dyDescent="0.2"/>
    <row r="46889" hidden="1" x14ac:dyDescent="0.2"/>
    <row r="46890" hidden="1" x14ac:dyDescent="0.2"/>
    <row r="46891" hidden="1" x14ac:dyDescent="0.2"/>
    <row r="46892" hidden="1" x14ac:dyDescent="0.2"/>
    <row r="46893" hidden="1" x14ac:dyDescent="0.2"/>
    <row r="46894" hidden="1" x14ac:dyDescent="0.2"/>
    <row r="46895" hidden="1" x14ac:dyDescent="0.2"/>
    <row r="46896" hidden="1" x14ac:dyDescent="0.2"/>
    <row r="46897" hidden="1" x14ac:dyDescent="0.2"/>
    <row r="46898" hidden="1" x14ac:dyDescent="0.2"/>
    <row r="46899" hidden="1" x14ac:dyDescent="0.2"/>
    <row r="46900" hidden="1" x14ac:dyDescent="0.2"/>
    <row r="46901" hidden="1" x14ac:dyDescent="0.2"/>
    <row r="46902" hidden="1" x14ac:dyDescent="0.2"/>
    <row r="46903" hidden="1" x14ac:dyDescent="0.2"/>
    <row r="46904" hidden="1" x14ac:dyDescent="0.2"/>
    <row r="46905" hidden="1" x14ac:dyDescent="0.2"/>
    <row r="46906" hidden="1" x14ac:dyDescent="0.2"/>
    <row r="46907" hidden="1" x14ac:dyDescent="0.2"/>
    <row r="46908" hidden="1" x14ac:dyDescent="0.2"/>
    <row r="46909" hidden="1" x14ac:dyDescent="0.2"/>
    <row r="46910" hidden="1" x14ac:dyDescent="0.2"/>
    <row r="46911" hidden="1" x14ac:dyDescent="0.2"/>
    <row r="46912" hidden="1" x14ac:dyDescent="0.2"/>
    <row r="46913" hidden="1" x14ac:dyDescent="0.2"/>
    <row r="46914" hidden="1" x14ac:dyDescent="0.2"/>
    <row r="46915" hidden="1" x14ac:dyDescent="0.2"/>
    <row r="46916" hidden="1" x14ac:dyDescent="0.2"/>
    <row r="46917" hidden="1" x14ac:dyDescent="0.2"/>
    <row r="46918" hidden="1" x14ac:dyDescent="0.2"/>
    <row r="46919" hidden="1" x14ac:dyDescent="0.2"/>
    <row r="46920" hidden="1" x14ac:dyDescent="0.2"/>
    <row r="46921" hidden="1" x14ac:dyDescent="0.2"/>
    <row r="46922" hidden="1" x14ac:dyDescent="0.2"/>
    <row r="46923" hidden="1" x14ac:dyDescent="0.2"/>
    <row r="46924" hidden="1" x14ac:dyDescent="0.2"/>
    <row r="46925" hidden="1" x14ac:dyDescent="0.2"/>
    <row r="46926" hidden="1" x14ac:dyDescent="0.2"/>
    <row r="46927" hidden="1" x14ac:dyDescent="0.2"/>
    <row r="46928" hidden="1" x14ac:dyDescent="0.2"/>
    <row r="46929" hidden="1" x14ac:dyDescent="0.2"/>
    <row r="46930" hidden="1" x14ac:dyDescent="0.2"/>
    <row r="46931" hidden="1" x14ac:dyDescent="0.2"/>
    <row r="46932" hidden="1" x14ac:dyDescent="0.2"/>
    <row r="46933" hidden="1" x14ac:dyDescent="0.2"/>
    <row r="46934" hidden="1" x14ac:dyDescent="0.2"/>
    <row r="46935" hidden="1" x14ac:dyDescent="0.2"/>
    <row r="46936" hidden="1" x14ac:dyDescent="0.2"/>
    <row r="46937" hidden="1" x14ac:dyDescent="0.2"/>
    <row r="46938" hidden="1" x14ac:dyDescent="0.2"/>
    <row r="46939" hidden="1" x14ac:dyDescent="0.2"/>
    <row r="46940" hidden="1" x14ac:dyDescent="0.2"/>
    <row r="46941" hidden="1" x14ac:dyDescent="0.2"/>
    <row r="46942" hidden="1" x14ac:dyDescent="0.2"/>
    <row r="46943" hidden="1" x14ac:dyDescent="0.2"/>
    <row r="46944" hidden="1" x14ac:dyDescent="0.2"/>
    <row r="46945" hidden="1" x14ac:dyDescent="0.2"/>
    <row r="46946" hidden="1" x14ac:dyDescent="0.2"/>
    <row r="46947" hidden="1" x14ac:dyDescent="0.2"/>
    <row r="46948" hidden="1" x14ac:dyDescent="0.2"/>
    <row r="46949" hidden="1" x14ac:dyDescent="0.2"/>
    <row r="46950" hidden="1" x14ac:dyDescent="0.2"/>
    <row r="46951" hidden="1" x14ac:dyDescent="0.2"/>
    <row r="46952" hidden="1" x14ac:dyDescent="0.2"/>
    <row r="46953" hidden="1" x14ac:dyDescent="0.2"/>
    <row r="46954" hidden="1" x14ac:dyDescent="0.2"/>
    <row r="46955" hidden="1" x14ac:dyDescent="0.2"/>
    <row r="46956" hidden="1" x14ac:dyDescent="0.2"/>
    <row r="46957" hidden="1" x14ac:dyDescent="0.2"/>
    <row r="46958" hidden="1" x14ac:dyDescent="0.2"/>
    <row r="46959" hidden="1" x14ac:dyDescent="0.2"/>
    <row r="46960" hidden="1" x14ac:dyDescent="0.2"/>
    <row r="46961" hidden="1" x14ac:dyDescent="0.2"/>
    <row r="46962" hidden="1" x14ac:dyDescent="0.2"/>
    <row r="46963" hidden="1" x14ac:dyDescent="0.2"/>
    <row r="46964" hidden="1" x14ac:dyDescent="0.2"/>
    <row r="46965" hidden="1" x14ac:dyDescent="0.2"/>
    <row r="46966" hidden="1" x14ac:dyDescent="0.2"/>
    <row r="46967" hidden="1" x14ac:dyDescent="0.2"/>
    <row r="46968" hidden="1" x14ac:dyDescent="0.2"/>
    <row r="46969" hidden="1" x14ac:dyDescent="0.2"/>
    <row r="46970" hidden="1" x14ac:dyDescent="0.2"/>
    <row r="46971" hidden="1" x14ac:dyDescent="0.2"/>
    <row r="46972" hidden="1" x14ac:dyDescent="0.2"/>
    <row r="46973" hidden="1" x14ac:dyDescent="0.2"/>
    <row r="46974" hidden="1" x14ac:dyDescent="0.2"/>
    <row r="46975" hidden="1" x14ac:dyDescent="0.2"/>
    <row r="46976" hidden="1" x14ac:dyDescent="0.2"/>
    <row r="46977" hidden="1" x14ac:dyDescent="0.2"/>
    <row r="46978" hidden="1" x14ac:dyDescent="0.2"/>
    <row r="46979" hidden="1" x14ac:dyDescent="0.2"/>
    <row r="46980" hidden="1" x14ac:dyDescent="0.2"/>
    <row r="46981" hidden="1" x14ac:dyDescent="0.2"/>
    <row r="46982" hidden="1" x14ac:dyDescent="0.2"/>
    <row r="46983" hidden="1" x14ac:dyDescent="0.2"/>
    <row r="46984" hidden="1" x14ac:dyDescent="0.2"/>
    <row r="46985" hidden="1" x14ac:dyDescent="0.2"/>
    <row r="46986" hidden="1" x14ac:dyDescent="0.2"/>
    <row r="46987" hidden="1" x14ac:dyDescent="0.2"/>
    <row r="46988" hidden="1" x14ac:dyDescent="0.2"/>
    <row r="46989" hidden="1" x14ac:dyDescent="0.2"/>
    <row r="46990" hidden="1" x14ac:dyDescent="0.2"/>
    <row r="46991" hidden="1" x14ac:dyDescent="0.2"/>
    <row r="46992" hidden="1" x14ac:dyDescent="0.2"/>
    <row r="46993" hidden="1" x14ac:dyDescent="0.2"/>
    <row r="46994" hidden="1" x14ac:dyDescent="0.2"/>
    <row r="46995" hidden="1" x14ac:dyDescent="0.2"/>
    <row r="46996" hidden="1" x14ac:dyDescent="0.2"/>
    <row r="46997" hidden="1" x14ac:dyDescent="0.2"/>
    <row r="46998" hidden="1" x14ac:dyDescent="0.2"/>
    <row r="46999" hidden="1" x14ac:dyDescent="0.2"/>
    <row r="47000" hidden="1" x14ac:dyDescent="0.2"/>
    <row r="47001" hidden="1" x14ac:dyDescent="0.2"/>
    <row r="47002" hidden="1" x14ac:dyDescent="0.2"/>
    <row r="47003" hidden="1" x14ac:dyDescent="0.2"/>
    <row r="47004" hidden="1" x14ac:dyDescent="0.2"/>
    <row r="47005" hidden="1" x14ac:dyDescent="0.2"/>
    <row r="47006" hidden="1" x14ac:dyDescent="0.2"/>
    <row r="47007" hidden="1" x14ac:dyDescent="0.2"/>
    <row r="47008" hidden="1" x14ac:dyDescent="0.2"/>
    <row r="47009" hidden="1" x14ac:dyDescent="0.2"/>
    <row r="47010" hidden="1" x14ac:dyDescent="0.2"/>
    <row r="47011" hidden="1" x14ac:dyDescent="0.2"/>
    <row r="47012" hidden="1" x14ac:dyDescent="0.2"/>
    <row r="47013" hidden="1" x14ac:dyDescent="0.2"/>
    <row r="47014" hidden="1" x14ac:dyDescent="0.2"/>
    <row r="47015" hidden="1" x14ac:dyDescent="0.2"/>
    <row r="47016" hidden="1" x14ac:dyDescent="0.2"/>
    <row r="47017" hidden="1" x14ac:dyDescent="0.2"/>
    <row r="47018" hidden="1" x14ac:dyDescent="0.2"/>
    <row r="47019" hidden="1" x14ac:dyDescent="0.2"/>
    <row r="47020" hidden="1" x14ac:dyDescent="0.2"/>
    <row r="47021" hidden="1" x14ac:dyDescent="0.2"/>
    <row r="47022" hidden="1" x14ac:dyDescent="0.2"/>
    <row r="47023" hidden="1" x14ac:dyDescent="0.2"/>
    <row r="47024" hidden="1" x14ac:dyDescent="0.2"/>
    <row r="47025" hidden="1" x14ac:dyDescent="0.2"/>
    <row r="47026" hidden="1" x14ac:dyDescent="0.2"/>
    <row r="47027" hidden="1" x14ac:dyDescent="0.2"/>
    <row r="47028" hidden="1" x14ac:dyDescent="0.2"/>
    <row r="47029" hidden="1" x14ac:dyDescent="0.2"/>
    <row r="47030" hidden="1" x14ac:dyDescent="0.2"/>
    <row r="47031" hidden="1" x14ac:dyDescent="0.2"/>
    <row r="47032" hidden="1" x14ac:dyDescent="0.2"/>
    <row r="47033" hidden="1" x14ac:dyDescent="0.2"/>
    <row r="47034" hidden="1" x14ac:dyDescent="0.2"/>
    <row r="47035" hidden="1" x14ac:dyDescent="0.2"/>
    <row r="47036" hidden="1" x14ac:dyDescent="0.2"/>
    <row r="47037" hidden="1" x14ac:dyDescent="0.2"/>
    <row r="47038" hidden="1" x14ac:dyDescent="0.2"/>
    <row r="47039" hidden="1" x14ac:dyDescent="0.2"/>
    <row r="47040" hidden="1" x14ac:dyDescent="0.2"/>
    <row r="47041" hidden="1" x14ac:dyDescent="0.2"/>
    <row r="47042" hidden="1" x14ac:dyDescent="0.2"/>
    <row r="47043" hidden="1" x14ac:dyDescent="0.2"/>
    <row r="47044" hidden="1" x14ac:dyDescent="0.2"/>
    <row r="47045" hidden="1" x14ac:dyDescent="0.2"/>
    <row r="47046" hidden="1" x14ac:dyDescent="0.2"/>
    <row r="47047" hidden="1" x14ac:dyDescent="0.2"/>
    <row r="47048" hidden="1" x14ac:dyDescent="0.2"/>
    <row r="47049" hidden="1" x14ac:dyDescent="0.2"/>
    <row r="47050" hidden="1" x14ac:dyDescent="0.2"/>
    <row r="47051" hidden="1" x14ac:dyDescent="0.2"/>
    <row r="47052" hidden="1" x14ac:dyDescent="0.2"/>
    <row r="47053" hidden="1" x14ac:dyDescent="0.2"/>
    <row r="47054" hidden="1" x14ac:dyDescent="0.2"/>
    <row r="47055" hidden="1" x14ac:dyDescent="0.2"/>
    <row r="47056" hidden="1" x14ac:dyDescent="0.2"/>
    <row r="47057" hidden="1" x14ac:dyDescent="0.2"/>
    <row r="47058" hidden="1" x14ac:dyDescent="0.2"/>
    <row r="47059" hidden="1" x14ac:dyDescent="0.2"/>
    <row r="47060" hidden="1" x14ac:dyDescent="0.2"/>
    <row r="47061" hidden="1" x14ac:dyDescent="0.2"/>
    <row r="47062" hidden="1" x14ac:dyDescent="0.2"/>
    <row r="47063" hidden="1" x14ac:dyDescent="0.2"/>
    <row r="47064" hidden="1" x14ac:dyDescent="0.2"/>
    <row r="47065" hidden="1" x14ac:dyDescent="0.2"/>
    <row r="47066" hidden="1" x14ac:dyDescent="0.2"/>
    <row r="47067" hidden="1" x14ac:dyDescent="0.2"/>
    <row r="47068" hidden="1" x14ac:dyDescent="0.2"/>
    <row r="47069" hidden="1" x14ac:dyDescent="0.2"/>
    <row r="47070" hidden="1" x14ac:dyDescent="0.2"/>
    <row r="47071" hidden="1" x14ac:dyDescent="0.2"/>
    <row r="47072" hidden="1" x14ac:dyDescent="0.2"/>
    <row r="47073" hidden="1" x14ac:dyDescent="0.2"/>
    <row r="47074" hidden="1" x14ac:dyDescent="0.2"/>
    <row r="47075" hidden="1" x14ac:dyDescent="0.2"/>
    <row r="47076" hidden="1" x14ac:dyDescent="0.2"/>
    <row r="47077" hidden="1" x14ac:dyDescent="0.2"/>
    <row r="47078" hidden="1" x14ac:dyDescent="0.2"/>
    <row r="47079" hidden="1" x14ac:dyDescent="0.2"/>
    <row r="47080" hidden="1" x14ac:dyDescent="0.2"/>
    <row r="47081" hidden="1" x14ac:dyDescent="0.2"/>
    <row r="47082" hidden="1" x14ac:dyDescent="0.2"/>
    <row r="47083" hidden="1" x14ac:dyDescent="0.2"/>
    <row r="47084" hidden="1" x14ac:dyDescent="0.2"/>
    <row r="47085" hidden="1" x14ac:dyDescent="0.2"/>
    <row r="47086" hidden="1" x14ac:dyDescent="0.2"/>
    <row r="47087" hidden="1" x14ac:dyDescent="0.2"/>
    <row r="47088" hidden="1" x14ac:dyDescent="0.2"/>
    <row r="47089" hidden="1" x14ac:dyDescent="0.2"/>
    <row r="47090" hidden="1" x14ac:dyDescent="0.2"/>
    <row r="47091" hidden="1" x14ac:dyDescent="0.2"/>
    <row r="47092" hidden="1" x14ac:dyDescent="0.2"/>
    <row r="47093" hidden="1" x14ac:dyDescent="0.2"/>
    <row r="47094" hidden="1" x14ac:dyDescent="0.2"/>
    <row r="47095" hidden="1" x14ac:dyDescent="0.2"/>
    <row r="47096" hidden="1" x14ac:dyDescent="0.2"/>
    <row r="47097" hidden="1" x14ac:dyDescent="0.2"/>
    <row r="47098" hidden="1" x14ac:dyDescent="0.2"/>
    <row r="47099" hidden="1" x14ac:dyDescent="0.2"/>
    <row r="47100" hidden="1" x14ac:dyDescent="0.2"/>
    <row r="47101" hidden="1" x14ac:dyDescent="0.2"/>
    <row r="47102" hidden="1" x14ac:dyDescent="0.2"/>
    <row r="47103" hidden="1" x14ac:dyDescent="0.2"/>
    <row r="47104" hidden="1" x14ac:dyDescent="0.2"/>
    <row r="47105" hidden="1" x14ac:dyDescent="0.2"/>
    <row r="47106" hidden="1" x14ac:dyDescent="0.2"/>
    <row r="47107" hidden="1" x14ac:dyDescent="0.2"/>
    <row r="47108" hidden="1" x14ac:dyDescent="0.2"/>
    <row r="47109" hidden="1" x14ac:dyDescent="0.2"/>
    <row r="47110" hidden="1" x14ac:dyDescent="0.2"/>
    <row r="47111" hidden="1" x14ac:dyDescent="0.2"/>
    <row r="47112" hidden="1" x14ac:dyDescent="0.2"/>
    <row r="47113" hidden="1" x14ac:dyDescent="0.2"/>
    <row r="47114" hidden="1" x14ac:dyDescent="0.2"/>
    <row r="47115" hidden="1" x14ac:dyDescent="0.2"/>
    <row r="47116" hidden="1" x14ac:dyDescent="0.2"/>
    <row r="47117" hidden="1" x14ac:dyDescent="0.2"/>
    <row r="47118" hidden="1" x14ac:dyDescent="0.2"/>
    <row r="47119" hidden="1" x14ac:dyDescent="0.2"/>
    <row r="47120" hidden="1" x14ac:dyDescent="0.2"/>
    <row r="47121" hidden="1" x14ac:dyDescent="0.2"/>
    <row r="47122" hidden="1" x14ac:dyDescent="0.2"/>
    <row r="47123" hidden="1" x14ac:dyDescent="0.2"/>
    <row r="47124" hidden="1" x14ac:dyDescent="0.2"/>
    <row r="47125" hidden="1" x14ac:dyDescent="0.2"/>
    <row r="47126" hidden="1" x14ac:dyDescent="0.2"/>
    <row r="47127" hidden="1" x14ac:dyDescent="0.2"/>
    <row r="47128" hidden="1" x14ac:dyDescent="0.2"/>
    <row r="47129" hidden="1" x14ac:dyDescent="0.2"/>
    <row r="47130" hidden="1" x14ac:dyDescent="0.2"/>
    <row r="47131" hidden="1" x14ac:dyDescent="0.2"/>
    <row r="47132" hidden="1" x14ac:dyDescent="0.2"/>
    <row r="47133" hidden="1" x14ac:dyDescent="0.2"/>
    <row r="47134" hidden="1" x14ac:dyDescent="0.2"/>
    <row r="47135" hidden="1" x14ac:dyDescent="0.2"/>
    <row r="47136" hidden="1" x14ac:dyDescent="0.2"/>
    <row r="47137" hidden="1" x14ac:dyDescent="0.2"/>
    <row r="47138" hidden="1" x14ac:dyDescent="0.2"/>
    <row r="47139" hidden="1" x14ac:dyDescent="0.2"/>
    <row r="47140" hidden="1" x14ac:dyDescent="0.2"/>
    <row r="47141" hidden="1" x14ac:dyDescent="0.2"/>
    <row r="47142" hidden="1" x14ac:dyDescent="0.2"/>
    <row r="47143" hidden="1" x14ac:dyDescent="0.2"/>
    <row r="47144" hidden="1" x14ac:dyDescent="0.2"/>
    <row r="47145" hidden="1" x14ac:dyDescent="0.2"/>
    <row r="47146" hidden="1" x14ac:dyDescent="0.2"/>
    <row r="47147" hidden="1" x14ac:dyDescent="0.2"/>
    <row r="47148" hidden="1" x14ac:dyDescent="0.2"/>
    <row r="47149" hidden="1" x14ac:dyDescent="0.2"/>
    <row r="47150" hidden="1" x14ac:dyDescent="0.2"/>
    <row r="47151" hidden="1" x14ac:dyDescent="0.2"/>
    <row r="47152" hidden="1" x14ac:dyDescent="0.2"/>
    <row r="47153" hidden="1" x14ac:dyDescent="0.2"/>
    <row r="47154" hidden="1" x14ac:dyDescent="0.2"/>
    <row r="47155" hidden="1" x14ac:dyDescent="0.2"/>
    <row r="47156" hidden="1" x14ac:dyDescent="0.2"/>
    <row r="47157" hidden="1" x14ac:dyDescent="0.2"/>
    <row r="47158" hidden="1" x14ac:dyDescent="0.2"/>
    <row r="47159" hidden="1" x14ac:dyDescent="0.2"/>
    <row r="47160" hidden="1" x14ac:dyDescent="0.2"/>
    <row r="47161" hidden="1" x14ac:dyDescent="0.2"/>
    <row r="47162" hidden="1" x14ac:dyDescent="0.2"/>
    <row r="47163" hidden="1" x14ac:dyDescent="0.2"/>
    <row r="47164" hidden="1" x14ac:dyDescent="0.2"/>
    <row r="47165" hidden="1" x14ac:dyDescent="0.2"/>
    <row r="47166" hidden="1" x14ac:dyDescent="0.2"/>
    <row r="47167" hidden="1" x14ac:dyDescent="0.2"/>
    <row r="47168" hidden="1" x14ac:dyDescent="0.2"/>
    <row r="47169" hidden="1" x14ac:dyDescent="0.2"/>
    <row r="47170" hidden="1" x14ac:dyDescent="0.2"/>
    <row r="47171" hidden="1" x14ac:dyDescent="0.2"/>
    <row r="47172" hidden="1" x14ac:dyDescent="0.2"/>
    <row r="47173" hidden="1" x14ac:dyDescent="0.2"/>
    <row r="47174" hidden="1" x14ac:dyDescent="0.2"/>
    <row r="47175" hidden="1" x14ac:dyDescent="0.2"/>
    <row r="47176" hidden="1" x14ac:dyDescent="0.2"/>
    <row r="47177" hidden="1" x14ac:dyDescent="0.2"/>
    <row r="47178" hidden="1" x14ac:dyDescent="0.2"/>
    <row r="47179" hidden="1" x14ac:dyDescent="0.2"/>
    <row r="47180" hidden="1" x14ac:dyDescent="0.2"/>
    <row r="47181" hidden="1" x14ac:dyDescent="0.2"/>
    <row r="47182" hidden="1" x14ac:dyDescent="0.2"/>
    <row r="47183" hidden="1" x14ac:dyDescent="0.2"/>
    <row r="47184" hidden="1" x14ac:dyDescent="0.2"/>
    <row r="47185" hidden="1" x14ac:dyDescent="0.2"/>
    <row r="47186" hidden="1" x14ac:dyDescent="0.2"/>
    <row r="47187" hidden="1" x14ac:dyDescent="0.2"/>
    <row r="47188" hidden="1" x14ac:dyDescent="0.2"/>
    <row r="47189" hidden="1" x14ac:dyDescent="0.2"/>
    <row r="47190" hidden="1" x14ac:dyDescent="0.2"/>
    <row r="47191" hidden="1" x14ac:dyDescent="0.2"/>
    <row r="47192" hidden="1" x14ac:dyDescent="0.2"/>
    <row r="47193" hidden="1" x14ac:dyDescent="0.2"/>
    <row r="47194" hidden="1" x14ac:dyDescent="0.2"/>
    <row r="47195" hidden="1" x14ac:dyDescent="0.2"/>
    <row r="47196" hidden="1" x14ac:dyDescent="0.2"/>
    <row r="47197" hidden="1" x14ac:dyDescent="0.2"/>
    <row r="47198" hidden="1" x14ac:dyDescent="0.2"/>
    <row r="47199" hidden="1" x14ac:dyDescent="0.2"/>
    <row r="47200" hidden="1" x14ac:dyDescent="0.2"/>
    <row r="47201" hidden="1" x14ac:dyDescent="0.2"/>
    <row r="47202" hidden="1" x14ac:dyDescent="0.2"/>
    <row r="47203" hidden="1" x14ac:dyDescent="0.2"/>
    <row r="47204" hidden="1" x14ac:dyDescent="0.2"/>
    <row r="47205" hidden="1" x14ac:dyDescent="0.2"/>
    <row r="47206" hidden="1" x14ac:dyDescent="0.2"/>
    <row r="47207" hidden="1" x14ac:dyDescent="0.2"/>
    <row r="47208" hidden="1" x14ac:dyDescent="0.2"/>
    <row r="47209" hidden="1" x14ac:dyDescent="0.2"/>
    <row r="47210" hidden="1" x14ac:dyDescent="0.2"/>
    <row r="47211" hidden="1" x14ac:dyDescent="0.2"/>
    <row r="47212" hidden="1" x14ac:dyDescent="0.2"/>
    <row r="47213" hidden="1" x14ac:dyDescent="0.2"/>
    <row r="47214" hidden="1" x14ac:dyDescent="0.2"/>
    <row r="47215" hidden="1" x14ac:dyDescent="0.2"/>
    <row r="47216" hidden="1" x14ac:dyDescent="0.2"/>
    <row r="47217" hidden="1" x14ac:dyDescent="0.2"/>
    <row r="47218" hidden="1" x14ac:dyDescent="0.2"/>
    <row r="47219" hidden="1" x14ac:dyDescent="0.2"/>
    <row r="47220" hidden="1" x14ac:dyDescent="0.2"/>
    <row r="47221" hidden="1" x14ac:dyDescent="0.2"/>
    <row r="47222" hidden="1" x14ac:dyDescent="0.2"/>
    <row r="47223" hidden="1" x14ac:dyDescent="0.2"/>
    <row r="47224" hidden="1" x14ac:dyDescent="0.2"/>
    <row r="47225" hidden="1" x14ac:dyDescent="0.2"/>
    <row r="47226" hidden="1" x14ac:dyDescent="0.2"/>
    <row r="47227" hidden="1" x14ac:dyDescent="0.2"/>
    <row r="47228" hidden="1" x14ac:dyDescent="0.2"/>
    <row r="47229" hidden="1" x14ac:dyDescent="0.2"/>
    <row r="47230" hidden="1" x14ac:dyDescent="0.2"/>
    <row r="47231" hidden="1" x14ac:dyDescent="0.2"/>
    <row r="47232" hidden="1" x14ac:dyDescent="0.2"/>
    <row r="47233" hidden="1" x14ac:dyDescent="0.2"/>
    <row r="47234" hidden="1" x14ac:dyDescent="0.2"/>
    <row r="47235" hidden="1" x14ac:dyDescent="0.2"/>
    <row r="47236" hidden="1" x14ac:dyDescent="0.2"/>
    <row r="47237" hidden="1" x14ac:dyDescent="0.2"/>
    <row r="47238" hidden="1" x14ac:dyDescent="0.2"/>
    <row r="47239" hidden="1" x14ac:dyDescent="0.2"/>
    <row r="47240" hidden="1" x14ac:dyDescent="0.2"/>
    <row r="47241" hidden="1" x14ac:dyDescent="0.2"/>
    <row r="47242" hidden="1" x14ac:dyDescent="0.2"/>
    <row r="47243" hidden="1" x14ac:dyDescent="0.2"/>
    <row r="47244" hidden="1" x14ac:dyDescent="0.2"/>
    <row r="47245" hidden="1" x14ac:dyDescent="0.2"/>
    <row r="47246" hidden="1" x14ac:dyDescent="0.2"/>
    <row r="47247" hidden="1" x14ac:dyDescent="0.2"/>
    <row r="47248" hidden="1" x14ac:dyDescent="0.2"/>
    <row r="47249" hidden="1" x14ac:dyDescent="0.2"/>
    <row r="47250" hidden="1" x14ac:dyDescent="0.2"/>
    <row r="47251" hidden="1" x14ac:dyDescent="0.2"/>
    <row r="47252" hidden="1" x14ac:dyDescent="0.2"/>
    <row r="47253" hidden="1" x14ac:dyDescent="0.2"/>
    <row r="47254" hidden="1" x14ac:dyDescent="0.2"/>
    <row r="47255" hidden="1" x14ac:dyDescent="0.2"/>
    <row r="47256" hidden="1" x14ac:dyDescent="0.2"/>
    <row r="47257" hidden="1" x14ac:dyDescent="0.2"/>
    <row r="47258" hidden="1" x14ac:dyDescent="0.2"/>
    <row r="47259" hidden="1" x14ac:dyDescent="0.2"/>
    <row r="47260" hidden="1" x14ac:dyDescent="0.2"/>
    <row r="47261" hidden="1" x14ac:dyDescent="0.2"/>
    <row r="47262" hidden="1" x14ac:dyDescent="0.2"/>
    <row r="47263" hidden="1" x14ac:dyDescent="0.2"/>
    <row r="47264" hidden="1" x14ac:dyDescent="0.2"/>
    <row r="47265" hidden="1" x14ac:dyDescent="0.2"/>
    <row r="47266" hidden="1" x14ac:dyDescent="0.2"/>
    <row r="47267" hidden="1" x14ac:dyDescent="0.2"/>
    <row r="47268" hidden="1" x14ac:dyDescent="0.2"/>
    <row r="47269" hidden="1" x14ac:dyDescent="0.2"/>
    <row r="47270" hidden="1" x14ac:dyDescent="0.2"/>
    <row r="47271" hidden="1" x14ac:dyDescent="0.2"/>
    <row r="47272" hidden="1" x14ac:dyDescent="0.2"/>
    <row r="47273" hidden="1" x14ac:dyDescent="0.2"/>
    <row r="47274" hidden="1" x14ac:dyDescent="0.2"/>
    <row r="47275" hidden="1" x14ac:dyDescent="0.2"/>
    <row r="47276" hidden="1" x14ac:dyDescent="0.2"/>
    <row r="47277" hidden="1" x14ac:dyDescent="0.2"/>
    <row r="47278" hidden="1" x14ac:dyDescent="0.2"/>
    <row r="47279" hidden="1" x14ac:dyDescent="0.2"/>
    <row r="47280" hidden="1" x14ac:dyDescent="0.2"/>
    <row r="47281" hidden="1" x14ac:dyDescent="0.2"/>
    <row r="47282" hidden="1" x14ac:dyDescent="0.2"/>
    <row r="47283" hidden="1" x14ac:dyDescent="0.2"/>
    <row r="47284" hidden="1" x14ac:dyDescent="0.2"/>
    <row r="47285" hidden="1" x14ac:dyDescent="0.2"/>
    <row r="47286" hidden="1" x14ac:dyDescent="0.2"/>
    <row r="47287" hidden="1" x14ac:dyDescent="0.2"/>
    <row r="47288" hidden="1" x14ac:dyDescent="0.2"/>
    <row r="47289" hidden="1" x14ac:dyDescent="0.2"/>
    <row r="47290" hidden="1" x14ac:dyDescent="0.2"/>
    <row r="47291" hidden="1" x14ac:dyDescent="0.2"/>
    <row r="47292" hidden="1" x14ac:dyDescent="0.2"/>
    <row r="47293" hidden="1" x14ac:dyDescent="0.2"/>
    <row r="47294" hidden="1" x14ac:dyDescent="0.2"/>
    <row r="47295" hidden="1" x14ac:dyDescent="0.2"/>
    <row r="47296" hidden="1" x14ac:dyDescent="0.2"/>
    <row r="47297" hidden="1" x14ac:dyDescent="0.2"/>
    <row r="47298" hidden="1" x14ac:dyDescent="0.2"/>
    <row r="47299" hidden="1" x14ac:dyDescent="0.2"/>
    <row r="47300" hidden="1" x14ac:dyDescent="0.2"/>
    <row r="47301" hidden="1" x14ac:dyDescent="0.2"/>
    <row r="47302" hidden="1" x14ac:dyDescent="0.2"/>
    <row r="47303" hidden="1" x14ac:dyDescent="0.2"/>
    <row r="47304" hidden="1" x14ac:dyDescent="0.2"/>
    <row r="47305" hidden="1" x14ac:dyDescent="0.2"/>
    <row r="47306" hidden="1" x14ac:dyDescent="0.2"/>
    <row r="47307" hidden="1" x14ac:dyDescent="0.2"/>
    <row r="47308" hidden="1" x14ac:dyDescent="0.2"/>
    <row r="47309" hidden="1" x14ac:dyDescent="0.2"/>
    <row r="47310" hidden="1" x14ac:dyDescent="0.2"/>
    <row r="47311" hidden="1" x14ac:dyDescent="0.2"/>
    <row r="47312" hidden="1" x14ac:dyDescent="0.2"/>
    <row r="47313" hidden="1" x14ac:dyDescent="0.2"/>
    <row r="47314" hidden="1" x14ac:dyDescent="0.2"/>
    <row r="47315" hidden="1" x14ac:dyDescent="0.2"/>
    <row r="47316" hidden="1" x14ac:dyDescent="0.2"/>
    <row r="47317" hidden="1" x14ac:dyDescent="0.2"/>
    <row r="47318" hidden="1" x14ac:dyDescent="0.2"/>
    <row r="47319" hidden="1" x14ac:dyDescent="0.2"/>
    <row r="47320" hidden="1" x14ac:dyDescent="0.2"/>
    <row r="47321" hidden="1" x14ac:dyDescent="0.2"/>
    <row r="47322" hidden="1" x14ac:dyDescent="0.2"/>
    <row r="47323" hidden="1" x14ac:dyDescent="0.2"/>
    <row r="47324" hidden="1" x14ac:dyDescent="0.2"/>
    <row r="47325" hidden="1" x14ac:dyDescent="0.2"/>
    <row r="47326" hidden="1" x14ac:dyDescent="0.2"/>
    <row r="47327" hidden="1" x14ac:dyDescent="0.2"/>
    <row r="47328" hidden="1" x14ac:dyDescent="0.2"/>
    <row r="47329" hidden="1" x14ac:dyDescent="0.2"/>
    <row r="47330" hidden="1" x14ac:dyDescent="0.2"/>
    <row r="47331" hidden="1" x14ac:dyDescent="0.2"/>
    <row r="47332" hidden="1" x14ac:dyDescent="0.2"/>
    <row r="47333" hidden="1" x14ac:dyDescent="0.2"/>
    <row r="47334" hidden="1" x14ac:dyDescent="0.2"/>
    <row r="47335" hidden="1" x14ac:dyDescent="0.2"/>
    <row r="47336" hidden="1" x14ac:dyDescent="0.2"/>
    <row r="47337" hidden="1" x14ac:dyDescent="0.2"/>
    <row r="47338" hidden="1" x14ac:dyDescent="0.2"/>
    <row r="47339" hidden="1" x14ac:dyDescent="0.2"/>
    <row r="47340" hidden="1" x14ac:dyDescent="0.2"/>
    <row r="47341" hidden="1" x14ac:dyDescent="0.2"/>
    <row r="47342" hidden="1" x14ac:dyDescent="0.2"/>
    <row r="47343" hidden="1" x14ac:dyDescent="0.2"/>
    <row r="47344" hidden="1" x14ac:dyDescent="0.2"/>
    <row r="47345" hidden="1" x14ac:dyDescent="0.2"/>
    <row r="47346" hidden="1" x14ac:dyDescent="0.2"/>
    <row r="47347" hidden="1" x14ac:dyDescent="0.2"/>
    <row r="47348" hidden="1" x14ac:dyDescent="0.2"/>
    <row r="47349" hidden="1" x14ac:dyDescent="0.2"/>
    <row r="47350" hidden="1" x14ac:dyDescent="0.2"/>
    <row r="47351" hidden="1" x14ac:dyDescent="0.2"/>
    <row r="47352" hidden="1" x14ac:dyDescent="0.2"/>
    <row r="47353" hidden="1" x14ac:dyDescent="0.2"/>
    <row r="47354" hidden="1" x14ac:dyDescent="0.2"/>
    <row r="47355" hidden="1" x14ac:dyDescent="0.2"/>
    <row r="47356" hidden="1" x14ac:dyDescent="0.2"/>
    <row r="47357" hidden="1" x14ac:dyDescent="0.2"/>
    <row r="47358" hidden="1" x14ac:dyDescent="0.2"/>
    <row r="47359" hidden="1" x14ac:dyDescent="0.2"/>
    <row r="47360" hidden="1" x14ac:dyDescent="0.2"/>
    <row r="47361" hidden="1" x14ac:dyDescent="0.2"/>
    <row r="47362" hidden="1" x14ac:dyDescent="0.2"/>
    <row r="47363" hidden="1" x14ac:dyDescent="0.2"/>
    <row r="47364" hidden="1" x14ac:dyDescent="0.2"/>
    <row r="47365" hidden="1" x14ac:dyDescent="0.2"/>
    <row r="47366" hidden="1" x14ac:dyDescent="0.2"/>
    <row r="47367" hidden="1" x14ac:dyDescent="0.2"/>
    <row r="47368" hidden="1" x14ac:dyDescent="0.2"/>
    <row r="47369" hidden="1" x14ac:dyDescent="0.2"/>
    <row r="47370" hidden="1" x14ac:dyDescent="0.2"/>
    <row r="47371" hidden="1" x14ac:dyDescent="0.2"/>
    <row r="47372" hidden="1" x14ac:dyDescent="0.2"/>
    <row r="47373" hidden="1" x14ac:dyDescent="0.2"/>
    <row r="47374" hidden="1" x14ac:dyDescent="0.2"/>
    <row r="47375" hidden="1" x14ac:dyDescent="0.2"/>
    <row r="47376" hidden="1" x14ac:dyDescent="0.2"/>
    <row r="47377" hidden="1" x14ac:dyDescent="0.2"/>
    <row r="47378" hidden="1" x14ac:dyDescent="0.2"/>
    <row r="47379" hidden="1" x14ac:dyDescent="0.2"/>
    <row r="47380" hidden="1" x14ac:dyDescent="0.2"/>
    <row r="47381" hidden="1" x14ac:dyDescent="0.2"/>
    <row r="47382" hidden="1" x14ac:dyDescent="0.2"/>
    <row r="47383" hidden="1" x14ac:dyDescent="0.2"/>
    <row r="47384" hidden="1" x14ac:dyDescent="0.2"/>
    <row r="47385" hidden="1" x14ac:dyDescent="0.2"/>
    <row r="47386" hidden="1" x14ac:dyDescent="0.2"/>
    <row r="47387" hidden="1" x14ac:dyDescent="0.2"/>
    <row r="47388" hidden="1" x14ac:dyDescent="0.2"/>
    <row r="47389" hidden="1" x14ac:dyDescent="0.2"/>
    <row r="47390" hidden="1" x14ac:dyDescent="0.2"/>
    <row r="47391" hidden="1" x14ac:dyDescent="0.2"/>
    <row r="47392" hidden="1" x14ac:dyDescent="0.2"/>
    <row r="47393" hidden="1" x14ac:dyDescent="0.2"/>
    <row r="47394" hidden="1" x14ac:dyDescent="0.2"/>
    <row r="47395" hidden="1" x14ac:dyDescent="0.2"/>
    <row r="47396" hidden="1" x14ac:dyDescent="0.2"/>
    <row r="47397" hidden="1" x14ac:dyDescent="0.2"/>
    <row r="47398" hidden="1" x14ac:dyDescent="0.2"/>
    <row r="47399" hidden="1" x14ac:dyDescent="0.2"/>
    <row r="47400" hidden="1" x14ac:dyDescent="0.2"/>
    <row r="47401" hidden="1" x14ac:dyDescent="0.2"/>
    <row r="47402" hidden="1" x14ac:dyDescent="0.2"/>
    <row r="47403" hidden="1" x14ac:dyDescent="0.2"/>
    <row r="47404" hidden="1" x14ac:dyDescent="0.2"/>
    <row r="47405" hidden="1" x14ac:dyDescent="0.2"/>
    <row r="47406" hidden="1" x14ac:dyDescent="0.2"/>
    <row r="47407" hidden="1" x14ac:dyDescent="0.2"/>
    <row r="47408" hidden="1" x14ac:dyDescent="0.2"/>
    <row r="47409" hidden="1" x14ac:dyDescent="0.2"/>
    <row r="47410" hidden="1" x14ac:dyDescent="0.2"/>
    <row r="47411" hidden="1" x14ac:dyDescent="0.2"/>
    <row r="47412" hidden="1" x14ac:dyDescent="0.2"/>
    <row r="47413" hidden="1" x14ac:dyDescent="0.2"/>
    <row r="47414" hidden="1" x14ac:dyDescent="0.2"/>
    <row r="47415" hidden="1" x14ac:dyDescent="0.2"/>
    <row r="47416" hidden="1" x14ac:dyDescent="0.2"/>
    <row r="47417" hidden="1" x14ac:dyDescent="0.2"/>
    <row r="47418" hidden="1" x14ac:dyDescent="0.2"/>
    <row r="47419" hidden="1" x14ac:dyDescent="0.2"/>
    <row r="47420" hidden="1" x14ac:dyDescent="0.2"/>
    <row r="47421" hidden="1" x14ac:dyDescent="0.2"/>
    <row r="47422" hidden="1" x14ac:dyDescent="0.2"/>
    <row r="47423" hidden="1" x14ac:dyDescent="0.2"/>
    <row r="47424" hidden="1" x14ac:dyDescent="0.2"/>
    <row r="47425" hidden="1" x14ac:dyDescent="0.2"/>
    <row r="47426" hidden="1" x14ac:dyDescent="0.2"/>
    <row r="47427" hidden="1" x14ac:dyDescent="0.2"/>
    <row r="47428" hidden="1" x14ac:dyDescent="0.2"/>
    <row r="47429" hidden="1" x14ac:dyDescent="0.2"/>
    <row r="47430" hidden="1" x14ac:dyDescent="0.2"/>
    <row r="47431" hidden="1" x14ac:dyDescent="0.2"/>
    <row r="47432" hidden="1" x14ac:dyDescent="0.2"/>
    <row r="47433" hidden="1" x14ac:dyDescent="0.2"/>
    <row r="47434" hidden="1" x14ac:dyDescent="0.2"/>
    <row r="47435" hidden="1" x14ac:dyDescent="0.2"/>
    <row r="47436" hidden="1" x14ac:dyDescent="0.2"/>
    <row r="47437" hidden="1" x14ac:dyDescent="0.2"/>
    <row r="47438" hidden="1" x14ac:dyDescent="0.2"/>
    <row r="47439" hidden="1" x14ac:dyDescent="0.2"/>
    <row r="47440" hidden="1" x14ac:dyDescent="0.2"/>
    <row r="47441" hidden="1" x14ac:dyDescent="0.2"/>
    <row r="47442" hidden="1" x14ac:dyDescent="0.2"/>
    <row r="47443" hidden="1" x14ac:dyDescent="0.2"/>
    <row r="47444" hidden="1" x14ac:dyDescent="0.2"/>
    <row r="47445" hidden="1" x14ac:dyDescent="0.2"/>
    <row r="47446" hidden="1" x14ac:dyDescent="0.2"/>
    <row r="47447" hidden="1" x14ac:dyDescent="0.2"/>
    <row r="47448" hidden="1" x14ac:dyDescent="0.2"/>
    <row r="47449" hidden="1" x14ac:dyDescent="0.2"/>
    <row r="47450" hidden="1" x14ac:dyDescent="0.2"/>
    <row r="47451" hidden="1" x14ac:dyDescent="0.2"/>
    <row r="47452" hidden="1" x14ac:dyDescent="0.2"/>
    <row r="47453" hidden="1" x14ac:dyDescent="0.2"/>
    <row r="47454" hidden="1" x14ac:dyDescent="0.2"/>
    <row r="47455" hidden="1" x14ac:dyDescent="0.2"/>
    <row r="47456" hidden="1" x14ac:dyDescent="0.2"/>
    <row r="47457" hidden="1" x14ac:dyDescent="0.2"/>
    <row r="47458" hidden="1" x14ac:dyDescent="0.2"/>
    <row r="47459" hidden="1" x14ac:dyDescent="0.2"/>
    <row r="47460" hidden="1" x14ac:dyDescent="0.2"/>
    <row r="47461" hidden="1" x14ac:dyDescent="0.2"/>
    <row r="47462" hidden="1" x14ac:dyDescent="0.2"/>
    <row r="47463" hidden="1" x14ac:dyDescent="0.2"/>
    <row r="47464" hidden="1" x14ac:dyDescent="0.2"/>
    <row r="47465" hidden="1" x14ac:dyDescent="0.2"/>
    <row r="47466" hidden="1" x14ac:dyDescent="0.2"/>
    <row r="47467" hidden="1" x14ac:dyDescent="0.2"/>
    <row r="47468" hidden="1" x14ac:dyDescent="0.2"/>
    <row r="47469" hidden="1" x14ac:dyDescent="0.2"/>
    <row r="47470" hidden="1" x14ac:dyDescent="0.2"/>
    <row r="47471" hidden="1" x14ac:dyDescent="0.2"/>
    <row r="47472" hidden="1" x14ac:dyDescent="0.2"/>
    <row r="47473" hidden="1" x14ac:dyDescent="0.2"/>
    <row r="47474" hidden="1" x14ac:dyDescent="0.2"/>
    <row r="47475" hidden="1" x14ac:dyDescent="0.2"/>
    <row r="47476" hidden="1" x14ac:dyDescent="0.2"/>
    <row r="47477" hidden="1" x14ac:dyDescent="0.2"/>
    <row r="47478" hidden="1" x14ac:dyDescent="0.2"/>
    <row r="47479" hidden="1" x14ac:dyDescent="0.2"/>
    <row r="47480" hidden="1" x14ac:dyDescent="0.2"/>
    <row r="47481" hidden="1" x14ac:dyDescent="0.2"/>
    <row r="47482" hidden="1" x14ac:dyDescent="0.2"/>
    <row r="47483" hidden="1" x14ac:dyDescent="0.2"/>
    <row r="47484" hidden="1" x14ac:dyDescent="0.2"/>
    <row r="47485" hidden="1" x14ac:dyDescent="0.2"/>
    <row r="47486" hidden="1" x14ac:dyDescent="0.2"/>
    <row r="47487" hidden="1" x14ac:dyDescent="0.2"/>
    <row r="47488" hidden="1" x14ac:dyDescent="0.2"/>
    <row r="47489" hidden="1" x14ac:dyDescent="0.2"/>
    <row r="47490" hidden="1" x14ac:dyDescent="0.2"/>
    <row r="47491" hidden="1" x14ac:dyDescent="0.2"/>
    <row r="47492" hidden="1" x14ac:dyDescent="0.2"/>
    <row r="47493" hidden="1" x14ac:dyDescent="0.2"/>
    <row r="47494" hidden="1" x14ac:dyDescent="0.2"/>
    <row r="47495" hidden="1" x14ac:dyDescent="0.2"/>
    <row r="47496" hidden="1" x14ac:dyDescent="0.2"/>
    <row r="47497" hidden="1" x14ac:dyDescent="0.2"/>
    <row r="47498" hidden="1" x14ac:dyDescent="0.2"/>
    <row r="47499" hidden="1" x14ac:dyDescent="0.2"/>
    <row r="47500" hidden="1" x14ac:dyDescent="0.2"/>
    <row r="47501" hidden="1" x14ac:dyDescent="0.2"/>
    <row r="47502" hidden="1" x14ac:dyDescent="0.2"/>
    <row r="47503" hidden="1" x14ac:dyDescent="0.2"/>
    <row r="47504" hidden="1" x14ac:dyDescent="0.2"/>
    <row r="47505" hidden="1" x14ac:dyDescent="0.2"/>
    <row r="47506" hidden="1" x14ac:dyDescent="0.2"/>
    <row r="47507" hidden="1" x14ac:dyDescent="0.2"/>
    <row r="47508" hidden="1" x14ac:dyDescent="0.2"/>
    <row r="47509" hidden="1" x14ac:dyDescent="0.2"/>
    <row r="47510" hidden="1" x14ac:dyDescent="0.2"/>
    <row r="47511" hidden="1" x14ac:dyDescent="0.2"/>
    <row r="47512" hidden="1" x14ac:dyDescent="0.2"/>
    <row r="47513" hidden="1" x14ac:dyDescent="0.2"/>
    <row r="47514" hidden="1" x14ac:dyDescent="0.2"/>
    <row r="47515" hidden="1" x14ac:dyDescent="0.2"/>
    <row r="47516" hidden="1" x14ac:dyDescent="0.2"/>
    <row r="47517" hidden="1" x14ac:dyDescent="0.2"/>
    <row r="47518" hidden="1" x14ac:dyDescent="0.2"/>
    <row r="47519" hidden="1" x14ac:dyDescent="0.2"/>
    <row r="47520" hidden="1" x14ac:dyDescent="0.2"/>
    <row r="47521" hidden="1" x14ac:dyDescent="0.2"/>
    <row r="47522" hidden="1" x14ac:dyDescent="0.2"/>
    <row r="47523" hidden="1" x14ac:dyDescent="0.2"/>
    <row r="47524" hidden="1" x14ac:dyDescent="0.2"/>
    <row r="47525" hidden="1" x14ac:dyDescent="0.2"/>
    <row r="47526" hidden="1" x14ac:dyDescent="0.2"/>
    <row r="47527" hidden="1" x14ac:dyDescent="0.2"/>
    <row r="47528" hidden="1" x14ac:dyDescent="0.2"/>
    <row r="47529" hidden="1" x14ac:dyDescent="0.2"/>
    <row r="47530" hidden="1" x14ac:dyDescent="0.2"/>
    <row r="47531" hidden="1" x14ac:dyDescent="0.2"/>
    <row r="47532" hidden="1" x14ac:dyDescent="0.2"/>
    <row r="47533" hidden="1" x14ac:dyDescent="0.2"/>
    <row r="47534" hidden="1" x14ac:dyDescent="0.2"/>
    <row r="47535" hidden="1" x14ac:dyDescent="0.2"/>
    <row r="47536" hidden="1" x14ac:dyDescent="0.2"/>
    <row r="47537" hidden="1" x14ac:dyDescent="0.2"/>
    <row r="47538" hidden="1" x14ac:dyDescent="0.2"/>
    <row r="47539" hidden="1" x14ac:dyDescent="0.2"/>
    <row r="47540" hidden="1" x14ac:dyDescent="0.2"/>
    <row r="47541" hidden="1" x14ac:dyDescent="0.2"/>
    <row r="47542" hidden="1" x14ac:dyDescent="0.2"/>
    <row r="47543" hidden="1" x14ac:dyDescent="0.2"/>
    <row r="47544" hidden="1" x14ac:dyDescent="0.2"/>
    <row r="47545" hidden="1" x14ac:dyDescent="0.2"/>
    <row r="47546" hidden="1" x14ac:dyDescent="0.2"/>
    <row r="47547" hidden="1" x14ac:dyDescent="0.2"/>
    <row r="47548" hidden="1" x14ac:dyDescent="0.2"/>
    <row r="47549" hidden="1" x14ac:dyDescent="0.2"/>
    <row r="47550" hidden="1" x14ac:dyDescent="0.2"/>
    <row r="47551" hidden="1" x14ac:dyDescent="0.2"/>
    <row r="47552" hidden="1" x14ac:dyDescent="0.2"/>
    <row r="47553" hidden="1" x14ac:dyDescent="0.2"/>
    <row r="47554" hidden="1" x14ac:dyDescent="0.2"/>
    <row r="47555" hidden="1" x14ac:dyDescent="0.2"/>
    <row r="47556" hidden="1" x14ac:dyDescent="0.2"/>
    <row r="47557" hidden="1" x14ac:dyDescent="0.2"/>
    <row r="47558" hidden="1" x14ac:dyDescent="0.2"/>
    <row r="47559" hidden="1" x14ac:dyDescent="0.2"/>
    <row r="47560" hidden="1" x14ac:dyDescent="0.2"/>
    <row r="47561" hidden="1" x14ac:dyDescent="0.2"/>
    <row r="47562" hidden="1" x14ac:dyDescent="0.2"/>
    <row r="47563" hidden="1" x14ac:dyDescent="0.2"/>
    <row r="47564" hidden="1" x14ac:dyDescent="0.2"/>
    <row r="47565" hidden="1" x14ac:dyDescent="0.2"/>
    <row r="47566" hidden="1" x14ac:dyDescent="0.2"/>
    <row r="47567" hidden="1" x14ac:dyDescent="0.2"/>
    <row r="47568" hidden="1" x14ac:dyDescent="0.2"/>
    <row r="47569" hidden="1" x14ac:dyDescent="0.2"/>
    <row r="47570" hidden="1" x14ac:dyDescent="0.2"/>
    <row r="47571" hidden="1" x14ac:dyDescent="0.2"/>
    <row r="47572" hidden="1" x14ac:dyDescent="0.2"/>
    <row r="47573" hidden="1" x14ac:dyDescent="0.2"/>
    <row r="47574" hidden="1" x14ac:dyDescent="0.2"/>
    <row r="47575" hidden="1" x14ac:dyDescent="0.2"/>
    <row r="47576" hidden="1" x14ac:dyDescent="0.2"/>
    <row r="47577" hidden="1" x14ac:dyDescent="0.2"/>
    <row r="47578" hidden="1" x14ac:dyDescent="0.2"/>
    <row r="47579" hidden="1" x14ac:dyDescent="0.2"/>
    <row r="47580" hidden="1" x14ac:dyDescent="0.2"/>
    <row r="47581" hidden="1" x14ac:dyDescent="0.2"/>
    <row r="47582" hidden="1" x14ac:dyDescent="0.2"/>
    <row r="47583" hidden="1" x14ac:dyDescent="0.2"/>
    <row r="47584" hidden="1" x14ac:dyDescent="0.2"/>
    <row r="47585" hidden="1" x14ac:dyDescent="0.2"/>
    <row r="47586" hidden="1" x14ac:dyDescent="0.2"/>
    <row r="47587" hidden="1" x14ac:dyDescent="0.2"/>
    <row r="47588" hidden="1" x14ac:dyDescent="0.2"/>
    <row r="47589" hidden="1" x14ac:dyDescent="0.2"/>
    <row r="47590" hidden="1" x14ac:dyDescent="0.2"/>
    <row r="47591" hidden="1" x14ac:dyDescent="0.2"/>
    <row r="47592" hidden="1" x14ac:dyDescent="0.2"/>
    <row r="47593" hidden="1" x14ac:dyDescent="0.2"/>
    <row r="47594" hidden="1" x14ac:dyDescent="0.2"/>
    <row r="47595" hidden="1" x14ac:dyDescent="0.2"/>
    <row r="47596" hidden="1" x14ac:dyDescent="0.2"/>
    <row r="47597" hidden="1" x14ac:dyDescent="0.2"/>
    <row r="47598" hidden="1" x14ac:dyDescent="0.2"/>
    <row r="47599" hidden="1" x14ac:dyDescent="0.2"/>
    <row r="47600" hidden="1" x14ac:dyDescent="0.2"/>
    <row r="47601" hidden="1" x14ac:dyDescent="0.2"/>
    <row r="47602" hidden="1" x14ac:dyDescent="0.2"/>
    <row r="47603" hidden="1" x14ac:dyDescent="0.2"/>
    <row r="47604" hidden="1" x14ac:dyDescent="0.2"/>
    <row r="47605" hidden="1" x14ac:dyDescent="0.2"/>
    <row r="47606" hidden="1" x14ac:dyDescent="0.2"/>
    <row r="47607" hidden="1" x14ac:dyDescent="0.2"/>
    <row r="47608" hidden="1" x14ac:dyDescent="0.2"/>
    <row r="47609" hidden="1" x14ac:dyDescent="0.2"/>
    <row r="47610" hidden="1" x14ac:dyDescent="0.2"/>
    <row r="47611" hidden="1" x14ac:dyDescent="0.2"/>
    <row r="47612" hidden="1" x14ac:dyDescent="0.2"/>
    <row r="47613" hidden="1" x14ac:dyDescent="0.2"/>
    <row r="47614" hidden="1" x14ac:dyDescent="0.2"/>
    <row r="47615" hidden="1" x14ac:dyDescent="0.2"/>
    <row r="47616" hidden="1" x14ac:dyDescent="0.2"/>
    <row r="47617" hidden="1" x14ac:dyDescent="0.2"/>
    <row r="47618" hidden="1" x14ac:dyDescent="0.2"/>
    <row r="47619" hidden="1" x14ac:dyDescent="0.2"/>
    <row r="47620" hidden="1" x14ac:dyDescent="0.2"/>
    <row r="47621" hidden="1" x14ac:dyDescent="0.2"/>
    <row r="47622" hidden="1" x14ac:dyDescent="0.2"/>
    <row r="47623" hidden="1" x14ac:dyDescent="0.2"/>
    <row r="47624" hidden="1" x14ac:dyDescent="0.2"/>
    <row r="47625" hidden="1" x14ac:dyDescent="0.2"/>
    <row r="47626" hidden="1" x14ac:dyDescent="0.2"/>
    <row r="47627" hidden="1" x14ac:dyDescent="0.2"/>
    <row r="47628" hidden="1" x14ac:dyDescent="0.2"/>
    <row r="47629" hidden="1" x14ac:dyDescent="0.2"/>
    <row r="47630" hidden="1" x14ac:dyDescent="0.2"/>
    <row r="47631" hidden="1" x14ac:dyDescent="0.2"/>
    <row r="47632" hidden="1" x14ac:dyDescent="0.2"/>
    <row r="47633" hidden="1" x14ac:dyDescent="0.2"/>
    <row r="47634" hidden="1" x14ac:dyDescent="0.2"/>
    <row r="47635" hidden="1" x14ac:dyDescent="0.2"/>
    <row r="47636" hidden="1" x14ac:dyDescent="0.2"/>
    <row r="47637" hidden="1" x14ac:dyDescent="0.2"/>
    <row r="47638" hidden="1" x14ac:dyDescent="0.2"/>
    <row r="47639" hidden="1" x14ac:dyDescent="0.2"/>
    <row r="47640" hidden="1" x14ac:dyDescent="0.2"/>
    <row r="47641" hidden="1" x14ac:dyDescent="0.2"/>
    <row r="47642" hidden="1" x14ac:dyDescent="0.2"/>
    <row r="47643" hidden="1" x14ac:dyDescent="0.2"/>
    <row r="47644" hidden="1" x14ac:dyDescent="0.2"/>
    <row r="47645" hidden="1" x14ac:dyDescent="0.2"/>
    <row r="47646" hidden="1" x14ac:dyDescent="0.2"/>
    <row r="47647" hidden="1" x14ac:dyDescent="0.2"/>
    <row r="47648" hidden="1" x14ac:dyDescent="0.2"/>
    <row r="47649" hidden="1" x14ac:dyDescent="0.2"/>
    <row r="47650" hidden="1" x14ac:dyDescent="0.2"/>
    <row r="47651" hidden="1" x14ac:dyDescent="0.2"/>
    <row r="47652" hidden="1" x14ac:dyDescent="0.2"/>
    <row r="47653" hidden="1" x14ac:dyDescent="0.2"/>
    <row r="47654" hidden="1" x14ac:dyDescent="0.2"/>
    <row r="47655" hidden="1" x14ac:dyDescent="0.2"/>
    <row r="47656" hidden="1" x14ac:dyDescent="0.2"/>
    <row r="47657" hidden="1" x14ac:dyDescent="0.2"/>
    <row r="47658" hidden="1" x14ac:dyDescent="0.2"/>
    <row r="47659" hidden="1" x14ac:dyDescent="0.2"/>
    <row r="47660" hidden="1" x14ac:dyDescent="0.2"/>
    <row r="47661" hidden="1" x14ac:dyDescent="0.2"/>
    <row r="47662" hidden="1" x14ac:dyDescent="0.2"/>
    <row r="47663" hidden="1" x14ac:dyDescent="0.2"/>
    <row r="47664" hidden="1" x14ac:dyDescent="0.2"/>
    <row r="47665" hidden="1" x14ac:dyDescent="0.2"/>
    <row r="47666" hidden="1" x14ac:dyDescent="0.2"/>
    <row r="47667" hidden="1" x14ac:dyDescent="0.2"/>
    <row r="47668" hidden="1" x14ac:dyDescent="0.2"/>
    <row r="47669" hidden="1" x14ac:dyDescent="0.2"/>
    <row r="47670" hidden="1" x14ac:dyDescent="0.2"/>
    <row r="47671" hidden="1" x14ac:dyDescent="0.2"/>
    <row r="47672" hidden="1" x14ac:dyDescent="0.2"/>
    <row r="47673" hidden="1" x14ac:dyDescent="0.2"/>
    <row r="47674" hidden="1" x14ac:dyDescent="0.2"/>
    <row r="47675" hidden="1" x14ac:dyDescent="0.2"/>
    <row r="47676" hidden="1" x14ac:dyDescent="0.2"/>
    <row r="47677" hidden="1" x14ac:dyDescent="0.2"/>
    <row r="47678" hidden="1" x14ac:dyDescent="0.2"/>
    <row r="47679" hidden="1" x14ac:dyDescent="0.2"/>
    <row r="47680" hidden="1" x14ac:dyDescent="0.2"/>
    <row r="47681" hidden="1" x14ac:dyDescent="0.2"/>
    <row r="47682" hidden="1" x14ac:dyDescent="0.2"/>
    <row r="47683" hidden="1" x14ac:dyDescent="0.2"/>
    <row r="47684" hidden="1" x14ac:dyDescent="0.2"/>
    <row r="47685" hidden="1" x14ac:dyDescent="0.2"/>
    <row r="47686" hidden="1" x14ac:dyDescent="0.2"/>
    <row r="47687" hidden="1" x14ac:dyDescent="0.2"/>
    <row r="47688" hidden="1" x14ac:dyDescent="0.2"/>
    <row r="47689" hidden="1" x14ac:dyDescent="0.2"/>
    <row r="47690" hidden="1" x14ac:dyDescent="0.2"/>
    <row r="47691" hidden="1" x14ac:dyDescent="0.2"/>
    <row r="47692" hidden="1" x14ac:dyDescent="0.2"/>
    <row r="47693" hidden="1" x14ac:dyDescent="0.2"/>
    <row r="47694" hidden="1" x14ac:dyDescent="0.2"/>
    <row r="47695" hidden="1" x14ac:dyDescent="0.2"/>
    <row r="47696" hidden="1" x14ac:dyDescent="0.2"/>
    <row r="47697" hidden="1" x14ac:dyDescent="0.2"/>
    <row r="47698" hidden="1" x14ac:dyDescent="0.2"/>
    <row r="47699" hidden="1" x14ac:dyDescent="0.2"/>
    <row r="47700" hidden="1" x14ac:dyDescent="0.2"/>
    <row r="47701" hidden="1" x14ac:dyDescent="0.2"/>
    <row r="47702" hidden="1" x14ac:dyDescent="0.2"/>
    <row r="47703" hidden="1" x14ac:dyDescent="0.2"/>
    <row r="47704" hidden="1" x14ac:dyDescent="0.2"/>
    <row r="47705" hidden="1" x14ac:dyDescent="0.2"/>
    <row r="47706" hidden="1" x14ac:dyDescent="0.2"/>
    <row r="47707" hidden="1" x14ac:dyDescent="0.2"/>
    <row r="47708" hidden="1" x14ac:dyDescent="0.2"/>
    <row r="47709" hidden="1" x14ac:dyDescent="0.2"/>
    <row r="47710" hidden="1" x14ac:dyDescent="0.2"/>
    <row r="47711" hidden="1" x14ac:dyDescent="0.2"/>
    <row r="47712" hidden="1" x14ac:dyDescent="0.2"/>
    <row r="47713" hidden="1" x14ac:dyDescent="0.2"/>
    <row r="47714" hidden="1" x14ac:dyDescent="0.2"/>
    <row r="47715" hidden="1" x14ac:dyDescent="0.2"/>
    <row r="47716" hidden="1" x14ac:dyDescent="0.2"/>
    <row r="47717" hidden="1" x14ac:dyDescent="0.2"/>
    <row r="47718" hidden="1" x14ac:dyDescent="0.2"/>
    <row r="47719" hidden="1" x14ac:dyDescent="0.2"/>
    <row r="47720" hidden="1" x14ac:dyDescent="0.2"/>
    <row r="47721" hidden="1" x14ac:dyDescent="0.2"/>
    <row r="47722" hidden="1" x14ac:dyDescent="0.2"/>
    <row r="47723" hidden="1" x14ac:dyDescent="0.2"/>
    <row r="47724" hidden="1" x14ac:dyDescent="0.2"/>
    <row r="47725" hidden="1" x14ac:dyDescent="0.2"/>
    <row r="47726" hidden="1" x14ac:dyDescent="0.2"/>
    <row r="47727" hidden="1" x14ac:dyDescent="0.2"/>
    <row r="47728" hidden="1" x14ac:dyDescent="0.2"/>
    <row r="47729" hidden="1" x14ac:dyDescent="0.2"/>
    <row r="47730" hidden="1" x14ac:dyDescent="0.2"/>
    <row r="47731" hidden="1" x14ac:dyDescent="0.2"/>
    <row r="47732" hidden="1" x14ac:dyDescent="0.2"/>
    <row r="47733" hidden="1" x14ac:dyDescent="0.2"/>
    <row r="47734" hidden="1" x14ac:dyDescent="0.2"/>
    <row r="47735" hidden="1" x14ac:dyDescent="0.2"/>
    <row r="47736" hidden="1" x14ac:dyDescent="0.2"/>
    <row r="47737" hidden="1" x14ac:dyDescent="0.2"/>
    <row r="47738" hidden="1" x14ac:dyDescent="0.2"/>
    <row r="47739" hidden="1" x14ac:dyDescent="0.2"/>
    <row r="47740" hidden="1" x14ac:dyDescent="0.2"/>
    <row r="47741" hidden="1" x14ac:dyDescent="0.2"/>
    <row r="47742" hidden="1" x14ac:dyDescent="0.2"/>
    <row r="47743" hidden="1" x14ac:dyDescent="0.2"/>
    <row r="47744" hidden="1" x14ac:dyDescent="0.2"/>
    <row r="47745" hidden="1" x14ac:dyDescent="0.2"/>
    <row r="47746" hidden="1" x14ac:dyDescent="0.2"/>
    <row r="47747" hidden="1" x14ac:dyDescent="0.2"/>
    <row r="47748" hidden="1" x14ac:dyDescent="0.2"/>
    <row r="47749" hidden="1" x14ac:dyDescent="0.2"/>
    <row r="47750" hidden="1" x14ac:dyDescent="0.2"/>
    <row r="47751" hidden="1" x14ac:dyDescent="0.2"/>
    <row r="47752" hidden="1" x14ac:dyDescent="0.2"/>
    <row r="47753" hidden="1" x14ac:dyDescent="0.2"/>
    <row r="47754" hidden="1" x14ac:dyDescent="0.2"/>
    <row r="47755" hidden="1" x14ac:dyDescent="0.2"/>
    <row r="47756" hidden="1" x14ac:dyDescent="0.2"/>
    <row r="47757" hidden="1" x14ac:dyDescent="0.2"/>
    <row r="47758" hidden="1" x14ac:dyDescent="0.2"/>
    <row r="47759" hidden="1" x14ac:dyDescent="0.2"/>
    <row r="47760" hidden="1" x14ac:dyDescent="0.2"/>
    <row r="47761" hidden="1" x14ac:dyDescent="0.2"/>
    <row r="47762" hidden="1" x14ac:dyDescent="0.2"/>
    <row r="47763" hidden="1" x14ac:dyDescent="0.2"/>
    <row r="47764" hidden="1" x14ac:dyDescent="0.2"/>
    <row r="47765" hidden="1" x14ac:dyDescent="0.2"/>
    <row r="47766" hidden="1" x14ac:dyDescent="0.2"/>
    <row r="47767" hidden="1" x14ac:dyDescent="0.2"/>
    <row r="47768" hidden="1" x14ac:dyDescent="0.2"/>
    <row r="47769" hidden="1" x14ac:dyDescent="0.2"/>
    <row r="47770" hidden="1" x14ac:dyDescent="0.2"/>
    <row r="47771" hidden="1" x14ac:dyDescent="0.2"/>
    <row r="47772" hidden="1" x14ac:dyDescent="0.2"/>
    <row r="47773" hidden="1" x14ac:dyDescent="0.2"/>
    <row r="47774" hidden="1" x14ac:dyDescent="0.2"/>
    <row r="47775" hidden="1" x14ac:dyDescent="0.2"/>
    <row r="47776" hidden="1" x14ac:dyDescent="0.2"/>
    <row r="47777" hidden="1" x14ac:dyDescent="0.2"/>
    <row r="47778" hidden="1" x14ac:dyDescent="0.2"/>
    <row r="47779" hidden="1" x14ac:dyDescent="0.2"/>
    <row r="47780" hidden="1" x14ac:dyDescent="0.2"/>
    <row r="47781" hidden="1" x14ac:dyDescent="0.2"/>
    <row r="47782" hidden="1" x14ac:dyDescent="0.2"/>
    <row r="47783" hidden="1" x14ac:dyDescent="0.2"/>
    <row r="47784" hidden="1" x14ac:dyDescent="0.2"/>
    <row r="47785" hidden="1" x14ac:dyDescent="0.2"/>
    <row r="47786" hidden="1" x14ac:dyDescent="0.2"/>
    <row r="47787" hidden="1" x14ac:dyDescent="0.2"/>
    <row r="47788" hidden="1" x14ac:dyDescent="0.2"/>
    <row r="47789" hidden="1" x14ac:dyDescent="0.2"/>
    <row r="47790" hidden="1" x14ac:dyDescent="0.2"/>
    <row r="47791" hidden="1" x14ac:dyDescent="0.2"/>
    <row r="47792" hidden="1" x14ac:dyDescent="0.2"/>
    <row r="47793" hidden="1" x14ac:dyDescent="0.2"/>
    <row r="47794" hidden="1" x14ac:dyDescent="0.2"/>
    <row r="47795" hidden="1" x14ac:dyDescent="0.2"/>
    <row r="47796" hidden="1" x14ac:dyDescent="0.2"/>
    <row r="47797" hidden="1" x14ac:dyDescent="0.2"/>
    <row r="47798" hidden="1" x14ac:dyDescent="0.2"/>
    <row r="47799" hidden="1" x14ac:dyDescent="0.2"/>
    <row r="47800" hidden="1" x14ac:dyDescent="0.2"/>
    <row r="47801" hidden="1" x14ac:dyDescent="0.2"/>
    <row r="47802" hidden="1" x14ac:dyDescent="0.2"/>
    <row r="47803" hidden="1" x14ac:dyDescent="0.2"/>
    <row r="47804" hidden="1" x14ac:dyDescent="0.2"/>
    <row r="47805" hidden="1" x14ac:dyDescent="0.2"/>
    <row r="47806" hidden="1" x14ac:dyDescent="0.2"/>
    <row r="47807" hidden="1" x14ac:dyDescent="0.2"/>
    <row r="47808" hidden="1" x14ac:dyDescent="0.2"/>
    <row r="47809" hidden="1" x14ac:dyDescent="0.2"/>
    <row r="47810" hidden="1" x14ac:dyDescent="0.2"/>
    <row r="47811" hidden="1" x14ac:dyDescent="0.2"/>
    <row r="47812" hidden="1" x14ac:dyDescent="0.2"/>
    <row r="47813" hidden="1" x14ac:dyDescent="0.2"/>
    <row r="47814" hidden="1" x14ac:dyDescent="0.2"/>
    <row r="47815" hidden="1" x14ac:dyDescent="0.2"/>
    <row r="47816" hidden="1" x14ac:dyDescent="0.2"/>
    <row r="47817" hidden="1" x14ac:dyDescent="0.2"/>
    <row r="47818" hidden="1" x14ac:dyDescent="0.2"/>
    <row r="47819" hidden="1" x14ac:dyDescent="0.2"/>
    <row r="47820" hidden="1" x14ac:dyDescent="0.2"/>
    <row r="47821" hidden="1" x14ac:dyDescent="0.2"/>
    <row r="47822" hidden="1" x14ac:dyDescent="0.2"/>
    <row r="47823" hidden="1" x14ac:dyDescent="0.2"/>
    <row r="47824" hidden="1" x14ac:dyDescent="0.2"/>
    <row r="47825" hidden="1" x14ac:dyDescent="0.2"/>
    <row r="47826" hidden="1" x14ac:dyDescent="0.2"/>
    <row r="47827" hidden="1" x14ac:dyDescent="0.2"/>
    <row r="47828" hidden="1" x14ac:dyDescent="0.2"/>
    <row r="47829" hidden="1" x14ac:dyDescent="0.2"/>
    <row r="47830" hidden="1" x14ac:dyDescent="0.2"/>
    <row r="47831" hidden="1" x14ac:dyDescent="0.2"/>
    <row r="47832" hidden="1" x14ac:dyDescent="0.2"/>
    <row r="47833" hidden="1" x14ac:dyDescent="0.2"/>
    <row r="47834" hidden="1" x14ac:dyDescent="0.2"/>
    <row r="47835" hidden="1" x14ac:dyDescent="0.2"/>
    <row r="47836" hidden="1" x14ac:dyDescent="0.2"/>
    <row r="47837" hidden="1" x14ac:dyDescent="0.2"/>
    <row r="47838" hidden="1" x14ac:dyDescent="0.2"/>
    <row r="47839" hidden="1" x14ac:dyDescent="0.2"/>
    <row r="47840" hidden="1" x14ac:dyDescent="0.2"/>
    <row r="47841" hidden="1" x14ac:dyDescent="0.2"/>
    <row r="47842" hidden="1" x14ac:dyDescent="0.2"/>
    <row r="47843" hidden="1" x14ac:dyDescent="0.2"/>
    <row r="47844" hidden="1" x14ac:dyDescent="0.2"/>
    <row r="47845" hidden="1" x14ac:dyDescent="0.2"/>
    <row r="47846" hidden="1" x14ac:dyDescent="0.2"/>
    <row r="47847" hidden="1" x14ac:dyDescent="0.2"/>
    <row r="47848" hidden="1" x14ac:dyDescent="0.2"/>
    <row r="47849" hidden="1" x14ac:dyDescent="0.2"/>
    <row r="47850" hidden="1" x14ac:dyDescent="0.2"/>
    <row r="47851" hidden="1" x14ac:dyDescent="0.2"/>
    <row r="47852" hidden="1" x14ac:dyDescent="0.2"/>
    <row r="47853" hidden="1" x14ac:dyDescent="0.2"/>
    <row r="47854" hidden="1" x14ac:dyDescent="0.2"/>
    <row r="47855" hidden="1" x14ac:dyDescent="0.2"/>
    <row r="47856" hidden="1" x14ac:dyDescent="0.2"/>
    <row r="47857" hidden="1" x14ac:dyDescent="0.2"/>
    <row r="47858" hidden="1" x14ac:dyDescent="0.2"/>
    <row r="47859" hidden="1" x14ac:dyDescent="0.2"/>
    <row r="47860" hidden="1" x14ac:dyDescent="0.2"/>
    <row r="47861" hidden="1" x14ac:dyDescent="0.2"/>
    <row r="47862" hidden="1" x14ac:dyDescent="0.2"/>
    <row r="47863" hidden="1" x14ac:dyDescent="0.2"/>
    <row r="47864" hidden="1" x14ac:dyDescent="0.2"/>
    <row r="47865" hidden="1" x14ac:dyDescent="0.2"/>
    <row r="47866" hidden="1" x14ac:dyDescent="0.2"/>
    <row r="47867" hidden="1" x14ac:dyDescent="0.2"/>
    <row r="47868" hidden="1" x14ac:dyDescent="0.2"/>
    <row r="47869" hidden="1" x14ac:dyDescent="0.2"/>
    <row r="47870" hidden="1" x14ac:dyDescent="0.2"/>
    <row r="47871" hidden="1" x14ac:dyDescent="0.2"/>
    <row r="47872" hidden="1" x14ac:dyDescent="0.2"/>
    <row r="47873" hidden="1" x14ac:dyDescent="0.2"/>
    <row r="47874" hidden="1" x14ac:dyDescent="0.2"/>
    <row r="47875" hidden="1" x14ac:dyDescent="0.2"/>
    <row r="47876" hidden="1" x14ac:dyDescent="0.2"/>
    <row r="47877" hidden="1" x14ac:dyDescent="0.2"/>
    <row r="47878" hidden="1" x14ac:dyDescent="0.2"/>
    <row r="47879" hidden="1" x14ac:dyDescent="0.2"/>
    <row r="47880" hidden="1" x14ac:dyDescent="0.2"/>
    <row r="47881" hidden="1" x14ac:dyDescent="0.2"/>
    <row r="47882" hidden="1" x14ac:dyDescent="0.2"/>
    <row r="47883" hidden="1" x14ac:dyDescent="0.2"/>
    <row r="47884" hidden="1" x14ac:dyDescent="0.2"/>
    <row r="47885" hidden="1" x14ac:dyDescent="0.2"/>
    <row r="47886" hidden="1" x14ac:dyDescent="0.2"/>
    <row r="47887" hidden="1" x14ac:dyDescent="0.2"/>
    <row r="47888" hidden="1" x14ac:dyDescent="0.2"/>
    <row r="47889" hidden="1" x14ac:dyDescent="0.2"/>
    <row r="47890" hidden="1" x14ac:dyDescent="0.2"/>
    <row r="47891" hidden="1" x14ac:dyDescent="0.2"/>
    <row r="47892" hidden="1" x14ac:dyDescent="0.2"/>
    <row r="47893" hidden="1" x14ac:dyDescent="0.2"/>
    <row r="47894" hidden="1" x14ac:dyDescent="0.2"/>
    <row r="47895" hidden="1" x14ac:dyDescent="0.2"/>
    <row r="47896" hidden="1" x14ac:dyDescent="0.2"/>
    <row r="47897" hidden="1" x14ac:dyDescent="0.2"/>
    <row r="47898" hidden="1" x14ac:dyDescent="0.2"/>
    <row r="47899" hidden="1" x14ac:dyDescent="0.2"/>
    <row r="47900" hidden="1" x14ac:dyDescent="0.2"/>
    <row r="47901" hidden="1" x14ac:dyDescent="0.2"/>
    <row r="47902" hidden="1" x14ac:dyDescent="0.2"/>
    <row r="47903" hidden="1" x14ac:dyDescent="0.2"/>
    <row r="47904" hidden="1" x14ac:dyDescent="0.2"/>
    <row r="47905" hidden="1" x14ac:dyDescent="0.2"/>
    <row r="47906" hidden="1" x14ac:dyDescent="0.2"/>
    <row r="47907" hidden="1" x14ac:dyDescent="0.2"/>
    <row r="47908" hidden="1" x14ac:dyDescent="0.2"/>
    <row r="47909" hidden="1" x14ac:dyDescent="0.2"/>
    <row r="47910" hidden="1" x14ac:dyDescent="0.2"/>
    <row r="47911" hidden="1" x14ac:dyDescent="0.2"/>
    <row r="47912" hidden="1" x14ac:dyDescent="0.2"/>
    <row r="47913" hidden="1" x14ac:dyDescent="0.2"/>
    <row r="47914" hidden="1" x14ac:dyDescent="0.2"/>
    <row r="47915" hidden="1" x14ac:dyDescent="0.2"/>
    <row r="47916" hidden="1" x14ac:dyDescent="0.2"/>
    <row r="47917" hidden="1" x14ac:dyDescent="0.2"/>
    <row r="47918" hidden="1" x14ac:dyDescent="0.2"/>
    <row r="47919" hidden="1" x14ac:dyDescent="0.2"/>
    <row r="47920" hidden="1" x14ac:dyDescent="0.2"/>
    <row r="47921" hidden="1" x14ac:dyDescent="0.2"/>
    <row r="47922" hidden="1" x14ac:dyDescent="0.2"/>
    <row r="47923" hidden="1" x14ac:dyDescent="0.2"/>
    <row r="47924" hidden="1" x14ac:dyDescent="0.2"/>
    <row r="47925" hidden="1" x14ac:dyDescent="0.2"/>
    <row r="47926" hidden="1" x14ac:dyDescent="0.2"/>
    <row r="47927" hidden="1" x14ac:dyDescent="0.2"/>
    <row r="47928" hidden="1" x14ac:dyDescent="0.2"/>
    <row r="47929" hidden="1" x14ac:dyDescent="0.2"/>
    <row r="47930" hidden="1" x14ac:dyDescent="0.2"/>
    <row r="47931" hidden="1" x14ac:dyDescent="0.2"/>
    <row r="47932" hidden="1" x14ac:dyDescent="0.2"/>
    <row r="47933" hidden="1" x14ac:dyDescent="0.2"/>
    <row r="47934" hidden="1" x14ac:dyDescent="0.2"/>
    <row r="47935" hidden="1" x14ac:dyDescent="0.2"/>
    <row r="47936" hidden="1" x14ac:dyDescent="0.2"/>
    <row r="47937" hidden="1" x14ac:dyDescent="0.2"/>
    <row r="47938" hidden="1" x14ac:dyDescent="0.2"/>
    <row r="47939" hidden="1" x14ac:dyDescent="0.2"/>
    <row r="47940" hidden="1" x14ac:dyDescent="0.2"/>
    <row r="47941" hidden="1" x14ac:dyDescent="0.2"/>
    <row r="47942" hidden="1" x14ac:dyDescent="0.2"/>
    <row r="47943" hidden="1" x14ac:dyDescent="0.2"/>
    <row r="47944" hidden="1" x14ac:dyDescent="0.2"/>
    <row r="47945" hidden="1" x14ac:dyDescent="0.2"/>
    <row r="47946" hidden="1" x14ac:dyDescent="0.2"/>
    <row r="47947" hidden="1" x14ac:dyDescent="0.2"/>
    <row r="47948" hidden="1" x14ac:dyDescent="0.2"/>
    <row r="47949" hidden="1" x14ac:dyDescent="0.2"/>
    <row r="47950" hidden="1" x14ac:dyDescent="0.2"/>
    <row r="47951" hidden="1" x14ac:dyDescent="0.2"/>
    <row r="47952" hidden="1" x14ac:dyDescent="0.2"/>
    <row r="47953" hidden="1" x14ac:dyDescent="0.2"/>
    <row r="47954" hidden="1" x14ac:dyDescent="0.2"/>
    <row r="47955" hidden="1" x14ac:dyDescent="0.2"/>
    <row r="47956" hidden="1" x14ac:dyDescent="0.2"/>
    <row r="47957" hidden="1" x14ac:dyDescent="0.2"/>
    <row r="47958" hidden="1" x14ac:dyDescent="0.2"/>
    <row r="47959" hidden="1" x14ac:dyDescent="0.2"/>
    <row r="47960" hidden="1" x14ac:dyDescent="0.2"/>
    <row r="47961" hidden="1" x14ac:dyDescent="0.2"/>
    <row r="47962" hidden="1" x14ac:dyDescent="0.2"/>
    <row r="47963" hidden="1" x14ac:dyDescent="0.2"/>
    <row r="47964" hidden="1" x14ac:dyDescent="0.2"/>
    <row r="47965" hidden="1" x14ac:dyDescent="0.2"/>
    <row r="47966" hidden="1" x14ac:dyDescent="0.2"/>
    <row r="47967" hidden="1" x14ac:dyDescent="0.2"/>
    <row r="47968" hidden="1" x14ac:dyDescent="0.2"/>
    <row r="47969" hidden="1" x14ac:dyDescent="0.2"/>
    <row r="47970" hidden="1" x14ac:dyDescent="0.2"/>
    <row r="47971" hidden="1" x14ac:dyDescent="0.2"/>
    <row r="47972" hidden="1" x14ac:dyDescent="0.2"/>
    <row r="47973" hidden="1" x14ac:dyDescent="0.2"/>
    <row r="47974" hidden="1" x14ac:dyDescent="0.2"/>
    <row r="47975" hidden="1" x14ac:dyDescent="0.2"/>
    <row r="47976" hidden="1" x14ac:dyDescent="0.2"/>
    <row r="47977" hidden="1" x14ac:dyDescent="0.2"/>
    <row r="47978" hidden="1" x14ac:dyDescent="0.2"/>
    <row r="47979" hidden="1" x14ac:dyDescent="0.2"/>
    <row r="47980" hidden="1" x14ac:dyDescent="0.2"/>
    <row r="47981" hidden="1" x14ac:dyDescent="0.2"/>
    <row r="47982" hidden="1" x14ac:dyDescent="0.2"/>
    <row r="47983" hidden="1" x14ac:dyDescent="0.2"/>
    <row r="47984" hidden="1" x14ac:dyDescent="0.2"/>
    <row r="47985" hidden="1" x14ac:dyDescent="0.2"/>
    <row r="47986" hidden="1" x14ac:dyDescent="0.2"/>
    <row r="47987" hidden="1" x14ac:dyDescent="0.2"/>
    <row r="47988" hidden="1" x14ac:dyDescent="0.2"/>
    <row r="47989" hidden="1" x14ac:dyDescent="0.2"/>
    <row r="47990" hidden="1" x14ac:dyDescent="0.2"/>
    <row r="47991" hidden="1" x14ac:dyDescent="0.2"/>
    <row r="47992" hidden="1" x14ac:dyDescent="0.2"/>
    <row r="47993" hidden="1" x14ac:dyDescent="0.2"/>
    <row r="47994" hidden="1" x14ac:dyDescent="0.2"/>
    <row r="47995" hidden="1" x14ac:dyDescent="0.2"/>
    <row r="47996" hidden="1" x14ac:dyDescent="0.2"/>
    <row r="47997" hidden="1" x14ac:dyDescent="0.2"/>
    <row r="47998" hidden="1" x14ac:dyDescent="0.2"/>
    <row r="47999" hidden="1" x14ac:dyDescent="0.2"/>
    <row r="48000" hidden="1" x14ac:dyDescent="0.2"/>
    <row r="48001" hidden="1" x14ac:dyDescent="0.2"/>
    <row r="48002" hidden="1" x14ac:dyDescent="0.2"/>
    <row r="48003" hidden="1" x14ac:dyDescent="0.2"/>
    <row r="48004" hidden="1" x14ac:dyDescent="0.2"/>
    <row r="48005" hidden="1" x14ac:dyDescent="0.2"/>
    <row r="48006" hidden="1" x14ac:dyDescent="0.2"/>
    <row r="48007" hidden="1" x14ac:dyDescent="0.2"/>
    <row r="48008" hidden="1" x14ac:dyDescent="0.2"/>
    <row r="48009" hidden="1" x14ac:dyDescent="0.2"/>
    <row r="48010" hidden="1" x14ac:dyDescent="0.2"/>
    <row r="48011" hidden="1" x14ac:dyDescent="0.2"/>
    <row r="48012" hidden="1" x14ac:dyDescent="0.2"/>
    <row r="48013" hidden="1" x14ac:dyDescent="0.2"/>
    <row r="48014" hidden="1" x14ac:dyDescent="0.2"/>
    <row r="48015" hidden="1" x14ac:dyDescent="0.2"/>
    <row r="48016" hidden="1" x14ac:dyDescent="0.2"/>
    <row r="48017" hidden="1" x14ac:dyDescent="0.2"/>
    <row r="48018" hidden="1" x14ac:dyDescent="0.2"/>
    <row r="48019" hidden="1" x14ac:dyDescent="0.2"/>
    <row r="48020" hidden="1" x14ac:dyDescent="0.2"/>
    <row r="48021" hidden="1" x14ac:dyDescent="0.2"/>
    <row r="48022" hidden="1" x14ac:dyDescent="0.2"/>
    <row r="48023" hidden="1" x14ac:dyDescent="0.2"/>
    <row r="48024" hidden="1" x14ac:dyDescent="0.2"/>
    <row r="48025" hidden="1" x14ac:dyDescent="0.2"/>
    <row r="48026" hidden="1" x14ac:dyDescent="0.2"/>
    <row r="48027" hidden="1" x14ac:dyDescent="0.2"/>
    <row r="48028" hidden="1" x14ac:dyDescent="0.2"/>
    <row r="48029" hidden="1" x14ac:dyDescent="0.2"/>
    <row r="48030" hidden="1" x14ac:dyDescent="0.2"/>
    <row r="48031" hidden="1" x14ac:dyDescent="0.2"/>
    <row r="48032" hidden="1" x14ac:dyDescent="0.2"/>
    <row r="48033" hidden="1" x14ac:dyDescent="0.2"/>
    <row r="48034" hidden="1" x14ac:dyDescent="0.2"/>
    <row r="48035" hidden="1" x14ac:dyDescent="0.2"/>
    <row r="48036" hidden="1" x14ac:dyDescent="0.2"/>
    <row r="48037" hidden="1" x14ac:dyDescent="0.2"/>
    <row r="48038" hidden="1" x14ac:dyDescent="0.2"/>
    <row r="48039" hidden="1" x14ac:dyDescent="0.2"/>
    <row r="48040" hidden="1" x14ac:dyDescent="0.2"/>
    <row r="48041" hidden="1" x14ac:dyDescent="0.2"/>
    <row r="48042" hidden="1" x14ac:dyDescent="0.2"/>
    <row r="48043" hidden="1" x14ac:dyDescent="0.2"/>
    <row r="48044" hidden="1" x14ac:dyDescent="0.2"/>
    <row r="48045" hidden="1" x14ac:dyDescent="0.2"/>
    <row r="48046" hidden="1" x14ac:dyDescent="0.2"/>
    <row r="48047" hidden="1" x14ac:dyDescent="0.2"/>
    <row r="48048" hidden="1" x14ac:dyDescent="0.2"/>
    <row r="48049" hidden="1" x14ac:dyDescent="0.2"/>
    <row r="48050" hidden="1" x14ac:dyDescent="0.2"/>
    <row r="48051" hidden="1" x14ac:dyDescent="0.2"/>
    <row r="48052" hidden="1" x14ac:dyDescent="0.2"/>
    <row r="48053" hidden="1" x14ac:dyDescent="0.2"/>
    <row r="48054" hidden="1" x14ac:dyDescent="0.2"/>
    <row r="48055" hidden="1" x14ac:dyDescent="0.2"/>
    <row r="48056" hidden="1" x14ac:dyDescent="0.2"/>
    <row r="48057" hidden="1" x14ac:dyDescent="0.2"/>
    <row r="48058" hidden="1" x14ac:dyDescent="0.2"/>
    <row r="48059" hidden="1" x14ac:dyDescent="0.2"/>
    <row r="48060" hidden="1" x14ac:dyDescent="0.2"/>
    <row r="48061" hidden="1" x14ac:dyDescent="0.2"/>
    <row r="48062" hidden="1" x14ac:dyDescent="0.2"/>
    <row r="48063" hidden="1" x14ac:dyDescent="0.2"/>
    <row r="48064" hidden="1" x14ac:dyDescent="0.2"/>
    <row r="48065" hidden="1" x14ac:dyDescent="0.2"/>
    <row r="48066" hidden="1" x14ac:dyDescent="0.2"/>
    <row r="48067" hidden="1" x14ac:dyDescent="0.2"/>
    <row r="48068" hidden="1" x14ac:dyDescent="0.2"/>
    <row r="48069" hidden="1" x14ac:dyDescent="0.2"/>
    <row r="48070" hidden="1" x14ac:dyDescent="0.2"/>
    <row r="48071" hidden="1" x14ac:dyDescent="0.2"/>
    <row r="48072" hidden="1" x14ac:dyDescent="0.2"/>
    <row r="48073" hidden="1" x14ac:dyDescent="0.2"/>
    <row r="48074" hidden="1" x14ac:dyDescent="0.2"/>
    <row r="48075" hidden="1" x14ac:dyDescent="0.2"/>
    <row r="48076" hidden="1" x14ac:dyDescent="0.2"/>
    <row r="48077" hidden="1" x14ac:dyDescent="0.2"/>
    <row r="48078" hidden="1" x14ac:dyDescent="0.2"/>
    <row r="48079" hidden="1" x14ac:dyDescent="0.2"/>
    <row r="48080" hidden="1" x14ac:dyDescent="0.2"/>
    <row r="48081" hidden="1" x14ac:dyDescent="0.2"/>
    <row r="48082" hidden="1" x14ac:dyDescent="0.2"/>
    <row r="48083" hidden="1" x14ac:dyDescent="0.2"/>
    <row r="48084" hidden="1" x14ac:dyDescent="0.2"/>
    <row r="48085" hidden="1" x14ac:dyDescent="0.2"/>
    <row r="48086" hidden="1" x14ac:dyDescent="0.2"/>
    <row r="48087" hidden="1" x14ac:dyDescent="0.2"/>
    <row r="48088" hidden="1" x14ac:dyDescent="0.2"/>
    <row r="48089" hidden="1" x14ac:dyDescent="0.2"/>
    <row r="48090" hidden="1" x14ac:dyDescent="0.2"/>
    <row r="48091" hidden="1" x14ac:dyDescent="0.2"/>
    <row r="48092" hidden="1" x14ac:dyDescent="0.2"/>
    <row r="48093" hidden="1" x14ac:dyDescent="0.2"/>
    <row r="48094" hidden="1" x14ac:dyDescent="0.2"/>
    <row r="48095" hidden="1" x14ac:dyDescent="0.2"/>
    <row r="48096" hidden="1" x14ac:dyDescent="0.2"/>
    <row r="48097" hidden="1" x14ac:dyDescent="0.2"/>
    <row r="48098" hidden="1" x14ac:dyDescent="0.2"/>
    <row r="48099" hidden="1" x14ac:dyDescent="0.2"/>
    <row r="48100" hidden="1" x14ac:dyDescent="0.2"/>
    <row r="48101" hidden="1" x14ac:dyDescent="0.2"/>
    <row r="48102" hidden="1" x14ac:dyDescent="0.2"/>
    <row r="48103" hidden="1" x14ac:dyDescent="0.2"/>
    <row r="48104" hidden="1" x14ac:dyDescent="0.2"/>
    <row r="48105" hidden="1" x14ac:dyDescent="0.2"/>
    <row r="48106" hidden="1" x14ac:dyDescent="0.2"/>
    <row r="48107" hidden="1" x14ac:dyDescent="0.2"/>
    <row r="48108" hidden="1" x14ac:dyDescent="0.2"/>
    <row r="48109" hidden="1" x14ac:dyDescent="0.2"/>
    <row r="48110" hidden="1" x14ac:dyDescent="0.2"/>
    <row r="48111" hidden="1" x14ac:dyDescent="0.2"/>
    <row r="48112" hidden="1" x14ac:dyDescent="0.2"/>
    <row r="48113" hidden="1" x14ac:dyDescent="0.2"/>
    <row r="48114" hidden="1" x14ac:dyDescent="0.2"/>
    <row r="48115" hidden="1" x14ac:dyDescent="0.2"/>
    <row r="48116" hidden="1" x14ac:dyDescent="0.2"/>
    <row r="48117" hidden="1" x14ac:dyDescent="0.2"/>
    <row r="48118" hidden="1" x14ac:dyDescent="0.2"/>
    <row r="48119" hidden="1" x14ac:dyDescent="0.2"/>
    <row r="48120" hidden="1" x14ac:dyDescent="0.2"/>
    <row r="48121" hidden="1" x14ac:dyDescent="0.2"/>
    <row r="48122" hidden="1" x14ac:dyDescent="0.2"/>
    <row r="48123" hidden="1" x14ac:dyDescent="0.2"/>
    <row r="48124" hidden="1" x14ac:dyDescent="0.2"/>
    <row r="48125" hidden="1" x14ac:dyDescent="0.2"/>
    <row r="48126" hidden="1" x14ac:dyDescent="0.2"/>
    <row r="48127" hidden="1" x14ac:dyDescent="0.2"/>
    <row r="48128" hidden="1" x14ac:dyDescent="0.2"/>
    <row r="48129" hidden="1" x14ac:dyDescent="0.2"/>
    <row r="48130" hidden="1" x14ac:dyDescent="0.2"/>
    <row r="48131" hidden="1" x14ac:dyDescent="0.2"/>
    <row r="48132" hidden="1" x14ac:dyDescent="0.2"/>
    <row r="48133" hidden="1" x14ac:dyDescent="0.2"/>
    <row r="48134" hidden="1" x14ac:dyDescent="0.2"/>
    <row r="48135" hidden="1" x14ac:dyDescent="0.2"/>
    <row r="48136" hidden="1" x14ac:dyDescent="0.2"/>
    <row r="48137" hidden="1" x14ac:dyDescent="0.2"/>
    <row r="48138" hidden="1" x14ac:dyDescent="0.2"/>
    <row r="48139" hidden="1" x14ac:dyDescent="0.2"/>
    <row r="48140" hidden="1" x14ac:dyDescent="0.2"/>
    <row r="48141" hidden="1" x14ac:dyDescent="0.2"/>
    <row r="48142" hidden="1" x14ac:dyDescent="0.2"/>
    <row r="48143" hidden="1" x14ac:dyDescent="0.2"/>
    <row r="48144" hidden="1" x14ac:dyDescent="0.2"/>
    <row r="48145" hidden="1" x14ac:dyDescent="0.2"/>
    <row r="48146" hidden="1" x14ac:dyDescent="0.2"/>
    <row r="48147" hidden="1" x14ac:dyDescent="0.2"/>
    <row r="48148" hidden="1" x14ac:dyDescent="0.2"/>
    <row r="48149" hidden="1" x14ac:dyDescent="0.2"/>
    <row r="48150" hidden="1" x14ac:dyDescent="0.2"/>
    <row r="48151" hidden="1" x14ac:dyDescent="0.2"/>
    <row r="48152" hidden="1" x14ac:dyDescent="0.2"/>
    <row r="48153" hidden="1" x14ac:dyDescent="0.2"/>
    <row r="48154" hidden="1" x14ac:dyDescent="0.2"/>
    <row r="48155" hidden="1" x14ac:dyDescent="0.2"/>
    <row r="48156" hidden="1" x14ac:dyDescent="0.2"/>
    <row r="48157" hidden="1" x14ac:dyDescent="0.2"/>
    <row r="48158" hidden="1" x14ac:dyDescent="0.2"/>
    <row r="48159" hidden="1" x14ac:dyDescent="0.2"/>
    <row r="48160" hidden="1" x14ac:dyDescent="0.2"/>
    <row r="48161" hidden="1" x14ac:dyDescent="0.2"/>
    <row r="48162" hidden="1" x14ac:dyDescent="0.2"/>
    <row r="48163" hidden="1" x14ac:dyDescent="0.2"/>
    <row r="48164" hidden="1" x14ac:dyDescent="0.2"/>
    <row r="48165" hidden="1" x14ac:dyDescent="0.2"/>
    <row r="48166" hidden="1" x14ac:dyDescent="0.2"/>
    <row r="48167" hidden="1" x14ac:dyDescent="0.2"/>
    <row r="48168" hidden="1" x14ac:dyDescent="0.2"/>
    <row r="48169" hidden="1" x14ac:dyDescent="0.2"/>
    <row r="48170" hidden="1" x14ac:dyDescent="0.2"/>
    <row r="48171" hidden="1" x14ac:dyDescent="0.2"/>
    <row r="48172" hidden="1" x14ac:dyDescent="0.2"/>
    <row r="48173" hidden="1" x14ac:dyDescent="0.2"/>
    <row r="48174" hidden="1" x14ac:dyDescent="0.2"/>
    <row r="48175" hidden="1" x14ac:dyDescent="0.2"/>
    <row r="48176" hidden="1" x14ac:dyDescent="0.2"/>
    <row r="48177" hidden="1" x14ac:dyDescent="0.2"/>
    <row r="48178" hidden="1" x14ac:dyDescent="0.2"/>
    <row r="48179" hidden="1" x14ac:dyDescent="0.2"/>
    <row r="48180" hidden="1" x14ac:dyDescent="0.2"/>
    <row r="48181" hidden="1" x14ac:dyDescent="0.2"/>
    <row r="48182" hidden="1" x14ac:dyDescent="0.2"/>
    <row r="48183" hidden="1" x14ac:dyDescent="0.2"/>
    <row r="48184" hidden="1" x14ac:dyDescent="0.2"/>
    <row r="48185" hidden="1" x14ac:dyDescent="0.2"/>
    <row r="48186" hidden="1" x14ac:dyDescent="0.2"/>
    <row r="48187" hidden="1" x14ac:dyDescent="0.2"/>
    <row r="48188" hidden="1" x14ac:dyDescent="0.2"/>
    <row r="48189" hidden="1" x14ac:dyDescent="0.2"/>
    <row r="48190" hidden="1" x14ac:dyDescent="0.2"/>
    <row r="48191" hidden="1" x14ac:dyDescent="0.2"/>
    <row r="48192" hidden="1" x14ac:dyDescent="0.2"/>
    <row r="48193" hidden="1" x14ac:dyDescent="0.2"/>
    <row r="48194" hidden="1" x14ac:dyDescent="0.2"/>
    <row r="48195" hidden="1" x14ac:dyDescent="0.2"/>
    <row r="48196" hidden="1" x14ac:dyDescent="0.2"/>
    <row r="48197" hidden="1" x14ac:dyDescent="0.2"/>
    <row r="48198" hidden="1" x14ac:dyDescent="0.2"/>
    <row r="48199" hidden="1" x14ac:dyDescent="0.2"/>
    <row r="48200" hidden="1" x14ac:dyDescent="0.2"/>
    <row r="48201" hidden="1" x14ac:dyDescent="0.2"/>
    <row r="48202" hidden="1" x14ac:dyDescent="0.2"/>
    <row r="48203" hidden="1" x14ac:dyDescent="0.2"/>
    <row r="48204" hidden="1" x14ac:dyDescent="0.2"/>
    <row r="48205" hidden="1" x14ac:dyDescent="0.2"/>
    <row r="48206" hidden="1" x14ac:dyDescent="0.2"/>
    <row r="48207" hidden="1" x14ac:dyDescent="0.2"/>
    <row r="48208" hidden="1" x14ac:dyDescent="0.2"/>
    <row r="48209" hidden="1" x14ac:dyDescent="0.2"/>
    <row r="48210" hidden="1" x14ac:dyDescent="0.2"/>
    <row r="48211" hidden="1" x14ac:dyDescent="0.2"/>
    <row r="48212" hidden="1" x14ac:dyDescent="0.2"/>
    <row r="48213" hidden="1" x14ac:dyDescent="0.2"/>
    <row r="48214" hidden="1" x14ac:dyDescent="0.2"/>
    <row r="48215" hidden="1" x14ac:dyDescent="0.2"/>
    <row r="48216" hidden="1" x14ac:dyDescent="0.2"/>
    <row r="48217" hidden="1" x14ac:dyDescent="0.2"/>
    <row r="48218" hidden="1" x14ac:dyDescent="0.2"/>
    <row r="48219" hidden="1" x14ac:dyDescent="0.2"/>
    <row r="48220" hidden="1" x14ac:dyDescent="0.2"/>
    <row r="48221" hidden="1" x14ac:dyDescent="0.2"/>
    <row r="48222" hidden="1" x14ac:dyDescent="0.2"/>
    <row r="48223" hidden="1" x14ac:dyDescent="0.2"/>
    <row r="48224" hidden="1" x14ac:dyDescent="0.2"/>
    <row r="48225" hidden="1" x14ac:dyDescent="0.2"/>
    <row r="48226" hidden="1" x14ac:dyDescent="0.2"/>
    <row r="48227" hidden="1" x14ac:dyDescent="0.2"/>
    <row r="48228" hidden="1" x14ac:dyDescent="0.2"/>
    <row r="48229" hidden="1" x14ac:dyDescent="0.2"/>
    <row r="48230" hidden="1" x14ac:dyDescent="0.2"/>
    <row r="48231" hidden="1" x14ac:dyDescent="0.2"/>
    <row r="48232" hidden="1" x14ac:dyDescent="0.2"/>
    <row r="48233" hidden="1" x14ac:dyDescent="0.2"/>
    <row r="48234" hidden="1" x14ac:dyDescent="0.2"/>
    <row r="48235" hidden="1" x14ac:dyDescent="0.2"/>
    <row r="48236" hidden="1" x14ac:dyDescent="0.2"/>
    <row r="48237" hidden="1" x14ac:dyDescent="0.2"/>
    <row r="48238" hidden="1" x14ac:dyDescent="0.2"/>
    <row r="48239" hidden="1" x14ac:dyDescent="0.2"/>
    <row r="48240" hidden="1" x14ac:dyDescent="0.2"/>
    <row r="48241" hidden="1" x14ac:dyDescent="0.2"/>
    <row r="48242" hidden="1" x14ac:dyDescent="0.2"/>
    <row r="48243" hidden="1" x14ac:dyDescent="0.2"/>
    <row r="48244" hidden="1" x14ac:dyDescent="0.2"/>
    <row r="48245" hidden="1" x14ac:dyDescent="0.2"/>
    <row r="48246" hidden="1" x14ac:dyDescent="0.2"/>
    <row r="48247" hidden="1" x14ac:dyDescent="0.2"/>
    <row r="48248" hidden="1" x14ac:dyDescent="0.2"/>
    <row r="48249" hidden="1" x14ac:dyDescent="0.2"/>
    <row r="48250" hidden="1" x14ac:dyDescent="0.2"/>
    <row r="48251" hidden="1" x14ac:dyDescent="0.2"/>
    <row r="48252" hidden="1" x14ac:dyDescent="0.2"/>
    <row r="48253" hidden="1" x14ac:dyDescent="0.2"/>
    <row r="48254" hidden="1" x14ac:dyDescent="0.2"/>
    <row r="48255" hidden="1" x14ac:dyDescent="0.2"/>
    <row r="48256" hidden="1" x14ac:dyDescent="0.2"/>
    <row r="48257" hidden="1" x14ac:dyDescent="0.2"/>
    <row r="48258" hidden="1" x14ac:dyDescent="0.2"/>
    <row r="48259" hidden="1" x14ac:dyDescent="0.2"/>
    <row r="48260" hidden="1" x14ac:dyDescent="0.2"/>
    <row r="48261" hidden="1" x14ac:dyDescent="0.2"/>
    <row r="48262" hidden="1" x14ac:dyDescent="0.2"/>
    <row r="48263" hidden="1" x14ac:dyDescent="0.2"/>
    <row r="48264" hidden="1" x14ac:dyDescent="0.2"/>
    <row r="48265" hidden="1" x14ac:dyDescent="0.2"/>
    <row r="48266" hidden="1" x14ac:dyDescent="0.2"/>
    <row r="48267" hidden="1" x14ac:dyDescent="0.2"/>
    <row r="48268" hidden="1" x14ac:dyDescent="0.2"/>
    <row r="48269" hidden="1" x14ac:dyDescent="0.2"/>
    <row r="48270" hidden="1" x14ac:dyDescent="0.2"/>
    <row r="48271" hidden="1" x14ac:dyDescent="0.2"/>
    <row r="48272" hidden="1" x14ac:dyDescent="0.2"/>
    <row r="48273" hidden="1" x14ac:dyDescent="0.2"/>
    <row r="48274" hidden="1" x14ac:dyDescent="0.2"/>
    <row r="48275" hidden="1" x14ac:dyDescent="0.2"/>
    <row r="48276" hidden="1" x14ac:dyDescent="0.2"/>
    <row r="48277" hidden="1" x14ac:dyDescent="0.2"/>
    <row r="48278" hidden="1" x14ac:dyDescent="0.2"/>
    <row r="48279" hidden="1" x14ac:dyDescent="0.2"/>
    <row r="48280" hidden="1" x14ac:dyDescent="0.2"/>
    <row r="48281" hidden="1" x14ac:dyDescent="0.2"/>
    <row r="48282" hidden="1" x14ac:dyDescent="0.2"/>
    <row r="48283" hidden="1" x14ac:dyDescent="0.2"/>
    <row r="48284" hidden="1" x14ac:dyDescent="0.2"/>
    <row r="48285" hidden="1" x14ac:dyDescent="0.2"/>
    <row r="48286" hidden="1" x14ac:dyDescent="0.2"/>
    <row r="48287" hidden="1" x14ac:dyDescent="0.2"/>
    <row r="48288" hidden="1" x14ac:dyDescent="0.2"/>
    <row r="48289" hidden="1" x14ac:dyDescent="0.2"/>
    <row r="48290" hidden="1" x14ac:dyDescent="0.2"/>
    <row r="48291" hidden="1" x14ac:dyDescent="0.2"/>
    <row r="48292" hidden="1" x14ac:dyDescent="0.2"/>
    <row r="48293" hidden="1" x14ac:dyDescent="0.2"/>
    <row r="48294" hidden="1" x14ac:dyDescent="0.2"/>
    <row r="48295" hidden="1" x14ac:dyDescent="0.2"/>
    <row r="48296" hidden="1" x14ac:dyDescent="0.2"/>
    <row r="48297" hidden="1" x14ac:dyDescent="0.2"/>
    <row r="48298" hidden="1" x14ac:dyDescent="0.2"/>
    <row r="48299" hidden="1" x14ac:dyDescent="0.2"/>
    <row r="48300" hidden="1" x14ac:dyDescent="0.2"/>
    <row r="48301" hidden="1" x14ac:dyDescent="0.2"/>
    <row r="48302" hidden="1" x14ac:dyDescent="0.2"/>
    <row r="48303" hidden="1" x14ac:dyDescent="0.2"/>
    <row r="48304" hidden="1" x14ac:dyDescent="0.2"/>
    <row r="48305" hidden="1" x14ac:dyDescent="0.2"/>
    <row r="48306" hidden="1" x14ac:dyDescent="0.2"/>
    <row r="48307" hidden="1" x14ac:dyDescent="0.2"/>
    <row r="48308" hidden="1" x14ac:dyDescent="0.2"/>
    <row r="48309" hidden="1" x14ac:dyDescent="0.2"/>
    <row r="48310" hidden="1" x14ac:dyDescent="0.2"/>
    <row r="48311" hidden="1" x14ac:dyDescent="0.2"/>
    <row r="48312" hidden="1" x14ac:dyDescent="0.2"/>
    <row r="48313" hidden="1" x14ac:dyDescent="0.2"/>
    <row r="48314" hidden="1" x14ac:dyDescent="0.2"/>
    <row r="48315" hidden="1" x14ac:dyDescent="0.2"/>
    <row r="48316" hidden="1" x14ac:dyDescent="0.2"/>
    <row r="48317" hidden="1" x14ac:dyDescent="0.2"/>
    <row r="48318" hidden="1" x14ac:dyDescent="0.2"/>
    <row r="48319" hidden="1" x14ac:dyDescent="0.2"/>
    <row r="48320" hidden="1" x14ac:dyDescent="0.2"/>
    <row r="48321" hidden="1" x14ac:dyDescent="0.2"/>
    <row r="48322" hidden="1" x14ac:dyDescent="0.2"/>
    <row r="48323" hidden="1" x14ac:dyDescent="0.2"/>
    <row r="48324" hidden="1" x14ac:dyDescent="0.2"/>
    <row r="48325" hidden="1" x14ac:dyDescent="0.2"/>
    <row r="48326" hidden="1" x14ac:dyDescent="0.2"/>
    <row r="48327" hidden="1" x14ac:dyDescent="0.2"/>
    <row r="48328" hidden="1" x14ac:dyDescent="0.2"/>
    <row r="48329" hidden="1" x14ac:dyDescent="0.2"/>
    <row r="48330" hidden="1" x14ac:dyDescent="0.2"/>
    <row r="48331" hidden="1" x14ac:dyDescent="0.2"/>
    <row r="48332" hidden="1" x14ac:dyDescent="0.2"/>
    <row r="48333" hidden="1" x14ac:dyDescent="0.2"/>
    <row r="48334" hidden="1" x14ac:dyDescent="0.2"/>
    <row r="48335" hidden="1" x14ac:dyDescent="0.2"/>
    <row r="48336" hidden="1" x14ac:dyDescent="0.2"/>
    <row r="48337" hidden="1" x14ac:dyDescent="0.2"/>
    <row r="48338" hidden="1" x14ac:dyDescent="0.2"/>
    <row r="48339" hidden="1" x14ac:dyDescent="0.2"/>
    <row r="48340" hidden="1" x14ac:dyDescent="0.2"/>
    <row r="48341" hidden="1" x14ac:dyDescent="0.2"/>
    <row r="48342" hidden="1" x14ac:dyDescent="0.2"/>
    <row r="48343" hidden="1" x14ac:dyDescent="0.2"/>
    <row r="48344" hidden="1" x14ac:dyDescent="0.2"/>
    <row r="48345" hidden="1" x14ac:dyDescent="0.2"/>
    <row r="48346" hidden="1" x14ac:dyDescent="0.2"/>
    <row r="48347" hidden="1" x14ac:dyDescent="0.2"/>
    <row r="48348" hidden="1" x14ac:dyDescent="0.2"/>
    <row r="48349" hidden="1" x14ac:dyDescent="0.2"/>
    <row r="48350" hidden="1" x14ac:dyDescent="0.2"/>
    <row r="48351" hidden="1" x14ac:dyDescent="0.2"/>
    <row r="48352" hidden="1" x14ac:dyDescent="0.2"/>
    <row r="48353" hidden="1" x14ac:dyDescent="0.2"/>
    <row r="48354" hidden="1" x14ac:dyDescent="0.2"/>
    <row r="48355" hidden="1" x14ac:dyDescent="0.2"/>
    <row r="48356" hidden="1" x14ac:dyDescent="0.2"/>
    <row r="48357" hidden="1" x14ac:dyDescent="0.2"/>
    <row r="48358" hidden="1" x14ac:dyDescent="0.2"/>
    <row r="48359" hidden="1" x14ac:dyDescent="0.2"/>
    <row r="48360" hidden="1" x14ac:dyDescent="0.2"/>
    <row r="48361" hidden="1" x14ac:dyDescent="0.2"/>
    <row r="48362" hidden="1" x14ac:dyDescent="0.2"/>
    <row r="48363" hidden="1" x14ac:dyDescent="0.2"/>
    <row r="48364" hidden="1" x14ac:dyDescent="0.2"/>
    <row r="48365" hidden="1" x14ac:dyDescent="0.2"/>
    <row r="48366" hidden="1" x14ac:dyDescent="0.2"/>
    <row r="48367" hidden="1" x14ac:dyDescent="0.2"/>
    <row r="48368" hidden="1" x14ac:dyDescent="0.2"/>
    <row r="48369" hidden="1" x14ac:dyDescent="0.2"/>
    <row r="48370" hidden="1" x14ac:dyDescent="0.2"/>
    <row r="48371" hidden="1" x14ac:dyDescent="0.2"/>
    <row r="48372" hidden="1" x14ac:dyDescent="0.2"/>
    <row r="48373" hidden="1" x14ac:dyDescent="0.2"/>
    <row r="48374" hidden="1" x14ac:dyDescent="0.2"/>
    <row r="48375" hidden="1" x14ac:dyDescent="0.2"/>
    <row r="48376" hidden="1" x14ac:dyDescent="0.2"/>
    <row r="48377" hidden="1" x14ac:dyDescent="0.2"/>
    <row r="48378" hidden="1" x14ac:dyDescent="0.2"/>
    <row r="48379" hidden="1" x14ac:dyDescent="0.2"/>
    <row r="48380" hidden="1" x14ac:dyDescent="0.2"/>
    <row r="48381" hidden="1" x14ac:dyDescent="0.2"/>
    <row r="48382" hidden="1" x14ac:dyDescent="0.2"/>
    <row r="48383" hidden="1" x14ac:dyDescent="0.2"/>
    <row r="48384" hidden="1" x14ac:dyDescent="0.2"/>
    <row r="48385" hidden="1" x14ac:dyDescent="0.2"/>
    <row r="48386" hidden="1" x14ac:dyDescent="0.2"/>
    <row r="48387" hidden="1" x14ac:dyDescent="0.2"/>
    <row r="48388" hidden="1" x14ac:dyDescent="0.2"/>
    <row r="48389" hidden="1" x14ac:dyDescent="0.2"/>
    <row r="48390" hidden="1" x14ac:dyDescent="0.2"/>
    <row r="48391" hidden="1" x14ac:dyDescent="0.2"/>
    <row r="48392" hidden="1" x14ac:dyDescent="0.2"/>
    <row r="48393" hidden="1" x14ac:dyDescent="0.2"/>
    <row r="48394" hidden="1" x14ac:dyDescent="0.2"/>
    <row r="48395" hidden="1" x14ac:dyDescent="0.2"/>
    <row r="48396" hidden="1" x14ac:dyDescent="0.2"/>
    <row r="48397" hidden="1" x14ac:dyDescent="0.2"/>
    <row r="48398" hidden="1" x14ac:dyDescent="0.2"/>
    <row r="48399" hidden="1" x14ac:dyDescent="0.2"/>
    <row r="48400" hidden="1" x14ac:dyDescent="0.2"/>
    <row r="48401" hidden="1" x14ac:dyDescent="0.2"/>
    <row r="48402" hidden="1" x14ac:dyDescent="0.2"/>
    <row r="48403" hidden="1" x14ac:dyDescent="0.2"/>
    <row r="48404" hidden="1" x14ac:dyDescent="0.2"/>
    <row r="48405" hidden="1" x14ac:dyDescent="0.2"/>
    <row r="48406" hidden="1" x14ac:dyDescent="0.2"/>
    <row r="48407" hidden="1" x14ac:dyDescent="0.2"/>
    <row r="48408" hidden="1" x14ac:dyDescent="0.2"/>
    <row r="48409" hidden="1" x14ac:dyDescent="0.2"/>
    <row r="48410" hidden="1" x14ac:dyDescent="0.2"/>
    <row r="48411" hidden="1" x14ac:dyDescent="0.2"/>
    <row r="48412" hidden="1" x14ac:dyDescent="0.2"/>
    <row r="48413" hidden="1" x14ac:dyDescent="0.2"/>
    <row r="48414" hidden="1" x14ac:dyDescent="0.2"/>
    <row r="48415" hidden="1" x14ac:dyDescent="0.2"/>
    <row r="48416" hidden="1" x14ac:dyDescent="0.2"/>
    <row r="48417" hidden="1" x14ac:dyDescent="0.2"/>
    <row r="48418" hidden="1" x14ac:dyDescent="0.2"/>
    <row r="48419" hidden="1" x14ac:dyDescent="0.2"/>
    <row r="48420" hidden="1" x14ac:dyDescent="0.2"/>
    <row r="48421" hidden="1" x14ac:dyDescent="0.2"/>
    <row r="48422" hidden="1" x14ac:dyDescent="0.2"/>
    <row r="48423" hidden="1" x14ac:dyDescent="0.2"/>
    <row r="48424" hidden="1" x14ac:dyDescent="0.2"/>
    <row r="48425" hidden="1" x14ac:dyDescent="0.2"/>
    <row r="48426" hidden="1" x14ac:dyDescent="0.2"/>
    <row r="48427" hidden="1" x14ac:dyDescent="0.2"/>
    <row r="48428" hidden="1" x14ac:dyDescent="0.2"/>
    <row r="48429" hidden="1" x14ac:dyDescent="0.2"/>
    <row r="48430" hidden="1" x14ac:dyDescent="0.2"/>
    <row r="48431" hidden="1" x14ac:dyDescent="0.2"/>
    <row r="48432" hidden="1" x14ac:dyDescent="0.2"/>
    <row r="48433" hidden="1" x14ac:dyDescent="0.2"/>
    <row r="48434" hidden="1" x14ac:dyDescent="0.2"/>
    <row r="48435" hidden="1" x14ac:dyDescent="0.2"/>
    <row r="48436" hidden="1" x14ac:dyDescent="0.2"/>
    <row r="48437" hidden="1" x14ac:dyDescent="0.2"/>
    <row r="48438" hidden="1" x14ac:dyDescent="0.2"/>
    <row r="48439" hidden="1" x14ac:dyDescent="0.2"/>
    <row r="48440" hidden="1" x14ac:dyDescent="0.2"/>
    <row r="48441" hidden="1" x14ac:dyDescent="0.2"/>
    <row r="48442" hidden="1" x14ac:dyDescent="0.2"/>
    <row r="48443" hidden="1" x14ac:dyDescent="0.2"/>
    <row r="48444" hidden="1" x14ac:dyDescent="0.2"/>
    <row r="48445" hidden="1" x14ac:dyDescent="0.2"/>
    <row r="48446" hidden="1" x14ac:dyDescent="0.2"/>
    <row r="48447" hidden="1" x14ac:dyDescent="0.2"/>
    <row r="48448" hidden="1" x14ac:dyDescent="0.2"/>
    <row r="48449" hidden="1" x14ac:dyDescent="0.2"/>
    <row r="48450" hidden="1" x14ac:dyDescent="0.2"/>
    <row r="48451" hidden="1" x14ac:dyDescent="0.2"/>
    <row r="48452" hidden="1" x14ac:dyDescent="0.2"/>
    <row r="48453" hidden="1" x14ac:dyDescent="0.2"/>
    <row r="48454" hidden="1" x14ac:dyDescent="0.2"/>
    <row r="48455" hidden="1" x14ac:dyDescent="0.2"/>
    <row r="48456" hidden="1" x14ac:dyDescent="0.2"/>
    <row r="48457" hidden="1" x14ac:dyDescent="0.2"/>
    <row r="48458" hidden="1" x14ac:dyDescent="0.2"/>
    <row r="48459" hidden="1" x14ac:dyDescent="0.2"/>
    <row r="48460" hidden="1" x14ac:dyDescent="0.2"/>
    <row r="48461" hidden="1" x14ac:dyDescent="0.2"/>
    <row r="48462" hidden="1" x14ac:dyDescent="0.2"/>
    <row r="48463" hidden="1" x14ac:dyDescent="0.2"/>
    <row r="48464" hidden="1" x14ac:dyDescent="0.2"/>
    <row r="48465" hidden="1" x14ac:dyDescent="0.2"/>
    <row r="48466" hidden="1" x14ac:dyDescent="0.2"/>
    <row r="48467" hidden="1" x14ac:dyDescent="0.2"/>
    <row r="48468" hidden="1" x14ac:dyDescent="0.2"/>
    <row r="48469" hidden="1" x14ac:dyDescent="0.2"/>
    <row r="48470" hidden="1" x14ac:dyDescent="0.2"/>
    <row r="48471" hidden="1" x14ac:dyDescent="0.2"/>
    <row r="48472" hidden="1" x14ac:dyDescent="0.2"/>
    <row r="48473" hidden="1" x14ac:dyDescent="0.2"/>
    <row r="48474" hidden="1" x14ac:dyDescent="0.2"/>
    <row r="48475" hidden="1" x14ac:dyDescent="0.2"/>
    <row r="48476" hidden="1" x14ac:dyDescent="0.2"/>
    <row r="48477" hidden="1" x14ac:dyDescent="0.2"/>
    <row r="48478" hidden="1" x14ac:dyDescent="0.2"/>
    <row r="48479" hidden="1" x14ac:dyDescent="0.2"/>
    <row r="48480" hidden="1" x14ac:dyDescent="0.2"/>
    <row r="48481" hidden="1" x14ac:dyDescent="0.2"/>
    <row r="48482" hidden="1" x14ac:dyDescent="0.2"/>
    <row r="48483" hidden="1" x14ac:dyDescent="0.2"/>
    <row r="48484" hidden="1" x14ac:dyDescent="0.2"/>
    <row r="48485" hidden="1" x14ac:dyDescent="0.2"/>
    <row r="48486" hidden="1" x14ac:dyDescent="0.2"/>
    <row r="48487" hidden="1" x14ac:dyDescent="0.2"/>
    <row r="48488" hidden="1" x14ac:dyDescent="0.2"/>
    <row r="48489" hidden="1" x14ac:dyDescent="0.2"/>
    <row r="48490" hidden="1" x14ac:dyDescent="0.2"/>
    <row r="48491" hidden="1" x14ac:dyDescent="0.2"/>
    <row r="48492" hidden="1" x14ac:dyDescent="0.2"/>
    <row r="48493" hidden="1" x14ac:dyDescent="0.2"/>
    <row r="48494" hidden="1" x14ac:dyDescent="0.2"/>
    <row r="48495" hidden="1" x14ac:dyDescent="0.2"/>
    <row r="48496" hidden="1" x14ac:dyDescent="0.2"/>
    <row r="48497" hidden="1" x14ac:dyDescent="0.2"/>
    <row r="48498" hidden="1" x14ac:dyDescent="0.2"/>
    <row r="48499" hidden="1" x14ac:dyDescent="0.2"/>
    <row r="48500" hidden="1" x14ac:dyDescent="0.2"/>
    <row r="48501" hidden="1" x14ac:dyDescent="0.2"/>
    <row r="48502" hidden="1" x14ac:dyDescent="0.2"/>
    <row r="48503" hidden="1" x14ac:dyDescent="0.2"/>
    <row r="48504" hidden="1" x14ac:dyDescent="0.2"/>
    <row r="48505" hidden="1" x14ac:dyDescent="0.2"/>
    <row r="48506" hidden="1" x14ac:dyDescent="0.2"/>
    <row r="48507" hidden="1" x14ac:dyDescent="0.2"/>
    <row r="48508" hidden="1" x14ac:dyDescent="0.2"/>
    <row r="48509" hidden="1" x14ac:dyDescent="0.2"/>
    <row r="48510" hidden="1" x14ac:dyDescent="0.2"/>
    <row r="48511" hidden="1" x14ac:dyDescent="0.2"/>
    <row r="48512" hidden="1" x14ac:dyDescent="0.2"/>
    <row r="48513" hidden="1" x14ac:dyDescent="0.2"/>
    <row r="48514" hidden="1" x14ac:dyDescent="0.2"/>
    <row r="48515" hidden="1" x14ac:dyDescent="0.2"/>
    <row r="48516" hidden="1" x14ac:dyDescent="0.2"/>
    <row r="48517" hidden="1" x14ac:dyDescent="0.2"/>
    <row r="48518" hidden="1" x14ac:dyDescent="0.2"/>
    <row r="48519" hidden="1" x14ac:dyDescent="0.2"/>
    <row r="48520" hidden="1" x14ac:dyDescent="0.2"/>
    <row r="48521" hidden="1" x14ac:dyDescent="0.2"/>
    <row r="48522" hidden="1" x14ac:dyDescent="0.2"/>
    <row r="48523" hidden="1" x14ac:dyDescent="0.2"/>
    <row r="48524" hidden="1" x14ac:dyDescent="0.2"/>
    <row r="48525" hidden="1" x14ac:dyDescent="0.2"/>
    <row r="48526" hidden="1" x14ac:dyDescent="0.2"/>
    <row r="48527" hidden="1" x14ac:dyDescent="0.2"/>
    <row r="48528" hidden="1" x14ac:dyDescent="0.2"/>
    <row r="48529" hidden="1" x14ac:dyDescent="0.2"/>
    <row r="48530" hidden="1" x14ac:dyDescent="0.2"/>
    <row r="48531" hidden="1" x14ac:dyDescent="0.2"/>
    <row r="48532" hidden="1" x14ac:dyDescent="0.2"/>
    <row r="48533" hidden="1" x14ac:dyDescent="0.2"/>
    <row r="48534" hidden="1" x14ac:dyDescent="0.2"/>
    <row r="48535" hidden="1" x14ac:dyDescent="0.2"/>
    <row r="48536" hidden="1" x14ac:dyDescent="0.2"/>
    <row r="48537" hidden="1" x14ac:dyDescent="0.2"/>
    <row r="48538" hidden="1" x14ac:dyDescent="0.2"/>
    <row r="48539" hidden="1" x14ac:dyDescent="0.2"/>
    <row r="48540" hidden="1" x14ac:dyDescent="0.2"/>
    <row r="48541" hidden="1" x14ac:dyDescent="0.2"/>
    <row r="48542" hidden="1" x14ac:dyDescent="0.2"/>
    <row r="48543" hidden="1" x14ac:dyDescent="0.2"/>
    <row r="48544" hidden="1" x14ac:dyDescent="0.2"/>
    <row r="48545" hidden="1" x14ac:dyDescent="0.2"/>
    <row r="48546" hidden="1" x14ac:dyDescent="0.2"/>
    <row r="48547" hidden="1" x14ac:dyDescent="0.2"/>
    <row r="48548" hidden="1" x14ac:dyDescent="0.2"/>
    <row r="48549" hidden="1" x14ac:dyDescent="0.2"/>
    <row r="48550" hidden="1" x14ac:dyDescent="0.2"/>
    <row r="48551" hidden="1" x14ac:dyDescent="0.2"/>
    <row r="48552" hidden="1" x14ac:dyDescent="0.2"/>
    <row r="48553" hidden="1" x14ac:dyDescent="0.2"/>
    <row r="48554" hidden="1" x14ac:dyDescent="0.2"/>
    <row r="48555" hidden="1" x14ac:dyDescent="0.2"/>
    <row r="48556" hidden="1" x14ac:dyDescent="0.2"/>
    <row r="48557" hidden="1" x14ac:dyDescent="0.2"/>
    <row r="48558" hidden="1" x14ac:dyDescent="0.2"/>
    <row r="48559" hidden="1" x14ac:dyDescent="0.2"/>
    <row r="48560" hidden="1" x14ac:dyDescent="0.2"/>
    <row r="48561" hidden="1" x14ac:dyDescent="0.2"/>
    <row r="48562" hidden="1" x14ac:dyDescent="0.2"/>
    <row r="48563" hidden="1" x14ac:dyDescent="0.2"/>
    <row r="48564" hidden="1" x14ac:dyDescent="0.2"/>
    <row r="48565" hidden="1" x14ac:dyDescent="0.2"/>
    <row r="48566" hidden="1" x14ac:dyDescent="0.2"/>
    <row r="48567" hidden="1" x14ac:dyDescent="0.2"/>
    <row r="48568" hidden="1" x14ac:dyDescent="0.2"/>
    <row r="48569" hidden="1" x14ac:dyDescent="0.2"/>
    <row r="48570" hidden="1" x14ac:dyDescent="0.2"/>
    <row r="48571" hidden="1" x14ac:dyDescent="0.2"/>
    <row r="48572" hidden="1" x14ac:dyDescent="0.2"/>
    <row r="48573" hidden="1" x14ac:dyDescent="0.2"/>
    <row r="48574" hidden="1" x14ac:dyDescent="0.2"/>
    <row r="48575" hidden="1" x14ac:dyDescent="0.2"/>
    <row r="48576" hidden="1" x14ac:dyDescent="0.2"/>
    <row r="48577" hidden="1" x14ac:dyDescent="0.2"/>
    <row r="48578" hidden="1" x14ac:dyDescent="0.2"/>
    <row r="48579" hidden="1" x14ac:dyDescent="0.2"/>
    <row r="48580" hidden="1" x14ac:dyDescent="0.2"/>
    <row r="48581" hidden="1" x14ac:dyDescent="0.2"/>
    <row r="48582" hidden="1" x14ac:dyDescent="0.2"/>
    <row r="48583" hidden="1" x14ac:dyDescent="0.2"/>
    <row r="48584" hidden="1" x14ac:dyDescent="0.2"/>
    <row r="48585" hidden="1" x14ac:dyDescent="0.2"/>
    <row r="48586" hidden="1" x14ac:dyDescent="0.2"/>
    <row r="48587" hidden="1" x14ac:dyDescent="0.2"/>
    <row r="48588" hidden="1" x14ac:dyDescent="0.2"/>
    <row r="48589" hidden="1" x14ac:dyDescent="0.2"/>
    <row r="48590" hidden="1" x14ac:dyDescent="0.2"/>
    <row r="48591" hidden="1" x14ac:dyDescent="0.2"/>
    <row r="48592" hidden="1" x14ac:dyDescent="0.2"/>
    <row r="48593" hidden="1" x14ac:dyDescent="0.2"/>
    <row r="48594" hidden="1" x14ac:dyDescent="0.2"/>
    <row r="48595" hidden="1" x14ac:dyDescent="0.2"/>
    <row r="48596" hidden="1" x14ac:dyDescent="0.2"/>
    <row r="48597" hidden="1" x14ac:dyDescent="0.2"/>
    <row r="48598" hidden="1" x14ac:dyDescent="0.2"/>
    <row r="48599" hidden="1" x14ac:dyDescent="0.2"/>
    <row r="48600" hidden="1" x14ac:dyDescent="0.2"/>
    <row r="48601" hidden="1" x14ac:dyDescent="0.2"/>
    <row r="48602" hidden="1" x14ac:dyDescent="0.2"/>
    <row r="48603" hidden="1" x14ac:dyDescent="0.2"/>
    <row r="48604" hidden="1" x14ac:dyDescent="0.2"/>
    <row r="48605" hidden="1" x14ac:dyDescent="0.2"/>
    <row r="48606" hidden="1" x14ac:dyDescent="0.2"/>
    <row r="48607" hidden="1" x14ac:dyDescent="0.2"/>
    <row r="48608" hidden="1" x14ac:dyDescent="0.2"/>
    <row r="48609" hidden="1" x14ac:dyDescent="0.2"/>
    <row r="48610" hidden="1" x14ac:dyDescent="0.2"/>
    <row r="48611" hidden="1" x14ac:dyDescent="0.2"/>
    <row r="48612" hidden="1" x14ac:dyDescent="0.2"/>
    <row r="48613" hidden="1" x14ac:dyDescent="0.2"/>
    <row r="48614" hidden="1" x14ac:dyDescent="0.2"/>
    <row r="48615" hidden="1" x14ac:dyDescent="0.2"/>
    <row r="48616" hidden="1" x14ac:dyDescent="0.2"/>
    <row r="48617" hidden="1" x14ac:dyDescent="0.2"/>
    <row r="48618" hidden="1" x14ac:dyDescent="0.2"/>
    <row r="48619" hidden="1" x14ac:dyDescent="0.2"/>
    <row r="48620" hidden="1" x14ac:dyDescent="0.2"/>
    <row r="48621" hidden="1" x14ac:dyDescent="0.2"/>
    <row r="48622" hidden="1" x14ac:dyDescent="0.2"/>
    <row r="48623" hidden="1" x14ac:dyDescent="0.2"/>
    <row r="48624" hidden="1" x14ac:dyDescent="0.2"/>
    <row r="48625" hidden="1" x14ac:dyDescent="0.2"/>
    <row r="48626" hidden="1" x14ac:dyDescent="0.2"/>
    <row r="48627" hidden="1" x14ac:dyDescent="0.2"/>
    <row r="48628" hidden="1" x14ac:dyDescent="0.2"/>
    <row r="48629" hidden="1" x14ac:dyDescent="0.2"/>
    <row r="48630" hidden="1" x14ac:dyDescent="0.2"/>
    <row r="48631" hidden="1" x14ac:dyDescent="0.2"/>
    <row r="48632" hidden="1" x14ac:dyDescent="0.2"/>
    <row r="48633" hidden="1" x14ac:dyDescent="0.2"/>
    <row r="48634" hidden="1" x14ac:dyDescent="0.2"/>
    <row r="48635" hidden="1" x14ac:dyDescent="0.2"/>
    <row r="48636" hidden="1" x14ac:dyDescent="0.2"/>
    <row r="48637" hidden="1" x14ac:dyDescent="0.2"/>
    <row r="48638" hidden="1" x14ac:dyDescent="0.2"/>
    <row r="48639" hidden="1" x14ac:dyDescent="0.2"/>
    <row r="48640" hidden="1" x14ac:dyDescent="0.2"/>
    <row r="48641" hidden="1" x14ac:dyDescent="0.2"/>
    <row r="48642" hidden="1" x14ac:dyDescent="0.2"/>
    <row r="48643" hidden="1" x14ac:dyDescent="0.2"/>
    <row r="48644" hidden="1" x14ac:dyDescent="0.2"/>
    <row r="48645" hidden="1" x14ac:dyDescent="0.2"/>
    <row r="48646" hidden="1" x14ac:dyDescent="0.2"/>
    <row r="48647" hidden="1" x14ac:dyDescent="0.2"/>
    <row r="48648" hidden="1" x14ac:dyDescent="0.2"/>
    <row r="48649" hidden="1" x14ac:dyDescent="0.2"/>
    <row r="48650" hidden="1" x14ac:dyDescent="0.2"/>
    <row r="48651" hidden="1" x14ac:dyDescent="0.2"/>
    <row r="48652" hidden="1" x14ac:dyDescent="0.2"/>
    <row r="48653" hidden="1" x14ac:dyDescent="0.2"/>
    <row r="48654" hidden="1" x14ac:dyDescent="0.2"/>
    <row r="48655" hidden="1" x14ac:dyDescent="0.2"/>
    <row r="48656" hidden="1" x14ac:dyDescent="0.2"/>
    <row r="48657" hidden="1" x14ac:dyDescent="0.2"/>
    <row r="48658" hidden="1" x14ac:dyDescent="0.2"/>
    <row r="48659" hidden="1" x14ac:dyDescent="0.2"/>
    <row r="48660" hidden="1" x14ac:dyDescent="0.2"/>
    <row r="48661" hidden="1" x14ac:dyDescent="0.2"/>
    <row r="48662" hidden="1" x14ac:dyDescent="0.2"/>
    <row r="48663" hidden="1" x14ac:dyDescent="0.2"/>
    <row r="48664" hidden="1" x14ac:dyDescent="0.2"/>
    <row r="48665" hidden="1" x14ac:dyDescent="0.2"/>
    <row r="48666" hidden="1" x14ac:dyDescent="0.2"/>
    <row r="48667" hidden="1" x14ac:dyDescent="0.2"/>
    <row r="48668" hidden="1" x14ac:dyDescent="0.2"/>
    <row r="48669" hidden="1" x14ac:dyDescent="0.2"/>
    <row r="48670" hidden="1" x14ac:dyDescent="0.2"/>
    <row r="48671" hidden="1" x14ac:dyDescent="0.2"/>
    <row r="48672" hidden="1" x14ac:dyDescent="0.2"/>
    <row r="48673" hidden="1" x14ac:dyDescent="0.2"/>
    <row r="48674" hidden="1" x14ac:dyDescent="0.2"/>
    <row r="48675" hidden="1" x14ac:dyDescent="0.2"/>
    <row r="48676" hidden="1" x14ac:dyDescent="0.2"/>
    <row r="48677" hidden="1" x14ac:dyDescent="0.2"/>
    <row r="48678" hidden="1" x14ac:dyDescent="0.2"/>
    <row r="48679" hidden="1" x14ac:dyDescent="0.2"/>
    <row r="48680" hidden="1" x14ac:dyDescent="0.2"/>
    <row r="48681" hidden="1" x14ac:dyDescent="0.2"/>
    <row r="48682" hidden="1" x14ac:dyDescent="0.2"/>
    <row r="48683" hidden="1" x14ac:dyDescent="0.2"/>
    <row r="48684" hidden="1" x14ac:dyDescent="0.2"/>
    <row r="48685" hidden="1" x14ac:dyDescent="0.2"/>
    <row r="48686" hidden="1" x14ac:dyDescent="0.2"/>
    <row r="48687" hidden="1" x14ac:dyDescent="0.2"/>
    <row r="48688" hidden="1" x14ac:dyDescent="0.2"/>
    <row r="48689" hidden="1" x14ac:dyDescent="0.2"/>
    <row r="48690" hidden="1" x14ac:dyDescent="0.2"/>
    <row r="48691" hidden="1" x14ac:dyDescent="0.2"/>
    <row r="48692" hidden="1" x14ac:dyDescent="0.2"/>
    <row r="48693" hidden="1" x14ac:dyDescent="0.2"/>
    <row r="48694" hidden="1" x14ac:dyDescent="0.2"/>
    <row r="48695" hidden="1" x14ac:dyDescent="0.2"/>
    <row r="48696" hidden="1" x14ac:dyDescent="0.2"/>
    <row r="48697" hidden="1" x14ac:dyDescent="0.2"/>
    <row r="48698" hidden="1" x14ac:dyDescent="0.2"/>
    <row r="48699" hidden="1" x14ac:dyDescent="0.2"/>
    <row r="48700" hidden="1" x14ac:dyDescent="0.2"/>
    <row r="48701" hidden="1" x14ac:dyDescent="0.2"/>
    <row r="48702" hidden="1" x14ac:dyDescent="0.2"/>
    <row r="48703" hidden="1" x14ac:dyDescent="0.2"/>
    <row r="48704" hidden="1" x14ac:dyDescent="0.2"/>
    <row r="48705" hidden="1" x14ac:dyDescent="0.2"/>
    <row r="48706" hidden="1" x14ac:dyDescent="0.2"/>
    <row r="48707" hidden="1" x14ac:dyDescent="0.2"/>
    <row r="48708" hidden="1" x14ac:dyDescent="0.2"/>
    <row r="48709" hidden="1" x14ac:dyDescent="0.2"/>
    <row r="48710" hidden="1" x14ac:dyDescent="0.2"/>
    <row r="48711" hidden="1" x14ac:dyDescent="0.2"/>
    <row r="48712" hidden="1" x14ac:dyDescent="0.2"/>
    <row r="48713" hidden="1" x14ac:dyDescent="0.2"/>
    <row r="48714" hidden="1" x14ac:dyDescent="0.2"/>
    <row r="48715" hidden="1" x14ac:dyDescent="0.2"/>
    <row r="48716" hidden="1" x14ac:dyDescent="0.2"/>
    <row r="48717" hidden="1" x14ac:dyDescent="0.2"/>
    <row r="48718" hidden="1" x14ac:dyDescent="0.2"/>
    <row r="48719" hidden="1" x14ac:dyDescent="0.2"/>
    <row r="48720" hidden="1" x14ac:dyDescent="0.2"/>
    <row r="48721" hidden="1" x14ac:dyDescent="0.2"/>
    <row r="48722" hidden="1" x14ac:dyDescent="0.2"/>
    <row r="48723" hidden="1" x14ac:dyDescent="0.2"/>
    <row r="48724" hidden="1" x14ac:dyDescent="0.2"/>
    <row r="48725" hidden="1" x14ac:dyDescent="0.2"/>
    <row r="48726" hidden="1" x14ac:dyDescent="0.2"/>
    <row r="48727" hidden="1" x14ac:dyDescent="0.2"/>
    <row r="48728" hidden="1" x14ac:dyDescent="0.2"/>
    <row r="48729" hidden="1" x14ac:dyDescent="0.2"/>
    <row r="48730" hidden="1" x14ac:dyDescent="0.2"/>
    <row r="48731" hidden="1" x14ac:dyDescent="0.2"/>
    <row r="48732" hidden="1" x14ac:dyDescent="0.2"/>
    <row r="48733" hidden="1" x14ac:dyDescent="0.2"/>
    <row r="48734" hidden="1" x14ac:dyDescent="0.2"/>
    <row r="48735" hidden="1" x14ac:dyDescent="0.2"/>
    <row r="48736" hidden="1" x14ac:dyDescent="0.2"/>
    <row r="48737" hidden="1" x14ac:dyDescent="0.2"/>
    <row r="48738" hidden="1" x14ac:dyDescent="0.2"/>
    <row r="48739" hidden="1" x14ac:dyDescent="0.2"/>
    <row r="48740" hidden="1" x14ac:dyDescent="0.2"/>
    <row r="48741" hidden="1" x14ac:dyDescent="0.2"/>
    <row r="48742" hidden="1" x14ac:dyDescent="0.2"/>
    <row r="48743" hidden="1" x14ac:dyDescent="0.2"/>
    <row r="48744" hidden="1" x14ac:dyDescent="0.2"/>
    <row r="48745" hidden="1" x14ac:dyDescent="0.2"/>
    <row r="48746" hidden="1" x14ac:dyDescent="0.2"/>
    <row r="48747" hidden="1" x14ac:dyDescent="0.2"/>
    <row r="48748" hidden="1" x14ac:dyDescent="0.2"/>
    <row r="48749" hidden="1" x14ac:dyDescent="0.2"/>
    <row r="48750" hidden="1" x14ac:dyDescent="0.2"/>
    <row r="48751" hidden="1" x14ac:dyDescent="0.2"/>
    <row r="48752" hidden="1" x14ac:dyDescent="0.2"/>
    <row r="48753" hidden="1" x14ac:dyDescent="0.2"/>
    <row r="48754" hidden="1" x14ac:dyDescent="0.2"/>
    <row r="48755" hidden="1" x14ac:dyDescent="0.2"/>
    <row r="48756" hidden="1" x14ac:dyDescent="0.2"/>
    <row r="48757" hidden="1" x14ac:dyDescent="0.2"/>
    <row r="48758" hidden="1" x14ac:dyDescent="0.2"/>
    <row r="48759" hidden="1" x14ac:dyDescent="0.2"/>
    <row r="48760" hidden="1" x14ac:dyDescent="0.2"/>
    <row r="48761" hidden="1" x14ac:dyDescent="0.2"/>
    <row r="48762" hidden="1" x14ac:dyDescent="0.2"/>
    <row r="48763" hidden="1" x14ac:dyDescent="0.2"/>
    <row r="48764" hidden="1" x14ac:dyDescent="0.2"/>
    <row r="48765" hidden="1" x14ac:dyDescent="0.2"/>
    <row r="48766" hidden="1" x14ac:dyDescent="0.2"/>
    <row r="48767" hidden="1" x14ac:dyDescent="0.2"/>
    <row r="48768" hidden="1" x14ac:dyDescent="0.2"/>
    <row r="48769" hidden="1" x14ac:dyDescent="0.2"/>
    <row r="48770" hidden="1" x14ac:dyDescent="0.2"/>
    <row r="48771" hidden="1" x14ac:dyDescent="0.2"/>
    <row r="48772" hidden="1" x14ac:dyDescent="0.2"/>
    <row r="48773" hidden="1" x14ac:dyDescent="0.2"/>
    <row r="48774" hidden="1" x14ac:dyDescent="0.2"/>
    <row r="48775" hidden="1" x14ac:dyDescent="0.2"/>
    <row r="48776" hidden="1" x14ac:dyDescent="0.2"/>
    <row r="48777" hidden="1" x14ac:dyDescent="0.2"/>
    <row r="48778" hidden="1" x14ac:dyDescent="0.2"/>
    <row r="48779" hidden="1" x14ac:dyDescent="0.2"/>
    <row r="48780" hidden="1" x14ac:dyDescent="0.2"/>
    <row r="48781" hidden="1" x14ac:dyDescent="0.2"/>
    <row r="48782" hidden="1" x14ac:dyDescent="0.2"/>
    <row r="48783" hidden="1" x14ac:dyDescent="0.2"/>
    <row r="48784" hidden="1" x14ac:dyDescent="0.2"/>
    <row r="48785" hidden="1" x14ac:dyDescent="0.2"/>
    <row r="48786" hidden="1" x14ac:dyDescent="0.2"/>
    <row r="48787" hidden="1" x14ac:dyDescent="0.2"/>
    <row r="48788" hidden="1" x14ac:dyDescent="0.2"/>
    <row r="48789" hidden="1" x14ac:dyDescent="0.2"/>
    <row r="48790" hidden="1" x14ac:dyDescent="0.2"/>
    <row r="48791" hidden="1" x14ac:dyDescent="0.2"/>
    <row r="48792" hidden="1" x14ac:dyDescent="0.2"/>
    <row r="48793" hidden="1" x14ac:dyDescent="0.2"/>
    <row r="48794" hidden="1" x14ac:dyDescent="0.2"/>
    <row r="48795" hidden="1" x14ac:dyDescent="0.2"/>
    <row r="48796" hidden="1" x14ac:dyDescent="0.2"/>
    <row r="48797" hidden="1" x14ac:dyDescent="0.2"/>
    <row r="48798" hidden="1" x14ac:dyDescent="0.2"/>
    <row r="48799" hidden="1" x14ac:dyDescent="0.2"/>
    <row r="48800" hidden="1" x14ac:dyDescent="0.2"/>
    <row r="48801" hidden="1" x14ac:dyDescent="0.2"/>
    <row r="48802" hidden="1" x14ac:dyDescent="0.2"/>
    <row r="48803" hidden="1" x14ac:dyDescent="0.2"/>
    <row r="48804" hidden="1" x14ac:dyDescent="0.2"/>
    <row r="48805" hidden="1" x14ac:dyDescent="0.2"/>
    <row r="48806" hidden="1" x14ac:dyDescent="0.2"/>
    <row r="48807" hidden="1" x14ac:dyDescent="0.2"/>
    <row r="48808" hidden="1" x14ac:dyDescent="0.2"/>
    <row r="48809" hidden="1" x14ac:dyDescent="0.2"/>
    <row r="48810" hidden="1" x14ac:dyDescent="0.2"/>
    <row r="48811" hidden="1" x14ac:dyDescent="0.2"/>
    <row r="48812" hidden="1" x14ac:dyDescent="0.2"/>
    <row r="48813" hidden="1" x14ac:dyDescent="0.2"/>
    <row r="48814" hidden="1" x14ac:dyDescent="0.2"/>
    <row r="48815" hidden="1" x14ac:dyDescent="0.2"/>
    <row r="48816" hidden="1" x14ac:dyDescent="0.2"/>
    <row r="48817" hidden="1" x14ac:dyDescent="0.2"/>
    <row r="48818" hidden="1" x14ac:dyDescent="0.2"/>
    <row r="48819" hidden="1" x14ac:dyDescent="0.2"/>
    <row r="48820" hidden="1" x14ac:dyDescent="0.2"/>
    <row r="48821" hidden="1" x14ac:dyDescent="0.2"/>
    <row r="48822" hidden="1" x14ac:dyDescent="0.2"/>
    <row r="48823" hidden="1" x14ac:dyDescent="0.2"/>
    <row r="48824" hidden="1" x14ac:dyDescent="0.2"/>
    <row r="48825" hidden="1" x14ac:dyDescent="0.2"/>
    <row r="48826" hidden="1" x14ac:dyDescent="0.2"/>
    <row r="48827" hidden="1" x14ac:dyDescent="0.2"/>
    <row r="48828" hidden="1" x14ac:dyDescent="0.2"/>
    <row r="48829" hidden="1" x14ac:dyDescent="0.2"/>
    <row r="48830" hidden="1" x14ac:dyDescent="0.2"/>
    <row r="48831" hidden="1" x14ac:dyDescent="0.2"/>
    <row r="48832" hidden="1" x14ac:dyDescent="0.2"/>
    <row r="48833" hidden="1" x14ac:dyDescent="0.2"/>
    <row r="48834" hidden="1" x14ac:dyDescent="0.2"/>
    <row r="48835" hidden="1" x14ac:dyDescent="0.2"/>
    <row r="48836" hidden="1" x14ac:dyDescent="0.2"/>
    <row r="48837" hidden="1" x14ac:dyDescent="0.2"/>
    <row r="48838" hidden="1" x14ac:dyDescent="0.2"/>
    <row r="48839" hidden="1" x14ac:dyDescent="0.2"/>
    <row r="48840" hidden="1" x14ac:dyDescent="0.2"/>
    <row r="48841" hidden="1" x14ac:dyDescent="0.2"/>
    <row r="48842" hidden="1" x14ac:dyDescent="0.2"/>
    <row r="48843" hidden="1" x14ac:dyDescent="0.2"/>
    <row r="48844" hidden="1" x14ac:dyDescent="0.2"/>
    <row r="48845" hidden="1" x14ac:dyDescent="0.2"/>
    <row r="48846" hidden="1" x14ac:dyDescent="0.2"/>
    <row r="48847" hidden="1" x14ac:dyDescent="0.2"/>
    <row r="48848" hidden="1" x14ac:dyDescent="0.2"/>
    <row r="48849" hidden="1" x14ac:dyDescent="0.2"/>
    <row r="48850" hidden="1" x14ac:dyDescent="0.2"/>
    <row r="48851" hidden="1" x14ac:dyDescent="0.2"/>
    <row r="48852" hidden="1" x14ac:dyDescent="0.2"/>
    <row r="48853" hidden="1" x14ac:dyDescent="0.2"/>
    <row r="48854" hidden="1" x14ac:dyDescent="0.2"/>
    <row r="48855" hidden="1" x14ac:dyDescent="0.2"/>
    <row r="48856" hidden="1" x14ac:dyDescent="0.2"/>
    <row r="48857" hidden="1" x14ac:dyDescent="0.2"/>
    <row r="48858" hidden="1" x14ac:dyDescent="0.2"/>
    <row r="48859" hidden="1" x14ac:dyDescent="0.2"/>
    <row r="48860" hidden="1" x14ac:dyDescent="0.2"/>
    <row r="48861" hidden="1" x14ac:dyDescent="0.2"/>
    <row r="48862" hidden="1" x14ac:dyDescent="0.2"/>
    <row r="48863" hidden="1" x14ac:dyDescent="0.2"/>
    <row r="48864" hidden="1" x14ac:dyDescent="0.2"/>
    <row r="48865" hidden="1" x14ac:dyDescent="0.2"/>
    <row r="48866" hidden="1" x14ac:dyDescent="0.2"/>
    <row r="48867" hidden="1" x14ac:dyDescent="0.2"/>
    <row r="48868" hidden="1" x14ac:dyDescent="0.2"/>
    <row r="48869" hidden="1" x14ac:dyDescent="0.2"/>
    <row r="48870" hidden="1" x14ac:dyDescent="0.2"/>
    <row r="48871" hidden="1" x14ac:dyDescent="0.2"/>
    <row r="48872" hidden="1" x14ac:dyDescent="0.2"/>
    <row r="48873" hidden="1" x14ac:dyDescent="0.2"/>
    <row r="48874" hidden="1" x14ac:dyDescent="0.2"/>
    <row r="48875" hidden="1" x14ac:dyDescent="0.2"/>
    <row r="48876" hidden="1" x14ac:dyDescent="0.2"/>
    <row r="48877" hidden="1" x14ac:dyDescent="0.2"/>
    <row r="48878" hidden="1" x14ac:dyDescent="0.2"/>
    <row r="48879" hidden="1" x14ac:dyDescent="0.2"/>
    <row r="48880" hidden="1" x14ac:dyDescent="0.2"/>
    <row r="48881" hidden="1" x14ac:dyDescent="0.2"/>
    <row r="48882" hidden="1" x14ac:dyDescent="0.2"/>
    <row r="48883" hidden="1" x14ac:dyDescent="0.2"/>
    <row r="48884" hidden="1" x14ac:dyDescent="0.2"/>
    <row r="48885" hidden="1" x14ac:dyDescent="0.2"/>
    <row r="48886" hidden="1" x14ac:dyDescent="0.2"/>
    <row r="48887" hidden="1" x14ac:dyDescent="0.2"/>
    <row r="48888" hidden="1" x14ac:dyDescent="0.2"/>
    <row r="48889" hidden="1" x14ac:dyDescent="0.2"/>
    <row r="48890" hidden="1" x14ac:dyDescent="0.2"/>
    <row r="48891" hidden="1" x14ac:dyDescent="0.2"/>
    <row r="48892" hidden="1" x14ac:dyDescent="0.2"/>
    <row r="48893" hidden="1" x14ac:dyDescent="0.2"/>
    <row r="48894" hidden="1" x14ac:dyDescent="0.2"/>
    <row r="48895" hidden="1" x14ac:dyDescent="0.2"/>
    <row r="48896" hidden="1" x14ac:dyDescent="0.2"/>
    <row r="48897" hidden="1" x14ac:dyDescent="0.2"/>
    <row r="48898" hidden="1" x14ac:dyDescent="0.2"/>
    <row r="48899" hidden="1" x14ac:dyDescent="0.2"/>
    <row r="48900" hidden="1" x14ac:dyDescent="0.2"/>
    <row r="48901" hidden="1" x14ac:dyDescent="0.2"/>
    <row r="48902" hidden="1" x14ac:dyDescent="0.2"/>
    <row r="48903" hidden="1" x14ac:dyDescent="0.2"/>
    <row r="48904" hidden="1" x14ac:dyDescent="0.2"/>
    <row r="48905" hidden="1" x14ac:dyDescent="0.2"/>
    <row r="48906" hidden="1" x14ac:dyDescent="0.2"/>
    <row r="48907" hidden="1" x14ac:dyDescent="0.2"/>
    <row r="48908" hidden="1" x14ac:dyDescent="0.2"/>
    <row r="48909" hidden="1" x14ac:dyDescent="0.2"/>
    <row r="48910" hidden="1" x14ac:dyDescent="0.2"/>
    <row r="48911" hidden="1" x14ac:dyDescent="0.2"/>
    <row r="48912" hidden="1" x14ac:dyDescent="0.2"/>
    <row r="48913" hidden="1" x14ac:dyDescent="0.2"/>
    <row r="48914" hidden="1" x14ac:dyDescent="0.2"/>
    <row r="48915" hidden="1" x14ac:dyDescent="0.2"/>
    <row r="48916" hidden="1" x14ac:dyDescent="0.2"/>
    <row r="48917" hidden="1" x14ac:dyDescent="0.2"/>
    <row r="48918" hidden="1" x14ac:dyDescent="0.2"/>
    <row r="48919" hidden="1" x14ac:dyDescent="0.2"/>
    <row r="48920" hidden="1" x14ac:dyDescent="0.2"/>
    <row r="48921" hidden="1" x14ac:dyDescent="0.2"/>
    <row r="48922" hidden="1" x14ac:dyDescent="0.2"/>
    <row r="48923" hidden="1" x14ac:dyDescent="0.2"/>
    <row r="48924" hidden="1" x14ac:dyDescent="0.2"/>
    <row r="48925" hidden="1" x14ac:dyDescent="0.2"/>
    <row r="48926" hidden="1" x14ac:dyDescent="0.2"/>
    <row r="48927" hidden="1" x14ac:dyDescent="0.2"/>
    <row r="48928" hidden="1" x14ac:dyDescent="0.2"/>
    <row r="48929" hidden="1" x14ac:dyDescent="0.2"/>
    <row r="48930" hidden="1" x14ac:dyDescent="0.2"/>
    <row r="48931" hidden="1" x14ac:dyDescent="0.2"/>
    <row r="48932" hidden="1" x14ac:dyDescent="0.2"/>
    <row r="48933" hidden="1" x14ac:dyDescent="0.2"/>
    <row r="48934" hidden="1" x14ac:dyDescent="0.2"/>
    <row r="48935" hidden="1" x14ac:dyDescent="0.2"/>
    <row r="48936" hidden="1" x14ac:dyDescent="0.2"/>
    <row r="48937" hidden="1" x14ac:dyDescent="0.2"/>
    <row r="48938" hidden="1" x14ac:dyDescent="0.2"/>
    <row r="48939" hidden="1" x14ac:dyDescent="0.2"/>
    <row r="48940" hidden="1" x14ac:dyDescent="0.2"/>
    <row r="48941" hidden="1" x14ac:dyDescent="0.2"/>
    <row r="48942" hidden="1" x14ac:dyDescent="0.2"/>
    <row r="48943" hidden="1" x14ac:dyDescent="0.2"/>
    <row r="48944" hidden="1" x14ac:dyDescent="0.2"/>
    <row r="48945" hidden="1" x14ac:dyDescent="0.2"/>
    <row r="48946" hidden="1" x14ac:dyDescent="0.2"/>
    <row r="48947" hidden="1" x14ac:dyDescent="0.2"/>
    <row r="48948" hidden="1" x14ac:dyDescent="0.2"/>
    <row r="48949" hidden="1" x14ac:dyDescent="0.2"/>
    <row r="48950" hidden="1" x14ac:dyDescent="0.2"/>
    <row r="48951" hidden="1" x14ac:dyDescent="0.2"/>
    <row r="48952" hidden="1" x14ac:dyDescent="0.2"/>
    <row r="48953" hidden="1" x14ac:dyDescent="0.2"/>
    <row r="48954" hidden="1" x14ac:dyDescent="0.2"/>
    <row r="48955" hidden="1" x14ac:dyDescent="0.2"/>
    <row r="48956" hidden="1" x14ac:dyDescent="0.2"/>
    <row r="48957" hidden="1" x14ac:dyDescent="0.2"/>
    <row r="48958" hidden="1" x14ac:dyDescent="0.2"/>
    <row r="48959" hidden="1" x14ac:dyDescent="0.2"/>
    <row r="48960" hidden="1" x14ac:dyDescent="0.2"/>
    <row r="48961" hidden="1" x14ac:dyDescent="0.2"/>
    <row r="48962" hidden="1" x14ac:dyDescent="0.2"/>
    <row r="48963" hidden="1" x14ac:dyDescent="0.2"/>
    <row r="48964" hidden="1" x14ac:dyDescent="0.2"/>
    <row r="48965" hidden="1" x14ac:dyDescent="0.2"/>
    <row r="48966" hidden="1" x14ac:dyDescent="0.2"/>
    <row r="48967" hidden="1" x14ac:dyDescent="0.2"/>
    <row r="48968" hidden="1" x14ac:dyDescent="0.2"/>
    <row r="48969" hidden="1" x14ac:dyDescent="0.2"/>
    <row r="48970" hidden="1" x14ac:dyDescent="0.2"/>
    <row r="48971" hidden="1" x14ac:dyDescent="0.2"/>
    <row r="48972" hidden="1" x14ac:dyDescent="0.2"/>
    <row r="48973" hidden="1" x14ac:dyDescent="0.2"/>
    <row r="48974" hidden="1" x14ac:dyDescent="0.2"/>
    <row r="48975" hidden="1" x14ac:dyDescent="0.2"/>
    <row r="48976" hidden="1" x14ac:dyDescent="0.2"/>
    <row r="48977" hidden="1" x14ac:dyDescent="0.2"/>
    <row r="48978" hidden="1" x14ac:dyDescent="0.2"/>
    <row r="48979" hidden="1" x14ac:dyDescent="0.2"/>
    <row r="48980" hidden="1" x14ac:dyDescent="0.2"/>
    <row r="48981" hidden="1" x14ac:dyDescent="0.2"/>
    <row r="48982" hidden="1" x14ac:dyDescent="0.2"/>
    <row r="48983" hidden="1" x14ac:dyDescent="0.2"/>
    <row r="48984" hidden="1" x14ac:dyDescent="0.2"/>
    <row r="48985" hidden="1" x14ac:dyDescent="0.2"/>
    <row r="48986" hidden="1" x14ac:dyDescent="0.2"/>
    <row r="48987" hidden="1" x14ac:dyDescent="0.2"/>
    <row r="48988" hidden="1" x14ac:dyDescent="0.2"/>
    <row r="48989" hidden="1" x14ac:dyDescent="0.2"/>
    <row r="48990" hidden="1" x14ac:dyDescent="0.2"/>
    <row r="48991" hidden="1" x14ac:dyDescent="0.2"/>
    <row r="48992" hidden="1" x14ac:dyDescent="0.2"/>
    <row r="48993" hidden="1" x14ac:dyDescent="0.2"/>
    <row r="48994" hidden="1" x14ac:dyDescent="0.2"/>
    <row r="48995" hidden="1" x14ac:dyDescent="0.2"/>
    <row r="48996" hidden="1" x14ac:dyDescent="0.2"/>
    <row r="48997" hidden="1" x14ac:dyDescent="0.2"/>
    <row r="48998" hidden="1" x14ac:dyDescent="0.2"/>
    <row r="48999" hidden="1" x14ac:dyDescent="0.2"/>
    <row r="49000" hidden="1" x14ac:dyDescent="0.2"/>
    <row r="49001" hidden="1" x14ac:dyDescent="0.2"/>
    <row r="49002" hidden="1" x14ac:dyDescent="0.2"/>
    <row r="49003" hidden="1" x14ac:dyDescent="0.2"/>
    <row r="49004" hidden="1" x14ac:dyDescent="0.2"/>
    <row r="49005" hidden="1" x14ac:dyDescent="0.2"/>
    <row r="49006" hidden="1" x14ac:dyDescent="0.2"/>
    <row r="49007" hidden="1" x14ac:dyDescent="0.2"/>
    <row r="49008" hidden="1" x14ac:dyDescent="0.2"/>
    <row r="49009" hidden="1" x14ac:dyDescent="0.2"/>
    <row r="49010" hidden="1" x14ac:dyDescent="0.2"/>
    <row r="49011" hidden="1" x14ac:dyDescent="0.2"/>
    <row r="49012" hidden="1" x14ac:dyDescent="0.2"/>
    <row r="49013" hidden="1" x14ac:dyDescent="0.2"/>
    <row r="49014" hidden="1" x14ac:dyDescent="0.2"/>
    <row r="49015" hidden="1" x14ac:dyDescent="0.2"/>
    <row r="49016" hidden="1" x14ac:dyDescent="0.2"/>
    <row r="49017" hidden="1" x14ac:dyDescent="0.2"/>
    <row r="49018" hidden="1" x14ac:dyDescent="0.2"/>
    <row r="49019" hidden="1" x14ac:dyDescent="0.2"/>
    <row r="49020" hidden="1" x14ac:dyDescent="0.2"/>
    <row r="49021" hidden="1" x14ac:dyDescent="0.2"/>
    <row r="49022" hidden="1" x14ac:dyDescent="0.2"/>
    <row r="49023" hidden="1" x14ac:dyDescent="0.2"/>
    <row r="49024" hidden="1" x14ac:dyDescent="0.2"/>
    <row r="49025" hidden="1" x14ac:dyDescent="0.2"/>
    <row r="49026" hidden="1" x14ac:dyDescent="0.2"/>
    <row r="49027" hidden="1" x14ac:dyDescent="0.2"/>
    <row r="49028" hidden="1" x14ac:dyDescent="0.2"/>
    <row r="49029" hidden="1" x14ac:dyDescent="0.2"/>
    <row r="49030" hidden="1" x14ac:dyDescent="0.2"/>
    <row r="49031" hidden="1" x14ac:dyDescent="0.2"/>
    <row r="49032" hidden="1" x14ac:dyDescent="0.2"/>
    <row r="49033" hidden="1" x14ac:dyDescent="0.2"/>
    <row r="49034" hidden="1" x14ac:dyDescent="0.2"/>
    <row r="49035" hidden="1" x14ac:dyDescent="0.2"/>
    <row r="49036" hidden="1" x14ac:dyDescent="0.2"/>
    <row r="49037" hidden="1" x14ac:dyDescent="0.2"/>
    <row r="49038" hidden="1" x14ac:dyDescent="0.2"/>
    <row r="49039" hidden="1" x14ac:dyDescent="0.2"/>
    <row r="49040" hidden="1" x14ac:dyDescent="0.2"/>
    <row r="49041" hidden="1" x14ac:dyDescent="0.2"/>
    <row r="49042" hidden="1" x14ac:dyDescent="0.2"/>
    <row r="49043" hidden="1" x14ac:dyDescent="0.2"/>
    <row r="49044" hidden="1" x14ac:dyDescent="0.2"/>
    <row r="49045" hidden="1" x14ac:dyDescent="0.2"/>
    <row r="49046" hidden="1" x14ac:dyDescent="0.2"/>
    <row r="49047" hidden="1" x14ac:dyDescent="0.2"/>
    <row r="49048" hidden="1" x14ac:dyDescent="0.2"/>
    <row r="49049" hidden="1" x14ac:dyDescent="0.2"/>
    <row r="49050" hidden="1" x14ac:dyDescent="0.2"/>
    <row r="49051" hidden="1" x14ac:dyDescent="0.2"/>
    <row r="49052" hidden="1" x14ac:dyDescent="0.2"/>
    <row r="49053" hidden="1" x14ac:dyDescent="0.2"/>
    <row r="49054" hidden="1" x14ac:dyDescent="0.2"/>
    <row r="49055" hidden="1" x14ac:dyDescent="0.2"/>
    <row r="49056" hidden="1" x14ac:dyDescent="0.2"/>
    <row r="49057" hidden="1" x14ac:dyDescent="0.2"/>
    <row r="49058" hidden="1" x14ac:dyDescent="0.2"/>
    <row r="49059" hidden="1" x14ac:dyDescent="0.2"/>
    <row r="49060" hidden="1" x14ac:dyDescent="0.2"/>
    <row r="49061" hidden="1" x14ac:dyDescent="0.2"/>
    <row r="49062" hidden="1" x14ac:dyDescent="0.2"/>
    <row r="49063" hidden="1" x14ac:dyDescent="0.2"/>
    <row r="49064" hidden="1" x14ac:dyDescent="0.2"/>
    <row r="49065" hidden="1" x14ac:dyDescent="0.2"/>
    <row r="49066" hidden="1" x14ac:dyDescent="0.2"/>
    <row r="49067" hidden="1" x14ac:dyDescent="0.2"/>
    <row r="49068" hidden="1" x14ac:dyDescent="0.2"/>
    <row r="49069" hidden="1" x14ac:dyDescent="0.2"/>
    <row r="49070" hidden="1" x14ac:dyDescent="0.2"/>
    <row r="49071" hidden="1" x14ac:dyDescent="0.2"/>
    <row r="49072" hidden="1" x14ac:dyDescent="0.2"/>
    <row r="49073" hidden="1" x14ac:dyDescent="0.2"/>
    <row r="49074" hidden="1" x14ac:dyDescent="0.2"/>
    <row r="49075" hidden="1" x14ac:dyDescent="0.2"/>
    <row r="49076" hidden="1" x14ac:dyDescent="0.2"/>
    <row r="49077" hidden="1" x14ac:dyDescent="0.2"/>
    <row r="49078" hidden="1" x14ac:dyDescent="0.2"/>
    <row r="49079" hidden="1" x14ac:dyDescent="0.2"/>
    <row r="49080" hidden="1" x14ac:dyDescent="0.2"/>
    <row r="49081" hidden="1" x14ac:dyDescent="0.2"/>
    <row r="49082" hidden="1" x14ac:dyDescent="0.2"/>
    <row r="49083" hidden="1" x14ac:dyDescent="0.2"/>
    <row r="49084" hidden="1" x14ac:dyDescent="0.2"/>
    <row r="49085" hidden="1" x14ac:dyDescent="0.2"/>
    <row r="49086" hidden="1" x14ac:dyDescent="0.2"/>
    <row r="49087" hidden="1" x14ac:dyDescent="0.2"/>
    <row r="49088" hidden="1" x14ac:dyDescent="0.2"/>
    <row r="49089" hidden="1" x14ac:dyDescent="0.2"/>
    <row r="49090" hidden="1" x14ac:dyDescent="0.2"/>
    <row r="49091" hidden="1" x14ac:dyDescent="0.2"/>
    <row r="49092" hidden="1" x14ac:dyDescent="0.2"/>
    <row r="49093" hidden="1" x14ac:dyDescent="0.2"/>
    <row r="49094" hidden="1" x14ac:dyDescent="0.2"/>
    <row r="49095" hidden="1" x14ac:dyDescent="0.2"/>
    <row r="49096" hidden="1" x14ac:dyDescent="0.2"/>
    <row r="49097" hidden="1" x14ac:dyDescent="0.2"/>
    <row r="49098" hidden="1" x14ac:dyDescent="0.2"/>
    <row r="49099" hidden="1" x14ac:dyDescent="0.2"/>
    <row r="49100" hidden="1" x14ac:dyDescent="0.2"/>
    <row r="49101" hidden="1" x14ac:dyDescent="0.2"/>
    <row r="49102" hidden="1" x14ac:dyDescent="0.2"/>
    <row r="49103" hidden="1" x14ac:dyDescent="0.2"/>
    <row r="49104" hidden="1" x14ac:dyDescent="0.2"/>
    <row r="49105" hidden="1" x14ac:dyDescent="0.2"/>
    <row r="49106" hidden="1" x14ac:dyDescent="0.2"/>
    <row r="49107" hidden="1" x14ac:dyDescent="0.2"/>
    <row r="49108" hidden="1" x14ac:dyDescent="0.2"/>
    <row r="49109" hidden="1" x14ac:dyDescent="0.2"/>
    <row r="49110" hidden="1" x14ac:dyDescent="0.2"/>
    <row r="49111" hidden="1" x14ac:dyDescent="0.2"/>
    <row r="49112" hidden="1" x14ac:dyDescent="0.2"/>
    <row r="49113" hidden="1" x14ac:dyDescent="0.2"/>
    <row r="49114" hidden="1" x14ac:dyDescent="0.2"/>
    <row r="49115" hidden="1" x14ac:dyDescent="0.2"/>
    <row r="49116" hidden="1" x14ac:dyDescent="0.2"/>
    <row r="49117" hidden="1" x14ac:dyDescent="0.2"/>
    <row r="49118" hidden="1" x14ac:dyDescent="0.2"/>
    <row r="49119" hidden="1" x14ac:dyDescent="0.2"/>
    <row r="49120" hidden="1" x14ac:dyDescent="0.2"/>
    <row r="49121" hidden="1" x14ac:dyDescent="0.2"/>
    <row r="49122" hidden="1" x14ac:dyDescent="0.2"/>
    <row r="49123" hidden="1" x14ac:dyDescent="0.2"/>
    <row r="49124" hidden="1" x14ac:dyDescent="0.2"/>
    <row r="49125" hidden="1" x14ac:dyDescent="0.2"/>
    <row r="49126" hidden="1" x14ac:dyDescent="0.2"/>
    <row r="49127" hidden="1" x14ac:dyDescent="0.2"/>
    <row r="49128" hidden="1" x14ac:dyDescent="0.2"/>
    <row r="49129" hidden="1" x14ac:dyDescent="0.2"/>
    <row r="49130" hidden="1" x14ac:dyDescent="0.2"/>
    <row r="49131" hidden="1" x14ac:dyDescent="0.2"/>
    <row r="49132" hidden="1" x14ac:dyDescent="0.2"/>
    <row r="49133" hidden="1" x14ac:dyDescent="0.2"/>
    <row r="49134" hidden="1" x14ac:dyDescent="0.2"/>
    <row r="49135" hidden="1" x14ac:dyDescent="0.2"/>
    <row r="49136" hidden="1" x14ac:dyDescent="0.2"/>
    <row r="49137" hidden="1" x14ac:dyDescent="0.2"/>
    <row r="49138" hidden="1" x14ac:dyDescent="0.2"/>
    <row r="49139" hidden="1" x14ac:dyDescent="0.2"/>
    <row r="49140" hidden="1" x14ac:dyDescent="0.2"/>
    <row r="49141" hidden="1" x14ac:dyDescent="0.2"/>
    <row r="49142" hidden="1" x14ac:dyDescent="0.2"/>
    <row r="49143" hidden="1" x14ac:dyDescent="0.2"/>
    <row r="49144" hidden="1" x14ac:dyDescent="0.2"/>
    <row r="49145" hidden="1" x14ac:dyDescent="0.2"/>
    <row r="49146" hidden="1" x14ac:dyDescent="0.2"/>
    <row r="49147" hidden="1" x14ac:dyDescent="0.2"/>
    <row r="49148" hidden="1" x14ac:dyDescent="0.2"/>
    <row r="49149" hidden="1" x14ac:dyDescent="0.2"/>
    <row r="49150" hidden="1" x14ac:dyDescent="0.2"/>
    <row r="49151" hidden="1" x14ac:dyDescent="0.2"/>
    <row r="49152" hidden="1" x14ac:dyDescent="0.2"/>
    <row r="49153" hidden="1" x14ac:dyDescent="0.2"/>
    <row r="49154" hidden="1" x14ac:dyDescent="0.2"/>
    <row r="49155" hidden="1" x14ac:dyDescent="0.2"/>
    <row r="49156" hidden="1" x14ac:dyDescent="0.2"/>
    <row r="49157" hidden="1" x14ac:dyDescent="0.2"/>
    <row r="49158" hidden="1" x14ac:dyDescent="0.2"/>
    <row r="49159" hidden="1" x14ac:dyDescent="0.2"/>
    <row r="49160" hidden="1" x14ac:dyDescent="0.2"/>
    <row r="49161" hidden="1" x14ac:dyDescent="0.2"/>
    <row r="49162" hidden="1" x14ac:dyDescent="0.2"/>
    <row r="49163" hidden="1" x14ac:dyDescent="0.2"/>
    <row r="49164" hidden="1" x14ac:dyDescent="0.2"/>
    <row r="49165" hidden="1" x14ac:dyDescent="0.2"/>
    <row r="49166" hidden="1" x14ac:dyDescent="0.2"/>
    <row r="49167" hidden="1" x14ac:dyDescent="0.2"/>
    <row r="49168" hidden="1" x14ac:dyDescent="0.2"/>
    <row r="49169" hidden="1" x14ac:dyDescent="0.2"/>
    <row r="49170" hidden="1" x14ac:dyDescent="0.2"/>
    <row r="49171" hidden="1" x14ac:dyDescent="0.2"/>
    <row r="49172" hidden="1" x14ac:dyDescent="0.2"/>
    <row r="49173" hidden="1" x14ac:dyDescent="0.2"/>
    <row r="49174" hidden="1" x14ac:dyDescent="0.2"/>
    <row r="49175" hidden="1" x14ac:dyDescent="0.2"/>
    <row r="49176" hidden="1" x14ac:dyDescent="0.2"/>
    <row r="49177" hidden="1" x14ac:dyDescent="0.2"/>
    <row r="49178" hidden="1" x14ac:dyDescent="0.2"/>
    <row r="49179" hidden="1" x14ac:dyDescent="0.2"/>
    <row r="49180" hidden="1" x14ac:dyDescent="0.2"/>
    <row r="49181" hidden="1" x14ac:dyDescent="0.2"/>
    <row r="49182" hidden="1" x14ac:dyDescent="0.2"/>
    <row r="49183" hidden="1" x14ac:dyDescent="0.2"/>
    <row r="49184" hidden="1" x14ac:dyDescent="0.2"/>
    <row r="49185" hidden="1" x14ac:dyDescent="0.2"/>
    <row r="49186" hidden="1" x14ac:dyDescent="0.2"/>
    <row r="49187" hidden="1" x14ac:dyDescent="0.2"/>
    <row r="49188" hidden="1" x14ac:dyDescent="0.2"/>
    <row r="49189" hidden="1" x14ac:dyDescent="0.2"/>
    <row r="49190" hidden="1" x14ac:dyDescent="0.2"/>
    <row r="49191" hidden="1" x14ac:dyDescent="0.2"/>
    <row r="49192" hidden="1" x14ac:dyDescent="0.2"/>
    <row r="49193" hidden="1" x14ac:dyDescent="0.2"/>
    <row r="49194" hidden="1" x14ac:dyDescent="0.2"/>
    <row r="49195" hidden="1" x14ac:dyDescent="0.2"/>
    <row r="49196" hidden="1" x14ac:dyDescent="0.2"/>
    <row r="49197" hidden="1" x14ac:dyDescent="0.2"/>
    <row r="49198" hidden="1" x14ac:dyDescent="0.2"/>
    <row r="49199" hidden="1" x14ac:dyDescent="0.2"/>
    <row r="49200" hidden="1" x14ac:dyDescent="0.2"/>
    <row r="49201" hidden="1" x14ac:dyDescent="0.2"/>
    <row r="49202" hidden="1" x14ac:dyDescent="0.2"/>
    <row r="49203" hidden="1" x14ac:dyDescent="0.2"/>
    <row r="49204" hidden="1" x14ac:dyDescent="0.2"/>
    <row r="49205" hidden="1" x14ac:dyDescent="0.2"/>
    <row r="49206" hidden="1" x14ac:dyDescent="0.2"/>
    <row r="49207" hidden="1" x14ac:dyDescent="0.2"/>
    <row r="49208" hidden="1" x14ac:dyDescent="0.2"/>
    <row r="49209" hidden="1" x14ac:dyDescent="0.2"/>
    <row r="49210" hidden="1" x14ac:dyDescent="0.2"/>
    <row r="49211" hidden="1" x14ac:dyDescent="0.2"/>
    <row r="49212" hidden="1" x14ac:dyDescent="0.2"/>
    <row r="49213" hidden="1" x14ac:dyDescent="0.2"/>
    <row r="49214" hidden="1" x14ac:dyDescent="0.2"/>
    <row r="49215" hidden="1" x14ac:dyDescent="0.2"/>
    <row r="49216" hidden="1" x14ac:dyDescent="0.2"/>
    <row r="49217" hidden="1" x14ac:dyDescent="0.2"/>
    <row r="49218" hidden="1" x14ac:dyDescent="0.2"/>
    <row r="49219" hidden="1" x14ac:dyDescent="0.2"/>
    <row r="49220" hidden="1" x14ac:dyDescent="0.2"/>
    <row r="49221" hidden="1" x14ac:dyDescent="0.2"/>
    <row r="49222" hidden="1" x14ac:dyDescent="0.2"/>
    <row r="49223" hidden="1" x14ac:dyDescent="0.2"/>
    <row r="49224" hidden="1" x14ac:dyDescent="0.2"/>
    <row r="49225" hidden="1" x14ac:dyDescent="0.2"/>
    <row r="49226" hidden="1" x14ac:dyDescent="0.2"/>
    <row r="49227" hidden="1" x14ac:dyDescent="0.2"/>
    <row r="49228" hidden="1" x14ac:dyDescent="0.2"/>
    <row r="49229" hidden="1" x14ac:dyDescent="0.2"/>
    <row r="49230" hidden="1" x14ac:dyDescent="0.2"/>
    <row r="49231" hidden="1" x14ac:dyDescent="0.2"/>
    <row r="49232" hidden="1" x14ac:dyDescent="0.2"/>
    <row r="49233" hidden="1" x14ac:dyDescent="0.2"/>
    <row r="49234" hidden="1" x14ac:dyDescent="0.2"/>
    <row r="49235" hidden="1" x14ac:dyDescent="0.2"/>
    <row r="49236" hidden="1" x14ac:dyDescent="0.2"/>
    <row r="49237" hidden="1" x14ac:dyDescent="0.2"/>
    <row r="49238" hidden="1" x14ac:dyDescent="0.2"/>
    <row r="49239" hidden="1" x14ac:dyDescent="0.2"/>
    <row r="49240" hidden="1" x14ac:dyDescent="0.2"/>
    <row r="49241" hidden="1" x14ac:dyDescent="0.2"/>
    <row r="49242" hidden="1" x14ac:dyDescent="0.2"/>
    <row r="49243" hidden="1" x14ac:dyDescent="0.2"/>
    <row r="49244" hidden="1" x14ac:dyDescent="0.2"/>
    <row r="49245" hidden="1" x14ac:dyDescent="0.2"/>
    <row r="49246" hidden="1" x14ac:dyDescent="0.2"/>
    <row r="49247" hidden="1" x14ac:dyDescent="0.2"/>
    <row r="49248" hidden="1" x14ac:dyDescent="0.2"/>
    <row r="49249" hidden="1" x14ac:dyDescent="0.2"/>
    <row r="49250" hidden="1" x14ac:dyDescent="0.2"/>
    <row r="49251" hidden="1" x14ac:dyDescent="0.2"/>
    <row r="49252" hidden="1" x14ac:dyDescent="0.2"/>
    <row r="49253" hidden="1" x14ac:dyDescent="0.2"/>
    <row r="49254" hidden="1" x14ac:dyDescent="0.2"/>
    <row r="49255" hidden="1" x14ac:dyDescent="0.2"/>
    <row r="49256" hidden="1" x14ac:dyDescent="0.2"/>
    <row r="49257" hidden="1" x14ac:dyDescent="0.2"/>
    <row r="49258" hidden="1" x14ac:dyDescent="0.2"/>
    <row r="49259" hidden="1" x14ac:dyDescent="0.2"/>
    <row r="49260" hidden="1" x14ac:dyDescent="0.2"/>
    <row r="49261" hidden="1" x14ac:dyDescent="0.2"/>
    <row r="49262" hidden="1" x14ac:dyDescent="0.2"/>
    <row r="49263" hidden="1" x14ac:dyDescent="0.2"/>
    <row r="49264" hidden="1" x14ac:dyDescent="0.2"/>
    <row r="49265" hidden="1" x14ac:dyDescent="0.2"/>
    <row r="49266" hidden="1" x14ac:dyDescent="0.2"/>
    <row r="49267" hidden="1" x14ac:dyDescent="0.2"/>
    <row r="49268" hidden="1" x14ac:dyDescent="0.2"/>
    <row r="49269" hidden="1" x14ac:dyDescent="0.2"/>
    <row r="49270" hidden="1" x14ac:dyDescent="0.2"/>
    <row r="49271" hidden="1" x14ac:dyDescent="0.2"/>
    <row r="49272" hidden="1" x14ac:dyDescent="0.2"/>
    <row r="49273" hidden="1" x14ac:dyDescent="0.2"/>
    <row r="49274" hidden="1" x14ac:dyDescent="0.2"/>
    <row r="49275" hidden="1" x14ac:dyDescent="0.2"/>
    <row r="49276" hidden="1" x14ac:dyDescent="0.2"/>
    <row r="49277" hidden="1" x14ac:dyDescent="0.2"/>
    <row r="49278" hidden="1" x14ac:dyDescent="0.2"/>
    <row r="49279" hidden="1" x14ac:dyDescent="0.2"/>
    <row r="49280" hidden="1" x14ac:dyDescent="0.2"/>
    <row r="49281" hidden="1" x14ac:dyDescent="0.2"/>
    <row r="49282" hidden="1" x14ac:dyDescent="0.2"/>
    <row r="49283" hidden="1" x14ac:dyDescent="0.2"/>
    <row r="49284" hidden="1" x14ac:dyDescent="0.2"/>
    <row r="49285" hidden="1" x14ac:dyDescent="0.2"/>
    <row r="49286" hidden="1" x14ac:dyDescent="0.2"/>
    <row r="49287" hidden="1" x14ac:dyDescent="0.2"/>
    <row r="49288" hidden="1" x14ac:dyDescent="0.2"/>
    <row r="49289" hidden="1" x14ac:dyDescent="0.2"/>
    <row r="49290" hidden="1" x14ac:dyDescent="0.2"/>
    <row r="49291" hidden="1" x14ac:dyDescent="0.2"/>
    <row r="49292" hidden="1" x14ac:dyDescent="0.2"/>
    <row r="49293" hidden="1" x14ac:dyDescent="0.2"/>
    <row r="49294" hidden="1" x14ac:dyDescent="0.2"/>
    <row r="49295" hidden="1" x14ac:dyDescent="0.2"/>
    <row r="49296" hidden="1" x14ac:dyDescent="0.2"/>
    <row r="49297" hidden="1" x14ac:dyDescent="0.2"/>
    <row r="49298" hidden="1" x14ac:dyDescent="0.2"/>
    <row r="49299" hidden="1" x14ac:dyDescent="0.2"/>
    <row r="49300" hidden="1" x14ac:dyDescent="0.2"/>
    <row r="49301" hidden="1" x14ac:dyDescent="0.2"/>
    <row r="49302" hidden="1" x14ac:dyDescent="0.2"/>
    <row r="49303" hidden="1" x14ac:dyDescent="0.2"/>
    <row r="49304" hidden="1" x14ac:dyDescent="0.2"/>
    <row r="49305" hidden="1" x14ac:dyDescent="0.2"/>
    <row r="49306" hidden="1" x14ac:dyDescent="0.2"/>
    <row r="49307" hidden="1" x14ac:dyDescent="0.2"/>
    <row r="49308" hidden="1" x14ac:dyDescent="0.2"/>
    <row r="49309" hidden="1" x14ac:dyDescent="0.2"/>
    <row r="49310" hidden="1" x14ac:dyDescent="0.2"/>
    <row r="49311" hidden="1" x14ac:dyDescent="0.2"/>
    <row r="49312" hidden="1" x14ac:dyDescent="0.2"/>
    <row r="49313" hidden="1" x14ac:dyDescent="0.2"/>
    <row r="49314" hidden="1" x14ac:dyDescent="0.2"/>
    <row r="49315" hidden="1" x14ac:dyDescent="0.2"/>
    <row r="49316" hidden="1" x14ac:dyDescent="0.2"/>
    <row r="49317" hidden="1" x14ac:dyDescent="0.2"/>
    <row r="49318" hidden="1" x14ac:dyDescent="0.2"/>
    <row r="49319" hidden="1" x14ac:dyDescent="0.2"/>
    <row r="49320" hidden="1" x14ac:dyDescent="0.2"/>
    <row r="49321" hidden="1" x14ac:dyDescent="0.2"/>
    <row r="49322" hidden="1" x14ac:dyDescent="0.2"/>
    <row r="49323" hidden="1" x14ac:dyDescent="0.2"/>
    <row r="49324" hidden="1" x14ac:dyDescent="0.2"/>
    <row r="49325" hidden="1" x14ac:dyDescent="0.2"/>
    <row r="49326" hidden="1" x14ac:dyDescent="0.2"/>
    <row r="49327" hidden="1" x14ac:dyDescent="0.2"/>
    <row r="49328" hidden="1" x14ac:dyDescent="0.2"/>
    <row r="49329" hidden="1" x14ac:dyDescent="0.2"/>
    <row r="49330" hidden="1" x14ac:dyDescent="0.2"/>
    <row r="49331" hidden="1" x14ac:dyDescent="0.2"/>
    <row r="49332" hidden="1" x14ac:dyDescent="0.2"/>
    <row r="49333" hidden="1" x14ac:dyDescent="0.2"/>
    <row r="49334" hidden="1" x14ac:dyDescent="0.2"/>
    <row r="49335" hidden="1" x14ac:dyDescent="0.2"/>
    <row r="49336" hidden="1" x14ac:dyDescent="0.2"/>
    <row r="49337" hidden="1" x14ac:dyDescent="0.2"/>
    <row r="49338" hidden="1" x14ac:dyDescent="0.2"/>
    <row r="49339" hidden="1" x14ac:dyDescent="0.2"/>
    <row r="49340" hidden="1" x14ac:dyDescent="0.2"/>
    <row r="49341" hidden="1" x14ac:dyDescent="0.2"/>
    <row r="49342" hidden="1" x14ac:dyDescent="0.2"/>
    <row r="49343" hidden="1" x14ac:dyDescent="0.2"/>
    <row r="49344" hidden="1" x14ac:dyDescent="0.2"/>
    <row r="49345" hidden="1" x14ac:dyDescent="0.2"/>
    <row r="49346" hidden="1" x14ac:dyDescent="0.2"/>
    <row r="49347" hidden="1" x14ac:dyDescent="0.2"/>
    <row r="49348" hidden="1" x14ac:dyDescent="0.2"/>
    <row r="49349" hidden="1" x14ac:dyDescent="0.2"/>
    <row r="49350" hidden="1" x14ac:dyDescent="0.2"/>
    <row r="49351" hidden="1" x14ac:dyDescent="0.2"/>
    <row r="49352" hidden="1" x14ac:dyDescent="0.2"/>
    <row r="49353" hidden="1" x14ac:dyDescent="0.2"/>
    <row r="49354" hidden="1" x14ac:dyDescent="0.2"/>
    <row r="49355" hidden="1" x14ac:dyDescent="0.2"/>
    <row r="49356" hidden="1" x14ac:dyDescent="0.2"/>
    <row r="49357" hidden="1" x14ac:dyDescent="0.2"/>
    <row r="49358" hidden="1" x14ac:dyDescent="0.2"/>
    <row r="49359" hidden="1" x14ac:dyDescent="0.2"/>
    <row r="49360" hidden="1" x14ac:dyDescent="0.2"/>
    <row r="49361" hidden="1" x14ac:dyDescent="0.2"/>
    <row r="49362" hidden="1" x14ac:dyDescent="0.2"/>
    <row r="49363" hidden="1" x14ac:dyDescent="0.2"/>
    <row r="49364" hidden="1" x14ac:dyDescent="0.2"/>
    <row r="49365" hidden="1" x14ac:dyDescent="0.2"/>
    <row r="49366" hidden="1" x14ac:dyDescent="0.2"/>
    <row r="49367" hidden="1" x14ac:dyDescent="0.2"/>
    <row r="49368" hidden="1" x14ac:dyDescent="0.2"/>
    <row r="49369" hidden="1" x14ac:dyDescent="0.2"/>
    <row r="49370" hidden="1" x14ac:dyDescent="0.2"/>
    <row r="49371" hidden="1" x14ac:dyDescent="0.2"/>
    <row r="49372" hidden="1" x14ac:dyDescent="0.2"/>
    <row r="49373" hidden="1" x14ac:dyDescent="0.2"/>
    <row r="49374" hidden="1" x14ac:dyDescent="0.2"/>
    <row r="49375" hidden="1" x14ac:dyDescent="0.2"/>
    <row r="49376" hidden="1" x14ac:dyDescent="0.2"/>
    <row r="49377" hidden="1" x14ac:dyDescent="0.2"/>
    <row r="49378" hidden="1" x14ac:dyDescent="0.2"/>
    <row r="49379" hidden="1" x14ac:dyDescent="0.2"/>
    <row r="49380" hidden="1" x14ac:dyDescent="0.2"/>
    <row r="49381" hidden="1" x14ac:dyDescent="0.2"/>
    <row r="49382" hidden="1" x14ac:dyDescent="0.2"/>
    <row r="49383" hidden="1" x14ac:dyDescent="0.2"/>
    <row r="49384" hidden="1" x14ac:dyDescent="0.2"/>
    <row r="49385" hidden="1" x14ac:dyDescent="0.2"/>
    <row r="49386" hidden="1" x14ac:dyDescent="0.2"/>
    <row r="49387" hidden="1" x14ac:dyDescent="0.2"/>
    <row r="49388" hidden="1" x14ac:dyDescent="0.2"/>
    <row r="49389" hidden="1" x14ac:dyDescent="0.2"/>
    <row r="49390" hidden="1" x14ac:dyDescent="0.2"/>
    <row r="49391" hidden="1" x14ac:dyDescent="0.2"/>
    <row r="49392" hidden="1" x14ac:dyDescent="0.2"/>
    <row r="49393" hidden="1" x14ac:dyDescent="0.2"/>
    <row r="49394" hidden="1" x14ac:dyDescent="0.2"/>
    <row r="49395" hidden="1" x14ac:dyDescent="0.2"/>
    <row r="49396" hidden="1" x14ac:dyDescent="0.2"/>
    <row r="49397" hidden="1" x14ac:dyDescent="0.2"/>
    <row r="49398" hidden="1" x14ac:dyDescent="0.2"/>
    <row r="49399" hidden="1" x14ac:dyDescent="0.2"/>
    <row r="49400" hidden="1" x14ac:dyDescent="0.2"/>
    <row r="49401" hidden="1" x14ac:dyDescent="0.2"/>
    <row r="49402" hidden="1" x14ac:dyDescent="0.2"/>
    <row r="49403" hidden="1" x14ac:dyDescent="0.2"/>
    <row r="49404" hidden="1" x14ac:dyDescent="0.2"/>
    <row r="49405" hidden="1" x14ac:dyDescent="0.2"/>
    <row r="49406" hidden="1" x14ac:dyDescent="0.2"/>
    <row r="49407" hidden="1" x14ac:dyDescent="0.2"/>
    <row r="49408" hidden="1" x14ac:dyDescent="0.2"/>
    <row r="49409" hidden="1" x14ac:dyDescent="0.2"/>
    <row r="49410" hidden="1" x14ac:dyDescent="0.2"/>
    <row r="49411" hidden="1" x14ac:dyDescent="0.2"/>
    <row r="49412" hidden="1" x14ac:dyDescent="0.2"/>
    <row r="49413" hidden="1" x14ac:dyDescent="0.2"/>
    <row r="49414" hidden="1" x14ac:dyDescent="0.2"/>
    <row r="49415" hidden="1" x14ac:dyDescent="0.2"/>
    <row r="49416" hidden="1" x14ac:dyDescent="0.2"/>
    <row r="49417" hidden="1" x14ac:dyDescent="0.2"/>
    <row r="49418" hidden="1" x14ac:dyDescent="0.2"/>
    <row r="49419" hidden="1" x14ac:dyDescent="0.2"/>
    <row r="49420" hidden="1" x14ac:dyDescent="0.2"/>
    <row r="49421" hidden="1" x14ac:dyDescent="0.2"/>
    <row r="49422" hidden="1" x14ac:dyDescent="0.2"/>
    <row r="49423" hidden="1" x14ac:dyDescent="0.2"/>
    <row r="49424" hidden="1" x14ac:dyDescent="0.2"/>
    <row r="49425" hidden="1" x14ac:dyDescent="0.2"/>
    <row r="49426" hidden="1" x14ac:dyDescent="0.2"/>
    <row r="49427" hidden="1" x14ac:dyDescent="0.2"/>
    <row r="49428" hidden="1" x14ac:dyDescent="0.2"/>
    <row r="49429" hidden="1" x14ac:dyDescent="0.2"/>
    <row r="49430" hidden="1" x14ac:dyDescent="0.2"/>
    <row r="49431" hidden="1" x14ac:dyDescent="0.2"/>
    <row r="49432" hidden="1" x14ac:dyDescent="0.2"/>
    <row r="49433" hidden="1" x14ac:dyDescent="0.2"/>
    <row r="49434" hidden="1" x14ac:dyDescent="0.2"/>
    <row r="49435" hidden="1" x14ac:dyDescent="0.2"/>
    <row r="49436" hidden="1" x14ac:dyDescent="0.2"/>
    <row r="49437" hidden="1" x14ac:dyDescent="0.2"/>
    <row r="49438" hidden="1" x14ac:dyDescent="0.2"/>
    <row r="49439" hidden="1" x14ac:dyDescent="0.2"/>
    <row r="49440" hidden="1" x14ac:dyDescent="0.2"/>
    <row r="49441" hidden="1" x14ac:dyDescent="0.2"/>
    <row r="49442" hidden="1" x14ac:dyDescent="0.2"/>
    <row r="49443" hidden="1" x14ac:dyDescent="0.2"/>
    <row r="49444" hidden="1" x14ac:dyDescent="0.2"/>
    <row r="49445" hidden="1" x14ac:dyDescent="0.2"/>
    <row r="49446" hidden="1" x14ac:dyDescent="0.2"/>
    <row r="49447" hidden="1" x14ac:dyDescent="0.2"/>
    <row r="49448" hidden="1" x14ac:dyDescent="0.2"/>
    <row r="49449" hidden="1" x14ac:dyDescent="0.2"/>
    <row r="49450" hidden="1" x14ac:dyDescent="0.2"/>
    <row r="49451" hidden="1" x14ac:dyDescent="0.2"/>
    <row r="49452" hidden="1" x14ac:dyDescent="0.2"/>
    <row r="49453" hidden="1" x14ac:dyDescent="0.2"/>
    <row r="49454" hidden="1" x14ac:dyDescent="0.2"/>
    <row r="49455" hidden="1" x14ac:dyDescent="0.2"/>
    <row r="49456" hidden="1" x14ac:dyDescent="0.2"/>
    <row r="49457" hidden="1" x14ac:dyDescent="0.2"/>
    <row r="49458" hidden="1" x14ac:dyDescent="0.2"/>
    <row r="49459" hidden="1" x14ac:dyDescent="0.2"/>
    <row r="49460" hidden="1" x14ac:dyDescent="0.2"/>
    <row r="49461" hidden="1" x14ac:dyDescent="0.2"/>
    <row r="49462" hidden="1" x14ac:dyDescent="0.2"/>
    <row r="49463" hidden="1" x14ac:dyDescent="0.2"/>
    <row r="49464" hidden="1" x14ac:dyDescent="0.2"/>
    <row r="49465" hidden="1" x14ac:dyDescent="0.2"/>
    <row r="49466" hidden="1" x14ac:dyDescent="0.2"/>
    <row r="49467" hidden="1" x14ac:dyDescent="0.2"/>
    <row r="49468" hidden="1" x14ac:dyDescent="0.2"/>
    <row r="49469" hidden="1" x14ac:dyDescent="0.2"/>
    <row r="49470" hidden="1" x14ac:dyDescent="0.2"/>
    <row r="49471" hidden="1" x14ac:dyDescent="0.2"/>
    <row r="49472" hidden="1" x14ac:dyDescent="0.2"/>
    <row r="49473" hidden="1" x14ac:dyDescent="0.2"/>
    <row r="49474" hidden="1" x14ac:dyDescent="0.2"/>
    <row r="49475" hidden="1" x14ac:dyDescent="0.2"/>
    <row r="49476" hidden="1" x14ac:dyDescent="0.2"/>
    <row r="49477" hidden="1" x14ac:dyDescent="0.2"/>
    <row r="49478" hidden="1" x14ac:dyDescent="0.2"/>
    <row r="49479" hidden="1" x14ac:dyDescent="0.2"/>
    <row r="49480" hidden="1" x14ac:dyDescent="0.2"/>
    <row r="49481" hidden="1" x14ac:dyDescent="0.2"/>
    <row r="49482" hidden="1" x14ac:dyDescent="0.2"/>
    <row r="49483" hidden="1" x14ac:dyDescent="0.2"/>
    <row r="49484" hidden="1" x14ac:dyDescent="0.2"/>
    <row r="49485" hidden="1" x14ac:dyDescent="0.2"/>
    <row r="49486" hidden="1" x14ac:dyDescent="0.2"/>
    <row r="49487" hidden="1" x14ac:dyDescent="0.2"/>
    <row r="49488" hidden="1" x14ac:dyDescent="0.2"/>
    <row r="49489" hidden="1" x14ac:dyDescent="0.2"/>
    <row r="49490" hidden="1" x14ac:dyDescent="0.2"/>
    <row r="49491" hidden="1" x14ac:dyDescent="0.2"/>
    <row r="49492" hidden="1" x14ac:dyDescent="0.2"/>
    <row r="49493" hidden="1" x14ac:dyDescent="0.2"/>
    <row r="49494" hidden="1" x14ac:dyDescent="0.2"/>
    <row r="49495" hidden="1" x14ac:dyDescent="0.2"/>
    <row r="49496" hidden="1" x14ac:dyDescent="0.2"/>
    <row r="49497" hidden="1" x14ac:dyDescent="0.2"/>
    <row r="49498" hidden="1" x14ac:dyDescent="0.2"/>
    <row r="49499" hidden="1" x14ac:dyDescent="0.2"/>
    <row r="49500" hidden="1" x14ac:dyDescent="0.2"/>
    <row r="49501" hidden="1" x14ac:dyDescent="0.2"/>
    <row r="49502" hidden="1" x14ac:dyDescent="0.2"/>
    <row r="49503" hidden="1" x14ac:dyDescent="0.2"/>
    <row r="49504" hidden="1" x14ac:dyDescent="0.2"/>
    <row r="49505" hidden="1" x14ac:dyDescent="0.2"/>
    <row r="49506" hidden="1" x14ac:dyDescent="0.2"/>
    <row r="49507" hidden="1" x14ac:dyDescent="0.2"/>
    <row r="49508" hidden="1" x14ac:dyDescent="0.2"/>
    <row r="49509" hidden="1" x14ac:dyDescent="0.2"/>
    <row r="49510" hidden="1" x14ac:dyDescent="0.2"/>
    <row r="49511" hidden="1" x14ac:dyDescent="0.2"/>
    <row r="49512" hidden="1" x14ac:dyDescent="0.2"/>
    <row r="49513" hidden="1" x14ac:dyDescent="0.2"/>
    <row r="49514" hidden="1" x14ac:dyDescent="0.2"/>
    <row r="49515" hidden="1" x14ac:dyDescent="0.2"/>
    <row r="49516" hidden="1" x14ac:dyDescent="0.2"/>
    <row r="49517" hidden="1" x14ac:dyDescent="0.2"/>
    <row r="49518" hidden="1" x14ac:dyDescent="0.2"/>
    <row r="49519" hidden="1" x14ac:dyDescent="0.2"/>
    <row r="49520" hidden="1" x14ac:dyDescent="0.2"/>
    <row r="49521" hidden="1" x14ac:dyDescent="0.2"/>
    <row r="49522" hidden="1" x14ac:dyDescent="0.2"/>
    <row r="49523" hidden="1" x14ac:dyDescent="0.2"/>
    <row r="49524" hidden="1" x14ac:dyDescent="0.2"/>
    <row r="49525" hidden="1" x14ac:dyDescent="0.2"/>
    <row r="49526" hidden="1" x14ac:dyDescent="0.2"/>
    <row r="49527" hidden="1" x14ac:dyDescent="0.2"/>
    <row r="49528" hidden="1" x14ac:dyDescent="0.2"/>
    <row r="49529" hidden="1" x14ac:dyDescent="0.2"/>
    <row r="49530" hidden="1" x14ac:dyDescent="0.2"/>
    <row r="49531" hidden="1" x14ac:dyDescent="0.2"/>
    <row r="49532" hidden="1" x14ac:dyDescent="0.2"/>
    <row r="49533" hidden="1" x14ac:dyDescent="0.2"/>
    <row r="49534" hidden="1" x14ac:dyDescent="0.2"/>
    <row r="49535" hidden="1" x14ac:dyDescent="0.2"/>
    <row r="49536" hidden="1" x14ac:dyDescent="0.2"/>
    <row r="49537" hidden="1" x14ac:dyDescent="0.2"/>
    <row r="49538" hidden="1" x14ac:dyDescent="0.2"/>
    <row r="49539" hidden="1" x14ac:dyDescent="0.2"/>
    <row r="49540" hidden="1" x14ac:dyDescent="0.2"/>
    <row r="49541" hidden="1" x14ac:dyDescent="0.2"/>
    <row r="49542" hidden="1" x14ac:dyDescent="0.2"/>
    <row r="49543" hidden="1" x14ac:dyDescent="0.2"/>
    <row r="49544" hidden="1" x14ac:dyDescent="0.2"/>
    <row r="49545" hidden="1" x14ac:dyDescent="0.2"/>
    <row r="49546" hidden="1" x14ac:dyDescent="0.2"/>
    <row r="49547" hidden="1" x14ac:dyDescent="0.2"/>
    <row r="49548" hidden="1" x14ac:dyDescent="0.2"/>
    <row r="49549" hidden="1" x14ac:dyDescent="0.2"/>
    <row r="49550" hidden="1" x14ac:dyDescent="0.2"/>
    <row r="49551" hidden="1" x14ac:dyDescent="0.2"/>
    <row r="49552" hidden="1" x14ac:dyDescent="0.2"/>
    <row r="49553" hidden="1" x14ac:dyDescent="0.2"/>
    <row r="49554" hidden="1" x14ac:dyDescent="0.2"/>
    <row r="49555" hidden="1" x14ac:dyDescent="0.2"/>
    <row r="49556" hidden="1" x14ac:dyDescent="0.2"/>
    <row r="49557" hidden="1" x14ac:dyDescent="0.2"/>
    <row r="49558" hidden="1" x14ac:dyDescent="0.2"/>
    <row r="49559" hidden="1" x14ac:dyDescent="0.2"/>
    <row r="49560" hidden="1" x14ac:dyDescent="0.2"/>
    <row r="49561" hidden="1" x14ac:dyDescent="0.2"/>
    <row r="49562" hidden="1" x14ac:dyDescent="0.2"/>
    <row r="49563" hidden="1" x14ac:dyDescent="0.2"/>
    <row r="49564" hidden="1" x14ac:dyDescent="0.2"/>
    <row r="49565" hidden="1" x14ac:dyDescent="0.2"/>
    <row r="49566" hidden="1" x14ac:dyDescent="0.2"/>
    <row r="49567" hidden="1" x14ac:dyDescent="0.2"/>
    <row r="49568" hidden="1" x14ac:dyDescent="0.2"/>
    <row r="49569" hidden="1" x14ac:dyDescent="0.2"/>
    <row r="49570" hidden="1" x14ac:dyDescent="0.2"/>
    <row r="49571" hidden="1" x14ac:dyDescent="0.2"/>
    <row r="49572" hidden="1" x14ac:dyDescent="0.2"/>
    <row r="49573" hidden="1" x14ac:dyDescent="0.2"/>
    <row r="49574" hidden="1" x14ac:dyDescent="0.2"/>
    <row r="49575" hidden="1" x14ac:dyDescent="0.2"/>
    <row r="49576" hidden="1" x14ac:dyDescent="0.2"/>
    <row r="49577" hidden="1" x14ac:dyDescent="0.2"/>
    <row r="49578" hidden="1" x14ac:dyDescent="0.2"/>
    <row r="49579" hidden="1" x14ac:dyDescent="0.2"/>
    <row r="49580" hidden="1" x14ac:dyDescent="0.2"/>
    <row r="49581" hidden="1" x14ac:dyDescent="0.2"/>
    <row r="49582" hidden="1" x14ac:dyDescent="0.2"/>
    <row r="49583" hidden="1" x14ac:dyDescent="0.2"/>
    <row r="49584" hidden="1" x14ac:dyDescent="0.2"/>
    <row r="49585" hidden="1" x14ac:dyDescent="0.2"/>
    <row r="49586" hidden="1" x14ac:dyDescent="0.2"/>
    <row r="49587" hidden="1" x14ac:dyDescent="0.2"/>
    <row r="49588" hidden="1" x14ac:dyDescent="0.2"/>
    <row r="49589" hidden="1" x14ac:dyDescent="0.2"/>
    <row r="49590" hidden="1" x14ac:dyDescent="0.2"/>
    <row r="49591" hidden="1" x14ac:dyDescent="0.2"/>
    <row r="49592" hidden="1" x14ac:dyDescent="0.2"/>
    <row r="49593" hidden="1" x14ac:dyDescent="0.2"/>
    <row r="49594" hidden="1" x14ac:dyDescent="0.2"/>
    <row r="49595" hidden="1" x14ac:dyDescent="0.2"/>
    <row r="49596" hidden="1" x14ac:dyDescent="0.2"/>
    <row r="49597" hidden="1" x14ac:dyDescent="0.2"/>
    <row r="49598" hidden="1" x14ac:dyDescent="0.2"/>
    <row r="49599" hidden="1" x14ac:dyDescent="0.2"/>
    <row r="49600" hidden="1" x14ac:dyDescent="0.2"/>
    <row r="49601" hidden="1" x14ac:dyDescent="0.2"/>
    <row r="49602" hidden="1" x14ac:dyDescent="0.2"/>
    <row r="49603" hidden="1" x14ac:dyDescent="0.2"/>
    <row r="49604" hidden="1" x14ac:dyDescent="0.2"/>
    <row r="49605" hidden="1" x14ac:dyDescent="0.2"/>
    <row r="49606" hidden="1" x14ac:dyDescent="0.2"/>
    <row r="49607" hidden="1" x14ac:dyDescent="0.2"/>
    <row r="49608" hidden="1" x14ac:dyDescent="0.2"/>
    <row r="49609" hidden="1" x14ac:dyDescent="0.2"/>
    <row r="49610" hidden="1" x14ac:dyDescent="0.2"/>
    <row r="49611" hidden="1" x14ac:dyDescent="0.2"/>
    <row r="49612" hidden="1" x14ac:dyDescent="0.2"/>
    <row r="49613" hidden="1" x14ac:dyDescent="0.2"/>
    <row r="49614" hidden="1" x14ac:dyDescent="0.2"/>
    <row r="49615" hidden="1" x14ac:dyDescent="0.2"/>
    <row r="49616" hidden="1" x14ac:dyDescent="0.2"/>
    <row r="49617" hidden="1" x14ac:dyDescent="0.2"/>
    <row r="49618" hidden="1" x14ac:dyDescent="0.2"/>
    <row r="49619" hidden="1" x14ac:dyDescent="0.2"/>
    <row r="49620" hidden="1" x14ac:dyDescent="0.2"/>
    <row r="49621" hidden="1" x14ac:dyDescent="0.2"/>
    <row r="49622" hidden="1" x14ac:dyDescent="0.2"/>
    <row r="49623" hidden="1" x14ac:dyDescent="0.2"/>
    <row r="49624" hidden="1" x14ac:dyDescent="0.2"/>
    <row r="49625" hidden="1" x14ac:dyDescent="0.2"/>
    <row r="49626" hidden="1" x14ac:dyDescent="0.2"/>
    <row r="49627" hidden="1" x14ac:dyDescent="0.2"/>
    <row r="49628" hidden="1" x14ac:dyDescent="0.2"/>
    <row r="49629" hidden="1" x14ac:dyDescent="0.2"/>
    <row r="49630" hidden="1" x14ac:dyDescent="0.2"/>
    <row r="49631" hidden="1" x14ac:dyDescent="0.2"/>
    <row r="49632" hidden="1" x14ac:dyDescent="0.2"/>
    <row r="49633" hidden="1" x14ac:dyDescent="0.2"/>
    <row r="49634" hidden="1" x14ac:dyDescent="0.2"/>
    <row r="49635" hidden="1" x14ac:dyDescent="0.2"/>
    <row r="49636" hidden="1" x14ac:dyDescent="0.2"/>
    <row r="49637" hidden="1" x14ac:dyDescent="0.2"/>
    <row r="49638" hidden="1" x14ac:dyDescent="0.2"/>
    <row r="49639" hidden="1" x14ac:dyDescent="0.2"/>
    <row r="49640" hidden="1" x14ac:dyDescent="0.2"/>
    <row r="49641" hidden="1" x14ac:dyDescent="0.2"/>
    <row r="49642" hidden="1" x14ac:dyDescent="0.2"/>
    <row r="49643" hidden="1" x14ac:dyDescent="0.2"/>
    <row r="49644" hidden="1" x14ac:dyDescent="0.2"/>
    <row r="49645" hidden="1" x14ac:dyDescent="0.2"/>
    <row r="49646" hidden="1" x14ac:dyDescent="0.2"/>
    <row r="49647" hidden="1" x14ac:dyDescent="0.2"/>
    <row r="49648" hidden="1" x14ac:dyDescent="0.2"/>
    <row r="49649" hidden="1" x14ac:dyDescent="0.2"/>
    <row r="49650" hidden="1" x14ac:dyDescent="0.2"/>
    <row r="49651" hidden="1" x14ac:dyDescent="0.2"/>
    <row r="49652" hidden="1" x14ac:dyDescent="0.2"/>
    <row r="49653" hidden="1" x14ac:dyDescent="0.2"/>
    <row r="49654" hidden="1" x14ac:dyDescent="0.2"/>
    <row r="49655" hidden="1" x14ac:dyDescent="0.2"/>
    <row r="49656" hidden="1" x14ac:dyDescent="0.2"/>
    <row r="49657" hidden="1" x14ac:dyDescent="0.2"/>
    <row r="49658" hidden="1" x14ac:dyDescent="0.2"/>
    <row r="49659" hidden="1" x14ac:dyDescent="0.2"/>
    <row r="49660" hidden="1" x14ac:dyDescent="0.2"/>
    <row r="49661" hidden="1" x14ac:dyDescent="0.2"/>
    <row r="49662" hidden="1" x14ac:dyDescent="0.2"/>
    <row r="49663" hidden="1" x14ac:dyDescent="0.2"/>
    <row r="49664" hidden="1" x14ac:dyDescent="0.2"/>
    <row r="49665" hidden="1" x14ac:dyDescent="0.2"/>
    <row r="49666" hidden="1" x14ac:dyDescent="0.2"/>
    <row r="49667" hidden="1" x14ac:dyDescent="0.2"/>
    <row r="49668" hidden="1" x14ac:dyDescent="0.2"/>
    <row r="49669" hidden="1" x14ac:dyDescent="0.2"/>
    <row r="49670" hidden="1" x14ac:dyDescent="0.2"/>
    <row r="49671" hidden="1" x14ac:dyDescent="0.2"/>
    <row r="49672" hidden="1" x14ac:dyDescent="0.2"/>
    <row r="49673" hidden="1" x14ac:dyDescent="0.2"/>
    <row r="49674" hidden="1" x14ac:dyDescent="0.2"/>
    <row r="49675" hidden="1" x14ac:dyDescent="0.2"/>
    <row r="49676" hidden="1" x14ac:dyDescent="0.2"/>
    <row r="49677" hidden="1" x14ac:dyDescent="0.2"/>
    <row r="49678" hidden="1" x14ac:dyDescent="0.2"/>
    <row r="49679" hidden="1" x14ac:dyDescent="0.2"/>
    <row r="49680" hidden="1" x14ac:dyDescent="0.2"/>
    <row r="49681" hidden="1" x14ac:dyDescent="0.2"/>
    <row r="49682" hidden="1" x14ac:dyDescent="0.2"/>
    <row r="49683" hidden="1" x14ac:dyDescent="0.2"/>
    <row r="49684" hidden="1" x14ac:dyDescent="0.2"/>
    <row r="49685" hidden="1" x14ac:dyDescent="0.2"/>
    <row r="49686" hidden="1" x14ac:dyDescent="0.2"/>
    <row r="49687" hidden="1" x14ac:dyDescent="0.2"/>
    <row r="49688" hidden="1" x14ac:dyDescent="0.2"/>
    <row r="49689" hidden="1" x14ac:dyDescent="0.2"/>
    <row r="49690" hidden="1" x14ac:dyDescent="0.2"/>
    <row r="49691" hidden="1" x14ac:dyDescent="0.2"/>
    <row r="49692" hidden="1" x14ac:dyDescent="0.2"/>
    <row r="49693" hidden="1" x14ac:dyDescent="0.2"/>
    <row r="49694" hidden="1" x14ac:dyDescent="0.2"/>
    <row r="49695" hidden="1" x14ac:dyDescent="0.2"/>
    <row r="49696" hidden="1" x14ac:dyDescent="0.2"/>
    <row r="49697" hidden="1" x14ac:dyDescent="0.2"/>
    <row r="49698" hidden="1" x14ac:dyDescent="0.2"/>
    <row r="49699" hidden="1" x14ac:dyDescent="0.2"/>
    <row r="49700" hidden="1" x14ac:dyDescent="0.2"/>
    <row r="49701" hidden="1" x14ac:dyDescent="0.2"/>
    <row r="49702" hidden="1" x14ac:dyDescent="0.2"/>
    <row r="49703" hidden="1" x14ac:dyDescent="0.2"/>
    <row r="49704" hidden="1" x14ac:dyDescent="0.2"/>
    <row r="49705" hidden="1" x14ac:dyDescent="0.2"/>
    <row r="49706" hidden="1" x14ac:dyDescent="0.2"/>
    <row r="49707" hidden="1" x14ac:dyDescent="0.2"/>
    <row r="49708" hidden="1" x14ac:dyDescent="0.2"/>
    <row r="49709" hidden="1" x14ac:dyDescent="0.2"/>
    <row r="49710" hidden="1" x14ac:dyDescent="0.2"/>
    <row r="49711" hidden="1" x14ac:dyDescent="0.2"/>
    <row r="49712" hidden="1" x14ac:dyDescent="0.2"/>
    <row r="49713" hidden="1" x14ac:dyDescent="0.2"/>
    <row r="49714" hidden="1" x14ac:dyDescent="0.2"/>
    <row r="49715" hidden="1" x14ac:dyDescent="0.2"/>
    <row r="49716" hidden="1" x14ac:dyDescent="0.2"/>
    <row r="49717" hidden="1" x14ac:dyDescent="0.2"/>
    <row r="49718" hidden="1" x14ac:dyDescent="0.2"/>
    <row r="49719" hidden="1" x14ac:dyDescent="0.2"/>
    <row r="49720" hidden="1" x14ac:dyDescent="0.2"/>
    <row r="49721" hidden="1" x14ac:dyDescent="0.2"/>
    <row r="49722" hidden="1" x14ac:dyDescent="0.2"/>
    <row r="49723" hidden="1" x14ac:dyDescent="0.2"/>
    <row r="49724" hidden="1" x14ac:dyDescent="0.2"/>
    <row r="49725" hidden="1" x14ac:dyDescent="0.2"/>
    <row r="49726" hidden="1" x14ac:dyDescent="0.2"/>
    <row r="49727" hidden="1" x14ac:dyDescent="0.2"/>
    <row r="49728" hidden="1" x14ac:dyDescent="0.2"/>
    <row r="49729" hidden="1" x14ac:dyDescent="0.2"/>
    <row r="49730" hidden="1" x14ac:dyDescent="0.2"/>
    <row r="49731" hidden="1" x14ac:dyDescent="0.2"/>
    <row r="49732" hidden="1" x14ac:dyDescent="0.2"/>
    <row r="49733" hidden="1" x14ac:dyDescent="0.2"/>
    <row r="49734" hidden="1" x14ac:dyDescent="0.2"/>
    <row r="49735" hidden="1" x14ac:dyDescent="0.2"/>
    <row r="49736" hidden="1" x14ac:dyDescent="0.2"/>
    <row r="49737" hidden="1" x14ac:dyDescent="0.2"/>
    <row r="49738" hidden="1" x14ac:dyDescent="0.2"/>
    <row r="49739" hidden="1" x14ac:dyDescent="0.2"/>
    <row r="49740" hidden="1" x14ac:dyDescent="0.2"/>
    <row r="49741" hidden="1" x14ac:dyDescent="0.2"/>
    <row r="49742" hidden="1" x14ac:dyDescent="0.2"/>
    <row r="49743" hidden="1" x14ac:dyDescent="0.2"/>
    <row r="49744" hidden="1" x14ac:dyDescent="0.2"/>
    <row r="49745" hidden="1" x14ac:dyDescent="0.2"/>
    <row r="49746" hidden="1" x14ac:dyDescent="0.2"/>
    <row r="49747" hidden="1" x14ac:dyDescent="0.2"/>
    <row r="49748" hidden="1" x14ac:dyDescent="0.2"/>
    <row r="49749" hidden="1" x14ac:dyDescent="0.2"/>
    <row r="49750" hidden="1" x14ac:dyDescent="0.2"/>
    <row r="49751" hidden="1" x14ac:dyDescent="0.2"/>
    <row r="49752" hidden="1" x14ac:dyDescent="0.2"/>
    <row r="49753" hidden="1" x14ac:dyDescent="0.2"/>
    <row r="49754" hidden="1" x14ac:dyDescent="0.2"/>
    <row r="49755" hidden="1" x14ac:dyDescent="0.2"/>
    <row r="49756" hidden="1" x14ac:dyDescent="0.2"/>
    <row r="49757" hidden="1" x14ac:dyDescent="0.2"/>
    <row r="49758" hidden="1" x14ac:dyDescent="0.2"/>
    <row r="49759" hidden="1" x14ac:dyDescent="0.2"/>
    <row r="49760" hidden="1" x14ac:dyDescent="0.2"/>
    <row r="49761" hidden="1" x14ac:dyDescent="0.2"/>
    <row r="49762" hidden="1" x14ac:dyDescent="0.2"/>
    <row r="49763" hidden="1" x14ac:dyDescent="0.2"/>
    <row r="49764" hidden="1" x14ac:dyDescent="0.2"/>
    <row r="49765" hidden="1" x14ac:dyDescent="0.2"/>
    <row r="49766" hidden="1" x14ac:dyDescent="0.2"/>
    <row r="49767" hidden="1" x14ac:dyDescent="0.2"/>
    <row r="49768" hidden="1" x14ac:dyDescent="0.2"/>
    <row r="49769" hidden="1" x14ac:dyDescent="0.2"/>
    <row r="49770" hidden="1" x14ac:dyDescent="0.2"/>
    <row r="49771" hidden="1" x14ac:dyDescent="0.2"/>
    <row r="49772" hidden="1" x14ac:dyDescent="0.2"/>
    <row r="49773" hidden="1" x14ac:dyDescent="0.2"/>
    <row r="49774" hidden="1" x14ac:dyDescent="0.2"/>
    <row r="49775" hidden="1" x14ac:dyDescent="0.2"/>
    <row r="49776" hidden="1" x14ac:dyDescent="0.2"/>
    <row r="49777" hidden="1" x14ac:dyDescent="0.2"/>
    <row r="49778" hidden="1" x14ac:dyDescent="0.2"/>
    <row r="49779" hidden="1" x14ac:dyDescent="0.2"/>
    <row r="49780" hidden="1" x14ac:dyDescent="0.2"/>
    <row r="49781" hidden="1" x14ac:dyDescent="0.2"/>
    <row r="49782" hidden="1" x14ac:dyDescent="0.2"/>
    <row r="49783" hidden="1" x14ac:dyDescent="0.2"/>
    <row r="49784" hidden="1" x14ac:dyDescent="0.2"/>
    <row r="49785" hidden="1" x14ac:dyDescent="0.2"/>
    <row r="49786" hidden="1" x14ac:dyDescent="0.2"/>
    <row r="49787" hidden="1" x14ac:dyDescent="0.2"/>
    <row r="49788" hidden="1" x14ac:dyDescent="0.2"/>
    <row r="49789" hidden="1" x14ac:dyDescent="0.2"/>
    <row r="49790" hidden="1" x14ac:dyDescent="0.2"/>
    <row r="49791" hidden="1" x14ac:dyDescent="0.2"/>
    <row r="49792" hidden="1" x14ac:dyDescent="0.2"/>
    <row r="49793" hidden="1" x14ac:dyDescent="0.2"/>
    <row r="49794" hidden="1" x14ac:dyDescent="0.2"/>
    <row r="49795" hidden="1" x14ac:dyDescent="0.2"/>
    <row r="49796" hidden="1" x14ac:dyDescent="0.2"/>
    <row r="49797" hidden="1" x14ac:dyDescent="0.2"/>
    <row r="49798" hidden="1" x14ac:dyDescent="0.2"/>
    <row r="49799" hidden="1" x14ac:dyDescent="0.2"/>
    <row r="49800" hidden="1" x14ac:dyDescent="0.2"/>
    <row r="49801" hidden="1" x14ac:dyDescent="0.2"/>
    <row r="49802" hidden="1" x14ac:dyDescent="0.2"/>
    <row r="49803" hidden="1" x14ac:dyDescent="0.2"/>
    <row r="49804" hidden="1" x14ac:dyDescent="0.2"/>
    <row r="49805" hidden="1" x14ac:dyDescent="0.2"/>
    <row r="49806" hidden="1" x14ac:dyDescent="0.2"/>
    <row r="49807" hidden="1" x14ac:dyDescent="0.2"/>
    <row r="49808" hidden="1" x14ac:dyDescent="0.2"/>
    <row r="49809" hidden="1" x14ac:dyDescent="0.2"/>
    <row r="49810" hidden="1" x14ac:dyDescent="0.2"/>
    <row r="49811" hidden="1" x14ac:dyDescent="0.2"/>
    <row r="49812" hidden="1" x14ac:dyDescent="0.2"/>
    <row r="49813" hidden="1" x14ac:dyDescent="0.2"/>
    <row r="49814" hidden="1" x14ac:dyDescent="0.2"/>
    <row r="49815" hidden="1" x14ac:dyDescent="0.2"/>
    <row r="49816" hidden="1" x14ac:dyDescent="0.2"/>
    <row r="49817" hidden="1" x14ac:dyDescent="0.2"/>
    <row r="49818" hidden="1" x14ac:dyDescent="0.2"/>
    <row r="49819" hidden="1" x14ac:dyDescent="0.2"/>
    <row r="49820" hidden="1" x14ac:dyDescent="0.2"/>
    <row r="49821" hidden="1" x14ac:dyDescent="0.2"/>
    <row r="49822" hidden="1" x14ac:dyDescent="0.2"/>
    <row r="49823" hidden="1" x14ac:dyDescent="0.2"/>
    <row r="49824" hidden="1" x14ac:dyDescent="0.2"/>
    <row r="49825" hidden="1" x14ac:dyDescent="0.2"/>
    <row r="49826" hidden="1" x14ac:dyDescent="0.2"/>
    <row r="49827" hidden="1" x14ac:dyDescent="0.2"/>
    <row r="49828" hidden="1" x14ac:dyDescent="0.2"/>
    <row r="49829" hidden="1" x14ac:dyDescent="0.2"/>
    <row r="49830" hidden="1" x14ac:dyDescent="0.2"/>
    <row r="49831" hidden="1" x14ac:dyDescent="0.2"/>
    <row r="49832" hidden="1" x14ac:dyDescent="0.2"/>
    <row r="49833" hidden="1" x14ac:dyDescent="0.2"/>
    <row r="49834" hidden="1" x14ac:dyDescent="0.2"/>
    <row r="49835" hidden="1" x14ac:dyDescent="0.2"/>
    <row r="49836" hidden="1" x14ac:dyDescent="0.2"/>
    <row r="49837" hidden="1" x14ac:dyDescent="0.2"/>
    <row r="49838" hidden="1" x14ac:dyDescent="0.2"/>
    <row r="49839" hidden="1" x14ac:dyDescent="0.2"/>
    <row r="49840" hidden="1" x14ac:dyDescent="0.2"/>
    <row r="49841" hidden="1" x14ac:dyDescent="0.2"/>
    <row r="49842" hidden="1" x14ac:dyDescent="0.2"/>
    <row r="49843" hidden="1" x14ac:dyDescent="0.2"/>
    <row r="49844" hidden="1" x14ac:dyDescent="0.2"/>
    <row r="49845" hidden="1" x14ac:dyDescent="0.2"/>
    <row r="49846" hidden="1" x14ac:dyDescent="0.2"/>
    <row r="49847" hidden="1" x14ac:dyDescent="0.2"/>
    <row r="49848" hidden="1" x14ac:dyDescent="0.2"/>
    <row r="49849" hidden="1" x14ac:dyDescent="0.2"/>
    <row r="49850" hidden="1" x14ac:dyDescent="0.2"/>
    <row r="49851" hidden="1" x14ac:dyDescent="0.2"/>
    <row r="49852" hidden="1" x14ac:dyDescent="0.2"/>
    <row r="49853" hidden="1" x14ac:dyDescent="0.2"/>
    <row r="49854" hidden="1" x14ac:dyDescent="0.2"/>
    <row r="49855" hidden="1" x14ac:dyDescent="0.2"/>
    <row r="49856" hidden="1" x14ac:dyDescent="0.2"/>
    <row r="49857" hidden="1" x14ac:dyDescent="0.2"/>
    <row r="49858" hidden="1" x14ac:dyDescent="0.2"/>
    <row r="49859" hidden="1" x14ac:dyDescent="0.2"/>
    <row r="49860" hidden="1" x14ac:dyDescent="0.2"/>
    <row r="49861" hidden="1" x14ac:dyDescent="0.2"/>
    <row r="49862" hidden="1" x14ac:dyDescent="0.2"/>
    <row r="49863" hidden="1" x14ac:dyDescent="0.2"/>
    <row r="49864" hidden="1" x14ac:dyDescent="0.2"/>
    <row r="49865" hidden="1" x14ac:dyDescent="0.2"/>
    <row r="49866" hidden="1" x14ac:dyDescent="0.2"/>
    <row r="49867" hidden="1" x14ac:dyDescent="0.2"/>
    <row r="49868" hidden="1" x14ac:dyDescent="0.2"/>
    <row r="49869" hidden="1" x14ac:dyDescent="0.2"/>
    <row r="49870" hidden="1" x14ac:dyDescent="0.2"/>
    <row r="49871" hidden="1" x14ac:dyDescent="0.2"/>
    <row r="49872" hidden="1" x14ac:dyDescent="0.2"/>
    <row r="49873" hidden="1" x14ac:dyDescent="0.2"/>
    <row r="49874" hidden="1" x14ac:dyDescent="0.2"/>
    <row r="49875" hidden="1" x14ac:dyDescent="0.2"/>
    <row r="49876" hidden="1" x14ac:dyDescent="0.2"/>
    <row r="49877" hidden="1" x14ac:dyDescent="0.2"/>
    <row r="49878" hidden="1" x14ac:dyDescent="0.2"/>
    <row r="49879" hidden="1" x14ac:dyDescent="0.2"/>
    <row r="49880" hidden="1" x14ac:dyDescent="0.2"/>
    <row r="49881" hidden="1" x14ac:dyDescent="0.2"/>
    <row r="49882" hidden="1" x14ac:dyDescent="0.2"/>
    <row r="49883" hidden="1" x14ac:dyDescent="0.2"/>
    <row r="49884" hidden="1" x14ac:dyDescent="0.2"/>
    <row r="49885" hidden="1" x14ac:dyDescent="0.2"/>
    <row r="49886" hidden="1" x14ac:dyDescent="0.2"/>
    <row r="49887" hidden="1" x14ac:dyDescent="0.2"/>
    <row r="49888" hidden="1" x14ac:dyDescent="0.2"/>
    <row r="49889" hidden="1" x14ac:dyDescent="0.2"/>
    <row r="49890" hidden="1" x14ac:dyDescent="0.2"/>
    <row r="49891" hidden="1" x14ac:dyDescent="0.2"/>
    <row r="49892" hidden="1" x14ac:dyDescent="0.2"/>
    <row r="49893" hidden="1" x14ac:dyDescent="0.2"/>
    <row r="49894" hidden="1" x14ac:dyDescent="0.2"/>
    <row r="49895" hidden="1" x14ac:dyDescent="0.2"/>
    <row r="49896" hidden="1" x14ac:dyDescent="0.2"/>
    <row r="49897" hidden="1" x14ac:dyDescent="0.2"/>
    <row r="49898" hidden="1" x14ac:dyDescent="0.2"/>
    <row r="49899" hidden="1" x14ac:dyDescent="0.2"/>
    <row r="49900" hidden="1" x14ac:dyDescent="0.2"/>
    <row r="49901" hidden="1" x14ac:dyDescent="0.2"/>
    <row r="49902" hidden="1" x14ac:dyDescent="0.2"/>
    <row r="49903" hidden="1" x14ac:dyDescent="0.2"/>
    <row r="49904" hidden="1" x14ac:dyDescent="0.2"/>
    <row r="49905" hidden="1" x14ac:dyDescent="0.2"/>
    <row r="49906" hidden="1" x14ac:dyDescent="0.2"/>
    <row r="49907" hidden="1" x14ac:dyDescent="0.2"/>
    <row r="49908" hidden="1" x14ac:dyDescent="0.2"/>
    <row r="49909" hidden="1" x14ac:dyDescent="0.2"/>
    <row r="49910" hidden="1" x14ac:dyDescent="0.2"/>
    <row r="49911" hidden="1" x14ac:dyDescent="0.2"/>
    <row r="49912" hidden="1" x14ac:dyDescent="0.2"/>
    <row r="49913" hidden="1" x14ac:dyDescent="0.2"/>
    <row r="49914" hidden="1" x14ac:dyDescent="0.2"/>
    <row r="49915" hidden="1" x14ac:dyDescent="0.2"/>
    <row r="49916" hidden="1" x14ac:dyDescent="0.2"/>
    <row r="49917" hidden="1" x14ac:dyDescent="0.2"/>
    <row r="49918" hidden="1" x14ac:dyDescent="0.2"/>
    <row r="49919" hidden="1" x14ac:dyDescent="0.2"/>
    <row r="49920" hidden="1" x14ac:dyDescent="0.2"/>
    <row r="49921" hidden="1" x14ac:dyDescent="0.2"/>
    <row r="49922" hidden="1" x14ac:dyDescent="0.2"/>
    <row r="49923" hidden="1" x14ac:dyDescent="0.2"/>
    <row r="49924" hidden="1" x14ac:dyDescent="0.2"/>
    <row r="49925" hidden="1" x14ac:dyDescent="0.2"/>
    <row r="49926" hidden="1" x14ac:dyDescent="0.2"/>
    <row r="49927" hidden="1" x14ac:dyDescent="0.2"/>
    <row r="49928" hidden="1" x14ac:dyDescent="0.2"/>
    <row r="49929" hidden="1" x14ac:dyDescent="0.2"/>
    <row r="49930" hidden="1" x14ac:dyDescent="0.2"/>
    <row r="49931" hidden="1" x14ac:dyDescent="0.2"/>
    <row r="49932" hidden="1" x14ac:dyDescent="0.2"/>
    <row r="49933" hidden="1" x14ac:dyDescent="0.2"/>
    <row r="49934" hidden="1" x14ac:dyDescent="0.2"/>
    <row r="49935" hidden="1" x14ac:dyDescent="0.2"/>
    <row r="49936" hidden="1" x14ac:dyDescent="0.2"/>
    <row r="49937" hidden="1" x14ac:dyDescent="0.2"/>
    <row r="49938" hidden="1" x14ac:dyDescent="0.2"/>
    <row r="49939" hidden="1" x14ac:dyDescent="0.2"/>
    <row r="49940" hidden="1" x14ac:dyDescent="0.2"/>
    <row r="49941" hidden="1" x14ac:dyDescent="0.2"/>
    <row r="49942" hidden="1" x14ac:dyDescent="0.2"/>
    <row r="49943" hidden="1" x14ac:dyDescent="0.2"/>
    <row r="49944" hidden="1" x14ac:dyDescent="0.2"/>
    <row r="49945" hidden="1" x14ac:dyDescent="0.2"/>
    <row r="49946" hidden="1" x14ac:dyDescent="0.2"/>
    <row r="49947" hidden="1" x14ac:dyDescent="0.2"/>
    <row r="49948" hidden="1" x14ac:dyDescent="0.2"/>
    <row r="49949" hidden="1" x14ac:dyDescent="0.2"/>
    <row r="49950" hidden="1" x14ac:dyDescent="0.2"/>
    <row r="49951" hidden="1" x14ac:dyDescent="0.2"/>
    <row r="49952" hidden="1" x14ac:dyDescent="0.2"/>
    <row r="49953" hidden="1" x14ac:dyDescent="0.2"/>
    <row r="49954" hidden="1" x14ac:dyDescent="0.2"/>
    <row r="49955" hidden="1" x14ac:dyDescent="0.2"/>
    <row r="49956" hidden="1" x14ac:dyDescent="0.2"/>
    <row r="49957" hidden="1" x14ac:dyDescent="0.2"/>
    <row r="49958" hidden="1" x14ac:dyDescent="0.2"/>
    <row r="49959" hidden="1" x14ac:dyDescent="0.2"/>
    <row r="49960" hidden="1" x14ac:dyDescent="0.2"/>
    <row r="49961" hidden="1" x14ac:dyDescent="0.2"/>
    <row r="49962" hidden="1" x14ac:dyDescent="0.2"/>
    <row r="49963" hidden="1" x14ac:dyDescent="0.2"/>
    <row r="49964" hidden="1" x14ac:dyDescent="0.2"/>
    <row r="49965" hidden="1" x14ac:dyDescent="0.2"/>
    <row r="49966" hidden="1" x14ac:dyDescent="0.2"/>
    <row r="49967" hidden="1" x14ac:dyDescent="0.2"/>
    <row r="49968" hidden="1" x14ac:dyDescent="0.2"/>
    <row r="49969" hidden="1" x14ac:dyDescent="0.2"/>
    <row r="49970" hidden="1" x14ac:dyDescent="0.2"/>
    <row r="49971" hidden="1" x14ac:dyDescent="0.2"/>
    <row r="49972" hidden="1" x14ac:dyDescent="0.2"/>
    <row r="49973" hidden="1" x14ac:dyDescent="0.2"/>
    <row r="49974" hidden="1" x14ac:dyDescent="0.2"/>
    <row r="49975" hidden="1" x14ac:dyDescent="0.2"/>
    <row r="49976" hidden="1" x14ac:dyDescent="0.2"/>
    <row r="49977" hidden="1" x14ac:dyDescent="0.2"/>
    <row r="49978" hidden="1" x14ac:dyDescent="0.2"/>
    <row r="49979" hidden="1" x14ac:dyDescent="0.2"/>
    <row r="49980" hidden="1" x14ac:dyDescent="0.2"/>
    <row r="49981" hidden="1" x14ac:dyDescent="0.2"/>
    <row r="49982" hidden="1" x14ac:dyDescent="0.2"/>
    <row r="49983" hidden="1" x14ac:dyDescent="0.2"/>
    <row r="49984" hidden="1" x14ac:dyDescent="0.2"/>
    <row r="49985" hidden="1" x14ac:dyDescent="0.2"/>
    <row r="49986" hidden="1" x14ac:dyDescent="0.2"/>
    <row r="49987" hidden="1" x14ac:dyDescent="0.2"/>
    <row r="49988" hidden="1" x14ac:dyDescent="0.2"/>
    <row r="49989" hidden="1" x14ac:dyDescent="0.2"/>
    <row r="49990" hidden="1" x14ac:dyDescent="0.2"/>
    <row r="49991" hidden="1" x14ac:dyDescent="0.2"/>
    <row r="49992" hidden="1" x14ac:dyDescent="0.2"/>
    <row r="49993" hidden="1" x14ac:dyDescent="0.2"/>
    <row r="49994" hidden="1" x14ac:dyDescent="0.2"/>
    <row r="49995" hidden="1" x14ac:dyDescent="0.2"/>
    <row r="49996" hidden="1" x14ac:dyDescent="0.2"/>
    <row r="49997" hidden="1" x14ac:dyDescent="0.2"/>
    <row r="49998" hidden="1" x14ac:dyDescent="0.2"/>
    <row r="49999" hidden="1" x14ac:dyDescent="0.2"/>
    <row r="50000" hidden="1" x14ac:dyDescent="0.2"/>
    <row r="50001" hidden="1" x14ac:dyDescent="0.2"/>
    <row r="50002" hidden="1" x14ac:dyDescent="0.2"/>
    <row r="50003" hidden="1" x14ac:dyDescent="0.2"/>
    <row r="50004" hidden="1" x14ac:dyDescent="0.2"/>
    <row r="50005" hidden="1" x14ac:dyDescent="0.2"/>
    <row r="50006" hidden="1" x14ac:dyDescent="0.2"/>
    <row r="50007" hidden="1" x14ac:dyDescent="0.2"/>
    <row r="50008" hidden="1" x14ac:dyDescent="0.2"/>
    <row r="50009" hidden="1" x14ac:dyDescent="0.2"/>
    <row r="50010" hidden="1" x14ac:dyDescent="0.2"/>
    <row r="50011" hidden="1" x14ac:dyDescent="0.2"/>
    <row r="50012" hidden="1" x14ac:dyDescent="0.2"/>
    <row r="50013" hidden="1" x14ac:dyDescent="0.2"/>
    <row r="50014" hidden="1" x14ac:dyDescent="0.2"/>
    <row r="50015" hidden="1" x14ac:dyDescent="0.2"/>
    <row r="50016" hidden="1" x14ac:dyDescent="0.2"/>
    <row r="50017" hidden="1" x14ac:dyDescent="0.2"/>
    <row r="50018" hidden="1" x14ac:dyDescent="0.2"/>
    <row r="50019" hidden="1" x14ac:dyDescent="0.2"/>
    <row r="50020" hidden="1" x14ac:dyDescent="0.2"/>
    <row r="50021" hidden="1" x14ac:dyDescent="0.2"/>
    <row r="50022" hidden="1" x14ac:dyDescent="0.2"/>
    <row r="50023" hidden="1" x14ac:dyDescent="0.2"/>
    <row r="50024" hidden="1" x14ac:dyDescent="0.2"/>
    <row r="50025" hidden="1" x14ac:dyDescent="0.2"/>
    <row r="50026" hidden="1" x14ac:dyDescent="0.2"/>
    <row r="50027" hidden="1" x14ac:dyDescent="0.2"/>
    <row r="50028" hidden="1" x14ac:dyDescent="0.2"/>
    <row r="50029" hidden="1" x14ac:dyDescent="0.2"/>
    <row r="50030" hidden="1" x14ac:dyDescent="0.2"/>
    <row r="50031" hidden="1" x14ac:dyDescent="0.2"/>
    <row r="50032" hidden="1" x14ac:dyDescent="0.2"/>
    <row r="50033" hidden="1" x14ac:dyDescent="0.2"/>
    <row r="50034" hidden="1" x14ac:dyDescent="0.2"/>
    <row r="50035" hidden="1" x14ac:dyDescent="0.2"/>
    <row r="50036" hidden="1" x14ac:dyDescent="0.2"/>
    <row r="50037" hidden="1" x14ac:dyDescent="0.2"/>
    <row r="50038" hidden="1" x14ac:dyDescent="0.2"/>
    <row r="50039" hidden="1" x14ac:dyDescent="0.2"/>
    <row r="50040" hidden="1" x14ac:dyDescent="0.2"/>
    <row r="50041" hidden="1" x14ac:dyDescent="0.2"/>
    <row r="50042" hidden="1" x14ac:dyDescent="0.2"/>
    <row r="50043" hidden="1" x14ac:dyDescent="0.2"/>
    <row r="50044" hidden="1" x14ac:dyDescent="0.2"/>
    <row r="50045" hidden="1" x14ac:dyDescent="0.2"/>
    <row r="50046" hidden="1" x14ac:dyDescent="0.2"/>
    <row r="50047" hidden="1" x14ac:dyDescent="0.2"/>
    <row r="50048" hidden="1" x14ac:dyDescent="0.2"/>
    <row r="50049" hidden="1" x14ac:dyDescent="0.2"/>
    <row r="50050" hidden="1" x14ac:dyDescent="0.2"/>
    <row r="50051" hidden="1" x14ac:dyDescent="0.2"/>
    <row r="50052" hidden="1" x14ac:dyDescent="0.2"/>
    <row r="50053" hidden="1" x14ac:dyDescent="0.2"/>
    <row r="50054" hidden="1" x14ac:dyDescent="0.2"/>
    <row r="50055" hidden="1" x14ac:dyDescent="0.2"/>
    <row r="50056" hidden="1" x14ac:dyDescent="0.2"/>
    <row r="50057" hidden="1" x14ac:dyDescent="0.2"/>
    <row r="50058" hidden="1" x14ac:dyDescent="0.2"/>
    <row r="50059" hidden="1" x14ac:dyDescent="0.2"/>
    <row r="50060" hidden="1" x14ac:dyDescent="0.2"/>
    <row r="50061" hidden="1" x14ac:dyDescent="0.2"/>
    <row r="50062" hidden="1" x14ac:dyDescent="0.2"/>
    <row r="50063" hidden="1" x14ac:dyDescent="0.2"/>
    <row r="50064" hidden="1" x14ac:dyDescent="0.2"/>
    <row r="50065" hidden="1" x14ac:dyDescent="0.2"/>
    <row r="50066" hidden="1" x14ac:dyDescent="0.2"/>
    <row r="50067" hidden="1" x14ac:dyDescent="0.2"/>
    <row r="50068" hidden="1" x14ac:dyDescent="0.2"/>
    <row r="50069" hidden="1" x14ac:dyDescent="0.2"/>
    <row r="50070" hidden="1" x14ac:dyDescent="0.2"/>
    <row r="50071" hidden="1" x14ac:dyDescent="0.2"/>
    <row r="50072" hidden="1" x14ac:dyDescent="0.2"/>
    <row r="50073" hidden="1" x14ac:dyDescent="0.2"/>
    <row r="50074" hidden="1" x14ac:dyDescent="0.2"/>
    <row r="50075" hidden="1" x14ac:dyDescent="0.2"/>
    <row r="50076" hidden="1" x14ac:dyDescent="0.2"/>
    <row r="50077" hidden="1" x14ac:dyDescent="0.2"/>
    <row r="50078" hidden="1" x14ac:dyDescent="0.2"/>
    <row r="50079" hidden="1" x14ac:dyDescent="0.2"/>
    <row r="50080" hidden="1" x14ac:dyDescent="0.2"/>
    <row r="50081" hidden="1" x14ac:dyDescent="0.2"/>
    <row r="50082" hidden="1" x14ac:dyDescent="0.2"/>
    <row r="50083" hidden="1" x14ac:dyDescent="0.2"/>
    <row r="50084" hidden="1" x14ac:dyDescent="0.2"/>
    <row r="50085" hidden="1" x14ac:dyDescent="0.2"/>
    <row r="50086" hidden="1" x14ac:dyDescent="0.2"/>
    <row r="50087" hidden="1" x14ac:dyDescent="0.2"/>
    <row r="50088" hidden="1" x14ac:dyDescent="0.2"/>
    <row r="50089" hidden="1" x14ac:dyDescent="0.2"/>
    <row r="50090" hidden="1" x14ac:dyDescent="0.2"/>
    <row r="50091" hidden="1" x14ac:dyDescent="0.2"/>
    <row r="50092" hidden="1" x14ac:dyDescent="0.2"/>
    <row r="50093" hidden="1" x14ac:dyDescent="0.2"/>
    <row r="50094" hidden="1" x14ac:dyDescent="0.2"/>
    <row r="50095" hidden="1" x14ac:dyDescent="0.2"/>
    <row r="50096" hidden="1" x14ac:dyDescent="0.2"/>
    <row r="50097" hidden="1" x14ac:dyDescent="0.2"/>
    <row r="50098" hidden="1" x14ac:dyDescent="0.2"/>
    <row r="50099" hidden="1" x14ac:dyDescent="0.2"/>
    <row r="50100" hidden="1" x14ac:dyDescent="0.2"/>
    <row r="50101" hidden="1" x14ac:dyDescent="0.2"/>
    <row r="50102" hidden="1" x14ac:dyDescent="0.2"/>
    <row r="50103" hidden="1" x14ac:dyDescent="0.2"/>
    <row r="50104" hidden="1" x14ac:dyDescent="0.2"/>
    <row r="50105" hidden="1" x14ac:dyDescent="0.2"/>
    <row r="50106" hidden="1" x14ac:dyDescent="0.2"/>
    <row r="50107" hidden="1" x14ac:dyDescent="0.2"/>
    <row r="50108" hidden="1" x14ac:dyDescent="0.2"/>
    <row r="50109" hidden="1" x14ac:dyDescent="0.2"/>
    <row r="50110" hidden="1" x14ac:dyDescent="0.2"/>
    <row r="50111" hidden="1" x14ac:dyDescent="0.2"/>
    <row r="50112" hidden="1" x14ac:dyDescent="0.2"/>
    <row r="50113" hidden="1" x14ac:dyDescent="0.2"/>
    <row r="50114" hidden="1" x14ac:dyDescent="0.2"/>
    <row r="50115" hidden="1" x14ac:dyDescent="0.2"/>
    <row r="50116" hidden="1" x14ac:dyDescent="0.2"/>
    <row r="50117" hidden="1" x14ac:dyDescent="0.2"/>
    <row r="50118" hidden="1" x14ac:dyDescent="0.2"/>
    <row r="50119" hidden="1" x14ac:dyDescent="0.2"/>
    <row r="50120" hidden="1" x14ac:dyDescent="0.2"/>
    <row r="50121" hidden="1" x14ac:dyDescent="0.2"/>
    <row r="50122" hidden="1" x14ac:dyDescent="0.2"/>
    <row r="50123" hidden="1" x14ac:dyDescent="0.2"/>
    <row r="50124" hidden="1" x14ac:dyDescent="0.2"/>
    <row r="50125" hidden="1" x14ac:dyDescent="0.2"/>
    <row r="50126" hidden="1" x14ac:dyDescent="0.2"/>
    <row r="50127" hidden="1" x14ac:dyDescent="0.2"/>
    <row r="50128" hidden="1" x14ac:dyDescent="0.2"/>
    <row r="50129" hidden="1" x14ac:dyDescent="0.2"/>
    <row r="50130" hidden="1" x14ac:dyDescent="0.2"/>
    <row r="50131" hidden="1" x14ac:dyDescent="0.2"/>
    <row r="50132" hidden="1" x14ac:dyDescent="0.2"/>
    <row r="50133" hidden="1" x14ac:dyDescent="0.2"/>
    <row r="50134" hidden="1" x14ac:dyDescent="0.2"/>
    <row r="50135" hidden="1" x14ac:dyDescent="0.2"/>
    <row r="50136" hidden="1" x14ac:dyDescent="0.2"/>
    <row r="50137" hidden="1" x14ac:dyDescent="0.2"/>
    <row r="50138" hidden="1" x14ac:dyDescent="0.2"/>
    <row r="50139" hidden="1" x14ac:dyDescent="0.2"/>
    <row r="50140" hidden="1" x14ac:dyDescent="0.2"/>
    <row r="50141" hidden="1" x14ac:dyDescent="0.2"/>
    <row r="50142" hidden="1" x14ac:dyDescent="0.2"/>
    <row r="50143" hidden="1" x14ac:dyDescent="0.2"/>
    <row r="50144" hidden="1" x14ac:dyDescent="0.2"/>
    <row r="50145" hidden="1" x14ac:dyDescent="0.2"/>
    <row r="50146" hidden="1" x14ac:dyDescent="0.2"/>
    <row r="50147" hidden="1" x14ac:dyDescent="0.2"/>
    <row r="50148" hidden="1" x14ac:dyDescent="0.2"/>
    <row r="50149" hidden="1" x14ac:dyDescent="0.2"/>
    <row r="50150" hidden="1" x14ac:dyDescent="0.2"/>
    <row r="50151" hidden="1" x14ac:dyDescent="0.2"/>
    <row r="50152" hidden="1" x14ac:dyDescent="0.2"/>
    <row r="50153" hidden="1" x14ac:dyDescent="0.2"/>
    <row r="50154" hidden="1" x14ac:dyDescent="0.2"/>
    <row r="50155" hidden="1" x14ac:dyDescent="0.2"/>
    <row r="50156" hidden="1" x14ac:dyDescent="0.2"/>
    <row r="50157" hidden="1" x14ac:dyDescent="0.2"/>
    <row r="50158" hidden="1" x14ac:dyDescent="0.2"/>
    <row r="50159" hidden="1" x14ac:dyDescent="0.2"/>
    <row r="50160" hidden="1" x14ac:dyDescent="0.2"/>
    <row r="50161" hidden="1" x14ac:dyDescent="0.2"/>
    <row r="50162" hidden="1" x14ac:dyDescent="0.2"/>
    <row r="50163" hidden="1" x14ac:dyDescent="0.2"/>
    <row r="50164" hidden="1" x14ac:dyDescent="0.2"/>
    <row r="50165" hidden="1" x14ac:dyDescent="0.2"/>
    <row r="50166" hidden="1" x14ac:dyDescent="0.2"/>
    <row r="50167" hidden="1" x14ac:dyDescent="0.2"/>
    <row r="50168" hidden="1" x14ac:dyDescent="0.2"/>
    <row r="50169" hidden="1" x14ac:dyDescent="0.2"/>
    <row r="50170" hidden="1" x14ac:dyDescent="0.2"/>
    <row r="50171" hidden="1" x14ac:dyDescent="0.2"/>
    <row r="50172" hidden="1" x14ac:dyDescent="0.2"/>
    <row r="50173" hidden="1" x14ac:dyDescent="0.2"/>
    <row r="50174" hidden="1" x14ac:dyDescent="0.2"/>
    <row r="50175" hidden="1" x14ac:dyDescent="0.2"/>
    <row r="50176" hidden="1" x14ac:dyDescent="0.2"/>
    <row r="50177" hidden="1" x14ac:dyDescent="0.2"/>
    <row r="50178" hidden="1" x14ac:dyDescent="0.2"/>
    <row r="50179" hidden="1" x14ac:dyDescent="0.2"/>
    <row r="50180" hidden="1" x14ac:dyDescent="0.2"/>
    <row r="50181" hidden="1" x14ac:dyDescent="0.2"/>
    <row r="50182" hidden="1" x14ac:dyDescent="0.2"/>
    <row r="50183" hidden="1" x14ac:dyDescent="0.2"/>
    <row r="50184" hidden="1" x14ac:dyDescent="0.2"/>
    <row r="50185" hidden="1" x14ac:dyDescent="0.2"/>
    <row r="50186" hidden="1" x14ac:dyDescent="0.2"/>
    <row r="50187" hidden="1" x14ac:dyDescent="0.2"/>
    <row r="50188" hidden="1" x14ac:dyDescent="0.2"/>
    <row r="50189" hidden="1" x14ac:dyDescent="0.2"/>
    <row r="50190" hidden="1" x14ac:dyDescent="0.2"/>
    <row r="50191" hidden="1" x14ac:dyDescent="0.2"/>
    <row r="50192" hidden="1" x14ac:dyDescent="0.2"/>
    <row r="50193" hidden="1" x14ac:dyDescent="0.2"/>
    <row r="50194" hidden="1" x14ac:dyDescent="0.2"/>
    <row r="50195" hidden="1" x14ac:dyDescent="0.2"/>
    <row r="50196" hidden="1" x14ac:dyDescent="0.2"/>
    <row r="50197" hidden="1" x14ac:dyDescent="0.2"/>
    <row r="50198" hidden="1" x14ac:dyDescent="0.2"/>
    <row r="50199" hidden="1" x14ac:dyDescent="0.2"/>
    <row r="50200" hidden="1" x14ac:dyDescent="0.2"/>
    <row r="50201" hidden="1" x14ac:dyDescent="0.2"/>
    <row r="50202" hidden="1" x14ac:dyDescent="0.2"/>
    <row r="50203" hidden="1" x14ac:dyDescent="0.2"/>
    <row r="50204" hidden="1" x14ac:dyDescent="0.2"/>
    <row r="50205" hidden="1" x14ac:dyDescent="0.2"/>
    <row r="50206" hidden="1" x14ac:dyDescent="0.2"/>
    <row r="50207" hidden="1" x14ac:dyDescent="0.2"/>
    <row r="50208" hidden="1" x14ac:dyDescent="0.2"/>
    <row r="50209" hidden="1" x14ac:dyDescent="0.2"/>
    <row r="50210" hidden="1" x14ac:dyDescent="0.2"/>
    <row r="50211" hidden="1" x14ac:dyDescent="0.2"/>
    <row r="50212" hidden="1" x14ac:dyDescent="0.2"/>
    <row r="50213" hidden="1" x14ac:dyDescent="0.2"/>
    <row r="50214" hidden="1" x14ac:dyDescent="0.2"/>
    <row r="50215" hidden="1" x14ac:dyDescent="0.2"/>
    <row r="50216" hidden="1" x14ac:dyDescent="0.2"/>
    <row r="50217" hidden="1" x14ac:dyDescent="0.2"/>
    <row r="50218" hidden="1" x14ac:dyDescent="0.2"/>
    <row r="50219" hidden="1" x14ac:dyDescent="0.2"/>
    <row r="50220" hidden="1" x14ac:dyDescent="0.2"/>
    <row r="50221" hidden="1" x14ac:dyDescent="0.2"/>
    <row r="50222" hidden="1" x14ac:dyDescent="0.2"/>
    <row r="50223" hidden="1" x14ac:dyDescent="0.2"/>
    <row r="50224" hidden="1" x14ac:dyDescent="0.2"/>
    <row r="50225" hidden="1" x14ac:dyDescent="0.2"/>
    <row r="50226" hidden="1" x14ac:dyDescent="0.2"/>
    <row r="50227" hidden="1" x14ac:dyDescent="0.2"/>
    <row r="50228" hidden="1" x14ac:dyDescent="0.2"/>
    <row r="50229" hidden="1" x14ac:dyDescent="0.2"/>
    <row r="50230" hidden="1" x14ac:dyDescent="0.2"/>
    <row r="50231" hidden="1" x14ac:dyDescent="0.2"/>
    <row r="50232" hidden="1" x14ac:dyDescent="0.2"/>
    <row r="50233" hidden="1" x14ac:dyDescent="0.2"/>
    <row r="50234" hidden="1" x14ac:dyDescent="0.2"/>
    <row r="50235" hidden="1" x14ac:dyDescent="0.2"/>
    <row r="50236" hidden="1" x14ac:dyDescent="0.2"/>
    <row r="50237" hidden="1" x14ac:dyDescent="0.2"/>
    <row r="50238" hidden="1" x14ac:dyDescent="0.2"/>
    <row r="50239" hidden="1" x14ac:dyDescent="0.2"/>
    <row r="50240" hidden="1" x14ac:dyDescent="0.2"/>
    <row r="50241" hidden="1" x14ac:dyDescent="0.2"/>
    <row r="50242" hidden="1" x14ac:dyDescent="0.2"/>
    <row r="50243" hidden="1" x14ac:dyDescent="0.2"/>
    <row r="50244" hidden="1" x14ac:dyDescent="0.2"/>
    <row r="50245" hidden="1" x14ac:dyDescent="0.2"/>
    <row r="50246" hidden="1" x14ac:dyDescent="0.2"/>
    <row r="50247" hidden="1" x14ac:dyDescent="0.2"/>
    <row r="50248" hidden="1" x14ac:dyDescent="0.2"/>
    <row r="50249" hidden="1" x14ac:dyDescent="0.2"/>
    <row r="50250" hidden="1" x14ac:dyDescent="0.2"/>
    <row r="50251" hidden="1" x14ac:dyDescent="0.2"/>
    <row r="50252" hidden="1" x14ac:dyDescent="0.2"/>
    <row r="50253" hidden="1" x14ac:dyDescent="0.2"/>
    <row r="50254" hidden="1" x14ac:dyDescent="0.2"/>
    <row r="50255" hidden="1" x14ac:dyDescent="0.2"/>
    <row r="50256" hidden="1" x14ac:dyDescent="0.2"/>
    <row r="50257" hidden="1" x14ac:dyDescent="0.2"/>
    <row r="50258" hidden="1" x14ac:dyDescent="0.2"/>
    <row r="50259" hidden="1" x14ac:dyDescent="0.2"/>
    <row r="50260" hidden="1" x14ac:dyDescent="0.2"/>
    <row r="50261" hidden="1" x14ac:dyDescent="0.2"/>
    <row r="50262" hidden="1" x14ac:dyDescent="0.2"/>
    <row r="50263" hidden="1" x14ac:dyDescent="0.2"/>
    <row r="50264" hidden="1" x14ac:dyDescent="0.2"/>
    <row r="50265" hidden="1" x14ac:dyDescent="0.2"/>
    <row r="50266" hidden="1" x14ac:dyDescent="0.2"/>
    <row r="50267" hidden="1" x14ac:dyDescent="0.2"/>
    <row r="50268" hidden="1" x14ac:dyDescent="0.2"/>
    <row r="50269" hidden="1" x14ac:dyDescent="0.2"/>
    <row r="50270" hidden="1" x14ac:dyDescent="0.2"/>
    <row r="50271" hidden="1" x14ac:dyDescent="0.2"/>
    <row r="50272" hidden="1" x14ac:dyDescent="0.2"/>
    <row r="50273" hidden="1" x14ac:dyDescent="0.2"/>
    <row r="50274" hidden="1" x14ac:dyDescent="0.2"/>
    <row r="50275" hidden="1" x14ac:dyDescent="0.2"/>
    <row r="50276" hidden="1" x14ac:dyDescent="0.2"/>
    <row r="50277" hidden="1" x14ac:dyDescent="0.2"/>
    <row r="50278" hidden="1" x14ac:dyDescent="0.2"/>
    <row r="50279" hidden="1" x14ac:dyDescent="0.2"/>
    <row r="50280" hidden="1" x14ac:dyDescent="0.2"/>
    <row r="50281" hidden="1" x14ac:dyDescent="0.2"/>
    <row r="50282" hidden="1" x14ac:dyDescent="0.2"/>
    <row r="50283" hidden="1" x14ac:dyDescent="0.2"/>
    <row r="50284" hidden="1" x14ac:dyDescent="0.2"/>
    <row r="50285" hidden="1" x14ac:dyDescent="0.2"/>
    <row r="50286" hidden="1" x14ac:dyDescent="0.2"/>
    <row r="50287" hidden="1" x14ac:dyDescent="0.2"/>
    <row r="50288" hidden="1" x14ac:dyDescent="0.2"/>
    <row r="50289" hidden="1" x14ac:dyDescent="0.2"/>
    <row r="50290" hidden="1" x14ac:dyDescent="0.2"/>
    <row r="50291" hidden="1" x14ac:dyDescent="0.2"/>
    <row r="50292" hidden="1" x14ac:dyDescent="0.2"/>
    <row r="50293" hidden="1" x14ac:dyDescent="0.2"/>
    <row r="50294" hidden="1" x14ac:dyDescent="0.2"/>
    <row r="50295" hidden="1" x14ac:dyDescent="0.2"/>
    <row r="50296" hidden="1" x14ac:dyDescent="0.2"/>
    <row r="50297" hidden="1" x14ac:dyDescent="0.2"/>
    <row r="50298" hidden="1" x14ac:dyDescent="0.2"/>
    <row r="50299" hidden="1" x14ac:dyDescent="0.2"/>
    <row r="50300" hidden="1" x14ac:dyDescent="0.2"/>
    <row r="50301" hidden="1" x14ac:dyDescent="0.2"/>
    <row r="50302" hidden="1" x14ac:dyDescent="0.2"/>
    <row r="50303" hidden="1" x14ac:dyDescent="0.2"/>
    <row r="50304" hidden="1" x14ac:dyDescent="0.2"/>
    <row r="50305" hidden="1" x14ac:dyDescent="0.2"/>
    <row r="50306" hidden="1" x14ac:dyDescent="0.2"/>
    <row r="50307" hidden="1" x14ac:dyDescent="0.2"/>
    <row r="50308" hidden="1" x14ac:dyDescent="0.2"/>
    <row r="50309" hidden="1" x14ac:dyDescent="0.2"/>
    <row r="50310" hidden="1" x14ac:dyDescent="0.2"/>
    <row r="50311" hidden="1" x14ac:dyDescent="0.2"/>
    <row r="50312" hidden="1" x14ac:dyDescent="0.2"/>
    <row r="50313" hidden="1" x14ac:dyDescent="0.2"/>
    <row r="50314" hidden="1" x14ac:dyDescent="0.2"/>
    <row r="50315" hidden="1" x14ac:dyDescent="0.2"/>
    <row r="50316" hidden="1" x14ac:dyDescent="0.2"/>
    <row r="50317" hidden="1" x14ac:dyDescent="0.2"/>
    <row r="50318" hidden="1" x14ac:dyDescent="0.2"/>
    <row r="50319" hidden="1" x14ac:dyDescent="0.2"/>
    <row r="50320" hidden="1" x14ac:dyDescent="0.2"/>
    <row r="50321" hidden="1" x14ac:dyDescent="0.2"/>
    <row r="50322" hidden="1" x14ac:dyDescent="0.2"/>
    <row r="50323" hidden="1" x14ac:dyDescent="0.2"/>
    <row r="50324" hidden="1" x14ac:dyDescent="0.2"/>
    <row r="50325" hidden="1" x14ac:dyDescent="0.2"/>
    <row r="50326" hidden="1" x14ac:dyDescent="0.2"/>
    <row r="50327" hidden="1" x14ac:dyDescent="0.2"/>
    <row r="50328" hidden="1" x14ac:dyDescent="0.2"/>
    <row r="50329" hidden="1" x14ac:dyDescent="0.2"/>
    <row r="50330" hidden="1" x14ac:dyDescent="0.2"/>
    <row r="50331" hidden="1" x14ac:dyDescent="0.2"/>
    <row r="50332" hidden="1" x14ac:dyDescent="0.2"/>
    <row r="50333" hidden="1" x14ac:dyDescent="0.2"/>
    <row r="50334" hidden="1" x14ac:dyDescent="0.2"/>
    <row r="50335" hidden="1" x14ac:dyDescent="0.2"/>
    <row r="50336" hidden="1" x14ac:dyDescent="0.2"/>
    <row r="50337" hidden="1" x14ac:dyDescent="0.2"/>
    <row r="50338" hidden="1" x14ac:dyDescent="0.2"/>
    <row r="50339" hidden="1" x14ac:dyDescent="0.2"/>
    <row r="50340" hidden="1" x14ac:dyDescent="0.2"/>
    <row r="50341" hidden="1" x14ac:dyDescent="0.2"/>
    <row r="50342" hidden="1" x14ac:dyDescent="0.2"/>
    <row r="50343" hidden="1" x14ac:dyDescent="0.2"/>
    <row r="50344" hidden="1" x14ac:dyDescent="0.2"/>
    <row r="50345" hidden="1" x14ac:dyDescent="0.2"/>
    <row r="50346" hidden="1" x14ac:dyDescent="0.2"/>
    <row r="50347" hidden="1" x14ac:dyDescent="0.2"/>
    <row r="50348" hidden="1" x14ac:dyDescent="0.2"/>
    <row r="50349" hidden="1" x14ac:dyDescent="0.2"/>
    <row r="50350" hidden="1" x14ac:dyDescent="0.2"/>
    <row r="50351" hidden="1" x14ac:dyDescent="0.2"/>
    <row r="50352" hidden="1" x14ac:dyDescent="0.2"/>
    <row r="50353" hidden="1" x14ac:dyDescent="0.2"/>
    <row r="50354" hidden="1" x14ac:dyDescent="0.2"/>
    <row r="50355" hidden="1" x14ac:dyDescent="0.2"/>
    <row r="50356" hidden="1" x14ac:dyDescent="0.2"/>
    <row r="50357" hidden="1" x14ac:dyDescent="0.2"/>
    <row r="50358" hidden="1" x14ac:dyDescent="0.2"/>
    <row r="50359" hidden="1" x14ac:dyDescent="0.2"/>
    <row r="50360" hidden="1" x14ac:dyDescent="0.2"/>
    <row r="50361" hidden="1" x14ac:dyDescent="0.2"/>
    <row r="50362" hidden="1" x14ac:dyDescent="0.2"/>
    <row r="50363" hidden="1" x14ac:dyDescent="0.2"/>
    <row r="50364" hidden="1" x14ac:dyDescent="0.2"/>
    <row r="50365" hidden="1" x14ac:dyDescent="0.2"/>
    <row r="50366" hidden="1" x14ac:dyDescent="0.2"/>
    <row r="50367" hidden="1" x14ac:dyDescent="0.2"/>
    <row r="50368" hidden="1" x14ac:dyDescent="0.2"/>
    <row r="50369" hidden="1" x14ac:dyDescent="0.2"/>
    <row r="50370" hidden="1" x14ac:dyDescent="0.2"/>
    <row r="50371" hidden="1" x14ac:dyDescent="0.2"/>
    <row r="50372" hidden="1" x14ac:dyDescent="0.2"/>
    <row r="50373" hidden="1" x14ac:dyDescent="0.2"/>
    <row r="50374" hidden="1" x14ac:dyDescent="0.2"/>
    <row r="50375" hidden="1" x14ac:dyDescent="0.2"/>
    <row r="50376" hidden="1" x14ac:dyDescent="0.2"/>
    <row r="50377" hidden="1" x14ac:dyDescent="0.2"/>
    <row r="50378" hidden="1" x14ac:dyDescent="0.2"/>
    <row r="50379" hidden="1" x14ac:dyDescent="0.2"/>
    <row r="50380" hidden="1" x14ac:dyDescent="0.2"/>
    <row r="50381" hidden="1" x14ac:dyDescent="0.2"/>
    <row r="50382" hidden="1" x14ac:dyDescent="0.2"/>
    <row r="50383" hidden="1" x14ac:dyDescent="0.2"/>
    <row r="50384" hidden="1" x14ac:dyDescent="0.2"/>
    <row r="50385" hidden="1" x14ac:dyDescent="0.2"/>
    <row r="50386" hidden="1" x14ac:dyDescent="0.2"/>
    <row r="50387" hidden="1" x14ac:dyDescent="0.2"/>
    <row r="50388" hidden="1" x14ac:dyDescent="0.2"/>
    <row r="50389" hidden="1" x14ac:dyDescent="0.2"/>
    <row r="50390" hidden="1" x14ac:dyDescent="0.2"/>
    <row r="50391" hidden="1" x14ac:dyDescent="0.2"/>
    <row r="50392" hidden="1" x14ac:dyDescent="0.2"/>
    <row r="50393" hidden="1" x14ac:dyDescent="0.2"/>
    <row r="50394" hidden="1" x14ac:dyDescent="0.2"/>
    <row r="50395" hidden="1" x14ac:dyDescent="0.2"/>
    <row r="50396" hidden="1" x14ac:dyDescent="0.2"/>
    <row r="50397" hidden="1" x14ac:dyDescent="0.2"/>
    <row r="50398" hidden="1" x14ac:dyDescent="0.2"/>
    <row r="50399" hidden="1" x14ac:dyDescent="0.2"/>
    <row r="50400" hidden="1" x14ac:dyDescent="0.2"/>
    <row r="50401" hidden="1" x14ac:dyDescent="0.2"/>
    <row r="50402" hidden="1" x14ac:dyDescent="0.2"/>
    <row r="50403" hidden="1" x14ac:dyDescent="0.2"/>
    <row r="50404" hidden="1" x14ac:dyDescent="0.2"/>
    <row r="50405" hidden="1" x14ac:dyDescent="0.2"/>
    <row r="50406" hidden="1" x14ac:dyDescent="0.2"/>
    <row r="50407" hidden="1" x14ac:dyDescent="0.2"/>
    <row r="50408" hidden="1" x14ac:dyDescent="0.2"/>
    <row r="50409" hidden="1" x14ac:dyDescent="0.2"/>
    <row r="50410" hidden="1" x14ac:dyDescent="0.2"/>
    <row r="50411" hidden="1" x14ac:dyDescent="0.2"/>
    <row r="50412" hidden="1" x14ac:dyDescent="0.2"/>
    <row r="50413" hidden="1" x14ac:dyDescent="0.2"/>
    <row r="50414" hidden="1" x14ac:dyDescent="0.2"/>
    <row r="50415" hidden="1" x14ac:dyDescent="0.2"/>
    <row r="50416" hidden="1" x14ac:dyDescent="0.2"/>
    <row r="50417" hidden="1" x14ac:dyDescent="0.2"/>
    <row r="50418" hidden="1" x14ac:dyDescent="0.2"/>
    <row r="50419" hidden="1" x14ac:dyDescent="0.2"/>
    <row r="50420" hidden="1" x14ac:dyDescent="0.2"/>
    <row r="50421" hidden="1" x14ac:dyDescent="0.2"/>
    <row r="50422" hidden="1" x14ac:dyDescent="0.2"/>
    <row r="50423" hidden="1" x14ac:dyDescent="0.2"/>
    <row r="50424" hidden="1" x14ac:dyDescent="0.2"/>
    <row r="50425" hidden="1" x14ac:dyDescent="0.2"/>
    <row r="50426" hidden="1" x14ac:dyDescent="0.2"/>
    <row r="50427" hidden="1" x14ac:dyDescent="0.2"/>
    <row r="50428" hidden="1" x14ac:dyDescent="0.2"/>
    <row r="50429" hidden="1" x14ac:dyDescent="0.2"/>
    <row r="50430" hidden="1" x14ac:dyDescent="0.2"/>
    <row r="50431" hidden="1" x14ac:dyDescent="0.2"/>
    <row r="50432" hidden="1" x14ac:dyDescent="0.2"/>
    <row r="50433" hidden="1" x14ac:dyDescent="0.2"/>
    <row r="50434" hidden="1" x14ac:dyDescent="0.2"/>
    <row r="50435" hidden="1" x14ac:dyDescent="0.2"/>
    <row r="50436" hidden="1" x14ac:dyDescent="0.2"/>
    <row r="50437" hidden="1" x14ac:dyDescent="0.2"/>
    <row r="50438" hidden="1" x14ac:dyDescent="0.2"/>
    <row r="50439" hidden="1" x14ac:dyDescent="0.2"/>
    <row r="50440" hidden="1" x14ac:dyDescent="0.2"/>
    <row r="50441" hidden="1" x14ac:dyDescent="0.2"/>
    <row r="50442" hidden="1" x14ac:dyDescent="0.2"/>
    <row r="50443" hidden="1" x14ac:dyDescent="0.2"/>
    <row r="50444" hidden="1" x14ac:dyDescent="0.2"/>
    <row r="50445" hidden="1" x14ac:dyDescent="0.2"/>
    <row r="50446" hidden="1" x14ac:dyDescent="0.2"/>
    <row r="50447" hidden="1" x14ac:dyDescent="0.2"/>
    <row r="50448" hidden="1" x14ac:dyDescent="0.2"/>
    <row r="50449" hidden="1" x14ac:dyDescent="0.2"/>
    <row r="50450" hidden="1" x14ac:dyDescent="0.2"/>
    <row r="50451" hidden="1" x14ac:dyDescent="0.2"/>
    <row r="50452" hidden="1" x14ac:dyDescent="0.2"/>
    <row r="50453" hidden="1" x14ac:dyDescent="0.2"/>
    <row r="50454" hidden="1" x14ac:dyDescent="0.2"/>
    <row r="50455" hidden="1" x14ac:dyDescent="0.2"/>
    <row r="50456" hidden="1" x14ac:dyDescent="0.2"/>
    <row r="50457" hidden="1" x14ac:dyDescent="0.2"/>
    <row r="50458" hidden="1" x14ac:dyDescent="0.2"/>
    <row r="50459" hidden="1" x14ac:dyDescent="0.2"/>
    <row r="50460" hidden="1" x14ac:dyDescent="0.2"/>
    <row r="50461" hidden="1" x14ac:dyDescent="0.2"/>
    <row r="50462" hidden="1" x14ac:dyDescent="0.2"/>
    <row r="50463" hidden="1" x14ac:dyDescent="0.2"/>
    <row r="50464" hidden="1" x14ac:dyDescent="0.2"/>
    <row r="50465" hidden="1" x14ac:dyDescent="0.2"/>
    <row r="50466" hidden="1" x14ac:dyDescent="0.2"/>
    <row r="50467" hidden="1" x14ac:dyDescent="0.2"/>
    <row r="50468" hidden="1" x14ac:dyDescent="0.2"/>
    <row r="50469" hidden="1" x14ac:dyDescent="0.2"/>
    <row r="50470" hidden="1" x14ac:dyDescent="0.2"/>
    <row r="50471" hidden="1" x14ac:dyDescent="0.2"/>
    <row r="50472" hidden="1" x14ac:dyDescent="0.2"/>
    <row r="50473" hidden="1" x14ac:dyDescent="0.2"/>
    <row r="50474" hidden="1" x14ac:dyDescent="0.2"/>
    <row r="50475" hidden="1" x14ac:dyDescent="0.2"/>
    <row r="50476" hidden="1" x14ac:dyDescent="0.2"/>
    <row r="50477" hidden="1" x14ac:dyDescent="0.2"/>
    <row r="50478" hidden="1" x14ac:dyDescent="0.2"/>
    <row r="50479" hidden="1" x14ac:dyDescent="0.2"/>
    <row r="50480" hidden="1" x14ac:dyDescent="0.2"/>
    <row r="50481" hidden="1" x14ac:dyDescent="0.2"/>
    <row r="50482" hidden="1" x14ac:dyDescent="0.2"/>
    <row r="50483" hidden="1" x14ac:dyDescent="0.2"/>
    <row r="50484" hidden="1" x14ac:dyDescent="0.2"/>
    <row r="50485" hidden="1" x14ac:dyDescent="0.2"/>
    <row r="50486" hidden="1" x14ac:dyDescent="0.2"/>
    <row r="50487" hidden="1" x14ac:dyDescent="0.2"/>
    <row r="50488" hidden="1" x14ac:dyDescent="0.2"/>
    <row r="50489" hidden="1" x14ac:dyDescent="0.2"/>
    <row r="50490" hidden="1" x14ac:dyDescent="0.2"/>
    <row r="50491" hidden="1" x14ac:dyDescent="0.2"/>
    <row r="50492" hidden="1" x14ac:dyDescent="0.2"/>
    <row r="50493" hidden="1" x14ac:dyDescent="0.2"/>
    <row r="50494" hidden="1" x14ac:dyDescent="0.2"/>
    <row r="50495" hidden="1" x14ac:dyDescent="0.2"/>
    <row r="50496" hidden="1" x14ac:dyDescent="0.2"/>
    <row r="50497" hidden="1" x14ac:dyDescent="0.2"/>
    <row r="50498" hidden="1" x14ac:dyDescent="0.2"/>
    <row r="50499" hidden="1" x14ac:dyDescent="0.2"/>
    <row r="50500" hidden="1" x14ac:dyDescent="0.2"/>
    <row r="50501" hidden="1" x14ac:dyDescent="0.2"/>
    <row r="50502" hidden="1" x14ac:dyDescent="0.2"/>
    <row r="50503" hidden="1" x14ac:dyDescent="0.2"/>
    <row r="50504" hidden="1" x14ac:dyDescent="0.2"/>
    <row r="50505" hidden="1" x14ac:dyDescent="0.2"/>
    <row r="50506" hidden="1" x14ac:dyDescent="0.2"/>
    <row r="50507" hidden="1" x14ac:dyDescent="0.2"/>
    <row r="50508" hidden="1" x14ac:dyDescent="0.2"/>
    <row r="50509" hidden="1" x14ac:dyDescent="0.2"/>
    <row r="50510" hidden="1" x14ac:dyDescent="0.2"/>
    <row r="50511" hidden="1" x14ac:dyDescent="0.2"/>
    <row r="50512" hidden="1" x14ac:dyDescent="0.2"/>
    <row r="50513" hidden="1" x14ac:dyDescent="0.2"/>
    <row r="50514" hidden="1" x14ac:dyDescent="0.2"/>
    <row r="50515" hidden="1" x14ac:dyDescent="0.2"/>
    <row r="50516" hidden="1" x14ac:dyDescent="0.2"/>
    <row r="50517" hidden="1" x14ac:dyDescent="0.2"/>
    <row r="50518" hidden="1" x14ac:dyDescent="0.2"/>
    <row r="50519" hidden="1" x14ac:dyDescent="0.2"/>
    <row r="50520" hidden="1" x14ac:dyDescent="0.2"/>
    <row r="50521" hidden="1" x14ac:dyDescent="0.2"/>
    <row r="50522" hidden="1" x14ac:dyDescent="0.2"/>
    <row r="50523" hidden="1" x14ac:dyDescent="0.2"/>
    <row r="50524" hidden="1" x14ac:dyDescent="0.2"/>
    <row r="50525" hidden="1" x14ac:dyDescent="0.2"/>
    <row r="50526" hidden="1" x14ac:dyDescent="0.2"/>
    <row r="50527" hidden="1" x14ac:dyDescent="0.2"/>
    <row r="50528" hidden="1" x14ac:dyDescent="0.2"/>
    <row r="50529" hidden="1" x14ac:dyDescent="0.2"/>
    <row r="50530" hidden="1" x14ac:dyDescent="0.2"/>
    <row r="50531" hidden="1" x14ac:dyDescent="0.2"/>
    <row r="50532" hidden="1" x14ac:dyDescent="0.2"/>
    <row r="50533" hidden="1" x14ac:dyDescent="0.2"/>
    <row r="50534" hidden="1" x14ac:dyDescent="0.2"/>
    <row r="50535" hidden="1" x14ac:dyDescent="0.2"/>
    <row r="50536" hidden="1" x14ac:dyDescent="0.2"/>
    <row r="50537" hidden="1" x14ac:dyDescent="0.2"/>
    <row r="50538" hidden="1" x14ac:dyDescent="0.2"/>
    <row r="50539" hidden="1" x14ac:dyDescent="0.2"/>
    <row r="50540" hidden="1" x14ac:dyDescent="0.2"/>
    <row r="50541" hidden="1" x14ac:dyDescent="0.2"/>
    <row r="50542" hidden="1" x14ac:dyDescent="0.2"/>
    <row r="50543" hidden="1" x14ac:dyDescent="0.2"/>
    <row r="50544" hidden="1" x14ac:dyDescent="0.2"/>
    <row r="50545" hidden="1" x14ac:dyDescent="0.2"/>
    <row r="50546" hidden="1" x14ac:dyDescent="0.2"/>
    <row r="50547" hidden="1" x14ac:dyDescent="0.2"/>
    <row r="50548" hidden="1" x14ac:dyDescent="0.2"/>
    <row r="50549" hidden="1" x14ac:dyDescent="0.2"/>
    <row r="50550" hidden="1" x14ac:dyDescent="0.2"/>
    <row r="50551" hidden="1" x14ac:dyDescent="0.2"/>
    <row r="50552" hidden="1" x14ac:dyDescent="0.2"/>
    <row r="50553" hidden="1" x14ac:dyDescent="0.2"/>
    <row r="50554" hidden="1" x14ac:dyDescent="0.2"/>
    <row r="50555" hidden="1" x14ac:dyDescent="0.2"/>
    <row r="50556" hidden="1" x14ac:dyDescent="0.2"/>
    <row r="50557" hidden="1" x14ac:dyDescent="0.2"/>
    <row r="50558" hidden="1" x14ac:dyDescent="0.2"/>
    <row r="50559" hidden="1" x14ac:dyDescent="0.2"/>
    <row r="50560" hidden="1" x14ac:dyDescent="0.2"/>
    <row r="50561" hidden="1" x14ac:dyDescent="0.2"/>
    <row r="50562" hidden="1" x14ac:dyDescent="0.2"/>
    <row r="50563" hidden="1" x14ac:dyDescent="0.2"/>
    <row r="50564" hidden="1" x14ac:dyDescent="0.2"/>
    <row r="50565" hidden="1" x14ac:dyDescent="0.2"/>
    <row r="50566" hidden="1" x14ac:dyDescent="0.2"/>
    <row r="50567" hidden="1" x14ac:dyDescent="0.2"/>
    <row r="50568" hidden="1" x14ac:dyDescent="0.2"/>
    <row r="50569" hidden="1" x14ac:dyDescent="0.2"/>
    <row r="50570" hidden="1" x14ac:dyDescent="0.2"/>
    <row r="50571" hidden="1" x14ac:dyDescent="0.2"/>
    <row r="50572" hidden="1" x14ac:dyDescent="0.2"/>
    <row r="50573" hidden="1" x14ac:dyDescent="0.2"/>
    <row r="50574" hidden="1" x14ac:dyDescent="0.2"/>
    <row r="50575" hidden="1" x14ac:dyDescent="0.2"/>
    <row r="50576" hidden="1" x14ac:dyDescent="0.2"/>
    <row r="50577" hidden="1" x14ac:dyDescent="0.2"/>
    <row r="50578" hidden="1" x14ac:dyDescent="0.2"/>
    <row r="50579" hidden="1" x14ac:dyDescent="0.2"/>
    <row r="50580" hidden="1" x14ac:dyDescent="0.2"/>
    <row r="50581" hidden="1" x14ac:dyDescent="0.2"/>
    <row r="50582" hidden="1" x14ac:dyDescent="0.2"/>
    <row r="50583" hidden="1" x14ac:dyDescent="0.2"/>
    <row r="50584" hidden="1" x14ac:dyDescent="0.2"/>
    <row r="50585" hidden="1" x14ac:dyDescent="0.2"/>
    <row r="50586" hidden="1" x14ac:dyDescent="0.2"/>
    <row r="50587" hidden="1" x14ac:dyDescent="0.2"/>
    <row r="50588" hidden="1" x14ac:dyDescent="0.2"/>
    <row r="50589" hidden="1" x14ac:dyDescent="0.2"/>
    <row r="50590" hidden="1" x14ac:dyDescent="0.2"/>
    <row r="50591" hidden="1" x14ac:dyDescent="0.2"/>
    <row r="50592" hidden="1" x14ac:dyDescent="0.2"/>
    <row r="50593" hidden="1" x14ac:dyDescent="0.2"/>
    <row r="50594" hidden="1" x14ac:dyDescent="0.2"/>
    <row r="50595" hidden="1" x14ac:dyDescent="0.2"/>
    <row r="50596" hidden="1" x14ac:dyDescent="0.2"/>
    <row r="50597" hidden="1" x14ac:dyDescent="0.2"/>
    <row r="50598" hidden="1" x14ac:dyDescent="0.2"/>
    <row r="50599" hidden="1" x14ac:dyDescent="0.2"/>
    <row r="50600" hidden="1" x14ac:dyDescent="0.2"/>
    <row r="50601" hidden="1" x14ac:dyDescent="0.2"/>
    <row r="50602" hidden="1" x14ac:dyDescent="0.2"/>
    <row r="50603" hidden="1" x14ac:dyDescent="0.2"/>
    <row r="50604" hidden="1" x14ac:dyDescent="0.2"/>
    <row r="50605" hidden="1" x14ac:dyDescent="0.2"/>
    <row r="50606" hidden="1" x14ac:dyDescent="0.2"/>
    <row r="50607" hidden="1" x14ac:dyDescent="0.2"/>
    <row r="50608" hidden="1" x14ac:dyDescent="0.2"/>
    <row r="50609" hidden="1" x14ac:dyDescent="0.2"/>
    <row r="50610" hidden="1" x14ac:dyDescent="0.2"/>
    <row r="50611" hidden="1" x14ac:dyDescent="0.2"/>
    <row r="50612" hidden="1" x14ac:dyDescent="0.2"/>
    <row r="50613" hidden="1" x14ac:dyDescent="0.2"/>
    <row r="50614" hidden="1" x14ac:dyDescent="0.2"/>
    <row r="50615" hidden="1" x14ac:dyDescent="0.2"/>
    <row r="50616" hidden="1" x14ac:dyDescent="0.2"/>
    <row r="50617" hidden="1" x14ac:dyDescent="0.2"/>
    <row r="50618" hidden="1" x14ac:dyDescent="0.2"/>
    <row r="50619" hidden="1" x14ac:dyDescent="0.2"/>
    <row r="50620" hidden="1" x14ac:dyDescent="0.2"/>
    <row r="50621" hidden="1" x14ac:dyDescent="0.2"/>
    <row r="50622" hidden="1" x14ac:dyDescent="0.2"/>
    <row r="50623" hidden="1" x14ac:dyDescent="0.2"/>
    <row r="50624" hidden="1" x14ac:dyDescent="0.2"/>
    <row r="50625" hidden="1" x14ac:dyDescent="0.2"/>
    <row r="50626" hidden="1" x14ac:dyDescent="0.2"/>
    <row r="50627" hidden="1" x14ac:dyDescent="0.2"/>
    <row r="50628" hidden="1" x14ac:dyDescent="0.2"/>
    <row r="50629" hidden="1" x14ac:dyDescent="0.2"/>
    <row r="50630" hidden="1" x14ac:dyDescent="0.2"/>
    <row r="50631" hidden="1" x14ac:dyDescent="0.2"/>
    <row r="50632" hidden="1" x14ac:dyDescent="0.2"/>
    <row r="50633" hidden="1" x14ac:dyDescent="0.2"/>
    <row r="50634" hidden="1" x14ac:dyDescent="0.2"/>
    <row r="50635" hidden="1" x14ac:dyDescent="0.2"/>
    <row r="50636" hidden="1" x14ac:dyDescent="0.2"/>
    <row r="50637" hidden="1" x14ac:dyDescent="0.2"/>
    <row r="50638" hidden="1" x14ac:dyDescent="0.2"/>
    <row r="50639" hidden="1" x14ac:dyDescent="0.2"/>
    <row r="50640" hidden="1" x14ac:dyDescent="0.2"/>
    <row r="50641" hidden="1" x14ac:dyDescent="0.2"/>
    <row r="50642" hidden="1" x14ac:dyDescent="0.2"/>
    <row r="50643" hidden="1" x14ac:dyDescent="0.2"/>
    <row r="50644" hidden="1" x14ac:dyDescent="0.2"/>
    <row r="50645" hidden="1" x14ac:dyDescent="0.2"/>
    <row r="50646" hidden="1" x14ac:dyDescent="0.2"/>
    <row r="50647" hidden="1" x14ac:dyDescent="0.2"/>
    <row r="50648" hidden="1" x14ac:dyDescent="0.2"/>
    <row r="50649" hidden="1" x14ac:dyDescent="0.2"/>
    <row r="50650" hidden="1" x14ac:dyDescent="0.2"/>
    <row r="50651" hidden="1" x14ac:dyDescent="0.2"/>
    <row r="50652" hidden="1" x14ac:dyDescent="0.2"/>
    <row r="50653" hidden="1" x14ac:dyDescent="0.2"/>
    <row r="50654" hidden="1" x14ac:dyDescent="0.2"/>
    <row r="50655" hidden="1" x14ac:dyDescent="0.2"/>
    <row r="50656" hidden="1" x14ac:dyDescent="0.2"/>
    <row r="50657" hidden="1" x14ac:dyDescent="0.2"/>
    <row r="50658" hidden="1" x14ac:dyDescent="0.2"/>
    <row r="50659" hidden="1" x14ac:dyDescent="0.2"/>
    <row r="50660" hidden="1" x14ac:dyDescent="0.2"/>
    <row r="50661" hidden="1" x14ac:dyDescent="0.2"/>
    <row r="50662" hidden="1" x14ac:dyDescent="0.2"/>
    <row r="50663" hidden="1" x14ac:dyDescent="0.2"/>
    <row r="50664" hidden="1" x14ac:dyDescent="0.2"/>
    <row r="50665" hidden="1" x14ac:dyDescent="0.2"/>
    <row r="50666" hidden="1" x14ac:dyDescent="0.2"/>
    <row r="50667" hidden="1" x14ac:dyDescent="0.2"/>
    <row r="50668" hidden="1" x14ac:dyDescent="0.2"/>
    <row r="50669" hidden="1" x14ac:dyDescent="0.2"/>
    <row r="50670" hidden="1" x14ac:dyDescent="0.2"/>
    <row r="50671" hidden="1" x14ac:dyDescent="0.2"/>
    <row r="50672" hidden="1" x14ac:dyDescent="0.2"/>
    <row r="50673" hidden="1" x14ac:dyDescent="0.2"/>
    <row r="50674" hidden="1" x14ac:dyDescent="0.2"/>
    <row r="50675" hidden="1" x14ac:dyDescent="0.2"/>
    <row r="50676" hidden="1" x14ac:dyDescent="0.2"/>
    <row r="50677" hidden="1" x14ac:dyDescent="0.2"/>
    <row r="50678" hidden="1" x14ac:dyDescent="0.2"/>
    <row r="50679" hidden="1" x14ac:dyDescent="0.2"/>
    <row r="50680" hidden="1" x14ac:dyDescent="0.2"/>
    <row r="50681" hidden="1" x14ac:dyDescent="0.2"/>
    <row r="50682" hidden="1" x14ac:dyDescent="0.2"/>
    <row r="50683" hidden="1" x14ac:dyDescent="0.2"/>
    <row r="50684" hidden="1" x14ac:dyDescent="0.2"/>
    <row r="50685" hidden="1" x14ac:dyDescent="0.2"/>
    <row r="50686" hidden="1" x14ac:dyDescent="0.2"/>
    <row r="50687" hidden="1" x14ac:dyDescent="0.2"/>
    <row r="50688" hidden="1" x14ac:dyDescent="0.2"/>
    <row r="50689" hidden="1" x14ac:dyDescent="0.2"/>
    <row r="50690" hidden="1" x14ac:dyDescent="0.2"/>
    <row r="50691" hidden="1" x14ac:dyDescent="0.2"/>
    <row r="50692" hidden="1" x14ac:dyDescent="0.2"/>
    <row r="50693" hidden="1" x14ac:dyDescent="0.2"/>
    <row r="50694" hidden="1" x14ac:dyDescent="0.2"/>
    <row r="50695" hidden="1" x14ac:dyDescent="0.2"/>
    <row r="50696" hidden="1" x14ac:dyDescent="0.2"/>
    <row r="50697" hidden="1" x14ac:dyDescent="0.2"/>
    <row r="50698" hidden="1" x14ac:dyDescent="0.2"/>
    <row r="50699" hidden="1" x14ac:dyDescent="0.2"/>
    <row r="50700" hidden="1" x14ac:dyDescent="0.2"/>
    <row r="50701" hidden="1" x14ac:dyDescent="0.2"/>
    <row r="50702" hidden="1" x14ac:dyDescent="0.2"/>
    <row r="50703" hidden="1" x14ac:dyDescent="0.2"/>
    <row r="50704" hidden="1" x14ac:dyDescent="0.2"/>
    <row r="50705" hidden="1" x14ac:dyDescent="0.2"/>
    <row r="50706" hidden="1" x14ac:dyDescent="0.2"/>
    <row r="50707" hidden="1" x14ac:dyDescent="0.2"/>
    <row r="50708" hidden="1" x14ac:dyDescent="0.2"/>
    <row r="50709" hidden="1" x14ac:dyDescent="0.2"/>
    <row r="50710" hidden="1" x14ac:dyDescent="0.2"/>
    <row r="50711" hidden="1" x14ac:dyDescent="0.2"/>
    <row r="50712" hidden="1" x14ac:dyDescent="0.2"/>
    <row r="50713" hidden="1" x14ac:dyDescent="0.2"/>
    <row r="50714" hidden="1" x14ac:dyDescent="0.2"/>
    <row r="50715" hidden="1" x14ac:dyDescent="0.2"/>
    <row r="50716" hidden="1" x14ac:dyDescent="0.2"/>
    <row r="50717" hidden="1" x14ac:dyDescent="0.2"/>
    <row r="50718" hidden="1" x14ac:dyDescent="0.2"/>
    <row r="50719" hidden="1" x14ac:dyDescent="0.2"/>
    <row r="50720" hidden="1" x14ac:dyDescent="0.2"/>
    <row r="50721" hidden="1" x14ac:dyDescent="0.2"/>
    <row r="50722" hidden="1" x14ac:dyDescent="0.2"/>
    <row r="50723" hidden="1" x14ac:dyDescent="0.2"/>
    <row r="50724" hidden="1" x14ac:dyDescent="0.2"/>
    <row r="50725" hidden="1" x14ac:dyDescent="0.2"/>
    <row r="50726" hidden="1" x14ac:dyDescent="0.2"/>
    <row r="50727" hidden="1" x14ac:dyDescent="0.2"/>
    <row r="50728" hidden="1" x14ac:dyDescent="0.2"/>
    <row r="50729" hidden="1" x14ac:dyDescent="0.2"/>
    <row r="50730" hidden="1" x14ac:dyDescent="0.2"/>
    <row r="50731" hidden="1" x14ac:dyDescent="0.2"/>
    <row r="50732" hidden="1" x14ac:dyDescent="0.2"/>
    <row r="50733" hidden="1" x14ac:dyDescent="0.2"/>
    <row r="50734" hidden="1" x14ac:dyDescent="0.2"/>
    <row r="50735" hidden="1" x14ac:dyDescent="0.2"/>
    <row r="50736" hidden="1" x14ac:dyDescent="0.2"/>
    <row r="50737" hidden="1" x14ac:dyDescent="0.2"/>
    <row r="50738" hidden="1" x14ac:dyDescent="0.2"/>
    <row r="50739" hidden="1" x14ac:dyDescent="0.2"/>
    <row r="50740" hidden="1" x14ac:dyDescent="0.2"/>
    <row r="50741" hidden="1" x14ac:dyDescent="0.2"/>
    <row r="50742" hidden="1" x14ac:dyDescent="0.2"/>
    <row r="50743" hidden="1" x14ac:dyDescent="0.2"/>
    <row r="50744" hidden="1" x14ac:dyDescent="0.2"/>
    <row r="50745" hidden="1" x14ac:dyDescent="0.2"/>
    <row r="50746" hidden="1" x14ac:dyDescent="0.2"/>
    <row r="50747" hidden="1" x14ac:dyDescent="0.2"/>
    <row r="50748" hidden="1" x14ac:dyDescent="0.2"/>
    <row r="50749" hidden="1" x14ac:dyDescent="0.2"/>
    <row r="50750" hidden="1" x14ac:dyDescent="0.2"/>
    <row r="50751" hidden="1" x14ac:dyDescent="0.2"/>
    <row r="50752" hidden="1" x14ac:dyDescent="0.2"/>
    <row r="50753" hidden="1" x14ac:dyDescent="0.2"/>
    <row r="50754" hidden="1" x14ac:dyDescent="0.2"/>
    <row r="50755" hidden="1" x14ac:dyDescent="0.2"/>
    <row r="50756" hidden="1" x14ac:dyDescent="0.2"/>
    <row r="50757" hidden="1" x14ac:dyDescent="0.2"/>
    <row r="50758" hidden="1" x14ac:dyDescent="0.2"/>
    <row r="50759" hidden="1" x14ac:dyDescent="0.2"/>
    <row r="50760" hidden="1" x14ac:dyDescent="0.2"/>
    <row r="50761" hidden="1" x14ac:dyDescent="0.2"/>
    <row r="50762" hidden="1" x14ac:dyDescent="0.2"/>
    <row r="50763" hidden="1" x14ac:dyDescent="0.2"/>
    <row r="50764" hidden="1" x14ac:dyDescent="0.2"/>
    <row r="50765" hidden="1" x14ac:dyDescent="0.2"/>
    <row r="50766" hidden="1" x14ac:dyDescent="0.2"/>
    <row r="50767" hidden="1" x14ac:dyDescent="0.2"/>
    <row r="50768" hidden="1" x14ac:dyDescent="0.2"/>
    <row r="50769" hidden="1" x14ac:dyDescent="0.2"/>
    <row r="50770" hidden="1" x14ac:dyDescent="0.2"/>
    <row r="50771" hidden="1" x14ac:dyDescent="0.2"/>
    <row r="50772" hidden="1" x14ac:dyDescent="0.2"/>
    <row r="50773" hidden="1" x14ac:dyDescent="0.2"/>
    <row r="50774" hidden="1" x14ac:dyDescent="0.2"/>
    <row r="50775" hidden="1" x14ac:dyDescent="0.2"/>
    <row r="50776" hidden="1" x14ac:dyDescent="0.2"/>
    <row r="50777" hidden="1" x14ac:dyDescent="0.2"/>
    <row r="50778" hidden="1" x14ac:dyDescent="0.2"/>
    <row r="50779" hidden="1" x14ac:dyDescent="0.2"/>
    <row r="50780" hidden="1" x14ac:dyDescent="0.2"/>
    <row r="50781" hidden="1" x14ac:dyDescent="0.2"/>
    <row r="50782" hidden="1" x14ac:dyDescent="0.2"/>
    <row r="50783" hidden="1" x14ac:dyDescent="0.2"/>
    <row r="50784" hidden="1" x14ac:dyDescent="0.2"/>
    <row r="50785" hidden="1" x14ac:dyDescent="0.2"/>
    <row r="50786" hidden="1" x14ac:dyDescent="0.2"/>
    <row r="50787" hidden="1" x14ac:dyDescent="0.2"/>
    <row r="50788" hidden="1" x14ac:dyDescent="0.2"/>
    <row r="50789" hidden="1" x14ac:dyDescent="0.2"/>
    <row r="50790" hidden="1" x14ac:dyDescent="0.2"/>
    <row r="50791" hidden="1" x14ac:dyDescent="0.2"/>
    <row r="50792" hidden="1" x14ac:dyDescent="0.2"/>
    <row r="50793" hidden="1" x14ac:dyDescent="0.2"/>
    <row r="50794" hidden="1" x14ac:dyDescent="0.2"/>
    <row r="50795" hidden="1" x14ac:dyDescent="0.2"/>
    <row r="50796" hidden="1" x14ac:dyDescent="0.2"/>
    <row r="50797" hidden="1" x14ac:dyDescent="0.2"/>
    <row r="50798" hidden="1" x14ac:dyDescent="0.2"/>
    <row r="50799" hidden="1" x14ac:dyDescent="0.2"/>
    <row r="50800" hidden="1" x14ac:dyDescent="0.2"/>
    <row r="50801" hidden="1" x14ac:dyDescent="0.2"/>
    <row r="50802" hidden="1" x14ac:dyDescent="0.2"/>
    <row r="50803" hidden="1" x14ac:dyDescent="0.2"/>
    <row r="50804" hidden="1" x14ac:dyDescent="0.2"/>
    <row r="50805" hidden="1" x14ac:dyDescent="0.2"/>
    <row r="50806" hidden="1" x14ac:dyDescent="0.2"/>
    <row r="50807" hidden="1" x14ac:dyDescent="0.2"/>
    <row r="50808" hidden="1" x14ac:dyDescent="0.2"/>
    <row r="50809" hidden="1" x14ac:dyDescent="0.2"/>
    <row r="50810" hidden="1" x14ac:dyDescent="0.2"/>
    <row r="50811" hidden="1" x14ac:dyDescent="0.2"/>
    <row r="50812" hidden="1" x14ac:dyDescent="0.2"/>
    <row r="50813" hidden="1" x14ac:dyDescent="0.2"/>
    <row r="50814" hidden="1" x14ac:dyDescent="0.2"/>
    <row r="50815" hidden="1" x14ac:dyDescent="0.2"/>
    <row r="50816" hidden="1" x14ac:dyDescent="0.2"/>
    <row r="50817" hidden="1" x14ac:dyDescent="0.2"/>
    <row r="50818" hidden="1" x14ac:dyDescent="0.2"/>
    <row r="50819" hidden="1" x14ac:dyDescent="0.2"/>
    <row r="50820" hidden="1" x14ac:dyDescent="0.2"/>
    <row r="50821" hidden="1" x14ac:dyDescent="0.2"/>
    <row r="50822" hidden="1" x14ac:dyDescent="0.2"/>
    <row r="50823" hidden="1" x14ac:dyDescent="0.2"/>
    <row r="50824" hidden="1" x14ac:dyDescent="0.2"/>
    <row r="50825" hidden="1" x14ac:dyDescent="0.2"/>
    <row r="50826" hidden="1" x14ac:dyDescent="0.2"/>
    <row r="50827" hidden="1" x14ac:dyDescent="0.2"/>
    <row r="50828" hidden="1" x14ac:dyDescent="0.2"/>
    <row r="50829" hidden="1" x14ac:dyDescent="0.2"/>
    <row r="50830" hidden="1" x14ac:dyDescent="0.2"/>
    <row r="50831" hidden="1" x14ac:dyDescent="0.2"/>
    <row r="50832" hidden="1" x14ac:dyDescent="0.2"/>
    <row r="50833" hidden="1" x14ac:dyDescent="0.2"/>
    <row r="50834" hidden="1" x14ac:dyDescent="0.2"/>
    <row r="50835" hidden="1" x14ac:dyDescent="0.2"/>
    <row r="50836" hidden="1" x14ac:dyDescent="0.2"/>
    <row r="50837" hidden="1" x14ac:dyDescent="0.2"/>
    <row r="50838" hidden="1" x14ac:dyDescent="0.2"/>
    <row r="50839" hidden="1" x14ac:dyDescent="0.2"/>
    <row r="50840" hidden="1" x14ac:dyDescent="0.2"/>
    <row r="50841" hidden="1" x14ac:dyDescent="0.2"/>
    <row r="50842" hidden="1" x14ac:dyDescent="0.2"/>
    <row r="50843" hidden="1" x14ac:dyDescent="0.2"/>
    <row r="50844" hidden="1" x14ac:dyDescent="0.2"/>
    <row r="50845" hidden="1" x14ac:dyDescent="0.2"/>
    <row r="50846" hidden="1" x14ac:dyDescent="0.2"/>
    <row r="50847" hidden="1" x14ac:dyDescent="0.2"/>
    <row r="50848" hidden="1" x14ac:dyDescent="0.2"/>
    <row r="50849" hidden="1" x14ac:dyDescent="0.2"/>
    <row r="50850" hidden="1" x14ac:dyDescent="0.2"/>
    <row r="50851" hidden="1" x14ac:dyDescent="0.2"/>
    <row r="50852" hidden="1" x14ac:dyDescent="0.2"/>
    <row r="50853" hidden="1" x14ac:dyDescent="0.2"/>
    <row r="50854" hidden="1" x14ac:dyDescent="0.2"/>
    <row r="50855" hidden="1" x14ac:dyDescent="0.2"/>
    <row r="50856" hidden="1" x14ac:dyDescent="0.2"/>
    <row r="50857" hidden="1" x14ac:dyDescent="0.2"/>
    <row r="50858" hidden="1" x14ac:dyDescent="0.2"/>
    <row r="50859" hidden="1" x14ac:dyDescent="0.2"/>
    <row r="50860" hidden="1" x14ac:dyDescent="0.2"/>
    <row r="50861" hidden="1" x14ac:dyDescent="0.2"/>
    <row r="50862" hidden="1" x14ac:dyDescent="0.2"/>
    <row r="50863" hidden="1" x14ac:dyDescent="0.2"/>
    <row r="50864" hidden="1" x14ac:dyDescent="0.2"/>
    <row r="50865" hidden="1" x14ac:dyDescent="0.2"/>
    <row r="50866" hidden="1" x14ac:dyDescent="0.2"/>
    <row r="50867" hidden="1" x14ac:dyDescent="0.2"/>
    <row r="50868" hidden="1" x14ac:dyDescent="0.2"/>
    <row r="50869" hidden="1" x14ac:dyDescent="0.2"/>
    <row r="50870" hidden="1" x14ac:dyDescent="0.2"/>
    <row r="50871" hidden="1" x14ac:dyDescent="0.2"/>
    <row r="50872" hidden="1" x14ac:dyDescent="0.2"/>
    <row r="50873" hidden="1" x14ac:dyDescent="0.2"/>
    <row r="50874" hidden="1" x14ac:dyDescent="0.2"/>
    <row r="50875" hidden="1" x14ac:dyDescent="0.2"/>
    <row r="50876" hidden="1" x14ac:dyDescent="0.2"/>
    <row r="50877" hidden="1" x14ac:dyDescent="0.2"/>
    <row r="50878" hidden="1" x14ac:dyDescent="0.2"/>
    <row r="50879" hidden="1" x14ac:dyDescent="0.2"/>
    <row r="50880" hidden="1" x14ac:dyDescent="0.2"/>
    <row r="50881" hidden="1" x14ac:dyDescent="0.2"/>
    <row r="50882" hidden="1" x14ac:dyDescent="0.2"/>
    <row r="50883" hidden="1" x14ac:dyDescent="0.2"/>
    <row r="50884" hidden="1" x14ac:dyDescent="0.2"/>
    <row r="50885" hidden="1" x14ac:dyDescent="0.2"/>
    <row r="50886" hidden="1" x14ac:dyDescent="0.2"/>
    <row r="50887" hidden="1" x14ac:dyDescent="0.2"/>
    <row r="50888" hidden="1" x14ac:dyDescent="0.2"/>
    <row r="50889" hidden="1" x14ac:dyDescent="0.2"/>
    <row r="50890" hidden="1" x14ac:dyDescent="0.2"/>
    <row r="50891" hidden="1" x14ac:dyDescent="0.2"/>
    <row r="50892" hidden="1" x14ac:dyDescent="0.2"/>
    <row r="50893" hidden="1" x14ac:dyDescent="0.2"/>
    <row r="50894" hidden="1" x14ac:dyDescent="0.2"/>
    <row r="50895" hidden="1" x14ac:dyDescent="0.2"/>
    <row r="50896" hidden="1" x14ac:dyDescent="0.2"/>
    <row r="50897" hidden="1" x14ac:dyDescent="0.2"/>
    <row r="50898" hidden="1" x14ac:dyDescent="0.2"/>
    <row r="50899" hidden="1" x14ac:dyDescent="0.2"/>
    <row r="50900" hidden="1" x14ac:dyDescent="0.2"/>
    <row r="50901" hidden="1" x14ac:dyDescent="0.2"/>
    <row r="50902" hidden="1" x14ac:dyDescent="0.2"/>
    <row r="50903" hidden="1" x14ac:dyDescent="0.2"/>
    <row r="50904" hidden="1" x14ac:dyDescent="0.2"/>
    <row r="50905" hidden="1" x14ac:dyDescent="0.2"/>
    <row r="50906" hidden="1" x14ac:dyDescent="0.2"/>
    <row r="50907" hidden="1" x14ac:dyDescent="0.2"/>
    <row r="50908" hidden="1" x14ac:dyDescent="0.2"/>
    <row r="50909" hidden="1" x14ac:dyDescent="0.2"/>
    <row r="50910" hidden="1" x14ac:dyDescent="0.2"/>
    <row r="50911" hidden="1" x14ac:dyDescent="0.2"/>
    <row r="50912" hidden="1" x14ac:dyDescent="0.2"/>
    <row r="50913" hidden="1" x14ac:dyDescent="0.2"/>
    <row r="50914" hidden="1" x14ac:dyDescent="0.2"/>
    <row r="50915" hidden="1" x14ac:dyDescent="0.2"/>
    <row r="50916" hidden="1" x14ac:dyDescent="0.2"/>
    <row r="50917" hidden="1" x14ac:dyDescent="0.2"/>
    <row r="50918" hidden="1" x14ac:dyDescent="0.2"/>
    <row r="50919" hidden="1" x14ac:dyDescent="0.2"/>
    <row r="50920" hidden="1" x14ac:dyDescent="0.2"/>
    <row r="50921" hidden="1" x14ac:dyDescent="0.2"/>
    <row r="50922" hidden="1" x14ac:dyDescent="0.2"/>
    <row r="50923" hidden="1" x14ac:dyDescent="0.2"/>
    <row r="50924" hidden="1" x14ac:dyDescent="0.2"/>
    <row r="50925" hidden="1" x14ac:dyDescent="0.2"/>
    <row r="50926" hidden="1" x14ac:dyDescent="0.2"/>
    <row r="50927" hidden="1" x14ac:dyDescent="0.2"/>
    <row r="50928" hidden="1" x14ac:dyDescent="0.2"/>
    <row r="50929" hidden="1" x14ac:dyDescent="0.2"/>
    <row r="50930" hidden="1" x14ac:dyDescent="0.2"/>
    <row r="50931" hidden="1" x14ac:dyDescent="0.2"/>
    <row r="50932" hidden="1" x14ac:dyDescent="0.2"/>
    <row r="50933" hidden="1" x14ac:dyDescent="0.2"/>
    <row r="50934" hidden="1" x14ac:dyDescent="0.2"/>
    <row r="50935" hidden="1" x14ac:dyDescent="0.2"/>
    <row r="50936" hidden="1" x14ac:dyDescent="0.2"/>
    <row r="50937" hidden="1" x14ac:dyDescent="0.2"/>
    <row r="50938" hidden="1" x14ac:dyDescent="0.2"/>
    <row r="50939" hidden="1" x14ac:dyDescent="0.2"/>
    <row r="50940" hidden="1" x14ac:dyDescent="0.2"/>
    <row r="50941" hidden="1" x14ac:dyDescent="0.2"/>
    <row r="50942" hidden="1" x14ac:dyDescent="0.2"/>
    <row r="50943" hidden="1" x14ac:dyDescent="0.2"/>
    <row r="50944" hidden="1" x14ac:dyDescent="0.2"/>
    <row r="50945" hidden="1" x14ac:dyDescent="0.2"/>
    <row r="50946" hidden="1" x14ac:dyDescent="0.2"/>
    <row r="50947" hidden="1" x14ac:dyDescent="0.2"/>
    <row r="50948" hidden="1" x14ac:dyDescent="0.2"/>
    <row r="50949" hidden="1" x14ac:dyDescent="0.2"/>
    <row r="50950" hidden="1" x14ac:dyDescent="0.2"/>
    <row r="50951" hidden="1" x14ac:dyDescent="0.2"/>
    <row r="50952" hidden="1" x14ac:dyDescent="0.2"/>
    <row r="50953" hidden="1" x14ac:dyDescent="0.2"/>
    <row r="50954" hidden="1" x14ac:dyDescent="0.2"/>
    <row r="50955" hidden="1" x14ac:dyDescent="0.2"/>
    <row r="50956" hidden="1" x14ac:dyDescent="0.2"/>
    <row r="50957" hidden="1" x14ac:dyDescent="0.2"/>
    <row r="50958" hidden="1" x14ac:dyDescent="0.2"/>
    <row r="50959" hidden="1" x14ac:dyDescent="0.2"/>
    <row r="50960" hidden="1" x14ac:dyDescent="0.2"/>
    <row r="50961" hidden="1" x14ac:dyDescent="0.2"/>
    <row r="50962" hidden="1" x14ac:dyDescent="0.2"/>
    <row r="50963" hidden="1" x14ac:dyDescent="0.2"/>
    <row r="50964" hidden="1" x14ac:dyDescent="0.2"/>
    <row r="50965" hidden="1" x14ac:dyDescent="0.2"/>
    <row r="50966" hidden="1" x14ac:dyDescent="0.2"/>
    <row r="50967" hidden="1" x14ac:dyDescent="0.2"/>
    <row r="50968" hidden="1" x14ac:dyDescent="0.2"/>
    <row r="50969" hidden="1" x14ac:dyDescent="0.2"/>
    <row r="50970" hidden="1" x14ac:dyDescent="0.2"/>
    <row r="50971" hidden="1" x14ac:dyDescent="0.2"/>
    <row r="50972" hidden="1" x14ac:dyDescent="0.2"/>
    <row r="50973" hidden="1" x14ac:dyDescent="0.2"/>
    <row r="50974" hidden="1" x14ac:dyDescent="0.2"/>
    <row r="50975" hidden="1" x14ac:dyDescent="0.2"/>
    <row r="50976" hidden="1" x14ac:dyDescent="0.2"/>
    <row r="50977" hidden="1" x14ac:dyDescent="0.2"/>
    <row r="50978" hidden="1" x14ac:dyDescent="0.2"/>
    <row r="50979" hidden="1" x14ac:dyDescent="0.2"/>
    <row r="50980" hidden="1" x14ac:dyDescent="0.2"/>
    <row r="50981" hidden="1" x14ac:dyDescent="0.2"/>
    <row r="50982" hidden="1" x14ac:dyDescent="0.2"/>
    <row r="50983" hidden="1" x14ac:dyDescent="0.2"/>
    <row r="50984" hidden="1" x14ac:dyDescent="0.2"/>
    <row r="50985" hidden="1" x14ac:dyDescent="0.2"/>
    <row r="50986" hidden="1" x14ac:dyDescent="0.2"/>
    <row r="50987" hidden="1" x14ac:dyDescent="0.2"/>
    <row r="50988" hidden="1" x14ac:dyDescent="0.2"/>
    <row r="50989" hidden="1" x14ac:dyDescent="0.2"/>
    <row r="50990" hidden="1" x14ac:dyDescent="0.2"/>
    <row r="50991" hidden="1" x14ac:dyDescent="0.2"/>
    <row r="50992" hidden="1" x14ac:dyDescent="0.2"/>
    <row r="50993" hidden="1" x14ac:dyDescent="0.2"/>
    <row r="50994" hidden="1" x14ac:dyDescent="0.2"/>
    <row r="50995" hidden="1" x14ac:dyDescent="0.2"/>
    <row r="50996" hidden="1" x14ac:dyDescent="0.2"/>
    <row r="50997" hidden="1" x14ac:dyDescent="0.2"/>
    <row r="50998" hidden="1" x14ac:dyDescent="0.2"/>
    <row r="50999" hidden="1" x14ac:dyDescent="0.2"/>
    <row r="51000" hidden="1" x14ac:dyDescent="0.2"/>
    <row r="51001" hidden="1" x14ac:dyDescent="0.2"/>
    <row r="51002" hidden="1" x14ac:dyDescent="0.2"/>
    <row r="51003" hidden="1" x14ac:dyDescent="0.2"/>
    <row r="51004" hidden="1" x14ac:dyDescent="0.2"/>
    <row r="51005" hidden="1" x14ac:dyDescent="0.2"/>
    <row r="51006" hidden="1" x14ac:dyDescent="0.2"/>
    <row r="51007" hidden="1" x14ac:dyDescent="0.2"/>
    <row r="51008" hidden="1" x14ac:dyDescent="0.2"/>
    <row r="51009" hidden="1" x14ac:dyDescent="0.2"/>
    <row r="51010" hidden="1" x14ac:dyDescent="0.2"/>
    <row r="51011" hidden="1" x14ac:dyDescent="0.2"/>
    <row r="51012" hidden="1" x14ac:dyDescent="0.2"/>
    <row r="51013" hidden="1" x14ac:dyDescent="0.2"/>
    <row r="51014" hidden="1" x14ac:dyDescent="0.2"/>
    <row r="51015" hidden="1" x14ac:dyDescent="0.2"/>
    <row r="51016" hidden="1" x14ac:dyDescent="0.2"/>
    <row r="51017" hidden="1" x14ac:dyDescent="0.2"/>
    <row r="51018" hidden="1" x14ac:dyDescent="0.2"/>
    <row r="51019" hidden="1" x14ac:dyDescent="0.2"/>
    <row r="51020" hidden="1" x14ac:dyDescent="0.2"/>
    <row r="51021" hidden="1" x14ac:dyDescent="0.2"/>
    <row r="51022" hidden="1" x14ac:dyDescent="0.2"/>
    <row r="51023" hidden="1" x14ac:dyDescent="0.2"/>
    <row r="51024" hidden="1" x14ac:dyDescent="0.2"/>
    <row r="51025" hidden="1" x14ac:dyDescent="0.2"/>
    <row r="51026" hidden="1" x14ac:dyDescent="0.2"/>
    <row r="51027" hidden="1" x14ac:dyDescent="0.2"/>
    <row r="51028" hidden="1" x14ac:dyDescent="0.2"/>
    <row r="51029" hidden="1" x14ac:dyDescent="0.2"/>
    <row r="51030" hidden="1" x14ac:dyDescent="0.2"/>
    <row r="51031" hidden="1" x14ac:dyDescent="0.2"/>
    <row r="51032" hidden="1" x14ac:dyDescent="0.2"/>
    <row r="51033" hidden="1" x14ac:dyDescent="0.2"/>
    <row r="51034" hidden="1" x14ac:dyDescent="0.2"/>
    <row r="51035" hidden="1" x14ac:dyDescent="0.2"/>
    <row r="51036" hidden="1" x14ac:dyDescent="0.2"/>
    <row r="51037" hidden="1" x14ac:dyDescent="0.2"/>
    <row r="51038" hidden="1" x14ac:dyDescent="0.2"/>
    <row r="51039" hidden="1" x14ac:dyDescent="0.2"/>
    <row r="51040" hidden="1" x14ac:dyDescent="0.2"/>
    <row r="51041" hidden="1" x14ac:dyDescent="0.2"/>
    <row r="51042" hidden="1" x14ac:dyDescent="0.2"/>
    <row r="51043" hidden="1" x14ac:dyDescent="0.2"/>
    <row r="51044" hidden="1" x14ac:dyDescent="0.2"/>
    <row r="51045" hidden="1" x14ac:dyDescent="0.2"/>
    <row r="51046" hidden="1" x14ac:dyDescent="0.2"/>
    <row r="51047" hidden="1" x14ac:dyDescent="0.2"/>
    <row r="51048" hidden="1" x14ac:dyDescent="0.2"/>
    <row r="51049" hidden="1" x14ac:dyDescent="0.2"/>
    <row r="51050" hidden="1" x14ac:dyDescent="0.2"/>
    <row r="51051" hidden="1" x14ac:dyDescent="0.2"/>
    <row r="51052" hidden="1" x14ac:dyDescent="0.2"/>
    <row r="51053" hidden="1" x14ac:dyDescent="0.2"/>
    <row r="51054" hidden="1" x14ac:dyDescent="0.2"/>
    <row r="51055" hidden="1" x14ac:dyDescent="0.2"/>
    <row r="51056" hidden="1" x14ac:dyDescent="0.2"/>
    <row r="51057" hidden="1" x14ac:dyDescent="0.2"/>
    <row r="51058" hidden="1" x14ac:dyDescent="0.2"/>
    <row r="51059" hidden="1" x14ac:dyDescent="0.2"/>
    <row r="51060" hidden="1" x14ac:dyDescent="0.2"/>
    <row r="51061" hidden="1" x14ac:dyDescent="0.2"/>
    <row r="51062" hidden="1" x14ac:dyDescent="0.2"/>
    <row r="51063" hidden="1" x14ac:dyDescent="0.2"/>
    <row r="51064" hidden="1" x14ac:dyDescent="0.2"/>
    <row r="51065" hidden="1" x14ac:dyDescent="0.2"/>
    <row r="51066" hidden="1" x14ac:dyDescent="0.2"/>
    <row r="51067" hidden="1" x14ac:dyDescent="0.2"/>
    <row r="51068" hidden="1" x14ac:dyDescent="0.2"/>
    <row r="51069" hidden="1" x14ac:dyDescent="0.2"/>
    <row r="51070" hidden="1" x14ac:dyDescent="0.2"/>
    <row r="51071" hidden="1" x14ac:dyDescent="0.2"/>
    <row r="51072" hidden="1" x14ac:dyDescent="0.2"/>
    <row r="51073" hidden="1" x14ac:dyDescent="0.2"/>
    <row r="51074" hidden="1" x14ac:dyDescent="0.2"/>
    <row r="51075" hidden="1" x14ac:dyDescent="0.2"/>
    <row r="51076" hidden="1" x14ac:dyDescent="0.2"/>
    <row r="51077" hidden="1" x14ac:dyDescent="0.2"/>
    <row r="51078" hidden="1" x14ac:dyDescent="0.2"/>
    <row r="51079" hidden="1" x14ac:dyDescent="0.2"/>
    <row r="51080" hidden="1" x14ac:dyDescent="0.2"/>
    <row r="51081" hidden="1" x14ac:dyDescent="0.2"/>
    <row r="51082" hidden="1" x14ac:dyDescent="0.2"/>
    <row r="51083" hidden="1" x14ac:dyDescent="0.2"/>
    <row r="51084" hidden="1" x14ac:dyDescent="0.2"/>
    <row r="51085" hidden="1" x14ac:dyDescent="0.2"/>
    <row r="51086" hidden="1" x14ac:dyDescent="0.2"/>
    <row r="51087" hidden="1" x14ac:dyDescent="0.2"/>
    <row r="51088" hidden="1" x14ac:dyDescent="0.2"/>
    <row r="51089" hidden="1" x14ac:dyDescent="0.2"/>
    <row r="51090" hidden="1" x14ac:dyDescent="0.2"/>
    <row r="51091" hidden="1" x14ac:dyDescent="0.2"/>
    <row r="51092" hidden="1" x14ac:dyDescent="0.2"/>
    <row r="51093" hidden="1" x14ac:dyDescent="0.2"/>
    <row r="51094" hidden="1" x14ac:dyDescent="0.2"/>
    <row r="51095" hidden="1" x14ac:dyDescent="0.2"/>
    <row r="51096" hidden="1" x14ac:dyDescent="0.2"/>
    <row r="51097" hidden="1" x14ac:dyDescent="0.2"/>
    <row r="51098" hidden="1" x14ac:dyDescent="0.2"/>
    <row r="51099" hidden="1" x14ac:dyDescent="0.2"/>
    <row r="51100" hidden="1" x14ac:dyDescent="0.2"/>
    <row r="51101" hidden="1" x14ac:dyDescent="0.2"/>
    <row r="51102" hidden="1" x14ac:dyDescent="0.2"/>
    <row r="51103" hidden="1" x14ac:dyDescent="0.2"/>
    <row r="51104" hidden="1" x14ac:dyDescent="0.2"/>
    <row r="51105" hidden="1" x14ac:dyDescent="0.2"/>
    <row r="51106" hidden="1" x14ac:dyDescent="0.2"/>
    <row r="51107" hidden="1" x14ac:dyDescent="0.2"/>
    <row r="51108" hidden="1" x14ac:dyDescent="0.2"/>
    <row r="51109" hidden="1" x14ac:dyDescent="0.2"/>
    <row r="51110" hidden="1" x14ac:dyDescent="0.2"/>
    <row r="51111" hidden="1" x14ac:dyDescent="0.2"/>
    <row r="51112" hidden="1" x14ac:dyDescent="0.2"/>
    <row r="51113" hidden="1" x14ac:dyDescent="0.2"/>
    <row r="51114" hidden="1" x14ac:dyDescent="0.2"/>
    <row r="51115" hidden="1" x14ac:dyDescent="0.2"/>
    <row r="51116" hidden="1" x14ac:dyDescent="0.2"/>
    <row r="51117" hidden="1" x14ac:dyDescent="0.2"/>
    <row r="51118" hidden="1" x14ac:dyDescent="0.2"/>
    <row r="51119" hidden="1" x14ac:dyDescent="0.2"/>
    <row r="51120" hidden="1" x14ac:dyDescent="0.2"/>
    <row r="51121" hidden="1" x14ac:dyDescent="0.2"/>
    <row r="51122" hidden="1" x14ac:dyDescent="0.2"/>
    <row r="51123" hidden="1" x14ac:dyDescent="0.2"/>
    <row r="51124" hidden="1" x14ac:dyDescent="0.2"/>
    <row r="51125" hidden="1" x14ac:dyDescent="0.2"/>
    <row r="51126" hidden="1" x14ac:dyDescent="0.2"/>
    <row r="51127" hidden="1" x14ac:dyDescent="0.2"/>
    <row r="51128" hidden="1" x14ac:dyDescent="0.2"/>
    <row r="51129" hidden="1" x14ac:dyDescent="0.2"/>
    <row r="51130" hidden="1" x14ac:dyDescent="0.2"/>
    <row r="51131" hidden="1" x14ac:dyDescent="0.2"/>
    <row r="51132" hidden="1" x14ac:dyDescent="0.2"/>
    <row r="51133" hidden="1" x14ac:dyDescent="0.2"/>
    <row r="51134" hidden="1" x14ac:dyDescent="0.2"/>
    <row r="51135" hidden="1" x14ac:dyDescent="0.2"/>
    <row r="51136" hidden="1" x14ac:dyDescent="0.2"/>
    <row r="51137" hidden="1" x14ac:dyDescent="0.2"/>
    <row r="51138" hidden="1" x14ac:dyDescent="0.2"/>
    <row r="51139" hidden="1" x14ac:dyDescent="0.2"/>
    <row r="51140" hidden="1" x14ac:dyDescent="0.2"/>
    <row r="51141" hidden="1" x14ac:dyDescent="0.2"/>
    <row r="51142" hidden="1" x14ac:dyDescent="0.2"/>
    <row r="51143" hidden="1" x14ac:dyDescent="0.2"/>
    <row r="51144" hidden="1" x14ac:dyDescent="0.2"/>
    <row r="51145" hidden="1" x14ac:dyDescent="0.2"/>
    <row r="51146" hidden="1" x14ac:dyDescent="0.2"/>
    <row r="51147" hidden="1" x14ac:dyDescent="0.2"/>
    <row r="51148" hidden="1" x14ac:dyDescent="0.2"/>
    <row r="51149" hidden="1" x14ac:dyDescent="0.2"/>
    <row r="51150" hidden="1" x14ac:dyDescent="0.2"/>
    <row r="51151" hidden="1" x14ac:dyDescent="0.2"/>
    <row r="51152" hidden="1" x14ac:dyDescent="0.2"/>
    <row r="51153" hidden="1" x14ac:dyDescent="0.2"/>
    <row r="51154" hidden="1" x14ac:dyDescent="0.2"/>
    <row r="51155" hidden="1" x14ac:dyDescent="0.2"/>
    <row r="51156" hidden="1" x14ac:dyDescent="0.2"/>
    <row r="51157" hidden="1" x14ac:dyDescent="0.2"/>
    <row r="51158" hidden="1" x14ac:dyDescent="0.2"/>
    <row r="51159" hidden="1" x14ac:dyDescent="0.2"/>
    <row r="51160" hidden="1" x14ac:dyDescent="0.2"/>
    <row r="51161" hidden="1" x14ac:dyDescent="0.2"/>
    <row r="51162" hidden="1" x14ac:dyDescent="0.2"/>
    <row r="51163" hidden="1" x14ac:dyDescent="0.2"/>
    <row r="51164" hidden="1" x14ac:dyDescent="0.2"/>
    <row r="51165" hidden="1" x14ac:dyDescent="0.2"/>
    <row r="51166" hidden="1" x14ac:dyDescent="0.2"/>
    <row r="51167" hidden="1" x14ac:dyDescent="0.2"/>
    <row r="51168" hidden="1" x14ac:dyDescent="0.2"/>
    <row r="51169" hidden="1" x14ac:dyDescent="0.2"/>
    <row r="51170" hidden="1" x14ac:dyDescent="0.2"/>
    <row r="51171" hidden="1" x14ac:dyDescent="0.2"/>
    <row r="51172" hidden="1" x14ac:dyDescent="0.2"/>
    <row r="51173" hidden="1" x14ac:dyDescent="0.2"/>
    <row r="51174" hidden="1" x14ac:dyDescent="0.2"/>
    <row r="51175" hidden="1" x14ac:dyDescent="0.2"/>
    <row r="51176" hidden="1" x14ac:dyDescent="0.2"/>
    <row r="51177" hidden="1" x14ac:dyDescent="0.2"/>
    <row r="51178" hidden="1" x14ac:dyDescent="0.2"/>
    <row r="51179" hidden="1" x14ac:dyDescent="0.2"/>
    <row r="51180" hidden="1" x14ac:dyDescent="0.2"/>
    <row r="51181" hidden="1" x14ac:dyDescent="0.2"/>
    <row r="51182" hidden="1" x14ac:dyDescent="0.2"/>
    <row r="51183" hidden="1" x14ac:dyDescent="0.2"/>
    <row r="51184" hidden="1" x14ac:dyDescent="0.2"/>
    <row r="51185" hidden="1" x14ac:dyDescent="0.2"/>
    <row r="51186" hidden="1" x14ac:dyDescent="0.2"/>
    <row r="51187" hidden="1" x14ac:dyDescent="0.2"/>
    <row r="51188" hidden="1" x14ac:dyDescent="0.2"/>
    <row r="51189" hidden="1" x14ac:dyDescent="0.2"/>
    <row r="51190" hidden="1" x14ac:dyDescent="0.2"/>
    <row r="51191" hidden="1" x14ac:dyDescent="0.2"/>
    <row r="51192" hidden="1" x14ac:dyDescent="0.2"/>
    <row r="51193" hidden="1" x14ac:dyDescent="0.2"/>
    <row r="51194" hidden="1" x14ac:dyDescent="0.2"/>
    <row r="51195" hidden="1" x14ac:dyDescent="0.2"/>
    <row r="51196" hidden="1" x14ac:dyDescent="0.2"/>
    <row r="51197" hidden="1" x14ac:dyDescent="0.2"/>
    <row r="51198" hidden="1" x14ac:dyDescent="0.2"/>
    <row r="51199" hidden="1" x14ac:dyDescent="0.2"/>
    <row r="51200" hidden="1" x14ac:dyDescent="0.2"/>
    <row r="51201" hidden="1" x14ac:dyDescent="0.2"/>
    <row r="51202" hidden="1" x14ac:dyDescent="0.2"/>
    <row r="51203" hidden="1" x14ac:dyDescent="0.2"/>
    <row r="51204" hidden="1" x14ac:dyDescent="0.2"/>
    <row r="51205" hidden="1" x14ac:dyDescent="0.2"/>
    <row r="51206" hidden="1" x14ac:dyDescent="0.2"/>
    <row r="51207" hidden="1" x14ac:dyDescent="0.2"/>
    <row r="51208" hidden="1" x14ac:dyDescent="0.2"/>
    <row r="51209" hidden="1" x14ac:dyDescent="0.2"/>
    <row r="51210" hidden="1" x14ac:dyDescent="0.2"/>
    <row r="51211" hidden="1" x14ac:dyDescent="0.2"/>
    <row r="51212" hidden="1" x14ac:dyDescent="0.2"/>
    <row r="51213" hidden="1" x14ac:dyDescent="0.2"/>
    <row r="51214" hidden="1" x14ac:dyDescent="0.2"/>
    <row r="51215" hidden="1" x14ac:dyDescent="0.2"/>
    <row r="51216" hidden="1" x14ac:dyDescent="0.2"/>
    <row r="51217" hidden="1" x14ac:dyDescent="0.2"/>
    <row r="51218" hidden="1" x14ac:dyDescent="0.2"/>
    <row r="51219" hidden="1" x14ac:dyDescent="0.2"/>
    <row r="51220" hidden="1" x14ac:dyDescent="0.2"/>
    <row r="51221" hidden="1" x14ac:dyDescent="0.2"/>
    <row r="51222" hidden="1" x14ac:dyDescent="0.2"/>
    <row r="51223" hidden="1" x14ac:dyDescent="0.2"/>
    <row r="51224" hidden="1" x14ac:dyDescent="0.2"/>
    <row r="51225" hidden="1" x14ac:dyDescent="0.2"/>
    <row r="51226" hidden="1" x14ac:dyDescent="0.2"/>
    <row r="51227" hidden="1" x14ac:dyDescent="0.2"/>
    <row r="51228" hidden="1" x14ac:dyDescent="0.2"/>
    <row r="51229" hidden="1" x14ac:dyDescent="0.2"/>
    <row r="51230" hidden="1" x14ac:dyDescent="0.2"/>
    <row r="51231" hidden="1" x14ac:dyDescent="0.2"/>
    <row r="51232" hidden="1" x14ac:dyDescent="0.2"/>
    <row r="51233" hidden="1" x14ac:dyDescent="0.2"/>
    <row r="51234" hidden="1" x14ac:dyDescent="0.2"/>
    <row r="51235" hidden="1" x14ac:dyDescent="0.2"/>
    <row r="51236" hidden="1" x14ac:dyDescent="0.2"/>
    <row r="51237" hidden="1" x14ac:dyDescent="0.2"/>
    <row r="51238" hidden="1" x14ac:dyDescent="0.2"/>
    <row r="51239" hidden="1" x14ac:dyDescent="0.2"/>
    <row r="51240" hidden="1" x14ac:dyDescent="0.2"/>
    <row r="51241" hidden="1" x14ac:dyDescent="0.2"/>
    <row r="51242" hidden="1" x14ac:dyDescent="0.2"/>
    <row r="51243" hidden="1" x14ac:dyDescent="0.2"/>
    <row r="51244" hidden="1" x14ac:dyDescent="0.2"/>
    <row r="51245" hidden="1" x14ac:dyDescent="0.2"/>
    <row r="51246" hidden="1" x14ac:dyDescent="0.2"/>
    <row r="51247" hidden="1" x14ac:dyDescent="0.2"/>
    <row r="51248" hidden="1" x14ac:dyDescent="0.2"/>
    <row r="51249" hidden="1" x14ac:dyDescent="0.2"/>
    <row r="51250" hidden="1" x14ac:dyDescent="0.2"/>
    <row r="51251" hidden="1" x14ac:dyDescent="0.2"/>
    <row r="51252" hidden="1" x14ac:dyDescent="0.2"/>
    <row r="51253" hidden="1" x14ac:dyDescent="0.2"/>
    <row r="51254" hidden="1" x14ac:dyDescent="0.2"/>
    <row r="51255" hidden="1" x14ac:dyDescent="0.2"/>
    <row r="51256" hidden="1" x14ac:dyDescent="0.2"/>
    <row r="51257" hidden="1" x14ac:dyDescent="0.2"/>
    <row r="51258" hidden="1" x14ac:dyDescent="0.2"/>
    <row r="51259" hidden="1" x14ac:dyDescent="0.2"/>
    <row r="51260" hidden="1" x14ac:dyDescent="0.2"/>
    <row r="51261" hidden="1" x14ac:dyDescent="0.2"/>
    <row r="51262" hidden="1" x14ac:dyDescent="0.2"/>
    <row r="51263" hidden="1" x14ac:dyDescent="0.2"/>
    <row r="51264" hidden="1" x14ac:dyDescent="0.2"/>
    <row r="51265" hidden="1" x14ac:dyDescent="0.2"/>
    <row r="51266" hidden="1" x14ac:dyDescent="0.2"/>
    <row r="51267" hidden="1" x14ac:dyDescent="0.2"/>
    <row r="51268" hidden="1" x14ac:dyDescent="0.2"/>
    <row r="51269" hidden="1" x14ac:dyDescent="0.2"/>
    <row r="51270" hidden="1" x14ac:dyDescent="0.2"/>
    <row r="51271" hidden="1" x14ac:dyDescent="0.2"/>
    <row r="51272" hidden="1" x14ac:dyDescent="0.2"/>
    <row r="51273" hidden="1" x14ac:dyDescent="0.2"/>
    <row r="51274" hidden="1" x14ac:dyDescent="0.2"/>
    <row r="51275" hidden="1" x14ac:dyDescent="0.2"/>
    <row r="51276" hidden="1" x14ac:dyDescent="0.2"/>
    <row r="51277" hidden="1" x14ac:dyDescent="0.2"/>
    <row r="51278" hidden="1" x14ac:dyDescent="0.2"/>
    <row r="51279" hidden="1" x14ac:dyDescent="0.2"/>
    <row r="51280" hidden="1" x14ac:dyDescent="0.2"/>
    <row r="51281" hidden="1" x14ac:dyDescent="0.2"/>
    <row r="51282" hidden="1" x14ac:dyDescent="0.2"/>
    <row r="51283" hidden="1" x14ac:dyDescent="0.2"/>
    <row r="51284" hidden="1" x14ac:dyDescent="0.2"/>
    <row r="51285" hidden="1" x14ac:dyDescent="0.2"/>
    <row r="51286" hidden="1" x14ac:dyDescent="0.2"/>
    <row r="51287" hidden="1" x14ac:dyDescent="0.2"/>
    <row r="51288" hidden="1" x14ac:dyDescent="0.2"/>
    <row r="51289" hidden="1" x14ac:dyDescent="0.2"/>
    <row r="51290" hidden="1" x14ac:dyDescent="0.2"/>
    <row r="51291" hidden="1" x14ac:dyDescent="0.2"/>
    <row r="51292" hidden="1" x14ac:dyDescent="0.2"/>
    <row r="51293" hidden="1" x14ac:dyDescent="0.2"/>
    <row r="51294" hidden="1" x14ac:dyDescent="0.2"/>
    <row r="51295" hidden="1" x14ac:dyDescent="0.2"/>
    <row r="51296" hidden="1" x14ac:dyDescent="0.2"/>
    <row r="51297" hidden="1" x14ac:dyDescent="0.2"/>
    <row r="51298" hidden="1" x14ac:dyDescent="0.2"/>
    <row r="51299" hidden="1" x14ac:dyDescent="0.2"/>
    <row r="51300" hidden="1" x14ac:dyDescent="0.2"/>
    <row r="51301" hidden="1" x14ac:dyDescent="0.2"/>
    <row r="51302" hidden="1" x14ac:dyDescent="0.2"/>
    <row r="51303" hidden="1" x14ac:dyDescent="0.2"/>
    <row r="51304" hidden="1" x14ac:dyDescent="0.2"/>
    <row r="51305" hidden="1" x14ac:dyDescent="0.2"/>
    <row r="51306" hidden="1" x14ac:dyDescent="0.2"/>
    <row r="51307" hidden="1" x14ac:dyDescent="0.2"/>
    <row r="51308" hidden="1" x14ac:dyDescent="0.2"/>
    <row r="51309" hidden="1" x14ac:dyDescent="0.2"/>
    <row r="51310" hidden="1" x14ac:dyDescent="0.2"/>
    <row r="51311" hidden="1" x14ac:dyDescent="0.2"/>
    <row r="51312" hidden="1" x14ac:dyDescent="0.2"/>
    <row r="51313" hidden="1" x14ac:dyDescent="0.2"/>
    <row r="51314" hidden="1" x14ac:dyDescent="0.2"/>
    <row r="51315" hidden="1" x14ac:dyDescent="0.2"/>
    <row r="51316" hidden="1" x14ac:dyDescent="0.2"/>
    <row r="51317" hidden="1" x14ac:dyDescent="0.2"/>
    <row r="51318" hidden="1" x14ac:dyDescent="0.2"/>
    <row r="51319" hidden="1" x14ac:dyDescent="0.2"/>
    <row r="51320" hidden="1" x14ac:dyDescent="0.2"/>
    <row r="51321" hidden="1" x14ac:dyDescent="0.2"/>
    <row r="51322" hidden="1" x14ac:dyDescent="0.2"/>
    <row r="51323" hidden="1" x14ac:dyDescent="0.2"/>
    <row r="51324" hidden="1" x14ac:dyDescent="0.2"/>
    <row r="51325" hidden="1" x14ac:dyDescent="0.2"/>
    <row r="51326" hidden="1" x14ac:dyDescent="0.2"/>
    <row r="51327" hidden="1" x14ac:dyDescent="0.2"/>
    <row r="51328" hidden="1" x14ac:dyDescent="0.2"/>
    <row r="51329" hidden="1" x14ac:dyDescent="0.2"/>
    <row r="51330" hidden="1" x14ac:dyDescent="0.2"/>
    <row r="51331" hidden="1" x14ac:dyDescent="0.2"/>
    <row r="51332" hidden="1" x14ac:dyDescent="0.2"/>
    <row r="51333" hidden="1" x14ac:dyDescent="0.2"/>
    <row r="51334" hidden="1" x14ac:dyDescent="0.2"/>
    <row r="51335" hidden="1" x14ac:dyDescent="0.2"/>
    <row r="51336" hidden="1" x14ac:dyDescent="0.2"/>
    <row r="51337" hidden="1" x14ac:dyDescent="0.2"/>
    <row r="51338" hidden="1" x14ac:dyDescent="0.2"/>
    <row r="51339" hidden="1" x14ac:dyDescent="0.2"/>
    <row r="51340" hidden="1" x14ac:dyDescent="0.2"/>
    <row r="51341" hidden="1" x14ac:dyDescent="0.2"/>
    <row r="51342" hidden="1" x14ac:dyDescent="0.2"/>
    <row r="51343" hidden="1" x14ac:dyDescent="0.2"/>
    <row r="51344" hidden="1" x14ac:dyDescent="0.2"/>
    <row r="51345" hidden="1" x14ac:dyDescent="0.2"/>
    <row r="51346" hidden="1" x14ac:dyDescent="0.2"/>
    <row r="51347" hidden="1" x14ac:dyDescent="0.2"/>
    <row r="51348" hidden="1" x14ac:dyDescent="0.2"/>
    <row r="51349" hidden="1" x14ac:dyDescent="0.2"/>
    <row r="51350" hidden="1" x14ac:dyDescent="0.2"/>
    <row r="51351" hidden="1" x14ac:dyDescent="0.2"/>
    <row r="51352" hidden="1" x14ac:dyDescent="0.2"/>
    <row r="51353" hidden="1" x14ac:dyDescent="0.2"/>
    <row r="51354" hidden="1" x14ac:dyDescent="0.2"/>
    <row r="51355" hidden="1" x14ac:dyDescent="0.2"/>
    <row r="51356" hidden="1" x14ac:dyDescent="0.2"/>
    <row r="51357" hidden="1" x14ac:dyDescent="0.2"/>
    <row r="51358" hidden="1" x14ac:dyDescent="0.2"/>
    <row r="51359" hidden="1" x14ac:dyDescent="0.2"/>
    <row r="51360" hidden="1" x14ac:dyDescent="0.2"/>
    <row r="51361" hidden="1" x14ac:dyDescent="0.2"/>
    <row r="51362" hidden="1" x14ac:dyDescent="0.2"/>
    <row r="51363" hidden="1" x14ac:dyDescent="0.2"/>
    <row r="51364" hidden="1" x14ac:dyDescent="0.2"/>
    <row r="51365" hidden="1" x14ac:dyDescent="0.2"/>
    <row r="51366" hidden="1" x14ac:dyDescent="0.2"/>
    <row r="51367" hidden="1" x14ac:dyDescent="0.2"/>
    <row r="51368" hidden="1" x14ac:dyDescent="0.2"/>
    <row r="51369" hidden="1" x14ac:dyDescent="0.2"/>
    <row r="51370" hidden="1" x14ac:dyDescent="0.2"/>
    <row r="51371" hidden="1" x14ac:dyDescent="0.2"/>
    <row r="51372" hidden="1" x14ac:dyDescent="0.2"/>
    <row r="51373" hidden="1" x14ac:dyDescent="0.2"/>
    <row r="51374" hidden="1" x14ac:dyDescent="0.2"/>
    <row r="51375" hidden="1" x14ac:dyDescent="0.2"/>
    <row r="51376" hidden="1" x14ac:dyDescent="0.2"/>
    <row r="51377" hidden="1" x14ac:dyDescent="0.2"/>
    <row r="51378" hidden="1" x14ac:dyDescent="0.2"/>
    <row r="51379" hidden="1" x14ac:dyDescent="0.2"/>
    <row r="51380" hidden="1" x14ac:dyDescent="0.2"/>
    <row r="51381" hidden="1" x14ac:dyDescent="0.2"/>
    <row r="51382" hidden="1" x14ac:dyDescent="0.2"/>
    <row r="51383" hidden="1" x14ac:dyDescent="0.2"/>
    <row r="51384" hidden="1" x14ac:dyDescent="0.2"/>
    <row r="51385" hidden="1" x14ac:dyDescent="0.2"/>
    <row r="51386" hidden="1" x14ac:dyDescent="0.2"/>
    <row r="51387" hidden="1" x14ac:dyDescent="0.2"/>
    <row r="51388" hidden="1" x14ac:dyDescent="0.2"/>
    <row r="51389" hidden="1" x14ac:dyDescent="0.2"/>
    <row r="51390" hidden="1" x14ac:dyDescent="0.2"/>
    <row r="51391" hidden="1" x14ac:dyDescent="0.2"/>
    <row r="51392" hidden="1" x14ac:dyDescent="0.2"/>
    <row r="51393" hidden="1" x14ac:dyDescent="0.2"/>
    <row r="51394" hidden="1" x14ac:dyDescent="0.2"/>
    <row r="51395" hidden="1" x14ac:dyDescent="0.2"/>
    <row r="51396" hidden="1" x14ac:dyDescent="0.2"/>
    <row r="51397" hidden="1" x14ac:dyDescent="0.2"/>
    <row r="51398" hidden="1" x14ac:dyDescent="0.2"/>
    <row r="51399" hidden="1" x14ac:dyDescent="0.2"/>
    <row r="51400" hidden="1" x14ac:dyDescent="0.2"/>
    <row r="51401" hidden="1" x14ac:dyDescent="0.2"/>
    <row r="51402" hidden="1" x14ac:dyDescent="0.2"/>
    <row r="51403" hidden="1" x14ac:dyDescent="0.2"/>
    <row r="51404" hidden="1" x14ac:dyDescent="0.2"/>
    <row r="51405" hidden="1" x14ac:dyDescent="0.2"/>
    <row r="51406" hidden="1" x14ac:dyDescent="0.2"/>
    <row r="51407" hidden="1" x14ac:dyDescent="0.2"/>
    <row r="51408" hidden="1" x14ac:dyDescent="0.2"/>
    <row r="51409" hidden="1" x14ac:dyDescent="0.2"/>
    <row r="51410" hidden="1" x14ac:dyDescent="0.2"/>
    <row r="51411" hidden="1" x14ac:dyDescent="0.2"/>
    <row r="51412" hidden="1" x14ac:dyDescent="0.2"/>
    <row r="51413" hidden="1" x14ac:dyDescent="0.2"/>
    <row r="51414" hidden="1" x14ac:dyDescent="0.2"/>
    <row r="51415" hidden="1" x14ac:dyDescent="0.2"/>
    <row r="51416" hidden="1" x14ac:dyDescent="0.2"/>
    <row r="51417" hidden="1" x14ac:dyDescent="0.2"/>
    <row r="51418" hidden="1" x14ac:dyDescent="0.2"/>
    <row r="51419" hidden="1" x14ac:dyDescent="0.2"/>
    <row r="51420" hidden="1" x14ac:dyDescent="0.2"/>
    <row r="51421" hidden="1" x14ac:dyDescent="0.2"/>
    <row r="51422" hidden="1" x14ac:dyDescent="0.2"/>
    <row r="51423" hidden="1" x14ac:dyDescent="0.2"/>
    <row r="51424" hidden="1" x14ac:dyDescent="0.2"/>
    <row r="51425" hidden="1" x14ac:dyDescent="0.2"/>
    <row r="51426" hidden="1" x14ac:dyDescent="0.2"/>
    <row r="51427" hidden="1" x14ac:dyDescent="0.2"/>
    <row r="51428" hidden="1" x14ac:dyDescent="0.2"/>
    <row r="51429" hidden="1" x14ac:dyDescent="0.2"/>
    <row r="51430" hidden="1" x14ac:dyDescent="0.2"/>
    <row r="51431" hidden="1" x14ac:dyDescent="0.2"/>
    <row r="51432" hidden="1" x14ac:dyDescent="0.2"/>
    <row r="51433" hidden="1" x14ac:dyDescent="0.2"/>
    <row r="51434" hidden="1" x14ac:dyDescent="0.2"/>
    <row r="51435" hidden="1" x14ac:dyDescent="0.2"/>
    <row r="51436" hidden="1" x14ac:dyDescent="0.2"/>
    <row r="51437" hidden="1" x14ac:dyDescent="0.2"/>
    <row r="51438" hidden="1" x14ac:dyDescent="0.2"/>
    <row r="51439" hidden="1" x14ac:dyDescent="0.2"/>
    <row r="51440" hidden="1" x14ac:dyDescent="0.2"/>
    <row r="51441" hidden="1" x14ac:dyDescent="0.2"/>
    <row r="51442" hidden="1" x14ac:dyDescent="0.2"/>
    <row r="51443" hidden="1" x14ac:dyDescent="0.2"/>
    <row r="51444" hidden="1" x14ac:dyDescent="0.2"/>
    <row r="51445" hidden="1" x14ac:dyDescent="0.2"/>
    <row r="51446" hidden="1" x14ac:dyDescent="0.2"/>
    <row r="51447" hidden="1" x14ac:dyDescent="0.2"/>
    <row r="51448" hidden="1" x14ac:dyDescent="0.2"/>
    <row r="51449" hidden="1" x14ac:dyDescent="0.2"/>
    <row r="51450" hidden="1" x14ac:dyDescent="0.2"/>
    <row r="51451" hidden="1" x14ac:dyDescent="0.2"/>
    <row r="51452" hidden="1" x14ac:dyDescent="0.2"/>
    <row r="51453" hidden="1" x14ac:dyDescent="0.2"/>
    <row r="51454" hidden="1" x14ac:dyDescent="0.2"/>
    <row r="51455" hidden="1" x14ac:dyDescent="0.2"/>
    <row r="51456" hidden="1" x14ac:dyDescent="0.2"/>
    <row r="51457" hidden="1" x14ac:dyDescent="0.2"/>
    <row r="51458" hidden="1" x14ac:dyDescent="0.2"/>
    <row r="51459" hidden="1" x14ac:dyDescent="0.2"/>
    <row r="51460" hidden="1" x14ac:dyDescent="0.2"/>
    <row r="51461" hidden="1" x14ac:dyDescent="0.2"/>
    <row r="51462" hidden="1" x14ac:dyDescent="0.2"/>
    <row r="51463" hidden="1" x14ac:dyDescent="0.2"/>
    <row r="51464" hidden="1" x14ac:dyDescent="0.2"/>
    <row r="51465" hidden="1" x14ac:dyDescent="0.2"/>
    <row r="51466" hidden="1" x14ac:dyDescent="0.2"/>
    <row r="51467" hidden="1" x14ac:dyDescent="0.2"/>
    <row r="51468" hidden="1" x14ac:dyDescent="0.2"/>
    <row r="51469" hidden="1" x14ac:dyDescent="0.2"/>
    <row r="51470" hidden="1" x14ac:dyDescent="0.2"/>
    <row r="51471" hidden="1" x14ac:dyDescent="0.2"/>
    <row r="51472" hidden="1" x14ac:dyDescent="0.2"/>
    <row r="51473" hidden="1" x14ac:dyDescent="0.2"/>
    <row r="51474" hidden="1" x14ac:dyDescent="0.2"/>
    <row r="51475" hidden="1" x14ac:dyDescent="0.2"/>
    <row r="51476" hidden="1" x14ac:dyDescent="0.2"/>
    <row r="51477" hidden="1" x14ac:dyDescent="0.2"/>
    <row r="51478" hidden="1" x14ac:dyDescent="0.2"/>
    <row r="51479" hidden="1" x14ac:dyDescent="0.2"/>
    <row r="51480" hidden="1" x14ac:dyDescent="0.2"/>
    <row r="51481" hidden="1" x14ac:dyDescent="0.2"/>
    <row r="51482" hidden="1" x14ac:dyDescent="0.2"/>
    <row r="51483" hidden="1" x14ac:dyDescent="0.2"/>
    <row r="51484" hidden="1" x14ac:dyDescent="0.2"/>
    <row r="51485" hidden="1" x14ac:dyDescent="0.2"/>
    <row r="51486" hidden="1" x14ac:dyDescent="0.2"/>
    <row r="51487" hidden="1" x14ac:dyDescent="0.2"/>
    <row r="51488" hidden="1" x14ac:dyDescent="0.2"/>
    <row r="51489" hidden="1" x14ac:dyDescent="0.2"/>
    <row r="51490" hidden="1" x14ac:dyDescent="0.2"/>
    <row r="51491" hidden="1" x14ac:dyDescent="0.2"/>
    <row r="51492" hidden="1" x14ac:dyDescent="0.2"/>
    <row r="51493" hidden="1" x14ac:dyDescent="0.2"/>
    <row r="51494" hidden="1" x14ac:dyDescent="0.2"/>
    <row r="51495" hidden="1" x14ac:dyDescent="0.2"/>
    <row r="51496" hidden="1" x14ac:dyDescent="0.2"/>
    <row r="51497" hidden="1" x14ac:dyDescent="0.2"/>
    <row r="51498" hidden="1" x14ac:dyDescent="0.2"/>
    <row r="51499" hidden="1" x14ac:dyDescent="0.2"/>
    <row r="51500" hidden="1" x14ac:dyDescent="0.2"/>
    <row r="51501" hidden="1" x14ac:dyDescent="0.2"/>
    <row r="51502" hidden="1" x14ac:dyDescent="0.2"/>
    <row r="51503" hidden="1" x14ac:dyDescent="0.2"/>
    <row r="51504" hidden="1" x14ac:dyDescent="0.2"/>
    <row r="51505" hidden="1" x14ac:dyDescent="0.2"/>
    <row r="51506" hidden="1" x14ac:dyDescent="0.2"/>
    <row r="51507" hidden="1" x14ac:dyDescent="0.2"/>
    <row r="51508" hidden="1" x14ac:dyDescent="0.2"/>
    <row r="51509" hidden="1" x14ac:dyDescent="0.2"/>
    <row r="51510" hidden="1" x14ac:dyDescent="0.2"/>
    <row r="51511" hidden="1" x14ac:dyDescent="0.2"/>
    <row r="51512" hidden="1" x14ac:dyDescent="0.2"/>
    <row r="51513" hidden="1" x14ac:dyDescent="0.2"/>
    <row r="51514" hidden="1" x14ac:dyDescent="0.2"/>
    <row r="51515" hidden="1" x14ac:dyDescent="0.2"/>
    <row r="51516" hidden="1" x14ac:dyDescent="0.2"/>
    <row r="51517" hidden="1" x14ac:dyDescent="0.2"/>
    <row r="51518" hidden="1" x14ac:dyDescent="0.2"/>
    <row r="51519" hidden="1" x14ac:dyDescent="0.2"/>
    <row r="51520" hidden="1" x14ac:dyDescent="0.2"/>
    <row r="51521" hidden="1" x14ac:dyDescent="0.2"/>
    <row r="51522" hidden="1" x14ac:dyDescent="0.2"/>
    <row r="51523" hidden="1" x14ac:dyDescent="0.2"/>
    <row r="51524" hidden="1" x14ac:dyDescent="0.2"/>
    <row r="51525" hidden="1" x14ac:dyDescent="0.2"/>
    <row r="51526" hidden="1" x14ac:dyDescent="0.2"/>
    <row r="51527" hidden="1" x14ac:dyDescent="0.2"/>
    <row r="51528" hidden="1" x14ac:dyDescent="0.2"/>
    <row r="51529" hidden="1" x14ac:dyDescent="0.2"/>
    <row r="51530" hidden="1" x14ac:dyDescent="0.2"/>
    <row r="51531" hidden="1" x14ac:dyDescent="0.2"/>
    <row r="51532" hidden="1" x14ac:dyDescent="0.2"/>
    <row r="51533" hidden="1" x14ac:dyDescent="0.2"/>
    <row r="51534" hidden="1" x14ac:dyDescent="0.2"/>
    <row r="51535" hidden="1" x14ac:dyDescent="0.2"/>
    <row r="51536" hidden="1" x14ac:dyDescent="0.2"/>
    <row r="51537" hidden="1" x14ac:dyDescent="0.2"/>
    <row r="51538" hidden="1" x14ac:dyDescent="0.2"/>
    <row r="51539" hidden="1" x14ac:dyDescent="0.2"/>
    <row r="51540" hidden="1" x14ac:dyDescent="0.2"/>
    <row r="51541" hidden="1" x14ac:dyDescent="0.2"/>
    <row r="51542" hidden="1" x14ac:dyDescent="0.2"/>
    <row r="51543" hidden="1" x14ac:dyDescent="0.2"/>
    <row r="51544" hidden="1" x14ac:dyDescent="0.2"/>
    <row r="51545" hidden="1" x14ac:dyDescent="0.2"/>
    <row r="51546" hidden="1" x14ac:dyDescent="0.2"/>
    <row r="51547" hidden="1" x14ac:dyDescent="0.2"/>
    <row r="51548" hidden="1" x14ac:dyDescent="0.2"/>
    <row r="51549" hidden="1" x14ac:dyDescent="0.2"/>
    <row r="51550" hidden="1" x14ac:dyDescent="0.2"/>
    <row r="51551" hidden="1" x14ac:dyDescent="0.2"/>
    <row r="51552" hidden="1" x14ac:dyDescent="0.2"/>
    <row r="51553" hidden="1" x14ac:dyDescent="0.2"/>
    <row r="51554" hidden="1" x14ac:dyDescent="0.2"/>
    <row r="51555" hidden="1" x14ac:dyDescent="0.2"/>
    <row r="51556" hidden="1" x14ac:dyDescent="0.2"/>
    <row r="51557" hidden="1" x14ac:dyDescent="0.2"/>
    <row r="51558" hidden="1" x14ac:dyDescent="0.2"/>
    <row r="51559" hidden="1" x14ac:dyDescent="0.2"/>
    <row r="51560" hidden="1" x14ac:dyDescent="0.2"/>
    <row r="51561" hidden="1" x14ac:dyDescent="0.2"/>
    <row r="51562" hidden="1" x14ac:dyDescent="0.2"/>
    <row r="51563" hidden="1" x14ac:dyDescent="0.2"/>
    <row r="51564" hidden="1" x14ac:dyDescent="0.2"/>
    <row r="51565" hidden="1" x14ac:dyDescent="0.2"/>
    <row r="51566" hidden="1" x14ac:dyDescent="0.2"/>
    <row r="51567" hidden="1" x14ac:dyDescent="0.2"/>
    <row r="51568" hidden="1" x14ac:dyDescent="0.2"/>
    <row r="51569" hidden="1" x14ac:dyDescent="0.2"/>
    <row r="51570" hidden="1" x14ac:dyDescent="0.2"/>
    <row r="51571" hidden="1" x14ac:dyDescent="0.2"/>
    <row r="51572" hidden="1" x14ac:dyDescent="0.2"/>
    <row r="51573" hidden="1" x14ac:dyDescent="0.2"/>
    <row r="51574" hidden="1" x14ac:dyDescent="0.2"/>
    <row r="51575" hidden="1" x14ac:dyDescent="0.2"/>
    <row r="51576" hidden="1" x14ac:dyDescent="0.2"/>
    <row r="51577" hidden="1" x14ac:dyDescent="0.2"/>
    <row r="51578" hidden="1" x14ac:dyDescent="0.2"/>
    <row r="51579" hidden="1" x14ac:dyDescent="0.2"/>
    <row r="51580" hidden="1" x14ac:dyDescent="0.2"/>
    <row r="51581" hidden="1" x14ac:dyDescent="0.2"/>
    <row r="51582" hidden="1" x14ac:dyDescent="0.2"/>
    <row r="51583" hidden="1" x14ac:dyDescent="0.2"/>
    <row r="51584" hidden="1" x14ac:dyDescent="0.2"/>
    <row r="51585" hidden="1" x14ac:dyDescent="0.2"/>
    <row r="51586" hidden="1" x14ac:dyDescent="0.2"/>
    <row r="51587" hidden="1" x14ac:dyDescent="0.2"/>
    <row r="51588" hidden="1" x14ac:dyDescent="0.2"/>
    <row r="51589" hidden="1" x14ac:dyDescent="0.2"/>
    <row r="51590" hidden="1" x14ac:dyDescent="0.2"/>
    <row r="51591" hidden="1" x14ac:dyDescent="0.2"/>
    <row r="51592" hidden="1" x14ac:dyDescent="0.2"/>
    <row r="51593" hidden="1" x14ac:dyDescent="0.2"/>
    <row r="51594" hidden="1" x14ac:dyDescent="0.2"/>
    <row r="51595" hidden="1" x14ac:dyDescent="0.2"/>
    <row r="51596" hidden="1" x14ac:dyDescent="0.2"/>
    <row r="51597" hidden="1" x14ac:dyDescent="0.2"/>
    <row r="51598" hidden="1" x14ac:dyDescent="0.2"/>
    <row r="51599" hidden="1" x14ac:dyDescent="0.2"/>
    <row r="51600" hidden="1" x14ac:dyDescent="0.2"/>
    <row r="51601" hidden="1" x14ac:dyDescent="0.2"/>
    <row r="51602" hidden="1" x14ac:dyDescent="0.2"/>
    <row r="51603" hidden="1" x14ac:dyDescent="0.2"/>
    <row r="51604" hidden="1" x14ac:dyDescent="0.2"/>
    <row r="51605" hidden="1" x14ac:dyDescent="0.2"/>
    <row r="51606" hidden="1" x14ac:dyDescent="0.2"/>
    <row r="51607" hidden="1" x14ac:dyDescent="0.2"/>
    <row r="51608" hidden="1" x14ac:dyDescent="0.2"/>
    <row r="51609" hidden="1" x14ac:dyDescent="0.2"/>
    <row r="51610" hidden="1" x14ac:dyDescent="0.2"/>
    <row r="51611" hidden="1" x14ac:dyDescent="0.2"/>
    <row r="51612" hidden="1" x14ac:dyDescent="0.2"/>
    <row r="51613" hidden="1" x14ac:dyDescent="0.2"/>
    <row r="51614" hidden="1" x14ac:dyDescent="0.2"/>
    <row r="51615" hidden="1" x14ac:dyDescent="0.2"/>
    <row r="51616" hidden="1" x14ac:dyDescent="0.2"/>
    <row r="51617" hidden="1" x14ac:dyDescent="0.2"/>
    <row r="51618" hidden="1" x14ac:dyDescent="0.2"/>
    <row r="51619" hidden="1" x14ac:dyDescent="0.2"/>
    <row r="51620" hidden="1" x14ac:dyDescent="0.2"/>
    <row r="51621" hidden="1" x14ac:dyDescent="0.2"/>
    <row r="51622" hidden="1" x14ac:dyDescent="0.2"/>
    <row r="51623" hidden="1" x14ac:dyDescent="0.2"/>
    <row r="51624" hidden="1" x14ac:dyDescent="0.2"/>
    <row r="51625" hidden="1" x14ac:dyDescent="0.2"/>
    <row r="51626" hidden="1" x14ac:dyDescent="0.2"/>
    <row r="51627" hidden="1" x14ac:dyDescent="0.2"/>
    <row r="51628" hidden="1" x14ac:dyDescent="0.2"/>
    <row r="51629" hidden="1" x14ac:dyDescent="0.2"/>
    <row r="51630" hidden="1" x14ac:dyDescent="0.2"/>
    <row r="51631" hidden="1" x14ac:dyDescent="0.2"/>
    <row r="51632" hidden="1" x14ac:dyDescent="0.2"/>
    <row r="51633" hidden="1" x14ac:dyDescent="0.2"/>
    <row r="51634" hidden="1" x14ac:dyDescent="0.2"/>
    <row r="51635" hidden="1" x14ac:dyDescent="0.2"/>
    <row r="51636" hidden="1" x14ac:dyDescent="0.2"/>
    <row r="51637" hidden="1" x14ac:dyDescent="0.2"/>
    <row r="51638" hidden="1" x14ac:dyDescent="0.2"/>
    <row r="51639" hidden="1" x14ac:dyDescent="0.2"/>
    <row r="51640" hidden="1" x14ac:dyDescent="0.2"/>
    <row r="51641" hidden="1" x14ac:dyDescent="0.2"/>
    <row r="51642" hidden="1" x14ac:dyDescent="0.2"/>
    <row r="51643" hidden="1" x14ac:dyDescent="0.2"/>
    <row r="51644" hidden="1" x14ac:dyDescent="0.2"/>
    <row r="51645" hidden="1" x14ac:dyDescent="0.2"/>
    <row r="51646" hidden="1" x14ac:dyDescent="0.2"/>
    <row r="51647" hidden="1" x14ac:dyDescent="0.2"/>
    <row r="51648" hidden="1" x14ac:dyDescent="0.2"/>
    <row r="51649" hidden="1" x14ac:dyDescent="0.2"/>
    <row r="51650" hidden="1" x14ac:dyDescent="0.2"/>
    <row r="51651" hidden="1" x14ac:dyDescent="0.2"/>
    <row r="51652" hidden="1" x14ac:dyDescent="0.2"/>
    <row r="51653" hidden="1" x14ac:dyDescent="0.2"/>
    <row r="51654" hidden="1" x14ac:dyDescent="0.2"/>
    <row r="51655" hidden="1" x14ac:dyDescent="0.2"/>
    <row r="51656" hidden="1" x14ac:dyDescent="0.2"/>
    <row r="51657" hidden="1" x14ac:dyDescent="0.2"/>
    <row r="51658" hidden="1" x14ac:dyDescent="0.2"/>
    <row r="51659" hidden="1" x14ac:dyDescent="0.2"/>
    <row r="51660" hidden="1" x14ac:dyDescent="0.2"/>
    <row r="51661" hidden="1" x14ac:dyDescent="0.2"/>
    <row r="51662" hidden="1" x14ac:dyDescent="0.2"/>
    <row r="51663" hidden="1" x14ac:dyDescent="0.2"/>
    <row r="51664" hidden="1" x14ac:dyDescent="0.2"/>
    <row r="51665" hidden="1" x14ac:dyDescent="0.2"/>
    <row r="51666" hidden="1" x14ac:dyDescent="0.2"/>
    <row r="51667" hidden="1" x14ac:dyDescent="0.2"/>
    <row r="51668" hidden="1" x14ac:dyDescent="0.2"/>
    <row r="51669" hidden="1" x14ac:dyDescent="0.2"/>
    <row r="51670" hidden="1" x14ac:dyDescent="0.2"/>
    <row r="51671" hidden="1" x14ac:dyDescent="0.2"/>
    <row r="51672" hidden="1" x14ac:dyDescent="0.2"/>
    <row r="51673" hidden="1" x14ac:dyDescent="0.2"/>
    <row r="51674" hidden="1" x14ac:dyDescent="0.2"/>
    <row r="51675" hidden="1" x14ac:dyDescent="0.2"/>
    <row r="51676" hidden="1" x14ac:dyDescent="0.2"/>
    <row r="51677" hidden="1" x14ac:dyDescent="0.2"/>
    <row r="51678" hidden="1" x14ac:dyDescent="0.2"/>
    <row r="51679" hidden="1" x14ac:dyDescent="0.2"/>
    <row r="51680" hidden="1" x14ac:dyDescent="0.2"/>
    <row r="51681" hidden="1" x14ac:dyDescent="0.2"/>
    <row r="51682" hidden="1" x14ac:dyDescent="0.2"/>
    <row r="51683" hidden="1" x14ac:dyDescent="0.2"/>
    <row r="51684" hidden="1" x14ac:dyDescent="0.2"/>
    <row r="51685" hidden="1" x14ac:dyDescent="0.2"/>
    <row r="51686" hidden="1" x14ac:dyDescent="0.2"/>
    <row r="51687" hidden="1" x14ac:dyDescent="0.2"/>
    <row r="51688" hidden="1" x14ac:dyDescent="0.2"/>
    <row r="51689" hidden="1" x14ac:dyDescent="0.2"/>
    <row r="51690" hidden="1" x14ac:dyDescent="0.2"/>
    <row r="51691" hidden="1" x14ac:dyDescent="0.2"/>
    <row r="51692" hidden="1" x14ac:dyDescent="0.2"/>
    <row r="51693" hidden="1" x14ac:dyDescent="0.2"/>
    <row r="51694" hidden="1" x14ac:dyDescent="0.2"/>
    <row r="51695" hidden="1" x14ac:dyDescent="0.2"/>
    <row r="51696" hidden="1" x14ac:dyDescent="0.2"/>
    <row r="51697" hidden="1" x14ac:dyDescent="0.2"/>
    <row r="51698" hidden="1" x14ac:dyDescent="0.2"/>
    <row r="51699" hidden="1" x14ac:dyDescent="0.2"/>
    <row r="51700" hidden="1" x14ac:dyDescent="0.2"/>
    <row r="51701" hidden="1" x14ac:dyDescent="0.2"/>
    <row r="51702" hidden="1" x14ac:dyDescent="0.2"/>
    <row r="51703" hidden="1" x14ac:dyDescent="0.2"/>
    <row r="51704" hidden="1" x14ac:dyDescent="0.2"/>
    <row r="51705" hidden="1" x14ac:dyDescent="0.2"/>
    <row r="51706" hidden="1" x14ac:dyDescent="0.2"/>
    <row r="51707" hidden="1" x14ac:dyDescent="0.2"/>
    <row r="51708" hidden="1" x14ac:dyDescent="0.2"/>
    <row r="51709" hidden="1" x14ac:dyDescent="0.2"/>
    <row r="51710" hidden="1" x14ac:dyDescent="0.2"/>
    <row r="51711" hidden="1" x14ac:dyDescent="0.2"/>
    <row r="51712" hidden="1" x14ac:dyDescent="0.2"/>
    <row r="51713" hidden="1" x14ac:dyDescent="0.2"/>
    <row r="51714" hidden="1" x14ac:dyDescent="0.2"/>
    <row r="51715" hidden="1" x14ac:dyDescent="0.2"/>
    <row r="51716" hidden="1" x14ac:dyDescent="0.2"/>
    <row r="51717" hidden="1" x14ac:dyDescent="0.2"/>
    <row r="51718" hidden="1" x14ac:dyDescent="0.2"/>
    <row r="51719" hidden="1" x14ac:dyDescent="0.2"/>
    <row r="51720" hidden="1" x14ac:dyDescent="0.2"/>
    <row r="51721" hidden="1" x14ac:dyDescent="0.2"/>
    <row r="51722" hidden="1" x14ac:dyDescent="0.2"/>
    <row r="51723" hidden="1" x14ac:dyDescent="0.2"/>
    <row r="51724" hidden="1" x14ac:dyDescent="0.2"/>
    <row r="51725" hidden="1" x14ac:dyDescent="0.2"/>
    <row r="51726" hidden="1" x14ac:dyDescent="0.2"/>
    <row r="51727" hidden="1" x14ac:dyDescent="0.2"/>
    <row r="51728" hidden="1" x14ac:dyDescent="0.2"/>
    <row r="51729" hidden="1" x14ac:dyDescent="0.2"/>
    <row r="51730" hidden="1" x14ac:dyDescent="0.2"/>
    <row r="51731" hidden="1" x14ac:dyDescent="0.2"/>
    <row r="51732" hidden="1" x14ac:dyDescent="0.2"/>
    <row r="51733" hidden="1" x14ac:dyDescent="0.2"/>
    <row r="51734" hidden="1" x14ac:dyDescent="0.2"/>
    <row r="51735" hidden="1" x14ac:dyDescent="0.2"/>
    <row r="51736" hidden="1" x14ac:dyDescent="0.2"/>
    <row r="51737" hidden="1" x14ac:dyDescent="0.2"/>
    <row r="51738" hidden="1" x14ac:dyDescent="0.2"/>
    <row r="51739" hidden="1" x14ac:dyDescent="0.2"/>
    <row r="51740" hidden="1" x14ac:dyDescent="0.2"/>
    <row r="51741" hidden="1" x14ac:dyDescent="0.2"/>
    <row r="51742" hidden="1" x14ac:dyDescent="0.2"/>
    <row r="51743" hidden="1" x14ac:dyDescent="0.2"/>
    <row r="51744" hidden="1" x14ac:dyDescent="0.2"/>
    <row r="51745" hidden="1" x14ac:dyDescent="0.2"/>
    <row r="51746" hidden="1" x14ac:dyDescent="0.2"/>
    <row r="51747" hidden="1" x14ac:dyDescent="0.2"/>
    <row r="51748" hidden="1" x14ac:dyDescent="0.2"/>
    <row r="51749" hidden="1" x14ac:dyDescent="0.2"/>
    <row r="51750" hidden="1" x14ac:dyDescent="0.2"/>
    <row r="51751" hidden="1" x14ac:dyDescent="0.2"/>
    <row r="51752" hidden="1" x14ac:dyDescent="0.2"/>
    <row r="51753" hidden="1" x14ac:dyDescent="0.2"/>
    <row r="51754" hidden="1" x14ac:dyDescent="0.2"/>
    <row r="51755" hidden="1" x14ac:dyDescent="0.2"/>
    <row r="51756" hidden="1" x14ac:dyDescent="0.2"/>
    <row r="51757" hidden="1" x14ac:dyDescent="0.2"/>
    <row r="51758" hidden="1" x14ac:dyDescent="0.2"/>
    <row r="51759" hidden="1" x14ac:dyDescent="0.2"/>
    <row r="51760" hidden="1" x14ac:dyDescent="0.2"/>
    <row r="51761" hidden="1" x14ac:dyDescent="0.2"/>
    <row r="51762" hidden="1" x14ac:dyDescent="0.2"/>
    <row r="51763" hidden="1" x14ac:dyDescent="0.2"/>
    <row r="51764" hidden="1" x14ac:dyDescent="0.2"/>
    <row r="51765" hidden="1" x14ac:dyDescent="0.2"/>
    <row r="51766" hidden="1" x14ac:dyDescent="0.2"/>
    <row r="51767" hidden="1" x14ac:dyDescent="0.2"/>
    <row r="51768" hidden="1" x14ac:dyDescent="0.2"/>
    <row r="51769" hidden="1" x14ac:dyDescent="0.2"/>
    <row r="51770" hidden="1" x14ac:dyDescent="0.2"/>
    <row r="51771" hidden="1" x14ac:dyDescent="0.2"/>
    <row r="51772" hidden="1" x14ac:dyDescent="0.2"/>
    <row r="51773" hidden="1" x14ac:dyDescent="0.2"/>
    <row r="51774" hidden="1" x14ac:dyDescent="0.2"/>
    <row r="51775" hidden="1" x14ac:dyDescent="0.2"/>
    <row r="51776" hidden="1" x14ac:dyDescent="0.2"/>
    <row r="51777" hidden="1" x14ac:dyDescent="0.2"/>
    <row r="51778" hidden="1" x14ac:dyDescent="0.2"/>
    <row r="51779" hidden="1" x14ac:dyDescent="0.2"/>
    <row r="51780" hidden="1" x14ac:dyDescent="0.2"/>
    <row r="51781" hidden="1" x14ac:dyDescent="0.2"/>
    <row r="51782" hidden="1" x14ac:dyDescent="0.2"/>
    <row r="51783" hidden="1" x14ac:dyDescent="0.2"/>
    <row r="51784" hidden="1" x14ac:dyDescent="0.2"/>
    <row r="51785" hidden="1" x14ac:dyDescent="0.2"/>
    <row r="51786" hidden="1" x14ac:dyDescent="0.2"/>
    <row r="51787" hidden="1" x14ac:dyDescent="0.2"/>
    <row r="51788" hidden="1" x14ac:dyDescent="0.2"/>
    <row r="51789" hidden="1" x14ac:dyDescent="0.2"/>
    <row r="51790" hidden="1" x14ac:dyDescent="0.2"/>
    <row r="51791" hidden="1" x14ac:dyDescent="0.2"/>
    <row r="51792" hidden="1" x14ac:dyDescent="0.2"/>
    <row r="51793" hidden="1" x14ac:dyDescent="0.2"/>
    <row r="51794" hidden="1" x14ac:dyDescent="0.2"/>
    <row r="51795" hidden="1" x14ac:dyDescent="0.2"/>
    <row r="51796" hidden="1" x14ac:dyDescent="0.2"/>
    <row r="51797" hidden="1" x14ac:dyDescent="0.2"/>
    <row r="51798" hidden="1" x14ac:dyDescent="0.2"/>
    <row r="51799" hidden="1" x14ac:dyDescent="0.2"/>
    <row r="51800" hidden="1" x14ac:dyDescent="0.2"/>
    <row r="51801" hidden="1" x14ac:dyDescent="0.2"/>
    <row r="51802" hidden="1" x14ac:dyDescent="0.2"/>
    <row r="51803" hidden="1" x14ac:dyDescent="0.2"/>
    <row r="51804" hidden="1" x14ac:dyDescent="0.2"/>
    <row r="51805" hidden="1" x14ac:dyDescent="0.2"/>
    <row r="51806" hidden="1" x14ac:dyDescent="0.2"/>
    <row r="51807" hidden="1" x14ac:dyDescent="0.2"/>
    <row r="51808" hidden="1" x14ac:dyDescent="0.2"/>
    <row r="51809" hidden="1" x14ac:dyDescent="0.2"/>
    <row r="51810" hidden="1" x14ac:dyDescent="0.2"/>
    <row r="51811" hidden="1" x14ac:dyDescent="0.2"/>
    <row r="51812" hidden="1" x14ac:dyDescent="0.2"/>
    <row r="51813" hidden="1" x14ac:dyDescent="0.2"/>
    <row r="51814" hidden="1" x14ac:dyDescent="0.2"/>
    <row r="51815" hidden="1" x14ac:dyDescent="0.2"/>
    <row r="51816" hidden="1" x14ac:dyDescent="0.2"/>
    <row r="51817" hidden="1" x14ac:dyDescent="0.2"/>
    <row r="51818" hidden="1" x14ac:dyDescent="0.2"/>
    <row r="51819" hidden="1" x14ac:dyDescent="0.2"/>
    <row r="51820" hidden="1" x14ac:dyDescent="0.2"/>
    <row r="51821" hidden="1" x14ac:dyDescent="0.2"/>
    <row r="51822" hidden="1" x14ac:dyDescent="0.2"/>
    <row r="51823" hidden="1" x14ac:dyDescent="0.2"/>
    <row r="51824" hidden="1" x14ac:dyDescent="0.2"/>
    <row r="51825" hidden="1" x14ac:dyDescent="0.2"/>
    <row r="51826" hidden="1" x14ac:dyDescent="0.2"/>
    <row r="51827" hidden="1" x14ac:dyDescent="0.2"/>
    <row r="51828" hidden="1" x14ac:dyDescent="0.2"/>
    <row r="51829" hidden="1" x14ac:dyDescent="0.2"/>
    <row r="51830" hidden="1" x14ac:dyDescent="0.2"/>
    <row r="51831" hidden="1" x14ac:dyDescent="0.2"/>
    <row r="51832" hidden="1" x14ac:dyDescent="0.2"/>
    <row r="51833" hidden="1" x14ac:dyDescent="0.2"/>
    <row r="51834" hidden="1" x14ac:dyDescent="0.2"/>
    <row r="51835" hidden="1" x14ac:dyDescent="0.2"/>
    <row r="51836" hidden="1" x14ac:dyDescent="0.2"/>
    <row r="51837" hidden="1" x14ac:dyDescent="0.2"/>
    <row r="51838" hidden="1" x14ac:dyDescent="0.2"/>
    <row r="51839" hidden="1" x14ac:dyDescent="0.2"/>
    <row r="51840" hidden="1" x14ac:dyDescent="0.2"/>
    <row r="51841" hidden="1" x14ac:dyDescent="0.2"/>
    <row r="51842" hidden="1" x14ac:dyDescent="0.2"/>
    <row r="51843" hidden="1" x14ac:dyDescent="0.2"/>
    <row r="51844" hidden="1" x14ac:dyDescent="0.2"/>
    <row r="51845" hidden="1" x14ac:dyDescent="0.2"/>
    <row r="51846" hidden="1" x14ac:dyDescent="0.2"/>
    <row r="51847" hidden="1" x14ac:dyDescent="0.2"/>
    <row r="51848" hidden="1" x14ac:dyDescent="0.2"/>
    <row r="51849" hidden="1" x14ac:dyDescent="0.2"/>
    <row r="51850" hidden="1" x14ac:dyDescent="0.2"/>
    <row r="51851" hidden="1" x14ac:dyDescent="0.2"/>
    <row r="51852" hidden="1" x14ac:dyDescent="0.2"/>
    <row r="51853" hidden="1" x14ac:dyDescent="0.2"/>
    <row r="51854" hidden="1" x14ac:dyDescent="0.2"/>
    <row r="51855" hidden="1" x14ac:dyDescent="0.2"/>
    <row r="51856" hidden="1" x14ac:dyDescent="0.2"/>
    <row r="51857" hidden="1" x14ac:dyDescent="0.2"/>
    <row r="51858" hidden="1" x14ac:dyDescent="0.2"/>
    <row r="51859" hidden="1" x14ac:dyDescent="0.2"/>
    <row r="51860" hidden="1" x14ac:dyDescent="0.2"/>
    <row r="51861" hidden="1" x14ac:dyDescent="0.2"/>
    <row r="51862" hidden="1" x14ac:dyDescent="0.2"/>
    <row r="51863" hidden="1" x14ac:dyDescent="0.2"/>
    <row r="51864" hidden="1" x14ac:dyDescent="0.2"/>
    <row r="51865" hidden="1" x14ac:dyDescent="0.2"/>
    <row r="51866" hidden="1" x14ac:dyDescent="0.2"/>
    <row r="51867" hidden="1" x14ac:dyDescent="0.2"/>
    <row r="51868" hidden="1" x14ac:dyDescent="0.2"/>
    <row r="51869" hidden="1" x14ac:dyDescent="0.2"/>
    <row r="51870" hidden="1" x14ac:dyDescent="0.2"/>
    <row r="51871" hidden="1" x14ac:dyDescent="0.2"/>
    <row r="51872" hidden="1" x14ac:dyDescent="0.2"/>
    <row r="51873" hidden="1" x14ac:dyDescent="0.2"/>
    <row r="51874" hidden="1" x14ac:dyDescent="0.2"/>
    <row r="51875" hidden="1" x14ac:dyDescent="0.2"/>
    <row r="51876" hidden="1" x14ac:dyDescent="0.2"/>
    <row r="51877" hidden="1" x14ac:dyDescent="0.2"/>
    <row r="51878" hidden="1" x14ac:dyDescent="0.2"/>
    <row r="51879" hidden="1" x14ac:dyDescent="0.2"/>
    <row r="51880" hidden="1" x14ac:dyDescent="0.2"/>
    <row r="51881" hidden="1" x14ac:dyDescent="0.2"/>
    <row r="51882" hidden="1" x14ac:dyDescent="0.2"/>
    <row r="51883" hidden="1" x14ac:dyDescent="0.2"/>
    <row r="51884" hidden="1" x14ac:dyDescent="0.2"/>
    <row r="51885" hidden="1" x14ac:dyDescent="0.2"/>
    <row r="51886" hidden="1" x14ac:dyDescent="0.2"/>
    <row r="51887" hidden="1" x14ac:dyDescent="0.2"/>
    <row r="51888" hidden="1" x14ac:dyDescent="0.2"/>
    <row r="51889" hidden="1" x14ac:dyDescent="0.2"/>
    <row r="51890" hidden="1" x14ac:dyDescent="0.2"/>
    <row r="51891" hidden="1" x14ac:dyDescent="0.2"/>
    <row r="51892" hidden="1" x14ac:dyDescent="0.2"/>
    <row r="51893" hidden="1" x14ac:dyDescent="0.2"/>
    <row r="51894" hidden="1" x14ac:dyDescent="0.2"/>
    <row r="51895" hidden="1" x14ac:dyDescent="0.2"/>
    <row r="51896" hidden="1" x14ac:dyDescent="0.2"/>
    <row r="51897" hidden="1" x14ac:dyDescent="0.2"/>
    <row r="51898" hidden="1" x14ac:dyDescent="0.2"/>
    <row r="51899" hidden="1" x14ac:dyDescent="0.2"/>
    <row r="51900" hidden="1" x14ac:dyDescent="0.2"/>
    <row r="51901" hidden="1" x14ac:dyDescent="0.2"/>
    <row r="51902" hidden="1" x14ac:dyDescent="0.2"/>
    <row r="51903" hidden="1" x14ac:dyDescent="0.2"/>
    <row r="51904" hidden="1" x14ac:dyDescent="0.2"/>
    <row r="51905" hidden="1" x14ac:dyDescent="0.2"/>
    <row r="51906" hidden="1" x14ac:dyDescent="0.2"/>
    <row r="51907" hidden="1" x14ac:dyDescent="0.2"/>
    <row r="51908" hidden="1" x14ac:dyDescent="0.2"/>
    <row r="51909" hidden="1" x14ac:dyDescent="0.2"/>
    <row r="51910" hidden="1" x14ac:dyDescent="0.2"/>
    <row r="51911" hidden="1" x14ac:dyDescent="0.2"/>
    <row r="51912" hidden="1" x14ac:dyDescent="0.2"/>
    <row r="51913" hidden="1" x14ac:dyDescent="0.2"/>
    <row r="51914" hidden="1" x14ac:dyDescent="0.2"/>
    <row r="51915" hidden="1" x14ac:dyDescent="0.2"/>
    <row r="51916" hidden="1" x14ac:dyDescent="0.2"/>
    <row r="51917" hidden="1" x14ac:dyDescent="0.2"/>
    <row r="51918" hidden="1" x14ac:dyDescent="0.2"/>
    <row r="51919" hidden="1" x14ac:dyDescent="0.2"/>
    <row r="51920" hidden="1" x14ac:dyDescent="0.2"/>
    <row r="51921" hidden="1" x14ac:dyDescent="0.2"/>
    <row r="51922" hidden="1" x14ac:dyDescent="0.2"/>
    <row r="51923" hidden="1" x14ac:dyDescent="0.2"/>
    <row r="51924" hidden="1" x14ac:dyDescent="0.2"/>
    <row r="51925" hidden="1" x14ac:dyDescent="0.2"/>
    <row r="51926" hidden="1" x14ac:dyDescent="0.2"/>
    <row r="51927" hidden="1" x14ac:dyDescent="0.2"/>
    <row r="51928" hidden="1" x14ac:dyDescent="0.2"/>
    <row r="51929" hidden="1" x14ac:dyDescent="0.2"/>
    <row r="51930" hidden="1" x14ac:dyDescent="0.2"/>
    <row r="51931" hidden="1" x14ac:dyDescent="0.2"/>
    <row r="51932" hidden="1" x14ac:dyDescent="0.2"/>
    <row r="51933" hidden="1" x14ac:dyDescent="0.2"/>
    <row r="51934" hidden="1" x14ac:dyDescent="0.2"/>
    <row r="51935" hidden="1" x14ac:dyDescent="0.2"/>
    <row r="51936" hidden="1" x14ac:dyDescent="0.2"/>
    <row r="51937" hidden="1" x14ac:dyDescent="0.2"/>
    <row r="51938" hidden="1" x14ac:dyDescent="0.2"/>
    <row r="51939" hidden="1" x14ac:dyDescent="0.2"/>
    <row r="51940" hidden="1" x14ac:dyDescent="0.2"/>
    <row r="51941" hidden="1" x14ac:dyDescent="0.2"/>
    <row r="51942" hidden="1" x14ac:dyDescent="0.2"/>
    <row r="51943" hidden="1" x14ac:dyDescent="0.2"/>
    <row r="51944" hidden="1" x14ac:dyDescent="0.2"/>
    <row r="51945" hidden="1" x14ac:dyDescent="0.2"/>
    <row r="51946" hidden="1" x14ac:dyDescent="0.2"/>
    <row r="51947" hidden="1" x14ac:dyDescent="0.2"/>
    <row r="51948" hidden="1" x14ac:dyDescent="0.2"/>
    <row r="51949" hidden="1" x14ac:dyDescent="0.2"/>
    <row r="51950" hidden="1" x14ac:dyDescent="0.2"/>
    <row r="51951" hidden="1" x14ac:dyDescent="0.2"/>
    <row r="51952" hidden="1" x14ac:dyDescent="0.2"/>
    <row r="51953" hidden="1" x14ac:dyDescent="0.2"/>
    <row r="51954" hidden="1" x14ac:dyDescent="0.2"/>
    <row r="51955" hidden="1" x14ac:dyDescent="0.2"/>
    <row r="51956" hidden="1" x14ac:dyDescent="0.2"/>
    <row r="51957" hidden="1" x14ac:dyDescent="0.2"/>
    <row r="51958" hidden="1" x14ac:dyDescent="0.2"/>
    <row r="51959" hidden="1" x14ac:dyDescent="0.2"/>
    <row r="51960" hidden="1" x14ac:dyDescent="0.2"/>
    <row r="51961" hidden="1" x14ac:dyDescent="0.2"/>
    <row r="51962" hidden="1" x14ac:dyDescent="0.2"/>
    <row r="51963" hidden="1" x14ac:dyDescent="0.2"/>
    <row r="51964" hidden="1" x14ac:dyDescent="0.2"/>
    <row r="51965" hidden="1" x14ac:dyDescent="0.2"/>
    <row r="51966" hidden="1" x14ac:dyDescent="0.2"/>
    <row r="51967" hidden="1" x14ac:dyDescent="0.2"/>
    <row r="51968" hidden="1" x14ac:dyDescent="0.2"/>
    <row r="51969" hidden="1" x14ac:dyDescent="0.2"/>
    <row r="51970" hidden="1" x14ac:dyDescent="0.2"/>
    <row r="51971" hidden="1" x14ac:dyDescent="0.2"/>
    <row r="51972" hidden="1" x14ac:dyDescent="0.2"/>
    <row r="51973" hidden="1" x14ac:dyDescent="0.2"/>
    <row r="51974" hidden="1" x14ac:dyDescent="0.2"/>
    <row r="51975" hidden="1" x14ac:dyDescent="0.2"/>
    <row r="51976" hidden="1" x14ac:dyDescent="0.2"/>
    <row r="51977" hidden="1" x14ac:dyDescent="0.2"/>
    <row r="51978" hidden="1" x14ac:dyDescent="0.2"/>
    <row r="51979" hidden="1" x14ac:dyDescent="0.2"/>
    <row r="51980" hidden="1" x14ac:dyDescent="0.2"/>
    <row r="51981" hidden="1" x14ac:dyDescent="0.2"/>
    <row r="51982" hidden="1" x14ac:dyDescent="0.2"/>
    <row r="51983" hidden="1" x14ac:dyDescent="0.2"/>
    <row r="51984" hidden="1" x14ac:dyDescent="0.2"/>
    <row r="51985" hidden="1" x14ac:dyDescent="0.2"/>
    <row r="51986" hidden="1" x14ac:dyDescent="0.2"/>
    <row r="51987" hidden="1" x14ac:dyDescent="0.2"/>
    <row r="51988" hidden="1" x14ac:dyDescent="0.2"/>
    <row r="51989" hidden="1" x14ac:dyDescent="0.2"/>
    <row r="51990" hidden="1" x14ac:dyDescent="0.2"/>
    <row r="51991" hidden="1" x14ac:dyDescent="0.2"/>
    <row r="51992" hidden="1" x14ac:dyDescent="0.2"/>
    <row r="51993" hidden="1" x14ac:dyDescent="0.2"/>
    <row r="51994" hidden="1" x14ac:dyDescent="0.2"/>
    <row r="51995" hidden="1" x14ac:dyDescent="0.2"/>
    <row r="51996" hidden="1" x14ac:dyDescent="0.2"/>
    <row r="51997" hidden="1" x14ac:dyDescent="0.2"/>
    <row r="51998" hidden="1" x14ac:dyDescent="0.2"/>
    <row r="51999" hidden="1" x14ac:dyDescent="0.2"/>
    <row r="52000" hidden="1" x14ac:dyDescent="0.2"/>
    <row r="52001" hidden="1" x14ac:dyDescent="0.2"/>
    <row r="52002" hidden="1" x14ac:dyDescent="0.2"/>
    <row r="52003" hidden="1" x14ac:dyDescent="0.2"/>
    <row r="52004" hidden="1" x14ac:dyDescent="0.2"/>
    <row r="52005" hidden="1" x14ac:dyDescent="0.2"/>
    <row r="52006" hidden="1" x14ac:dyDescent="0.2"/>
    <row r="52007" hidden="1" x14ac:dyDescent="0.2"/>
    <row r="52008" hidden="1" x14ac:dyDescent="0.2"/>
    <row r="52009" hidden="1" x14ac:dyDescent="0.2"/>
    <row r="52010" hidden="1" x14ac:dyDescent="0.2"/>
    <row r="52011" hidden="1" x14ac:dyDescent="0.2"/>
    <row r="52012" hidden="1" x14ac:dyDescent="0.2"/>
    <row r="52013" hidden="1" x14ac:dyDescent="0.2"/>
    <row r="52014" hidden="1" x14ac:dyDescent="0.2"/>
    <row r="52015" hidden="1" x14ac:dyDescent="0.2"/>
    <row r="52016" hidden="1" x14ac:dyDescent="0.2"/>
    <row r="52017" hidden="1" x14ac:dyDescent="0.2"/>
    <row r="52018" hidden="1" x14ac:dyDescent="0.2"/>
    <row r="52019" hidden="1" x14ac:dyDescent="0.2"/>
    <row r="52020" hidden="1" x14ac:dyDescent="0.2"/>
    <row r="52021" hidden="1" x14ac:dyDescent="0.2"/>
    <row r="52022" hidden="1" x14ac:dyDescent="0.2"/>
    <row r="52023" hidden="1" x14ac:dyDescent="0.2"/>
    <row r="52024" hidden="1" x14ac:dyDescent="0.2"/>
    <row r="52025" hidden="1" x14ac:dyDescent="0.2"/>
    <row r="52026" hidden="1" x14ac:dyDescent="0.2"/>
    <row r="52027" hidden="1" x14ac:dyDescent="0.2"/>
    <row r="52028" hidden="1" x14ac:dyDescent="0.2"/>
    <row r="52029" hidden="1" x14ac:dyDescent="0.2"/>
    <row r="52030" hidden="1" x14ac:dyDescent="0.2"/>
    <row r="52031" hidden="1" x14ac:dyDescent="0.2"/>
    <row r="52032" hidden="1" x14ac:dyDescent="0.2"/>
    <row r="52033" hidden="1" x14ac:dyDescent="0.2"/>
    <row r="52034" hidden="1" x14ac:dyDescent="0.2"/>
    <row r="52035" hidden="1" x14ac:dyDescent="0.2"/>
    <row r="52036" hidden="1" x14ac:dyDescent="0.2"/>
    <row r="52037" hidden="1" x14ac:dyDescent="0.2"/>
    <row r="52038" hidden="1" x14ac:dyDescent="0.2"/>
    <row r="52039" hidden="1" x14ac:dyDescent="0.2"/>
    <row r="52040" hidden="1" x14ac:dyDescent="0.2"/>
    <row r="52041" hidden="1" x14ac:dyDescent="0.2"/>
    <row r="52042" hidden="1" x14ac:dyDescent="0.2"/>
    <row r="52043" hidden="1" x14ac:dyDescent="0.2"/>
    <row r="52044" hidden="1" x14ac:dyDescent="0.2"/>
    <row r="52045" hidden="1" x14ac:dyDescent="0.2"/>
    <row r="52046" hidden="1" x14ac:dyDescent="0.2"/>
    <row r="52047" hidden="1" x14ac:dyDescent="0.2"/>
    <row r="52048" hidden="1" x14ac:dyDescent="0.2"/>
    <row r="52049" hidden="1" x14ac:dyDescent="0.2"/>
    <row r="52050" hidden="1" x14ac:dyDescent="0.2"/>
    <row r="52051" hidden="1" x14ac:dyDescent="0.2"/>
    <row r="52052" hidden="1" x14ac:dyDescent="0.2"/>
    <row r="52053" hidden="1" x14ac:dyDescent="0.2"/>
    <row r="52054" hidden="1" x14ac:dyDescent="0.2"/>
    <row r="52055" hidden="1" x14ac:dyDescent="0.2"/>
    <row r="52056" hidden="1" x14ac:dyDescent="0.2"/>
    <row r="52057" hidden="1" x14ac:dyDescent="0.2"/>
    <row r="52058" hidden="1" x14ac:dyDescent="0.2"/>
    <row r="52059" hidden="1" x14ac:dyDescent="0.2"/>
    <row r="52060" hidden="1" x14ac:dyDescent="0.2"/>
    <row r="52061" hidden="1" x14ac:dyDescent="0.2"/>
    <row r="52062" hidden="1" x14ac:dyDescent="0.2"/>
    <row r="52063" hidden="1" x14ac:dyDescent="0.2"/>
    <row r="52064" hidden="1" x14ac:dyDescent="0.2"/>
    <row r="52065" hidden="1" x14ac:dyDescent="0.2"/>
    <row r="52066" hidden="1" x14ac:dyDescent="0.2"/>
    <row r="52067" hidden="1" x14ac:dyDescent="0.2"/>
    <row r="52068" hidden="1" x14ac:dyDescent="0.2"/>
    <row r="52069" hidden="1" x14ac:dyDescent="0.2"/>
    <row r="52070" hidden="1" x14ac:dyDescent="0.2"/>
    <row r="52071" hidden="1" x14ac:dyDescent="0.2"/>
    <row r="52072" hidden="1" x14ac:dyDescent="0.2"/>
    <row r="52073" hidden="1" x14ac:dyDescent="0.2"/>
    <row r="52074" hidden="1" x14ac:dyDescent="0.2"/>
    <row r="52075" hidden="1" x14ac:dyDescent="0.2"/>
    <row r="52076" hidden="1" x14ac:dyDescent="0.2"/>
    <row r="52077" hidden="1" x14ac:dyDescent="0.2"/>
    <row r="52078" hidden="1" x14ac:dyDescent="0.2"/>
    <row r="52079" hidden="1" x14ac:dyDescent="0.2"/>
    <row r="52080" hidden="1" x14ac:dyDescent="0.2"/>
    <row r="52081" hidden="1" x14ac:dyDescent="0.2"/>
    <row r="52082" hidden="1" x14ac:dyDescent="0.2"/>
    <row r="52083" hidden="1" x14ac:dyDescent="0.2"/>
    <row r="52084" hidden="1" x14ac:dyDescent="0.2"/>
    <row r="52085" hidden="1" x14ac:dyDescent="0.2"/>
    <row r="52086" hidden="1" x14ac:dyDescent="0.2"/>
    <row r="52087" hidden="1" x14ac:dyDescent="0.2"/>
    <row r="52088" hidden="1" x14ac:dyDescent="0.2"/>
    <row r="52089" hidden="1" x14ac:dyDescent="0.2"/>
    <row r="52090" hidden="1" x14ac:dyDescent="0.2"/>
    <row r="52091" hidden="1" x14ac:dyDescent="0.2"/>
    <row r="52092" hidden="1" x14ac:dyDescent="0.2"/>
    <row r="52093" hidden="1" x14ac:dyDescent="0.2"/>
    <row r="52094" hidden="1" x14ac:dyDescent="0.2"/>
    <row r="52095" hidden="1" x14ac:dyDescent="0.2"/>
    <row r="52096" hidden="1" x14ac:dyDescent="0.2"/>
    <row r="52097" hidden="1" x14ac:dyDescent="0.2"/>
    <row r="52098" hidden="1" x14ac:dyDescent="0.2"/>
    <row r="52099" hidden="1" x14ac:dyDescent="0.2"/>
    <row r="52100" hidden="1" x14ac:dyDescent="0.2"/>
    <row r="52101" hidden="1" x14ac:dyDescent="0.2"/>
    <row r="52102" hidden="1" x14ac:dyDescent="0.2"/>
    <row r="52103" hidden="1" x14ac:dyDescent="0.2"/>
    <row r="52104" hidden="1" x14ac:dyDescent="0.2"/>
    <row r="52105" hidden="1" x14ac:dyDescent="0.2"/>
    <row r="52106" hidden="1" x14ac:dyDescent="0.2"/>
    <row r="52107" hidden="1" x14ac:dyDescent="0.2"/>
    <row r="52108" hidden="1" x14ac:dyDescent="0.2"/>
    <row r="52109" hidden="1" x14ac:dyDescent="0.2"/>
    <row r="52110" hidden="1" x14ac:dyDescent="0.2"/>
    <row r="52111" hidden="1" x14ac:dyDescent="0.2"/>
    <row r="52112" hidden="1" x14ac:dyDescent="0.2"/>
    <row r="52113" hidden="1" x14ac:dyDescent="0.2"/>
    <row r="52114" hidden="1" x14ac:dyDescent="0.2"/>
    <row r="52115" hidden="1" x14ac:dyDescent="0.2"/>
    <row r="52116" hidden="1" x14ac:dyDescent="0.2"/>
    <row r="52117" hidden="1" x14ac:dyDescent="0.2"/>
    <row r="52118" hidden="1" x14ac:dyDescent="0.2"/>
    <row r="52119" hidden="1" x14ac:dyDescent="0.2"/>
    <row r="52120" hidden="1" x14ac:dyDescent="0.2"/>
    <row r="52121" hidden="1" x14ac:dyDescent="0.2"/>
    <row r="52122" hidden="1" x14ac:dyDescent="0.2"/>
    <row r="52123" hidden="1" x14ac:dyDescent="0.2"/>
    <row r="52124" hidden="1" x14ac:dyDescent="0.2"/>
    <row r="52125" hidden="1" x14ac:dyDescent="0.2"/>
    <row r="52126" hidden="1" x14ac:dyDescent="0.2"/>
    <row r="52127" hidden="1" x14ac:dyDescent="0.2"/>
    <row r="52128" hidden="1" x14ac:dyDescent="0.2"/>
    <row r="52129" hidden="1" x14ac:dyDescent="0.2"/>
    <row r="52130" hidden="1" x14ac:dyDescent="0.2"/>
    <row r="52131" hidden="1" x14ac:dyDescent="0.2"/>
    <row r="52132" hidden="1" x14ac:dyDescent="0.2"/>
    <row r="52133" hidden="1" x14ac:dyDescent="0.2"/>
    <row r="52134" hidden="1" x14ac:dyDescent="0.2"/>
    <row r="52135" hidden="1" x14ac:dyDescent="0.2"/>
    <row r="52136" hidden="1" x14ac:dyDescent="0.2"/>
    <row r="52137" hidden="1" x14ac:dyDescent="0.2"/>
    <row r="52138" hidden="1" x14ac:dyDescent="0.2"/>
    <row r="52139" hidden="1" x14ac:dyDescent="0.2"/>
    <row r="52140" hidden="1" x14ac:dyDescent="0.2"/>
    <row r="52141" hidden="1" x14ac:dyDescent="0.2"/>
    <row r="52142" hidden="1" x14ac:dyDescent="0.2"/>
    <row r="52143" hidden="1" x14ac:dyDescent="0.2"/>
    <row r="52144" hidden="1" x14ac:dyDescent="0.2"/>
    <row r="52145" hidden="1" x14ac:dyDescent="0.2"/>
    <row r="52146" hidden="1" x14ac:dyDescent="0.2"/>
    <row r="52147" hidden="1" x14ac:dyDescent="0.2"/>
    <row r="52148" hidden="1" x14ac:dyDescent="0.2"/>
    <row r="52149" hidden="1" x14ac:dyDescent="0.2"/>
    <row r="52150" hidden="1" x14ac:dyDescent="0.2"/>
    <row r="52151" hidden="1" x14ac:dyDescent="0.2"/>
    <row r="52152" hidden="1" x14ac:dyDescent="0.2"/>
    <row r="52153" hidden="1" x14ac:dyDescent="0.2"/>
    <row r="52154" hidden="1" x14ac:dyDescent="0.2"/>
    <row r="52155" hidden="1" x14ac:dyDescent="0.2"/>
    <row r="52156" hidden="1" x14ac:dyDescent="0.2"/>
    <row r="52157" hidden="1" x14ac:dyDescent="0.2"/>
    <row r="52158" hidden="1" x14ac:dyDescent="0.2"/>
    <row r="52159" hidden="1" x14ac:dyDescent="0.2"/>
    <row r="52160" hidden="1" x14ac:dyDescent="0.2"/>
    <row r="52161" hidden="1" x14ac:dyDescent="0.2"/>
    <row r="52162" hidden="1" x14ac:dyDescent="0.2"/>
    <row r="52163" hidden="1" x14ac:dyDescent="0.2"/>
    <row r="52164" hidden="1" x14ac:dyDescent="0.2"/>
    <row r="52165" hidden="1" x14ac:dyDescent="0.2"/>
    <row r="52166" hidden="1" x14ac:dyDescent="0.2"/>
    <row r="52167" hidden="1" x14ac:dyDescent="0.2"/>
    <row r="52168" hidden="1" x14ac:dyDescent="0.2"/>
    <row r="52169" hidden="1" x14ac:dyDescent="0.2"/>
    <row r="52170" hidden="1" x14ac:dyDescent="0.2"/>
    <row r="52171" hidden="1" x14ac:dyDescent="0.2"/>
    <row r="52172" hidden="1" x14ac:dyDescent="0.2"/>
    <row r="52173" hidden="1" x14ac:dyDescent="0.2"/>
    <row r="52174" hidden="1" x14ac:dyDescent="0.2"/>
    <row r="52175" hidden="1" x14ac:dyDescent="0.2"/>
    <row r="52176" hidden="1" x14ac:dyDescent="0.2"/>
    <row r="52177" hidden="1" x14ac:dyDescent="0.2"/>
    <row r="52178" hidden="1" x14ac:dyDescent="0.2"/>
    <row r="52179" hidden="1" x14ac:dyDescent="0.2"/>
    <row r="52180" hidden="1" x14ac:dyDescent="0.2"/>
    <row r="52181" hidden="1" x14ac:dyDescent="0.2"/>
    <row r="52182" hidden="1" x14ac:dyDescent="0.2"/>
    <row r="52183" hidden="1" x14ac:dyDescent="0.2"/>
    <row r="52184" hidden="1" x14ac:dyDescent="0.2"/>
    <row r="52185" hidden="1" x14ac:dyDescent="0.2"/>
    <row r="52186" hidden="1" x14ac:dyDescent="0.2"/>
    <row r="52187" hidden="1" x14ac:dyDescent="0.2"/>
    <row r="52188" hidden="1" x14ac:dyDescent="0.2"/>
    <row r="52189" hidden="1" x14ac:dyDescent="0.2"/>
    <row r="52190" hidden="1" x14ac:dyDescent="0.2"/>
    <row r="52191" hidden="1" x14ac:dyDescent="0.2"/>
    <row r="52192" hidden="1" x14ac:dyDescent="0.2"/>
    <row r="52193" hidden="1" x14ac:dyDescent="0.2"/>
    <row r="52194" hidden="1" x14ac:dyDescent="0.2"/>
    <row r="52195" hidden="1" x14ac:dyDescent="0.2"/>
    <row r="52196" hidden="1" x14ac:dyDescent="0.2"/>
    <row r="52197" hidden="1" x14ac:dyDescent="0.2"/>
    <row r="52198" hidden="1" x14ac:dyDescent="0.2"/>
    <row r="52199" hidden="1" x14ac:dyDescent="0.2"/>
    <row r="52200" hidden="1" x14ac:dyDescent="0.2"/>
    <row r="52201" hidden="1" x14ac:dyDescent="0.2"/>
    <row r="52202" hidden="1" x14ac:dyDescent="0.2"/>
    <row r="52203" hidden="1" x14ac:dyDescent="0.2"/>
    <row r="52204" hidden="1" x14ac:dyDescent="0.2"/>
    <row r="52205" hidden="1" x14ac:dyDescent="0.2"/>
    <row r="52206" hidden="1" x14ac:dyDescent="0.2"/>
    <row r="52207" hidden="1" x14ac:dyDescent="0.2"/>
    <row r="52208" hidden="1" x14ac:dyDescent="0.2"/>
    <row r="52209" hidden="1" x14ac:dyDescent="0.2"/>
    <row r="52210" hidden="1" x14ac:dyDescent="0.2"/>
    <row r="52211" hidden="1" x14ac:dyDescent="0.2"/>
    <row r="52212" hidden="1" x14ac:dyDescent="0.2"/>
    <row r="52213" hidden="1" x14ac:dyDescent="0.2"/>
    <row r="52214" hidden="1" x14ac:dyDescent="0.2"/>
    <row r="52215" hidden="1" x14ac:dyDescent="0.2"/>
    <row r="52216" hidden="1" x14ac:dyDescent="0.2"/>
    <row r="52217" hidden="1" x14ac:dyDescent="0.2"/>
    <row r="52218" hidden="1" x14ac:dyDescent="0.2"/>
    <row r="52219" hidden="1" x14ac:dyDescent="0.2"/>
    <row r="52220" hidden="1" x14ac:dyDescent="0.2"/>
    <row r="52221" hidden="1" x14ac:dyDescent="0.2"/>
    <row r="52222" hidden="1" x14ac:dyDescent="0.2"/>
    <row r="52223" hidden="1" x14ac:dyDescent="0.2"/>
    <row r="52224" hidden="1" x14ac:dyDescent="0.2"/>
    <row r="52225" hidden="1" x14ac:dyDescent="0.2"/>
    <row r="52226" hidden="1" x14ac:dyDescent="0.2"/>
    <row r="52227" hidden="1" x14ac:dyDescent="0.2"/>
    <row r="52228" hidden="1" x14ac:dyDescent="0.2"/>
    <row r="52229" hidden="1" x14ac:dyDescent="0.2"/>
    <row r="52230" hidden="1" x14ac:dyDescent="0.2"/>
    <row r="52231" hidden="1" x14ac:dyDescent="0.2"/>
    <row r="52232" hidden="1" x14ac:dyDescent="0.2"/>
    <row r="52233" hidden="1" x14ac:dyDescent="0.2"/>
    <row r="52234" hidden="1" x14ac:dyDescent="0.2"/>
    <row r="52235" hidden="1" x14ac:dyDescent="0.2"/>
    <row r="52236" hidden="1" x14ac:dyDescent="0.2"/>
    <row r="52237" hidden="1" x14ac:dyDescent="0.2"/>
    <row r="52238" hidden="1" x14ac:dyDescent="0.2"/>
    <row r="52239" hidden="1" x14ac:dyDescent="0.2"/>
    <row r="52240" hidden="1" x14ac:dyDescent="0.2"/>
    <row r="52241" hidden="1" x14ac:dyDescent="0.2"/>
    <row r="52242" hidden="1" x14ac:dyDescent="0.2"/>
    <row r="52243" hidden="1" x14ac:dyDescent="0.2"/>
    <row r="52244" hidden="1" x14ac:dyDescent="0.2"/>
    <row r="52245" hidden="1" x14ac:dyDescent="0.2"/>
    <row r="52246" hidden="1" x14ac:dyDescent="0.2"/>
    <row r="52247" hidden="1" x14ac:dyDescent="0.2"/>
    <row r="52248" hidden="1" x14ac:dyDescent="0.2"/>
    <row r="52249" hidden="1" x14ac:dyDescent="0.2"/>
    <row r="52250" hidden="1" x14ac:dyDescent="0.2"/>
    <row r="52251" hidden="1" x14ac:dyDescent="0.2"/>
    <row r="52252" hidden="1" x14ac:dyDescent="0.2"/>
    <row r="52253" hidden="1" x14ac:dyDescent="0.2"/>
    <row r="52254" hidden="1" x14ac:dyDescent="0.2"/>
    <row r="52255" hidden="1" x14ac:dyDescent="0.2"/>
    <row r="52256" hidden="1" x14ac:dyDescent="0.2"/>
    <row r="52257" hidden="1" x14ac:dyDescent="0.2"/>
    <row r="52258" hidden="1" x14ac:dyDescent="0.2"/>
    <row r="52259" hidden="1" x14ac:dyDescent="0.2"/>
    <row r="52260" hidden="1" x14ac:dyDescent="0.2"/>
    <row r="52261" hidden="1" x14ac:dyDescent="0.2"/>
    <row r="52262" hidden="1" x14ac:dyDescent="0.2"/>
    <row r="52263" hidden="1" x14ac:dyDescent="0.2"/>
    <row r="52264" hidden="1" x14ac:dyDescent="0.2"/>
    <row r="52265" hidden="1" x14ac:dyDescent="0.2"/>
    <row r="52266" hidden="1" x14ac:dyDescent="0.2"/>
    <row r="52267" hidden="1" x14ac:dyDescent="0.2"/>
    <row r="52268" hidden="1" x14ac:dyDescent="0.2"/>
    <row r="52269" hidden="1" x14ac:dyDescent="0.2"/>
    <row r="52270" hidden="1" x14ac:dyDescent="0.2"/>
    <row r="52271" hidden="1" x14ac:dyDescent="0.2"/>
    <row r="52272" hidden="1" x14ac:dyDescent="0.2"/>
    <row r="52273" hidden="1" x14ac:dyDescent="0.2"/>
    <row r="52274" hidden="1" x14ac:dyDescent="0.2"/>
    <row r="52275" hidden="1" x14ac:dyDescent="0.2"/>
    <row r="52276" hidden="1" x14ac:dyDescent="0.2"/>
    <row r="52277" hidden="1" x14ac:dyDescent="0.2"/>
    <row r="52278" hidden="1" x14ac:dyDescent="0.2"/>
    <row r="52279" hidden="1" x14ac:dyDescent="0.2"/>
    <row r="52280" hidden="1" x14ac:dyDescent="0.2"/>
    <row r="52281" hidden="1" x14ac:dyDescent="0.2"/>
    <row r="52282" hidden="1" x14ac:dyDescent="0.2"/>
    <row r="52283" hidden="1" x14ac:dyDescent="0.2"/>
    <row r="52284" hidden="1" x14ac:dyDescent="0.2"/>
    <row r="52285" hidden="1" x14ac:dyDescent="0.2"/>
    <row r="52286" hidden="1" x14ac:dyDescent="0.2"/>
    <row r="52287" hidden="1" x14ac:dyDescent="0.2"/>
    <row r="52288" hidden="1" x14ac:dyDescent="0.2"/>
    <row r="52289" hidden="1" x14ac:dyDescent="0.2"/>
    <row r="52290" hidden="1" x14ac:dyDescent="0.2"/>
    <row r="52291" hidden="1" x14ac:dyDescent="0.2"/>
    <row r="52292" hidden="1" x14ac:dyDescent="0.2"/>
    <row r="52293" hidden="1" x14ac:dyDescent="0.2"/>
    <row r="52294" hidden="1" x14ac:dyDescent="0.2"/>
    <row r="52295" hidden="1" x14ac:dyDescent="0.2"/>
    <row r="52296" hidden="1" x14ac:dyDescent="0.2"/>
    <row r="52297" hidden="1" x14ac:dyDescent="0.2"/>
    <row r="52298" hidden="1" x14ac:dyDescent="0.2"/>
    <row r="52299" hidden="1" x14ac:dyDescent="0.2"/>
    <row r="52300" hidden="1" x14ac:dyDescent="0.2"/>
    <row r="52301" hidden="1" x14ac:dyDescent="0.2"/>
    <row r="52302" hidden="1" x14ac:dyDescent="0.2"/>
    <row r="52303" hidden="1" x14ac:dyDescent="0.2"/>
    <row r="52304" hidden="1" x14ac:dyDescent="0.2"/>
    <row r="52305" hidden="1" x14ac:dyDescent="0.2"/>
    <row r="52306" hidden="1" x14ac:dyDescent="0.2"/>
    <row r="52307" hidden="1" x14ac:dyDescent="0.2"/>
    <row r="52308" hidden="1" x14ac:dyDescent="0.2"/>
    <row r="52309" hidden="1" x14ac:dyDescent="0.2"/>
    <row r="52310" hidden="1" x14ac:dyDescent="0.2"/>
    <row r="52311" hidden="1" x14ac:dyDescent="0.2"/>
    <row r="52312" hidden="1" x14ac:dyDescent="0.2"/>
    <row r="52313" hidden="1" x14ac:dyDescent="0.2"/>
    <row r="52314" hidden="1" x14ac:dyDescent="0.2"/>
    <row r="52315" hidden="1" x14ac:dyDescent="0.2"/>
    <row r="52316" hidden="1" x14ac:dyDescent="0.2"/>
    <row r="52317" hidden="1" x14ac:dyDescent="0.2"/>
    <row r="52318" hidden="1" x14ac:dyDescent="0.2"/>
    <row r="52319" hidden="1" x14ac:dyDescent="0.2"/>
    <row r="52320" hidden="1" x14ac:dyDescent="0.2"/>
    <row r="52321" hidden="1" x14ac:dyDescent="0.2"/>
    <row r="52322" hidden="1" x14ac:dyDescent="0.2"/>
    <row r="52323" hidden="1" x14ac:dyDescent="0.2"/>
    <row r="52324" hidden="1" x14ac:dyDescent="0.2"/>
    <row r="52325" hidden="1" x14ac:dyDescent="0.2"/>
    <row r="52326" hidden="1" x14ac:dyDescent="0.2"/>
    <row r="52327" hidden="1" x14ac:dyDescent="0.2"/>
    <row r="52328" hidden="1" x14ac:dyDescent="0.2"/>
    <row r="52329" hidden="1" x14ac:dyDescent="0.2"/>
    <row r="52330" hidden="1" x14ac:dyDescent="0.2"/>
    <row r="52331" hidden="1" x14ac:dyDescent="0.2"/>
    <row r="52332" hidden="1" x14ac:dyDescent="0.2"/>
    <row r="52333" hidden="1" x14ac:dyDescent="0.2"/>
    <row r="52334" hidden="1" x14ac:dyDescent="0.2"/>
    <row r="52335" hidden="1" x14ac:dyDescent="0.2"/>
    <row r="52336" hidden="1" x14ac:dyDescent="0.2"/>
    <row r="52337" hidden="1" x14ac:dyDescent="0.2"/>
    <row r="52338" hidden="1" x14ac:dyDescent="0.2"/>
    <row r="52339" hidden="1" x14ac:dyDescent="0.2"/>
    <row r="52340" hidden="1" x14ac:dyDescent="0.2"/>
    <row r="52341" hidden="1" x14ac:dyDescent="0.2"/>
    <row r="52342" hidden="1" x14ac:dyDescent="0.2"/>
    <row r="52343" hidden="1" x14ac:dyDescent="0.2"/>
    <row r="52344" hidden="1" x14ac:dyDescent="0.2"/>
    <row r="52345" hidden="1" x14ac:dyDescent="0.2"/>
    <row r="52346" hidden="1" x14ac:dyDescent="0.2"/>
    <row r="52347" hidden="1" x14ac:dyDescent="0.2"/>
    <row r="52348" hidden="1" x14ac:dyDescent="0.2"/>
    <row r="52349" hidden="1" x14ac:dyDescent="0.2"/>
    <row r="52350" hidden="1" x14ac:dyDescent="0.2"/>
    <row r="52351" hidden="1" x14ac:dyDescent="0.2"/>
    <row r="52352" hidden="1" x14ac:dyDescent="0.2"/>
    <row r="52353" hidden="1" x14ac:dyDescent="0.2"/>
    <row r="52354" hidden="1" x14ac:dyDescent="0.2"/>
    <row r="52355" hidden="1" x14ac:dyDescent="0.2"/>
    <row r="52356" hidden="1" x14ac:dyDescent="0.2"/>
    <row r="52357" hidden="1" x14ac:dyDescent="0.2"/>
    <row r="52358" hidden="1" x14ac:dyDescent="0.2"/>
    <row r="52359" hidden="1" x14ac:dyDescent="0.2"/>
    <row r="52360" hidden="1" x14ac:dyDescent="0.2"/>
    <row r="52361" hidden="1" x14ac:dyDescent="0.2"/>
    <row r="52362" hidden="1" x14ac:dyDescent="0.2"/>
    <row r="52363" hidden="1" x14ac:dyDescent="0.2"/>
    <row r="52364" hidden="1" x14ac:dyDescent="0.2"/>
    <row r="52365" hidden="1" x14ac:dyDescent="0.2"/>
    <row r="52366" hidden="1" x14ac:dyDescent="0.2"/>
    <row r="52367" hidden="1" x14ac:dyDescent="0.2"/>
    <row r="52368" hidden="1" x14ac:dyDescent="0.2"/>
    <row r="52369" hidden="1" x14ac:dyDescent="0.2"/>
    <row r="52370" hidden="1" x14ac:dyDescent="0.2"/>
    <row r="52371" hidden="1" x14ac:dyDescent="0.2"/>
    <row r="52372" hidden="1" x14ac:dyDescent="0.2"/>
    <row r="52373" hidden="1" x14ac:dyDescent="0.2"/>
    <row r="52374" hidden="1" x14ac:dyDescent="0.2"/>
    <row r="52375" hidden="1" x14ac:dyDescent="0.2"/>
    <row r="52376" hidden="1" x14ac:dyDescent="0.2"/>
    <row r="52377" hidden="1" x14ac:dyDescent="0.2"/>
    <row r="52378" hidden="1" x14ac:dyDescent="0.2"/>
    <row r="52379" hidden="1" x14ac:dyDescent="0.2"/>
    <row r="52380" hidden="1" x14ac:dyDescent="0.2"/>
    <row r="52381" hidden="1" x14ac:dyDescent="0.2"/>
    <row r="52382" hidden="1" x14ac:dyDescent="0.2"/>
    <row r="52383" hidden="1" x14ac:dyDescent="0.2"/>
    <row r="52384" hidden="1" x14ac:dyDescent="0.2"/>
    <row r="52385" hidden="1" x14ac:dyDescent="0.2"/>
    <row r="52386" hidden="1" x14ac:dyDescent="0.2"/>
    <row r="52387" hidden="1" x14ac:dyDescent="0.2"/>
    <row r="52388" hidden="1" x14ac:dyDescent="0.2"/>
    <row r="52389" hidden="1" x14ac:dyDescent="0.2"/>
    <row r="52390" hidden="1" x14ac:dyDescent="0.2"/>
    <row r="52391" hidden="1" x14ac:dyDescent="0.2"/>
    <row r="52392" hidden="1" x14ac:dyDescent="0.2"/>
    <row r="52393" hidden="1" x14ac:dyDescent="0.2"/>
    <row r="52394" hidden="1" x14ac:dyDescent="0.2"/>
    <row r="52395" hidden="1" x14ac:dyDescent="0.2"/>
    <row r="52396" hidden="1" x14ac:dyDescent="0.2"/>
    <row r="52397" hidden="1" x14ac:dyDescent="0.2"/>
    <row r="52398" hidden="1" x14ac:dyDescent="0.2"/>
    <row r="52399" hidden="1" x14ac:dyDescent="0.2"/>
    <row r="52400" hidden="1" x14ac:dyDescent="0.2"/>
    <row r="52401" hidden="1" x14ac:dyDescent="0.2"/>
    <row r="52402" hidden="1" x14ac:dyDescent="0.2"/>
    <row r="52403" hidden="1" x14ac:dyDescent="0.2"/>
    <row r="52404" hidden="1" x14ac:dyDescent="0.2"/>
    <row r="52405" hidden="1" x14ac:dyDescent="0.2"/>
    <row r="52406" hidden="1" x14ac:dyDescent="0.2"/>
    <row r="52407" hidden="1" x14ac:dyDescent="0.2"/>
    <row r="52408" hidden="1" x14ac:dyDescent="0.2"/>
    <row r="52409" hidden="1" x14ac:dyDescent="0.2"/>
    <row r="52410" hidden="1" x14ac:dyDescent="0.2"/>
    <row r="52411" hidden="1" x14ac:dyDescent="0.2"/>
    <row r="52412" hidden="1" x14ac:dyDescent="0.2"/>
    <row r="52413" hidden="1" x14ac:dyDescent="0.2"/>
    <row r="52414" hidden="1" x14ac:dyDescent="0.2"/>
    <row r="52415" hidden="1" x14ac:dyDescent="0.2"/>
    <row r="52416" hidden="1" x14ac:dyDescent="0.2"/>
    <row r="52417" hidden="1" x14ac:dyDescent="0.2"/>
    <row r="52418" hidden="1" x14ac:dyDescent="0.2"/>
    <row r="52419" hidden="1" x14ac:dyDescent="0.2"/>
    <row r="52420" hidden="1" x14ac:dyDescent="0.2"/>
    <row r="52421" hidden="1" x14ac:dyDescent="0.2"/>
    <row r="52422" hidden="1" x14ac:dyDescent="0.2"/>
    <row r="52423" hidden="1" x14ac:dyDescent="0.2"/>
    <row r="52424" hidden="1" x14ac:dyDescent="0.2"/>
    <row r="52425" hidden="1" x14ac:dyDescent="0.2"/>
    <row r="52426" hidden="1" x14ac:dyDescent="0.2"/>
    <row r="52427" hidden="1" x14ac:dyDescent="0.2"/>
    <row r="52428" hidden="1" x14ac:dyDescent="0.2"/>
    <row r="52429" hidden="1" x14ac:dyDescent="0.2"/>
    <row r="52430" hidden="1" x14ac:dyDescent="0.2"/>
    <row r="52431" hidden="1" x14ac:dyDescent="0.2"/>
    <row r="52432" hidden="1" x14ac:dyDescent="0.2"/>
    <row r="52433" hidden="1" x14ac:dyDescent="0.2"/>
    <row r="52434" hidden="1" x14ac:dyDescent="0.2"/>
    <row r="52435" hidden="1" x14ac:dyDescent="0.2"/>
    <row r="52436" hidden="1" x14ac:dyDescent="0.2"/>
    <row r="52437" hidden="1" x14ac:dyDescent="0.2"/>
    <row r="52438" hidden="1" x14ac:dyDescent="0.2"/>
    <row r="52439" hidden="1" x14ac:dyDescent="0.2"/>
    <row r="52440" hidden="1" x14ac:dyDescent="0.2"/>
    <row r="52441" hidden="1" x14ac:dyDescent="0.2"/>
    <row r="52442" hidden="1" x14ac:dyDescent="0.2"/>
    <row r="52443" hidden="1" x14ac:dyDescent="0.2"/>
    <row r="52444" hidden="1" x14ac:dyDescent="0.2"/>
    <row r="52445" hidden="1" x14ac:dyDescent="0.2"/>
    <row r="52446" hidden="1" x14ac:dyDescent="0.2"/>
    <row r="52447" hidden="1" x14ac:dyDescent="0.2"/>
    <row r="52448" hidden="1" x14ac:dyDescent="0.2"/>
    <row r="52449" hidden="1" x14ac:dyDescent="0.2"/>
    <row r="52450" hidden="1" x14ac:dyDescent="0.2"/>
    <row r="52451" hidden="1" x14ac:dyDescent="0.2"/>
    <row r="52452" hidden="1" x14ac:dyDescent="0.2"/>
    <row r="52453" hidden="1" x14ac:dyDescent="0.2"/>
    <row r="52454" hidden="1" x14ac:dyDescent="0.2"/>
    <row r="52455" hidden="1" x14ac:dyDescent="0.2"/>
    <row r="52456" hidden="1" x14ac:dyDescent="0.2"/>
    <row r="52457" hidden="1" x14ac:dyDescent="0.2"/>
    <row r="52458" hidden="1" x14ac:dyDescent="0.2"/>
    <row r="52459" hidden="1" x14ac:dyDescent="0.2"/>
    <row r="52460" hidden="1" x14ac:dyDescent="0.2"/>
    <row r="52461" hidden="1" x14ac:dyDescent="0.2"/>
    <row r="52462" hidden="1" x14ac:dyDescent="0.2"/>
    <row r="52463" hidden="1" x14ac:dyDescent="0.2"/>
    <row r="52464" hidden="1" x14ac:dyDescent="0.2"/>
    <row r="52465" hidden="1" x14ac:dyDescent="0.2"/>
    <row r="52466" hidden="1" x14ac:dyDescent="0.2"/>
    <row r="52467" hidden="1" x14ac:dyDescent="0.2"/>
    <row r="52468" hidden="1" x14ac:dyDescent="0.2"/>
    <row r="52469" hidden="1" x14ac:dyDescent="0.2"/>
    <row r="52470" hidden="1" x14ac:dyDescent="0.2"/>
    <row r="52471" hidden="1" x14ac:dyDescent="0.2"/>
    <row r="52472" hidden="1" x14ac:dyDescent="0.2"/>
    <row r="52473" hidden="1" x14ac:dyDescent="0.2"/>
    <row r="52474" hidden="1" x14ac:dyDescent="0.2"/>
    <row r="52475" hidden="1" x14ac:dyDescent="0.2"/>
    <row r="52476" hidden="1" x14ac:dyDescent="0.2"/>
    <row r="52477" hidden="1" x14ac:dyDescent="0.2"/>
    <row r="52478" hidden="1" x14ac:dyDescent="0.2"/>
    <row r="52479" hidden="1" x14ac:dyDescent="0.2"/>
    <row r="52480" hidden="1" x14ac:dyDescent="0.2"/>
    <row r="52481" hidden="1" x14ac:dyDescent="0.2"/>
    <row r="52482" hidden="1" x14ac:dyDescent="0.2"/>
    <row r="52483" hidden="1" x14ac:dyDescent="0.2"/>
    <row r="52484" hidden="1" x14ac:dyDescent="0.2"/>
    <row r="52485" hidden="1" x14ac:dyDescent="0.2"/>
    <row r="52486" hidden="1" x14ac:dyDescent="0.2"/>
    <row r="52487" hidden="1" x14ac:dyDescent="0.2"/>
    <row r="52488" hidden="1" x14ac:dyDescent="0.2"/>
    <row r="52489" hidden="1" x14ac:dyDescent="0.2"/>
    <row r="52490" hidden="1" x14ac:dyDescent="0.2"/>
    <row r="52491" hidden="1" x14ac:dyDescent="0.2"/>
    <row r="52492" hidden="1" x14ac:dyDescent="0.2"/>
    <row r="52493" hidden="1" x14ac:dyDescent="0.2"/>
    <row r="52494" hidden="1" x14ac:dyDescent="0.2"/>
    <row r="52495" hidden="1" x14ac:dyDescent="0.2"/>
    <row r="52496" hidden="1" x14ac:dyDescent="0.2"/>
    <row r="52497" hidden="1" x14ac:dyDescent="0.2"/>
    <row r="52498" hidden="1" x14ac:dyDescent="0.2"/>
    <row r="52499" hidden="1" x14ac:dyDescent="0.2"/>
    <row r="52500" hidden="1" x14ac:dyDescent="0.2"/>
    <row r="52501" hidden="1" x14ac:dyDescent="0.2"/>
    <row r="52502" hidden="1" x14ac:dyDescent="0.2"/>
    <row r="52503" hidden="1" x14ac:dyDescent="0.2"/>
    <row r="52504" hidden="1" x14ac:dyDescent="0.2"/>
    <row r="52505" hidden="1" x14ac:dyDescent="0.2"/>
    <row r="52506" hidden="1" x14ac:dyDescent="0.2"/>
    <row r="52507" hidden="1" x14ac:dyDescent="0.2"/>
    <row r="52508" hidden="1" x14ac:dyDescent="0.2"/>
    <row r="52509" hidden="1" x14ac:dyDescent="0.2"/>
    <row r="52510" hidden="1" x14ac:dyDescent="0.2"/>
    <row r="52511" hidden="1" x14ac:dyDescent="0.2"/>
    <row r="52512" hidden="1" x14ac:dyDescent="0.2"/>
    <row r="52513" hidden="1" x14ac:dyDescent="0.2"/>
    <row r="52514" hidden="1" x14ac:dyDescent="0.2"/>
    <row r="52515" hidden="1" x14ac:dyDescent="0.2"/>
    <row r="52516" hidden="1" x14ac:dyDescent="0.2"/>
    <row r="52517" hidden="1" x14ac:dyDescent="0.2"/>
    <row r="52518" hidden="1" x14ac:dyDescent="0.2"/>
    <row r="52519" hidden="1" x14ac:dyDescent="0.2"/>
    <row r="52520" hidden="1" x14ac:dyDescent="0.2"/>
    <row r="52521" hidden="1" x14ac:dyDescent="0.2"/>
    <row r="52522" hidden="1" x14ac:dyDescent="0.2"/>
    <row r="52523" hidden="1" x14ac:dyDescent="0.2"/>
    <row r="52524" hidden="1" x14ac:dyDescent="0.2"/>
    <row r="52525" hidden="1" x14ac:dyDescent="0.2"/>
    <row r="52526" hidden="1" x14ac:dyDescent="0.2"/>
    <row r="52527" hidden="1" x14ac:dyDescent="0.2"/>
    <row r="52528" hidden="1" x14ac:dyDescent="0.2"/>
    <row r="52529" hidden="1" x14ac:dyDescent="0.2"/>
    <row r="52530" hidden="1" x14ac:dyDescent="0.2"/>
    <row r="52531" hidden="1" x14ac:dyDescent="0.2"/>
    <row r="52532" hidden="1" x14ac:dyDescent="0.2"/>
    <row r="52533" hidden="1" x14ac:dyDescent="0.2"/>
    <row r="52534" hidden="1" x14ac:dyDescent="0.2"/>
    <row r="52535" hidden="1" x14ac:dyDescent="0.2"/>
    <row r="52536" hidden="1" x14ac:dyDescent="0.2"/>
    <row r="52537" hidden="1" x14ac:dyDescent="0.2"/>
    <row r="52538" hidden="1" x14ac:dyDescent="0.2"/>
    <row r="52539" hidden="1" x14ac:dyDescent="0.2"/>
    <row r="52540" hidden="1" x14ac:dyDescent="0.2"/>
    <row r="52541" hidden="1" x14ac:dyDescent="0.2"/>
    <row r="52542" hidden="1" x14ac:dyDescent="0.2"/>
    <row r="52543" hidden="1" x14ac:dyDescent="0.2"/>
    <row r="52544" hidden="1" x14ac:dyDescent="0.2"/>
    <row r="52545" hidden="1" x14ac:dyDescent="0.2"/>
    <row r="52546" hidden="1" x14ac:dyDescent="0.2"/>
    <row r="52547" hidden="1" x14ac:dyDescent="0.2"/>
    <row r="52548" hidden="1" x14ac:dyDescent="0.2"/>
    <row r="52549" hidden="1" x14ac:dyDescent="0.2"/>
    <row r="52550" hidden="1" x14ac:dyDescent="0.2"/>
    <row r="52551" hidden="1" x14ac:dyDescent="0.2"/>
    <row r="52552" hidden="1" x14ac:dyDescent="0.2"/>
    <row r="52553" hidden="1" x14ac:dyDescent="0.2"/>
    <row r="52554" hidden="1" x14ac:dyDescent="0.2"/>
    <row r="52555" hidden="1" x14ac:dyDescent="0.2"/>
    <row r="52556" hidden="1" x14ac:dyDescent="0.2"/>
    <row r="52557" hidden="1" x14ac:dyDescent="0.2"/>
    <row r="52558" hidden="1" x14ac:dyDescent="0.2"/>
    <row r="52559" hidden="1" x14ac:dyDescent="0.2"/>
    <row r="52560" hidden="1" x14ac:dyDescent="0.2"/>
    <row r="52561" hidden="1" x14ac:dyDescent="0.2"/>
    <row r="52562" hidden="1" x14ac:dyDescent="0.2"/>
    <row r="52563" hidden="1" x14ac:dyDescent="0.2"/>
    <row r="52564" hidden="1" x14ac:dyDescent="0.2"/>
    <row r="52565" hidden="1" x14ac:dyDescent="0.2"/>
    <row r="52566" hidden="1" x14ac:dyDescent="0.2"/>
    <row r="52567" hidden="1" x14ac:dyDescent="0.2"/>
    <row r="52568" hidden="1" x14ac:dyDescent="0.2"/>
    <row r="52569" hidden="1" x14ac:dyDescent="0.2"/>
    <row r="52570" hidden="1" x14ac:dyDescent="0.2"/>
    <row r="52571" hidden="1" x14ac:dyDescent="0.2"/>
    <row r="52572" hidden="1" x14ac:dyDescent="0.2"/>
    <row r="52573" hidden="1" x14ac:dyDescent="0.2"/>
    <row r="52574" hidden="1" x14ac:dyDescent="0.2"/>
    <row r="52575" hidden="1" x14ac:dyDescent="0.2"/>
    <row r="52576" hidden="1" x14ac:dyDescent="0.2"/>
    <row r="52577" hidden="1" x14ac:dyDescent="0.2"/>
    <row r="52578" hidden="1" x14ac:dyDescent="0.2"/>
    <row r="52579" hidden="1" x14ac:dyDescent="0.2"/>
    <row r="52580" hidden="1" x14ac:dyDescent="0.2"/>
    <row r="52581" hidden="1" x14ac:dyDescent="0.2"/>
    <row r="52582" hidden="1" x14ac:dyDescent="0.2"/>
    <row r="52583" hidden="1" x14ac:dyDescent="0.2"/>
    <row r="52584" hidden="1" x14ac:dyDescent="0.2"/>
    <row r="52585" hidden="1" x14ac:dyDescent="0.2"/>
    <row r="52586" hidden="1" x14ac:dyDescent="0.2"/>
    <row r="52587" hidden="1" x14ac:dyDescent="0.2"/>
    <row r="52588" hidden="1" x14ac:dyDescent="0.2"/>
    <row r="52589" hidden="1" x14ac:dyDescent="0.2"/>
    <row r="52590" hidden="1" x14ac:dyDescent="0.2"/>
    <row r="52591" hidden="1" x14ac:dyDescent="0.2"/>
    <row r="52592" hidden="1" x14ac:dyDescent="0.2"/>
    <row r="52593" hidden="1" x14ac:dyDescent="0.2"/>
    <row r="52594" hidden="1" x14ac:dyDescent="0.2"/>
    <row r="52595" hidden="1" x14ac:dyDescent="0.2"/>
    <row r="52596" hidden="1" x14ac:dyDescent="0.2"/>
    <row r="52597" hidden="1" x14ac:dyDescent="0.2"/>
    <row r="52598" hidden="1" x14ac:dyDescent="0.2"/>
    <row r="52599" hidden="1" x14ac:dyDescent="0.2"/>
    <row r="52600" hidden="1" x14ac:dyDescent="0.2"/>
    <row r="52601" hidden="1" x14ac:dyDescent="0.2"/>
    <row r="52602" hidden="1" x14ac:dyDescent="0.2"/>
    <row r="52603" hidden="1" x14ac:dyDescent="0.2"/>
    <row r="52604" hidden="1" x14ac:dyDescent="0.2"/>
    <row r="52605" hidden="1" x14ac:dyDescent="0.2"/>
    <row r="52606" hidden="1" x14ac:dyDescent="0.2"/>
    <row r="52607" hidden="1" x14ac:dyDescent="0.2"/>
    <row r="52608" hidden="1" x14ac:dyDescent="0.2"/>
    <row r="52609" hidden="1" x14ac:dyDescent="0.2"/>
    <row r="52610" hidden="1" x14ac:dyDescent="0.2"/>
    <row r="52611" hidden="1" x14ac:dyDescent="0.2"/>
    <row r="52612" hidden="1" x14ac:dyDescent="0.2"/>
    <row r="52613" hidden="1" x14ac:dyDescent="0.2"/>
    <row r="52614" hidden="1" x14ac:dyDescent="0.2"/>
    <row r="52615" hidden="1" x14ac:dyDescent="0.2"/>
    <row r="52616" hidden="1" x14ac:dyDescent="0.2"/>
    <row r="52617" hidden="1" x14ac:dyDescent="0.2"/>
    <row r="52618" hidden="1" x14ac:dyDescent="0.2"/>
    <row r="52619" hidden="1" x14ac:dyDescent="0.2"/>
    <row r="52620" hidden="1" x14ac:dyDescent="0.2"/>
    <row r="52621" hidden="1" x14ac:dyDescent="0.2"/>
    <row r="52622" hidden="1" x14ac:dyDescent="0.2"/>
    <row r="52623" hidden="1" x14ac:dyDescent="0.2"/>
    <row r="52624" hidden="1" x14ac:dyDescent="0.2"/>
    <row r="52625" hidden="1" x14ac:dyDescent="0.2"/>
    <row r="52626" hidden="1" x14ac:dyDescent="0.2"/>
    <row r="52627" hidden="1" x14ac:dyDescent="0.2"/>
    <row r="52628" hidden="1" x14ac:dyDescent="0.2"/>
    <row r="52629" hidden="1" x14ac:dyDescent="0.2"/>
    <row r="52630" hidden="1" x14ac:dyDescent="0.2"/>
    <row r="52631" hidden="1" x14ac:dyDescent="0.2"/>
    <row r="52632" hidden="1" x14ac:dyDescent="0.2"/>
    <row r="52633" hidden="1" x14ac:dyDescent="0.2"/>
    <row r="52634" hidden="1" x14ac:dyDescent="0.2"/>
    <row r="52635" hidden="1" x14ac:dyDescent="0.2"/>
    <row r="52636" hidden="1" x14ac:dyDescent="0.2"/>
    <row r="52637" hidden="1" x14ac:dyDescent="0.2"/>
    <row r="52638" hidden="1" x14ac:dyDescent="0.2"/>
    <row r="52639" hidden="1" x14ac:dyDescent="0.2"/>
    <row r="52640" hidden="1" x14ac:dyDescent="0.2"/>
    <row r="52641" hidden="1" x14ac:dyDescent="0.2"/>
    <row r="52642" hidden="1" x14ac:dyDescent="0.2"/>
    <row r="52643" hidden="1" x14ac:dyDescent="0.2"/>
    <row r="52644" hidden="1" x14ac:dyDescent="0.2"/>
    <row r="52645" hidden="1" x14ac:dyDescent="0.2"/>
    <row r="52646" hidden="1" x14ac:dyDescent="0.2"/>
    <row r="52647" hidden="1" x14ac:dyDescent="0.2"/>
    <row r="52648" hidden="1" x14ac:dyDescent="0.2"/>
    <row r="52649" hidden="1" x14ac:dyDescent="0.2"/>
    <row r="52650" hidden="1" x14ac:dyDescent="0.2"/>
    <row r="52651" hidden="1" x14ac:dyDescent="0.2"/>
    <row r="52652" hidden="1" x14ac:dyDescent="0.2"/>
    <row r="52653" hidden="1" x14ac:dyDescent="0.2"/>
    <row r="52654" hidden="1" x14ac:dyDescent="0.2"/>
    <row r="52655" hidden="1" x14ac:dyDescent="0.2"/>
    <row r="52656" hidden="1" x14ac:dyDescent="0.2"/>
    <row r="52657" hidden="1" x14ac:dyDescent="0.2"/>
    <row r="52658" hidden="1" x14ac:dyDescent="0.2"/>
    <row r="52659" hidden="1" x14ac:dyDescent="0.2"/>
    <row r="52660" hidden="1" x14ac:dyDescent="0.2"/>
    <row r="52661" hidden="1" x14ac:dyDescent="0.2"/>
    <row r="52662" hidden="1" x14ac:dyDescent="0.2"/>
    <row r="52663" hidden="1" x14ac:dyDescent="0.2"/>
    <row r="52664" hidden="1" x14ac:dyDescent="0.2"/>
    <row r="52665" hidden="1" x14ac:dyDescent="0.2"/>
    <row r="52666" hidden="1" x14ac:dyDescent="0.2"/>
    <row r="52667" hidden="1" x14ac:dyDescent="0.2"/>
    <row r="52668" hidden="1" x14ac:dyDescent="0.2"/>
    <row r="52669" hidden="1" x14ac:dyDescent="0.2"/>
    <row r="52670" hidden="1" x14ac:dyDescent="0.2"/>
    <row r="52671" hidden="1" x14ac:dyDescent="0.2"/>
    <row r="52672" hidden="1" x14ac:dyDescent="0.2"/>
    <row r="52673" hidden="1" x14ac:dyDescent="0.2"/>
    <row r="52674" hidden="1" x14ac:dyDescent="0.2"/>
    <row r="52675" hidden="1" x14ac:dyDescent="0.2"/>
    <row r="52676" hidden="1" x14ac:dyDescent="0.2"/>
    <row r="52677" hidden="1" x14ac:dyDescent="0.2"/>
    <row r="52678" hidden="1" x14ac:dyDescent="0.2"/>
    <row r="52679" hidden="1" x14ac:dyDescent="0.2"/>
    <row r="52680" hidden="1" x14ac:dyDescent="0.2"/>
    <row r="52681" hidden="1" x14ac:dyDescent="0.2"/>
    <row r="52682" hidden="1" x14ac:dyDescent="0.2"/>
    <row r="52683" hidden="1" x14ac:dyDescent="0.2"/>
    <row r="52684" hidden="1" x14ac:dyDescent="0.2"/>
    <row r="52685" hidden="1" x14ac:dyDescent="0.2"/>
    <row r="52686" hidden="1" x14ac:dyDescent="0.2"/>
    <row r="52687" hidden="1" x14ac:dyDescent="0.2"/>
    <row r="52688" hidden="1" x14ac:dyDescent="0.2"/>
    <row r="52689" hidden="1" x14ac:dyDescent="0.2"/>
    <row r="52690" hidden="1" x14ac:dyDescent="0.2"/>
    <row r="52691" hidden="1" x14ac:dyDescent="0.2"/>
    <row r="52692" hidden="1" x14ac:dyDescent="0.2"/>
    <row r="52693" hidden="1" x14ac:dyDescent="0.2"/>
    <row r="52694" hidden="1" x14ac:dyDescent="0.2"/>
    <row r="52695" hidden="1" x14ac:dyDescent="0.2"/>
    <row r="52696" hidden="1" x14ac:dyDescent="0.2"/>
    <row r="52697" hidden="1" x14ac:dyDescent="0.2"/>
    <row r="52698" hidden="1" x14ac:dyDescent="0.2"/>
    <row r="52699" hidden="1" x14ac:dyDescent="0.2"/>
    <row r="52700" hidden="1" x14ac:dyDescent="0.2"/>
    <row r="52701" hidden="1" x14ac:dyDescent="0.2"/>
    <row r="52702" hidden="1" x14ac:dyDescent="0.2"/>
    <row r="52703" hidden="1" x14ac:dyDescent="0.2"/>
    <row r="52704" hidden="1" x14ac:dyDescent="0.2"/>
    <row r="52705" hidden="1" x14ac:dyDescent="0.2"/>
    <row r="52706" hidden="1" x14ac:dyDescent="0.2"/>
    <row r="52707" hidden="1" x14ac:dyDescent="0.2"/>
    <row r="52708" hidden="1" x14ac:dyDescent="0.2"/>
    <row r="52709" hidden="1" x14ac:dyDescent="0.2"/>
    <row r="52710" hidden="1" x14ac:dyDescent="0.2"/>
    <row r="52711" hidden="1" x14ac:dyDescent="0.2"/>
    <row r="52712" hidden="1" x14ac:dyDescent="0.2"/>
    <row r="52713" hidden="1" x14ac:dyDescent="0.2"/>
    <row r="52714" hidden="1" x14ac:dyDescent="0.2"/>
    <row r="52715" hidden="1" x14ac:dyDescent="0.2"/>
    <row r="52716" hidden="1" x14ac:dyDescent="0.2"/>
    <row r="52717" hidden="1" x14ac:dyDescent="0.2"/>
    <row r="52718" hidden="1" x14ac:dyDescent="0.2"/>
    <row r="52719" hidden="1" x14ac:dyDescent="0.2"/>
    <row r="52720" hidden="1" x14ac:dyDescent="0.2"/>
    <row r="52721" hidden="1" x14ac:dyDescent="0.2"/>
    <row r="52722" hidden="1" x14ac:dyDescent="0.2"/>
    <row r="52723" hidden="1" x14ac:dyDescent="0.2"/>
    <row r="52724" hidden="1" x14ac:dyDescent="0.2"/>
    <row r="52725" hidden="1" x14ac:dyDescent="0.2"/>
    <row r="52726" hidden="1" x14ac:dyDescent="0.2"/>
    <row r="52727" hidden="1" x14ac:dyDescent="0.2"/>
    <row r="52728" hidden="1" x14ac:dyDescent="0.2"/>
    <row r="52729" hidden="1" x14ac:dyDescent="0.2"/>
    <row r="52730" hidden="1" x14ac:dyDescent="0.2"/>
    <row r="52731" hidden="1" x14ac:dyDescent="0.2"/>
    <row r="52732" hidden="1" x14ac:dyDescent="0.2"/>
    <row r="52733" hidden="1" x14ac:dyDescent="0.2"/>
    <row r="52734" hidden="1" x14ac:dyDescent="0.2"/>
    <row r="52735" hidden="1" x14ac:dyDescent="0.2"/>
    <row r="52736" hidden="1" x14ac:dyDescent="0.2"/>
    <row r="52737" hidden="1" x14ac:dyDescent="0.2"/>
    <row r="52738" hidden="1" x14ac:dyDescent="0.2"/>
    <row r="52739" hidden="1" x14ac:dyDescent="0.2"/>
    <row r="52740" hidden="1" x14ac:dyDescent="0.2"/>
    <row r="52741" hidden="1" x14ac:dyDescent="0.2"/>
    <row r="52742" hidden="1" x14ac:dyDescent="0.2"/>
    <row r="52743" hidden="1" x14ac:dyDescent="0.2"/>
    <row r="52744" hidden="1" x14ac:dyDescent="0.2"/>
    <row r="52745" hidden="1" x14ac:dyDescent="0.2"/>
    <row r="52746" hidden="1" x14ac:dyDescent="0.2"/>
    <row r="52747" hidden="1" x14ac:dyDescent="0.2"/>
    <row r="52748" hidden="1" x14ac:dyDescent="0.2"/>
    <row r="52749" hidden="1" x14ac:dyDescent="0.2"/>
    <row r="52750" hidden="1" x14ac:dyDescent="0.2"/>
    <row r="52751" hidden="1" x14ac:dyDescent="0.2"/>
    <row r="52752" hidden="1" x14ac:dyDescent="0.2"/>
    <row r="52753" hidden="1" x14ac:dyDescent="0.2"/>
    <row r="52754" hidden="1" x14ac:dyDescent="0.2"/>
    <row r="52755" hidden="1" x14ac:dyDescent="0.2"/>
    <row r="52756" hidden="1" x14ac:dyDescent="0.2"/>
    <row r="52757" hidden="1" x14ac:dyDescent="0.2"/>
    <row r="52758" hidden="1" x14ac:dyDescent="0.2"/>
    <row r="52759" hidden="1" x14ac:dyDescent="0.2"/>
    <row r="52760" hidden="1" x14ac:dyDescent="0.2"/>
    <row r="52761" hidden="1" x14ac:dyDescent="0.2"/>
    <row r="52762" hidden="1" x14ac:dyDescent="0.2"/>
    <row r="52763" hidden="1" x14ac:dyDescent="0.2"/>
    <row r="52764" hidden="1" x14ac:dyDescent="0.2"/>
    <row r="52765" hidden="1" x14ac:dyDescent="0.2"/>
    <row r="52766" hidden="1" x14ac:dyDescent="0.2"/>
    <row r="52767" hidden="1" x14ac:dyDescent="0.2"/>
    <row r="52768" hidden="1" x14ac:dyDescent="0.2"/>
    <row r="52769" hidden="1" x14ac:dyDescent="0.2"/>
    <row r="52770" hidden="1" x14ac:dyDescent="0.2"/>
    <row r="52771" hidden="1" x14ac:dyDescent="0.2"/>
    <row r="52772" hidden="1" x14ac:dyDescent="0.2"/>
    <row r="52773" hidden="1" x14ac:dyDescent="0.2"/>
    <row r="52774" hidden="1" x14ac:dyDescent="0.2"/>
    <row r="52775" hidden="1" x14ac:dyDescent="0.2"/>
    <row r="52776" hidden="1" x14ac:dyDescent="0.2"/>
    <row r="52777" hidden="1" x14ac:dyDescent="0.2"/>
    <row r="52778" hidden="1" x14ac:dyDescent="0.2"/>
    <row r="52779" hidden="1" x14ac:dyDescent="0.2"/>
    <row r="52780" hidden="1" x14ac:dyDescent="0.2"/>
    <row r="52781" hidden="1" x14ac:dyDescent="0.2"/>
    <row r="52782" hidden="1" x14ac:dyDescent="0.2"/>
    <row r="52783" hidden="1" x14ac:dyDescent="0.2"/>
    <row r="52784" hidden="1" x14ac:dyDescent="0.2"/>
    <row r="52785" hidden="1" x14ac:dyDescent="0.2"/>
    <row r="52786" hidden="1" x14ac:dyDescent="0.2"/>
    <row r="52787" hidden="1" x14ac:dyDescent="0.2"/>
    <row r="52788" hidden="1" x14ac:dyDescent="0.2"/>
    <row r="52789" hidden="1" x14ac:dyDescent="0.2"/>
    <row r="52790" hidden="1" x14ac:dyDescent="0.2"/>
    <row r="52791" hidden="1" x14ac:dyDescent="0.2"/>
    <row r="52792" hidden="1" x14ac:dyDescent="0.2"/>
    <row r="52793" hidden="1" x14ac:dyDescent="0.2"/>
    <row r="52794" hidden="1" x14ac:dyDescent="0.2"/>
    <row r="52795" hidden="1" x14ac:dyDescent="0.2"/>
    <row r="52796" hidden="1" x14ac:dyDescent="0.2"/>
    <row r="52797" hidden="1" x14ac:dyDescent="0.2"/>
    <row r="52798" hidden="1" x14ac:dyDescent="0.2"/>
    <row r="52799" hidden="1" x14ac:dyDescent="0.2"/>
    <row r="52800" hidden="1" x14ac:dyDescent="0.2"/>
    <row r="52801" hidden="1" x14ac:dyDescent="0.2"/>
    <row r="52802" hidden="1" x14ac:dyDescent="0.2"/>
    <row r="52803" hidden="1" x14ac:dyDescent="0.2"/>
    <row r="52804" hidden="1" x14ac:dyDescent="0.2"/>
    <row r="52805" hidden="1" x14ac:dyDescent="0.2"/>
    <row r="52806" hidden="1" x14ac:dyDescent="0.2"/>
    <row r="52807" hidden="1" x14ac:dyDescent="0.2"/>
    <row r="52808" hidden="1" x14ac:dyDescent="0.2"/>
    <row r="52809" hidden="1" x14ac:dyDescent="0.2"/>
    <row r="52810" hidden="1" x14ac:dyDescent="0.2"/>
    <row r="52811" hidden="1" x14ac:dyDescent="0.2"/>
    <row r="52812" hidden="1" x14ac:dyDescent="0.2"/>
    <row r="52813" hidden="1" x14ac:dyDescent="0.2"/>
    <row r="52814" hidden="1" x14ac:dyDescent="0.2"/>
    <row r="52815" hidden="1" x14ac:dyDescent="0.2"/>
    <row r="52816" hidden="1" x14ac:dyDescent="0.2"/>
    <row r="52817" hidden="1" x14ac:dyDescent="0.2"/>
    <row r="52818" hidden="1" x14ac:dyDescent="0.2"/>
    <row r="52819" hidden="1" x14ac:dyDescent="0.2"/>
    <row r="52820" hidden="1" x14ac:dyDescent="0.2"/>
    <row r="52821" hidden="1" x14ac:dyDescent="0.2"/>
    <row r="52822" hidden="1" x14ac:dyDescent="0.2"/>
    <row r="52823" hidden="1" x14ac:dyDescent="0.2"/>
    <row r="52824" hidden="1" x14ac:dyDescent="0.2"/>
    <row r="52825" hidden="1" x14ac:dyDescent="0.2"/>
    <row r="52826" hidden="1" x14ac:dyDescent="0.2"/>
    <row r="52827" hidden="1" x14ac:dyDescent="0.2"/>
    <row r="52828" hidden="1" x14ac:dyDescent="0.2"/>
    <row r="52829" hidden="1" x14ac:dyDescent="0.2"/>
    <row r="52830" hidden="1" x14ac:dyDescent="0.2"/>
    <row r="52831" hidden="1" x14ac:dyDescent="0.2"/>
    <row r="52832" hidden="1" x14ac:dyDescent="0.2"/>
    <row r="52833" hidden="1" x14ac:dyDescent="0.2"/>
    <row r="52834" hidden="1" x14ac:dyDescent="0.2"/>
    <row r="52835" hidden="1" x14ac:dyDescent="0.2"/>
    <row r="52836" hidden="1" x14ac:dyDescent="0.2"/>
    <row r="52837" hidden="1" x14ac:dyDescent="0.2"/>
    <row r="52838" hidden="1" x14ac:dyDescent="0.2"/>
    <row r="52839" hidden="1" x14ac:dyDescent="0.2"/>
    <row r="52840" hidden="1" x14ac:dyDescent="0.2"/>
    <row r="52841" hidden="1" x14ac:dyDescent="0.2"/>
    <row r="52842" hidden="1" x14ac:dyDescent="0.2"/>
    <row r="52843" hidden="1" x14ac:dyDescent="0.2"/>
    <row r="52844" hidden="1" x14ac:dyDescent="0.2"/>
    <row r="52845" hidden="1" x14ac:dyDescent="0.2"/>
    <row r="52846" hidden="1" x14ac:dyDescent="0.2"/>
    <row r="52847" hidden="1" x14ac:dyDescent="0.2"/>
    <row r="52848" hidden="1" x14ac:dyDescent="0.2"/>
    <row r="52849" hidden="1" x14ac:dyDescent="0.2"/>
    <row r="52850" hidden="1" x14ac:dyDescent="0.2"/>
    <row r="52851" hidden="1" x14ac:dyDescent="0.2"/>
    <row r="52852" hidden="1" x14ac:dyDescent="0.2"/>
    <row r="52853" hidden="1" x14ac:dyDescent="0.2"/>
    <row r="52854" hidden="1" x14ac:dyDescent="0.2"/>
    <row r="52855" hidden="1" x14ac:dyDescent="0.2"/>
    <row r="52856" hidden="1" x14ac:dyDescent="0.2"/>
    <row r="52857" hidden="1" x14ac:dyDescent="0.2"/>
    <row r="52858" hidden="1" x14ac:dyDescent="0.2"/>
    <row r="52859" hidden="1" x14ac:dyDescent="0.2"/>
    <row r="52860" hidden="1" x14ac:dyDescent="0.2"/>
    <row r="52861" hidden="1" x14ac:dyDescent="0.2"/>
    <row r="52862" hidden="1" x14ac:dyDescent="0.2"/>
    <row r="52863" hidden="1" x14ac:dyDescent="0.2"/>
    <row r="52864" hidden="1" x14ac:dyDescent="0.2"/>
    <row r="52865" hidden="1" x14ac:dyDescent="0.2"/>
    <row r="52866" hidden="1" x14ac:dyDescent="0.2"/>
    <row r="52867" hidden="1" x14ac:dyDescent="0.2"/>
    <row r="52868" hidden="1" x14ac:dyDescent="0.2"/>
    <row r="52869" hidden="1" x14ac:dyDescent="0.2"/>
    <row r="52870" hidden="1" x14ac:dyDescent="0.2"/>
    <row r="52871" hidden="1" x14ac:dyDescent="0.2"/>
    <row r="52872" hidden="1" x14ac:dyDescent="0.2"/>
    <row r="52873" hidden="1" x14ac:dyDescent="0.2"/>
    <row r="52874" hidden="1" x14ac:dyDescent="0.2"/>
    <row r="52875" hidden="1" x14ac:dyDescent="0.2"/>
    <row r="52876" hidden="1" x14ac:dyDescent="0.2"/>
    <row r="52877" hidden="1" x14ac:dyDescent="0.2"/>
    <row r="52878" hidden="1" x14ac:dyDescent="0.2"/>
    <row r="52879" hidden="1" x14ac:dyDescent="0.2"/>
    <row r="52880" hidden="1" x14ac:dyDescent="0.2"/>
    <row r="52881" hidden="1" x14ac:dyDescent="0.2"/>
    <row r="52882" hidden="1" x14ac:dyDescent="0.2"/>
    <row r="52883" hidden="1" x14ac:dyDescent="0.2"/>
    <row r="52884" hidden="1" x14ac:dyDescent="0.2"/>
    <row r="52885" hidden="1" x14ac:dyDescent="0.2"/>
    <row r="52886" hidden="1" x14ac:dyDescent="0.2"/>
    <row r="52887" hidden="1" x14ac:dyDescent="0.2"/>
    <row r="52888" hidden="1" x14ac:dyDescent="0.2"/>
    <row r="52889" hidden="1" x14ac:dyDescent="0.2"/>
    <row r="52890" hidden="1" x14ac:dyDescent="0.2"/>
    <row r="52891" hidden="1" x14ac:dyDescent="0.2"/>
    <row r="52892" hidden="1" x14ac:dyDescent="0.2"/>
    <row r="52893" hidden="1" x14ac:dyDescent="0.2"/>
    <row r="52894" hidden="1" x14ac:dyDescent="0.2"/>
    <row r="52895" hidden="1" x14ac:dyDescent="0.2"/>
    <row r="52896" hidden="1" x14ac:dyDescent="0.2"/>
    <row r="52897" hidden="1" x14ac:dyDescent="0.2"/>
    <row r="52898" hidden="1" x14ac:dyDescent="0.2"/>
    <row r="52899" hidden="1" x14ac:dyDescent="0.2"/>
    <row r="52900" hidden="1" x14ac:dyDescent="0.2"/>
    <row r="52901" hidden="1" x14ac:dyDescent="0.2"/>
    <row r="52902" hidden="1" x14ac:dyDescent="0.2"/>
    <row r="52903" hidden="1" x14ac:dyDescent="0.2"/>
    <row r="52904" hidden="1" x14ac:dyDescent="0.2"/>
    <row r="52905" hidden="1" x14ac:dyDescent="0.2"/>
    <row r="52906" hidden="1" x14ac:dyDescent="0.2"/>
    <row r="52907" hidden="1" x14ac:dyDescent="0.2"/>
    <row r="52908" hidden="1" x14ac:dyDescent="0.2"/>
    <row r="52909" hidden="1" x14ac:dyDescent="0.2"/>
    <row r="52910" hidden="1" x14ac:dyDescent="0.2"/>
    <row r="52911" hidden="1" x14ac:dyDescent="0.2"/>
    <row r="52912" hidden="1" x14ac:dyDescent="0.2"/>
    <row r="52913" hidden="1" x14ac:dyDescent="0.2"/>
    <row r="52914" hidden="1" x14ac:dyDescent="0.2"/>
    <row r="52915" hidden="1" x14ac:dyDescent="0.2"/>
    <row r="52916" hidden="1" x14ac:dyDescent="0.2"/>
    <row r="52917" hidden="1" x14ac:dyDescent="0.2"/>
    <row r="52918" hidden="1" x14ac:dyDescent="0.2"/>
    <row r="52919" hidden="1" x14ac:dyDescent="0.2"/>
    <row r="52920" hidden="1" x14ac:dyDescent="0.2"/>
    <row r="52921" hidden="1" x14ac:dyDescent="0.2"/>
    <row r="52922" hidden="1" x14ac:dyDescent="0.2"/>
    <row r="52923" hidden="1" x14ac:dyDescent="0.2"/>
    <row r="52924" hidden="1" x14ac:dyDescent="0.2"/>
    <row r="52925" hidden="1" x14ac:dyDescent="0.2"/>
    <row r="52926" hidden="1" x14ac:dyDescent="0.2"/>
    <row r="52927" hidden="1" x14ac:dyDescent="0.2"/>
    <row r="52928" hidden="1" x14ac:dyDescent="0.2"/>
    <row r="52929" hidden="1" x14ac:dyDescent="0.2"/>
    <row r="52930" hidden="1" x14ac:dyDescent="0.2"/>
    <row r="52931" hidden="1" x14ac:dyDescent="0.2"/>
    <row r="52932" hidden="1" x14ac:dyDescent="0.2"/>
    <row r="52933" hidden="1" x14ac:dyDescent="0.2"/>
    <row r="52934" hidden="1" x14ac:dyDescent="0.2"/>
    <row r="52935" hidden="1" x14ac:dyDescent="0.2"/>
    <row r="52936" hidden="1" x14ac:dyDescent="0.2"/>
    <row r="52937" hidden="1" x14ac:dyDescent="0.2"/>
    <row r="52938" hidden="1" x14ac:dyDescent="0.2"/>
    <row r="52939" hidden="1" x14ac:dyDescent="0.2"/>
    <row r="52940" hidden="1" x14ac:dyDescent="0.2"/>
    <row r="52941" hidden="1" x14ac:dyDescent="0.2"/>
    <row r="52942" hidden="1" x14ac:dyDescent="0.2"/>
    <row r="52943" hidden="1" x14ac:dyDescent="0.2"/>
    <row r="52944" hidden="1" x14ac:dyDescent="0.2"/>
    <row r="52945" hidden="1" x14ac:dyDescent="0.2"/>
    <row r="52946" hidden="1" x14ac:dyDescent="0.2"/>
    <row r="52947" hidden="1" x14ac:dyDescent="0.2"/>
    <row r="52948" hidden="1" x14ac:dyDescent="0.2"/>
    <row r="52949" hidden="1" x14ac:dyDescent="0.2"/>
    <row r="52950" hidden="1" x14ac:dyDescent="0.2"/>
    <row r="52951" hidden="1" x14ac:dyDescent="0.2"/>
    <row r="52952" hidden="1" x14ac:dyDescent="0.2"/>
    <row r="52953" hidden="1" x14ac:dyDescent="0.2"/>
    <row r="52954" hidden="1" x14ac:dyDescent="0.2"/>
    <row r="52955" hidden="1" x14ac:dyDescent="0.2"/>
    <row r="52956" hidden="1" x14ac:dyDescent="0.2"/>
    <row r="52957" hidden="1" x14ac:dyDescent="0.2"/>
    <row r="52958" hidden="1" x14ac:dyDescent="0.2"/>
    <row r="52959" hidden="1" x14ac:dyDescent="0.2"/>
    <row r="52960" hidden="1" x14ac:dyDescent="0.2"/>
    <row r="52961" hidden="1" x14ac:dyDescent="0.2"/>
    <row r="52962" hidden="1" x14ac:dyDescent="0.2"/>
    <row r="52963" hidden="1" x14ac:dyDescent="0.2"/>
    <row r="52964" hidden="1" x14ac:dyDescent="0.2"/>
    <row r="52965" hidden="1" x14ac:dyDescent="0.2"/>
    <row r="52966" hidden="1" x14ac:dyDescent="0.2"/>
    <row r="52967" hidden="1" x14ac:dyDescent="0.2"/>
    <row r="52968" hidden="1" x14ac:dyDescent="0.2"/>
    <row r="52969" hidden="1" x14ac:dyDescent="0.2"/>
    <row r="52970" hidden="1" x14ac:dyDescent="0.2"/>
    <row r="52971" hidden="1" x14ac:dyDescent="0.2"/>
    <row r="52972" hidden="1" x14ac:dyDescent="0.2"/>
    <row r="52973" hidden="1" x14ac:dyDescent="0.2"/>
    <row r="52974" hidden="1" x14ac:dyDescent="0.2"/>
    <row r="52975" hidden="1" x14ac:dyDescent="0.2"/>
    <row r="52976" hidden="1" x14ac:dyDescent="0.2"/>
    <row r="52977" hidden="1" x14ac:dyDescent="0.2"/>
    <row r="52978" hidden="1" x14ac:dyDescent="0.2"/>
    <row r="52979" hidden="1" x14ac:dyDescent="0.2"/>
    <row r="52980" hidden="1" x14ac:dyDescent="0.2"/>
    <row r="52981" hidden="1" x14ac:dyDescent="0.2"/>
    <row r="52982" hidden="1" x14ac:dyDescent="0.2"/>
    <row r="52983" hidden="1" x14ac:dyDescent="0.2"/>
    <row r="52984" hidden="1" x14ac:dyDescent="0.2"/>
    <row r="52985" hidden="1" x14ac:dyDescent="0.2"/>
    <row r="52986" hidden="1" x14ac:dyDescent="0.2"/>
    <row r="52987" hidden="1" x14ac:dyDescent="0.2"/>
    <row r="52988" hidden="1" x14ac:dyDescent="0.2"/>
    <row r="52989" hidden="1" x14ac:dyDescent="0.2"/>
    <row r="52990" hidden="1" x14ac:dyDescent="0.2"/>
    <row r="52991" hidden="1" x14ac:dyDescent="0.2"/>
    <row r="52992" hidden="1" x14ac:dyDescent="0.2"/>
    <row r="52993" hidden="1" x14ac:dyDescent="0.2"/>
    <row r="52994" hidden="1" x14ac:dyDescent="0.2"/>
    <row r="52995" hidden="1" x14ac:dyDescent="0.2"/>
    <row r="52996" hidden="1" x14ac:dyDescent="0.2"/>
    <row r="52997" hidden="1" x14ac:dyDescent="0.2"/>
    <row r="52998" hidden="1" x14ac:dyDescent="0.2"/>
    <row r="52999" hidden="1" x14ac:dyDescent="0.2"/>
    <row r="53000" hidden="1" x14ac:dyDescent="0.2"/>
    <row r="53001" hidden="1" x14ac:dyDescent="0.2"/>
    <row r="53002" hidden="1" x14ac:dyDescent="0.2"/>
    <row r="53003" hidden="1" x14ac:dyDescent="0.2"/>
    <row r="53004" hidden="1" x14ac:dyDescent="0.2"/>
    <row r="53005" hidden="1" x14ac:dyDescent="0.2"/>
    <row r="53006" hidden="1" x14ac:dyDescent="0.2"/>
    <row r="53007" hidden="1" x14ac:dyDescent="0.2"/>
    <row r="53008" hidden="1" x14ac:dyDescent="0.2"/>
    <row r="53009" hidden="1" x14ac:dyDescent="0.2"/>
    <row r="53010" hidden="1" x14ac:dyDescent="0.2"/>
    <row r="53011" hidden="1" x14ac:dyDescent="0.2"/>
    <row r="53012" hidden="1" x14ac:dyDescent="0.2"/>
    <row r="53013" hidden="1" x14ac:dyDescent="0.2"/>
    <row r="53014" hidden="1" x14ac:dyDescent="0.2"/>
    <row r="53015" hidden="1" x14ac:dyDescent="0.2"/>
    <row r="53016" hidden="1" x14ac:dyDescent="0.2"/>
    <row r="53017" hidden="1" x14ac:dyDescent="0.2"/>
    <row r="53018" hidden="1" x14ac:dyDescent="0.2"/>
    <row r="53019" hidden="1" x14ac:dyDescent="0.2"/>
    <row r="53020" hidden="1" x14ac:dyDescent="0.2"/>
    <row r="53021" hidden="1" x14ac:dyDescent="0.2"/>
    <row r="53022" hidden="1" x14ac:dyDescent="0.2"/>
    <row r="53023" hidden="1" x14ac:dyDescent="0.2"/>
    <row r="53024" hidden="1" x14ac:dyDescent="0.2"/>
    <row r="53025" hidden="1" x14ac:dyDescent="0.2"/>
    <row r="53026" hidden="1" x14ac:dyDescent="0.2"/>
    <row r="53027" hidden="1" x14ac:dyDescent="0.2"/>
    <row r="53028" hidden="1" x14ac:dyDescent="0.2"/>
    <row r="53029" hidden="1" x14ac:dyDescent="0.2"/>
    <row r="53030" hidden="1" x14ac:dyDescent="0.2"/>
    <row r="53031" hidden="1" x14ac:dyDescent="0.2"/>
    <row r="53032" hidden="1" x14ac:dyDescent="0.2"/>
    <row r="53033" hidden="1" x14ac:dyDescent="0.2"/>
    <row r="53034" hidden="1" x14ac:dyDescent="0.2"/>
    <row r="53035" hidden="1" x14ac:dyDescent="0.2"/>
    <row r="53036" hidden="1" x14ac:dyDescent="0.2"/>
    <row r="53037" hidden="1" x14ac:dyDescent="0.2"/>
    <row r="53038" hidden="1" x14ac:dyDescent="0.2"/>
    <row r="53039" hidden="1" x14ac:dyDescent="0.2"/>
    <row r="53040" hidden="1" x14ac:dyDescent="0.2"/>
    <row r="53041" hidden="1" x14ac:dyDescent="0.2"/>
    <row r="53042" hidden="1" x14ac:dyDescent="0.2"/>
    <row r="53043" hidden="1" x14ac:dyDescent="0.2"/>
    <row r="53044" hidden="1" x14ac:dyDescent="0.2"/>
    <row r="53045" hidden="1" x14ac:dyDescent="0.2"/>
    <row r="53046" hidden="1" x14ac:dyDescent="0.2"/>
    <row r="53047" hidden="1" x14ac:dyDescent="0.2"/>
    <row r="53048" hidden="1" x14ac:dyDescent="0.2"/>
    <row r="53049" hidden="1" x14ac:dyDescent="0.2"/>
    <row r="53050" hidden="1" x14ac:dyDescent="0.2"/>
    <row r="53051" hidden="1" x14ac:dyDescent="0.2"/>
    <row r="53052" hidden="1" x14ac:dyDescent="0.2"/>
    <row r="53053" hidden="1" x14ac:dyDescent="0.2"/>
    <row r="53054" hidden="1" x14ac:dyDescent="0.2"/>
    <row r="53055" hidden="1" x14ac:dyDescent="0.2"/>
    <row r="53056" hidden="1" x14ac:dyDescent="0.2"/>
    <row r="53057" hidden="1" x14ac:dyDescent="0.2"/>
    <row r="53058" hidden="1" x14ac:dyDescent="0.2"/>
    <row r="53059" hidden="1" x14ac:dyDescent="0.2"/>
    <row r="53060" hidden="1" x14ac:dyDescent="0.2"/>
    <row r="53061" hidden="1" x14ac:dyDescent="0.2"/>
    <row r="53062" hidden="1" x14ac:dyDescent="0.2"/>
    <row r="53063" hidden="1" x14ac:dyDescent="0.2"/>
    <row r="53064" hidden="1" x14ac:dyDescent="0.2"/>
    <row r="53065" hidden="1" x14ac:dyDescent="0.2"/>
    <row r="53066" hidden="1" x14ac:dyDescent="0.2"/>
    <row r="53067" hidden="1" x14ac:dyDescent="0.2"/>
    <row r="53068" hidden="1" x14ac:dyDescent="0.2"/>
    <row r="53069" hidden="1" x14ac:dyDescent="0.2"/>
    <row r="53070" hidden="1" x14ac:dyDescent="0.2"/>
    <row r="53071" hidden="1" x14ac:dyDescent="0.2"/>
    <row r="53072" hidden="1" x14ac:dyDescent="0.2"/>
    <row r="53073" hidden="1" x14ac:dyDescent="0.2"/>
    <row r="53074" hidden="1" x14ac:dyDescent="0.2"/>
    <row r="53075" hidden="1" x14ac:dyDescent="0.2"/>
    <row r="53076" hidden="1" x14ac:dyDescent="0.2"/>
    <row r="53077" hidden="1" x14ac:dyDescent="0.2"/>
    <row r="53078" hidden="1" x14ac:dyDescent="0.2"/>
    <row r="53079" hidden="1" x14ac:dyDescent="0.2"/>
    <row r="53080" hidden="1" x14ac:dyDescent="0.2"/>
    <row r="53081" hidden="1" x14ac:dyDescent="0.2"/>
    <row r="53082" hidden="1" x14ac:dyDescent="0.2"/>
    <row r="53083" hidden="1" x14ac:dyDescent="0.2"/>
    <row r="53084" hidden="1" x14ac:dyDescent="0.2"/>
    <row r="53085" hidden="1" x14ac:dyDescent="0.2"/>
    <row r="53086" hidden="1" x14ac:dyDescent="0.2"/>
    <row r="53087" hidden="1" x14ac:dyDescent="0.2"/>
    <row r="53088" hidden="1" x14ac:dyDescent="0.2"/>
    <row r="53089" hidden="1" x14ac:dyDescent="0.2"/>
    <row r="53090" hidden="1" x14ac:dyDescent="0.2"/>
    <row r="53091" hidden="1" x14ac:dyDescent="0.2"/>
    <row r="53092" hidden="1" x14ac:dyDescent="0.2"/>
    <row r="53093" hidden="1" x14ac:dyDescent="0.2"/>
    <row r="53094" hidden="1" x14ac:dyDescent="0.2"/>
    <row r="53095" hidden="1" x14ac:dyDescent="0.2"/>
    <row r="53096" hidden="1" x14ac:dyDescent="0.2"/>
    <row r="53097" hidden="1" x14ac:dyDescent="0.2"/>
    <row r="53098" hidden="1" x14ac:dyDescent="0.2"/>
    <row r="53099" hidden="1" x14ac:dyDescent="0.2"/>
    <row r="53100" hidden="1" x14ac:dyDescent="0.2"/>
    <row r="53101" hidden="1" x14ac:dyDescent="0.2"/>
    <row r="53102" hidden="1" x14ac:dyDescent="0.2"/>
    <row r="53103" hidden="1" x14ac:dyDescent="0.2"/>
    <row r="53104" hidden="1" x14ac:dyDescent="0.2"/>
    <row r="53105" hidden="1" x14ac:dyDescent="0.2"/>
    <row r="53106" hidden="1" x14ac:dyDescent="0.2"/>
    <row r="53107" hidden="1" x14ac:dyDescent="0.2"/>
    <row r="53108" hidden="1" x14ac:dyDescent="0.2"/>
    <row r="53109" hidden="1" x14ac:dyDescent="0.2"/>
    <row r="53110" hidden="1" x14ac:dyDescent="0.2"/>
    <row r="53111" hidden="1" x14ac:dyDescent="0.2"/>
    <row r="53112" hidden="1" x14ac:dyDescent="0.2"/>
    <row r="53113" hidden="1" x14ac:dyDescent="0.2"/>
    <row r="53114" hidden="1" x14ac:dyDescent="0.2"/>
    <row r="53115" hidden="1" x14ac:dyDescent="0.2"/>
    <row r="53116" hidden="1" x14ac:dyDescent="0.2"/>
    <row r="53117" hidden="1" x14ac:dyDescent="0.2"/>
    <row r="53118" hidden="1" x14ac:dyDescent="0.2"/>
    <row r="53119" hidden="1" x14ac:dyDescent="0.2"/>
    <row r="53120" hidden="1" x14ac:dyDescent="0.2"/>
    <row r="53121" hidden="1" x14ac:dyDescent="0.2"/>
    <row r="53122" hidden="1" x14ac:dyDescent="0.2"/>
    <row r="53123" hidden="1" x14ac:dyDescent="0.2"/>
    <row r="53124" hidden="1" x14ac:dyDescent="0.2"/>
    <row r="53125" hidden="1" x14ac:dyDescent="0.2"/>
    <row r="53126" hidden="1" x14ac:dyDescent="0.2"/>
    <row r="53127" hidden="1" x14ac:dyDescent="0.2"/>
    <row r="53128" hidden="1" x14ac:dyDescent="0.2"/>
    <row r="53129" hidden="1" x14ac:dyDescent="0.2"/>
    <row r="53130" hidden="1" x14ac:dyDescent="0.2"/>
    <row r="53131" hidden="1" x14ac:dyDescent="0.2"/>
    <row r="53132" hidden="1" x14ac:dyDescent="0.2"/>
    <row r="53133" hidden="1" x14ac:dyDescent="0.2"/>
    <row r="53134" hidden="1" x14ac:dyDescent="0.2"/>
    <row r="53135" hidden="1" x14ac:dyDescent="0.2"/>
    <row r="53136" hidden="1" x14ac:dyDescent="0.2"/>
    <row r="53137" hidden="1" x14ac:dyDescent="0.2"/>
    <row r="53138" hidden="1" x14ac:dyDescent="0.2"/>
    <row r="53139" hidden="1" x14ac:dyDescent="0.2"/>
    <row r="53140" hidden="1" x14ac:dyDescent="0.2"/>
    <row r="53141" hidden="1" x14ac:dyDescent="0.2"/>
    <row r="53142" hidden="1" x14ac:dyDescent="0.2"/>
    <row r="53143" hidden="1" x14ac:dyDescent="0.2"/>
    <row r="53144" hidden="1" x14ac:dyDescent="0.2"/>
    <row r="53145" hidden="1" x14ac:dyDescent="0.2"/>
    <row r="53146" hidden="1" x14ac:dyDescent="0.2"/>
    <row r="53147" hidden="1" x14ac:dyDescent="0.2"/>
    <row r="53148" hidden="1" x14ac:dyDescent="0.2"/>
    <row r="53149" hidden="1" x14ac:dyDescent="0.2"/>
    <row r="53150" hidden="1" x14ac:dyDescent="0.2"/>
    <row r="53151" hidden="1" x14ac:dyDescent="0.2"/>
    <row r="53152" hidden="1" x14ac:dyDescent="0.2"/>
    <row r="53153" hidden="1" x14ac:dyDescent="0.2"/>
    <row r="53154" hidden="1" x14ac:dyDescent="0.2"/>
    <row r="53155" hidden="1" x14ac:dyDescent="0.2"/>
    <row r="53156" hidden="1" x14ac:dyDescent="0.2"/>
    <row r="53157" hidden="1" x14ac:dyDescent="0.2"/>
    <row r="53158" hidden="1" x14ac:dyDescent="0.2"/>
    <row r="53159" hidden="1" x14ac:dyDescent="0.2"/>
    <row r="53160" hidden="1" x14ac:dyDescent="0.2"/>
    <row r="53161" hidden="1" x14ac:dyDescent="0.2"/>
    <row r="53162" hidden="1" x14ac:dyDescent="0.2"/>
    <row r="53163" hidden="1" x14ac:dyDescent="0.2"/>
    <row r="53164" hidden="1" x14ac:dyDescent="0.2"/>
    <row r="53165" hidden="1" x14ac:dyDescent="0.2"/>
    <row r="53166" hidden="1" x14ac:dyDescent="0.2"/>
    <row r="53167" hidden="1" x14ac:dyDescent="0.2"/>
    <row r="53168" hidden="1" x14ac:dyDescent="0.2"/>
    <row r="53169" hidden="1" x14ac:dyDescent="0.2"/>
    <row r="53170" hidden="1" x14ac:dyDescent="0.2"/>
    <row r="53171" hidden="1" x14ac:dyDescent="0.2"/>
    <row r="53172" hidden="1" x14ac:dyDescent="0.2"/>
    <row r="53173" hidden="1" x14ac:dyDescent="0.2"/>
    <row r="53174" hidden="1" x14ac:dyDescent="0.2"/>
    <row r="53175" hidden="1" x14ac:dyDescent="0.2"/>
    <row r="53176" hidden="1" x14ac:dyDescent="0.2"/>
    <row r="53177" hidden="1" x14ac:dyDescent="0.2"/>
    <row r="53178" hidden="1" x14ac:dyDescent="0.2"/>
    <row r="53179" hidden="1" x14ac:dyDescent="0.2"/>
    <row r="53180" hidden="1" x14ac:dyDescent="0.2"/>
    <row r="53181" hidden="1" x14ac:dyDescent="0.2"/>
    <row r="53182" hidden="1" x14ac:dyDescent="0.2"/>
    <row r="53183" hidden="1" x14ac:dyDescent="0.2"/>
    <row r="53184" hidden="1" x14ac:dyDescent="0.2"/>
    <row r="53185" hidden="1" x14ac:dyDescent="0.2"/>
    <row r="53186" hidden="1" x14ac:dyDescent="0.2"/>
    <row r="53187" hidden="1" x14ac:dyDescent="0.2"/>
    <row r="53188" hidden="1" x14ac:dyDescent="0.2"/>
    <row r="53189" hidden="1" x14ac:dyDescent="0.2"/>
    <row r="53190" hidden="1" x14ac:dyDescent="0.2"/>
    <row r="53191" hidden="1" x14ac:dyDescent="0.2"/>
    <row r="53192" hidden="1" x14ac:dyDescent="0.2"/>
    <row r="53193" hidden="1" x14ac:dyDescent="0.2"/>
    <row r="53194" hidden="1" x14ac:dyDescent="0.2"/>
    <row r="53195" hidden="1" x14ac:dyDescent="0.2"/>
    <row r="53196" hidden="1" x14ac:dyDescent="0.2"/>
    <row r="53197" hidden="1" x14ac:dyDescent="0.2"/>
    <row r="53198" hidden="1" x14ac:dyDescent="0.2"/>
    <row r="53199" hidden="1" x14ac:dyDescent="0.2"/>
    <row r="53200" hidden="1" x14ac:dyDescent="0.2"/>
    <row r="53201" hidden="1" x14ac:dyDescent="0.2"/>
    <row r="53202" hidden="1" x14ac:dyDescent="0.2"/>
    <row r="53203" hidden="1" x14ac:dyDescent="0.2"/>
    <row r="53204" hidden="1" x14ac:dyDescent="0.2"/>
    <row r="53205" hidden="1" x14ac:dyDescent="0.2"/>
    <row r="53206" hidden="1" x14ac:dyDescent="0.2"/>
    <row r="53207" hidden="1" x14ac:dyDescent="0.2"/>
    <row r="53208" hidden="1" x14ac:dyDescent="0.2"/>
    <row r="53209" hidden="1" x14ac:dyDescent="0.2"/>
    <row r="53210" hidden="1" x14ac:dyDescent="0.2"/>
    <row r="53211" hidden="1" x14ac:dyDescent="0.2"/>
    <row r="53212" hidden="1" x14ac:dyDescent="0.2"/>
    <row r="53213" hidden="1" x14ac:dyDescent="0.2"/>
    <row r="53214" hidden="1" x14ac:dyDescent="0.2"/>
    <row r="53215" hidden="1" x14ac:dyDescent="0.2"/>
    <row r="53216" hidden="1" x14ac:dyDescent="0.2"/>
    <row r="53217" hidden="1" x14ac:dyDescent="0.2"/>
    <row r="53218" hidden="1" x14ac:dyDescent="0.2"/>
    <row r="53219" hidden="1" x14ac:dyDescent="0.2"/>
    <row r="53220" hidden="1" x14ac:dyDescent="0.2"/>
    <row r="53221" hidden="1" x14ac:dyDescent="0.2"/>
    <row r="53222" hidden="1" x14ac:dyDescent="0.2"/>
    <row r="53223" hidden="1" x14ac:dyDescent="0.2"/>
    <row r="53224" hidden="1" x14ac:dyDescent="0.2"/>
    <row r="53225" hidden="1" x14ac:dyDescent="0.2"/>
    <row r="53226" hidden="1" x14ac:dyDescent="0.2"/>
    <row r="53227" hidden="1" x14ac:dyDescent="0.2"/>
    <row r="53228" hidden="1" x14ac:dyDescent="0.2"/>
    <row r="53229" hidden="1" x14ac:dyDescent="0.2"/>
    <row r="53230" hidden="1" x14ac:dyDescent="0.2"/>
    <row r="53231" hidden="1" x14ac:dyDescent="0.2"/>
    <row r="53232" hidden="1" x14ac:dyDescent="0.2"/>
    <row r="53233" hidden="1" x14ac:dyDescent="0.2"/>
    <row r="53234" hidden="1" x14ac:dyDescent="0.2"/>
    <row r="53235" hidden="1" x14ac:dyDescent="0.2"/>
    <row r="53236" hidden="1" x14ac:dyDescent="0.2"/>
    <row r="53237" hidden="1" x14ac:dyDescent="0.2"/>
    <row r="53238" hidden="1" x14ac:dyDescent="0.2"/>
    <row r="53239" hidden="1" x14ac:dyDescent="0.2"/>
    <row r="53240" hidden="1" x14ac:dyDescent="0.2"/>
    <row r="53241" hidden="1" x14ac:dyDescent="0.2"/>
    <row r="53242" hidden="1" x14ac:dyDescent="0.2"/>
    <row r="53243" hidden="1" x14ac:dyDescent="0.2"/>
    <row r="53244" hidden="1" x14ac:dyDescent="0.2"/>
    <row r="53245" hidden="1" x14ac:dyDescent="0.2"/>
    <row r="53246" hidden="1" x14ac:dyDescent="0.2"/>
    <row r="53247" hidden="1" x14ac:dyDescent="0.2"/>
    <row r="53248" hidden="1" x14ac:dyDescent="0.2"/>
    <row r="53249" hidden="1" x14ac:dyDescent="0.2"/>
    <row r="53250" hidden="1" x14ac:dyDescent="0.2"/>
    <row r="53251" hidden="1" x14ac:dyDescent="0.2"/>
    <row r="53252" hidden="1" x14ac:dyDescent="0.2"/>
    <row r="53253" hidden="1" x14ac:dyDescent="0.2"/>
    <row r="53254" hidden="1" x14ac:dyDescent="0.2"/>
    <row r="53255" hidden="1" x14ac:dyDescent="0.2"/>
    <row r="53256" hidden="1" x14ac:dyDescent="0.2"/>
    <row r="53257" hidden="1" x14ac:dyDescent="0.2"/>
    <row r="53258" hidden="1" x14ac:dyDescent="0.2"/>
    <row r="53259" hidden="1" x14ac:dyDescent="0.2"/>
    <row r="53260" hidden="1" x14ac:dyDescent="0.2"/>
    <row r="53261" hidden="1" x14ac:dyDescent="0.2"/>
    <row r="53262" hidden="1" x14ac:dyDescent="0.2"/>
    <row r="53263" hidden="1" x14ac:dyDescent="0.2"/>
    <row r="53264" hidden="1" x14ac:dyDescent="0.2"/>
    <row r="53265" hidden="1" x14ac:dyDescent="0.2"/>
    <row r="53266" hidden="1" x14ac:dyDescent="0.2"/>
    <row r="53267" hidden="1" x14ac:dyDescent="0.2"/>
    <row r="53268" hidden="1" x14ac:dyDescent="0.2"/>
    <row r="53269" hidden="1" x14ac:dyDescent="0.2"/>
    <row r="53270" hidden="1" x14ac:dyDescent="0.2"/>
    <row r="53271" hidden="1" x14ac:dyDescent="0.2"/>
    <row r="53272" hidden="1" x14ac:dyDescent="0.2"/>
    <row r="53273" hidden="1" x14ac:dyDescent="0.2"/>
    <row r="53274" hidden="1" x14ac:dyDescent="0.2"/>
    <row r="53275" hidden="1" x14ac:dyDescent="0.2"/>
    <row r="53276" hidden="1" x14ac:dyDescent="0.2"/>
    <row r="53277" hidden="1" x14ac:dyDescent="0.2"/>
    <row r="53278" hidden="1" x14ac:dyDescent="0.2"/>
    <row r="53279" hidden="1" x14ac:dyDescent="0.2"/>
    <row r="53280" hidden="1" x14ac:dyDescent="0.2"/>
    <row r="53281" hidden="1" x14ac:dyDescent="0.2"/>
    <row r="53282" hidden="1" x14ac:dyDescent="0.2"/>
    <row r="53283" hidden="1" x14ac:dyDescent="0.2"/>
    <row r="53284" hidden="1" x14ac:dyDescent="0.2"/>
    <row r="53285" hidden="1" x14ac:dyDescent="0.2"/>
    <row r="53286" hidden="1" x14ac:dyDescent="0.2"/>
    <row r="53287" hidden="1" x14ac:dyDescent="0.2"/>
    <row r="53288" hidden="1" x14ac:dyDescent="0.2"/>
    <row r="53289" hidden="1" x14ac:dyDescent="0.2"/>
    <row r="53290" hidden="1" x14ac:dyDescent="0.2"/>
    <row r="53291" hidden="1" x14ac:dyDescent="0.2"/>
    <row r="53292" hidden="1" x14ac:dyDescent="0.2"/>
    <row r="53293" hidden="1" x14ac:dyDescent="0.2"/>
    <row r="53294" hidden="1" x14ac:dyDescent="0.2"/>
    <row r="53295" hidden="1" x14ac:dyDescent="0.2"/>
    <row r="53296" hidden="1" x14ac:dyDescent="0.2"/>
    <row r="53297" hidden="1" x14ac:dyDescent="0.2"/>
    <row r="53298" hidden="1" x14ac:dyDescent="0.2"/>
    <row r="53299" hidden="1" x14ac:dyDescent="0.2"/>
    <row r="53300" hidden="1" x14ac:dyDescent="0.2"/>
    <row r="53301" hidden="1" x14ac:dyDescent="0.2"/>
    <row r="53302" hidden="1" x14ac:dyDescent="0.2"/>
    <row r="53303" hidden="1" x14ac:dyDescent="0.2"/>
    <row r="53304" hidden="1" x14ac:dyDescent="0.2"/>
    <row r="53305" hidden="1" x14ac:dyDescent="0.2"/>
    <row r="53306" hidden="1" x14ac:dyDescent="0.2"/>
    <row r="53307" hidden="1" x14ac:dyDescent="0.2"/>
    <row r="53308" hidden="1" x14ac:dyDescent="0.2"/>
    <row r="53309" hidden="1" x14ac:dyDescent="0.2"/>
    <row r="53310" hidden="1" x14ac:dyDescent="0.2"/>
    <row r="53311" hidden="1" x14ac:dyDescent="0.2"/>
    <row r="53312" hidden="1" x14ac:dyDescent="0.2"/>
    <row r="53313" hidden="1" x14ac:dyDescent="0.2"/>
    <row r="53314" hidden="1" x14ac:dyDescent="0.2"/>
    <row r="53315" hidden="1" x14ac:dyDescent="0.2"/>
    <row r="53316" hidden="1" x14ac:dyDescent="0.2"/>
    <row r="53317" hidden="1" x14ac:dyDescent="0.2"/>
    <row r="53318" hidden="1" x14ac:dyDescent="0.2"/>
    <row r="53319" hidden="1" x14ac:dyDescent="0.2"/>
    <row r="53320" hidden="1" x14ac:dyDescent="0.2"/>
    <row r="53321" hidden="1" x14ac:dyDescent="0.2"/>
    <row r="53322" hidden="1" x14ac:dyDescent="0.2"/>
    <row r="53323" hidden="1" x14ac:dyDescent="0.2"/>
    <row r="53324" hidden="1" x14ac:dyDescent="0.2"/>
    <row r="53325" hidden="1" x14ac:dyDescent="0.2"/>
    <row r="53326" hidden="1" x14ac:dyDescent="0.2"/>
    <row r="53327" hidden="1" x14ac:dyDescent="0.2"/>
    <row r="53328" hidden="1" x14ac:dyDescent="0.2"/>
    <row r="53329" hidden="1" x14ac:dyDescent="0.2"/>
    <row r="53330" hidden="1" x14ac:dyDescent="0.2"/>
    <row r="53331" hidden="1" x14ac:dyDescent="0.2"/>
    <row r="53332" hidden="1" x14ac:dyDescent="0.2"/>
    <row r="53333" hidden="1" x14ac:dyDescent="0.2"/>
    <row r="53334" hidden="1" x14ac:dyDescent="0.2"/>
    <row r="53335" hidden="1" x14ac:dyDescent="0.2"/>
    <row r="53336" hidden="1" x14ac:dyDescent="0.2"/>
    <row r="53337" hidden="1" x14ac:dyDescent="0.2"/>
    <row r="53338" hidden="1" x14ac:dyDescent="0.2"/>
    <row r="53339" hidden="1" x14ac:dyDescent="0.2"/>
    <row r="53340" hidden="1" x14ac:dyDescent="0.2"/>
    <row r="53341" hidden="1" x14ac:dyDescent="0.2"/>
    <row r="53342" hidden="1" x14ac:dyDescent="0.2"/>
    <row r="53343" hidden="1" x14ac:dyDescent="0.2"/>
    <row r="53344" hidden="1" x14ac:dyDescent="0.2"/>
    <row r="53345" hidden="1" x14ac:dyDescent="0.2"/>
    <row r="53346" hidden="1" x14ac:dyDescent="0.2"/>
    <row r="53347" hidden="1" x14ac:dyDescent="0.2"/>
    <row r="53348" hidden="1" x14ac:dyDescent="0.2"/>
    <row r="53349" hidden="1" x14ac:dyDescent="0.2"/>
    <row r="53350" hidden="1" x14ac:dyDescent="0.2"/>
    <row r="53351" hidden="1" x14ac:dyDescent="0.2"/>
    <row r="53352" hidden="1" x14ac:dyDescent="0.2"/>
    <row r="53353" hidden="1" x14ac:dyDescent="0.2"/>
    <row r="53354" hidden="1" x14ac:dyDescent="0.2"/>
    <row r="53355" hidden="1" x14ac:dyDescent="0.2"/>
    <row r="53356" hidden="1" x14ac:dyDescent="0.2"/>
    <row r="53357" hidden="1" x14ac:dyDescent="0.2"/>
    <row r="53358" hidden="1" x14ac:dyDescent="0.2"/>
    <row r="53359" hidden="1" x14ac:dyDescent="0.2"/>
    <row r="53360" hidden="1" x14ac:dyDescent="0.2"/>
    <row r="53361" hidden="1" x14ac:dyDescent="0.2"/>
    <row r="53362" hidden="1" x14ac:dyDescent="0.2"/>
    <row r="53363" hidden="1" x14ac:dyDescent="0.2"/>
    <row r="53364" hidden="1" x14ac:dyDescent="0.2"/>
    <row r="53365" hidden="1" x14ac:dyDescent="0.2"/>
    <row r="53366" hidden="1" x14ac:dyDescent="0.2"/>
    <row r="53367" hidden="1" x14ac:dyDescent="0.2"/>
    <row r="53368" hidden="1" x14ac:dyDescent="0.2"/>
    <row r="53369" hidden="1" x14ac:dyDescent="0.2"/>
    <row r="53370" hidden="1" x14ac:dyDescent="0.2"/>
    <row r="53371" hidden="1" x14ac:dyDescent="0.2"/>
    <row r="53372" hidden="1" x14ac:dyDescent="0.2"/>
    <row r="53373" hidden="1" x14ac:dyDescent="0.2"/>
    <row r="53374" hidden="1" x14ac:dyDescent="0.2"/>
    <row r="53375" hidden="1" x14ac:dyDescent="0.2"/>
    <row r="53376" hidden="1" x14ac:dyDescent="0.2"/>
    <row r="53377" hidden="1" x14ac:dyDescent="0.2"/>
    <row r="53378" hidden="1" x14ac:dyDescent="0.2"/>
    <row r="53379" hidden="1" x14ac:dyDescent="0.2"/>
    <row r="53380" hidden="1" x14ac:dyDescent="0.2"/>
    <row r="53381" hidden="1" x14ac:dyDescent="0.2"/>
    <row r="53382" hidden="1" x14ac:dyDescent="0.2"/>
    <row r="53383" hidden="1" x14ac:dyDescent="0.2"/>
    <row r="53384" hidden="1" x14ac:dyDescent="0.2"/>
    <row r="53385" hidden="1" x14ac:dyDescent="0.2"/>
    <row r="53386" hidden="1" x14ac:dyDescent="0.2"/>
    <row r="53387" hidden="1" x14ac:dyDescent="0.2"/>
    <row r="53388" hidden="1" x14ac:dyDescent="0.2"/>
    <row r="53389" hidden="1" x14ac:dyDescent="0.2"/>
    <row r="53390" hidden="1" x14ac:dyDescent="0.2"/>
    <row r="53391" hidden="1" x14ac:dyDescent="0.2"/>
    <row r="53392" hidden="1" x14ac:dyDescent="0.2"/>
    <row r="53393" hidden="1" x14ac:dyDescent="0.2"/>
    <row r="53394" hidden="1" x14ac:dyDescent="0.2"/>
    <row r="53395" hidden="1" x14ac:dyDescent="0.2"/>
    <row r="53396" hidden="1" x14ac:dyDescent="0.2"/>
    <row r="53397" hidden="1" x14ac:dyDescent="0.2"/>
    <row r="53398" hidden="1" x14ac:dyDescent="0.2"/>
    <row r="53399" hidden="1" x14ac:dyDescent="0.2"/>
    <row r="53400" hidden="1" x14ac:dyDescent="0.2"/>
    <row r="53401" hidden="1" x14ac:dyDescent="0.2"/>
    <row r="53402" hidden="1" x14ac:dyDescent="0.2"/>
    <row r="53403" hidden="1" x14ac:dyDescent="0.2"/>
    <row r="53404" hidden="1" x14ac:dyDescent="0.2"/>
    <row r="53405" hidden="1" x14ac:dyDescent="0.2"/>
    <row r="53406" hidden="1" x14ac:dyDescent="0.2"/>
    <row r="53407" hidden="1" x14ac:dyDescent="0.2"/>
    <row r="53408" hidden="1" x14ac:dyDescent="0.2"/>
    <row r="53409" hidden="1" x14ac:dyDescent="0.2"/>
    <row r="53410" hidden="1" x14ac:dyDescent="0.2"/>
    <row r="53411" hidden="1" x14ac:dyDescent="0.2"/>
    <row r="53412" hidden="1" x14ac:dyDescent="0.2"/>
    <row r="53413" hidden="1" x14ac:dyDescent="0.2"/>
    <row r="53414" hidden="1" x14ac:dyDescent="0.2"/>
    <row r="53415" hidden="1" x14ac:dyDescent="0.2"/>
    <row r="53416" hidden="1" x14ac:dyDescent="0.2"/>
    <row r="53417" hidden="1" x14ac:dyDescent="0.2"/>
    <row r="53418" hidden="1" x14ac:dyDescent="0.2"/>
    <row r="53419" hidden="1" x14ac:dyDescent="0.2"/>
    <row r="53420" hidden="1" x14ac:dyDescent="0.2"/>
    <row r="53421" hidden="1" x14ac:dyDescent="0.2"/>
    <row r="53422" hidden="1" x14ac:dyDescent="0.2"/>
    <row r="53423" hidden="1" x14ac:dyDescent="0.2"/>
    <row r="53424" hidden="1" x14ac:dyDescent="0.2"/>
    <row r="53425" hidden="1" x14ac:dyDescent="0.2"/>
    <row r="53426" hidden="1" x14ac:dyDescent="0.2"/>
    <row r="53427" hidden="1" x14ac:dyDescent="0.2"/>
    <row r="53428" hidden="1" x14ac:dyDescent="0.2"/>
    <row r="53429" hidden="1" x14ac:dyDescent="0.2"/>
    <row r="53430" hidden="1" x14ac:dyDescent="0.2"/>
    <row r="53431" hidden="1" x14ac:dyDescent="0.2"/>
    <row r="53432" hidden="1" x14ac:dyDescent="0.2"/>
    <row r="53433" hidden="1" x14ac:dyDescent="0.2"/>
    <row r="53434" hidden="1" x14ac:dyDescent="0.2"/>
    <row r="53435" hidden="1" x14ac:dyDescent="0.2"/>
    <row r="53436" hidden="1" x14ac:dyDescent="0.2"/>
    <row r="53437" hidden="1" x14ac:dyDescent="0.2"/>
    <row r="53438" hidden="1" x14ac:dyDescent="0.2"/>
    <row r="53439" hidden="1" x14ac:dyDescent="0.2"/>
    <row r="53440" hidden="1" x14ac:dyDescent="0.2"/>
    <row r="53441" hidden="1" x14ac:dyDescent="0.2"/>
    <row r="53442" hidden="1" x14ac:dyDescent="0.2"/>
    <row r="53443" hidden="1" x14ac:dyDescent="0.2"/>
    <row r="53444" hidden="1" x14ac:dyDescent="0.2"/>
    <row r="53445" hidden="1" x14ac:dyDescent="0.2"/>
    <row r="53446" hidden="1" x14ac:dyDescent="0.2"/>
    <row r="53447" hidden="1" x14ac:dyDescent="0.2"/>
    <row r="53448" hidden="1" x14ac:dyDescent="0.2"/>
    <row r="53449" hidden="1" x14ac:dyDescent="0.2"/>
    <row r="53450" hidden="1" x14ac:dyDescent="0.2"/>
    <row r="53451" hidden="1" x14ac:dyDescent="0.2"/>
    <row r="53452" hidden="1" x14ac:dyDescent="0.2"/>
    <row r="53453" hidden="1" x14ac:dyDescent="0.2"/>
    <row r="53454" hidden="1" x14ac:dyDescent="0.2"/>
    <row r="53455" hidden="1" x14ac:dyDescent="0.2"/>
    <row r="53456" hidden="1" x14ac:dyDescent="0.2"/>
    <row r="53457" hidden="1" x14ac:dyDescent="0.2"/>
    <row r="53458" hidden="1" x14ac:dyDescent="0.2"/>
    <row r="53459" hidden="1" x14ac:dyDescent="0.2"/>
    <row r="53460" hidden="1" x14ac:dyDescent="0.2"/>
    <row r="53461" hidden="1" x14ac:dyDescent="0.2"/>
    <row r="53462" hidden="1" x14ac:dyDescent="0.2"/>
    <row r="53463" hidden="1" x14ac:dyDescent="0.2"/>
    <row r="53464" hidden="1" x14ac:dyDescent="0.2"/>
    <row r="53465" hidden="1" x14ac:dyDescent="0.2"/>
    <row r="53466" hidden="1" x14ac:dyDescent="0.2"/>
    <row r="53467" hidden="1" x14ac:dyDescent="0.2"/>
    <row r="53468" hidden="1" x14ac:dyDescent="0.2"/>
    <row r="53469" hidden="1" x14ac:dyDescent="0.2"/>
    <row r="53470" hidden="1" x14ac:dyDescent="0.2"/>
    <row r="53471" hidden="1" x14ac:dyDescent="0.2"/>
    <row r="53472" hidden="1" x14ac:dyDescent="0.2"/>
    <row r="53473" hidden="1" x14ac:dyDescent="0.2"/>
    <row r="53474" hidden="1" x14ac:dyDescent="0.2"/>
    <row r="53475" hidden="1" x14ac:dyDescent="0.2"/>
    <row r="53476" hidden="1" x14ac:dyDescent="0.2"/>
    <row r="53477" hidden="1" x14ac:dyDescent="0.2"/>
    <row r="53478" hidden="1" x14ac:dyDescent="0.2"/>
    <row r="53479" hidden="1" x14ac:dyDescent="0.2"/>
    <row r="53480" hidden="1" x14ac:dyDescent="0.2"/>
    <row r="53481" hidden="1" x14ac:dyDescent="0.2"/>
    <row r="53482" hidden="1" x14ac:dyDescent="0.2"/>
    <row r="53483" hidden="1" x14ac:dyDescent="0.2"/>
    <row r="53484" hidden="1" x14ac:dyDescent="0.2"/>
    <row r="53485" hidden="1" x14ac:dyDescent="0.2"/>
    <row r="53486" hidden="1" x14ac:dyDescent="0.2"/>
    <row r="53487" hidden="1" x14ac:dyDescent="0.2"/>
    <row r="53488" hidden="1" x14ac:dyDescent="0.2"/>
    <row r="53489" hidden="1" x14ac:dyDescent="0.2"/>
    <row r="53490" hidden="1" x14ac:dyDescent="0.2"/>
    <row r="53491" hidden="1" x14ac:dyDescent="0.2"/>
    <row r="53492" hidden="1" x14ac:dyDescent="0.2"/>
    <row r="53493" hidden="1" x14ac:dyDescent="0.2"/>
    <row r="53494" hidden="1" x14ac:dyDescent="0.2"/>
    <row r="53495" hidden="1" x14ac:dyDescent="0.2"/>
    <row r="53496" hidden="1" x14ac:dyDescent="0.2"/>
    <row r="53497" hidden="1" x14ac:dyDescent="0.2"/>
    <row r="53498" hidden="1" x14ac:dyDescent="0.2"/>
    <row r="53499" hidden="1" x14ac:dyDescent="0.2"/>
    <row r="53500" hidden="1" x14ac:dyDescent="0.2"/>
    <row r="53501" hidden="1" x14ac:dyDescent="0.2"/>
    <row r="53502" hidden="1" x14ac:dyDescent="0.2"/>
    <row r="53503" hidden="1" x14ac:dyDescent="0.2"/>
    <row r="53504" hidden="1" x14ac:dyDescent="0.2"/>
    <row r="53505" hidden="1" x14ac:dyDescent="0.2"/>
    <row r="53506" hidden="1" x14ac:dyDescent="0.2"/>
    <row r="53507" hidden="1" x14ac:dyDescent="0.2"/>
    <row r="53508" hidden="1" x14ac:dyDescent="0.2"/>
    <row r="53509" hidden="1" x14ac:dyDescent="0.2"/>
    <row r="53510" hidden="1" x14ac:dyDescent="0.2"/>
    <row r="53511" hidden="1" x14ac:dyDescent="0.2"/>
    <row r="53512" hidden="1" x14ac:dyDescent="0.2"/>
    <row r="53513" hidden="1" x14ac:dyDescent="0.2"/>
    <row r="53514" hidden="1" x14ac:dyDescent="0.2"/>
    <row r="53515" hidden="1" x14ac:dyDescent="0.2"/>
    <row r="53516" hidden="1" x14ac:dyDescent="0.2"/>
    <row r="53517" hidden="1" x14ac:dyDescent="0.2"/>
    <row r="53518" hidden="1" x14ac:dyDescent="0.2"/>
    <row r="53519" hidden="1" x14ac:dyDescent="0.2"/>
    <row r="53520" hidden="1" x14ac:dyDescent="0.2"/>
    <row r="53521" hidden="1" x14ac:dyDescent="0.2"/>
    <row r="53522" hidden="1" x14ac:dyDescent="0.2"/>
    <row r="53523" hidden="1" x14ac:dyDescent="0.2"/>
    <row r="53524" hidden="1" x14ac:dyDescent="0.2"/>
    <row r="53525" hidden="1" x14ac:dyDescent="0.2"/>
    <row r="53526" hidden="1" x14ac:dyDescent="0.2"/>
    <row r="53527" hidden="1" x14ac:dyDescent="0.2"/>
    <row r="53528" hidden="1" x14ac:dyDescent="0.2"/>
    <row r="53529" hidden="1" x14ac:dyDescent="0.2"/>
    <row r="53530" hidden="1" x14ac:dyDescent="0.2"/>
    <row r="53531" hidden="1" x14ac:dyDescent="0.2"/>
    <row r="53532" hidden="1" x14ac:dyDescent="0.2"/>
    <row r="53533" hidden="1" x14ac:dyDescent="0.2"/>
    <row r="53534" hidden="1" x14ac:dyDescent="0.2"/>
    <row r="53535" hidden="1" x14ac:dyDescent="0.2"/>
    <row r="53536" hidden="1" x14ac:dyDescent="0.2"/>
    <row r="53537" hidden="1" x14ac:dyDescent="0.2"/>
    <row r="53538" hidden="1" x14ac:dyDescent="0.2"/>
    <row r="53539" hidden="1" x14ac:dyDescent="0.2"/>
    <row r="53540" hidden="1" x14ac:dyDescent="0.2"/>
    <row r="53541" hidden="1" x14ac:dyDescent="0.2"/>
    <row r="53542" hidden="1" x14ac:dyDescent="0.2"/>
    <row r="53543" hidden="1" x14ac:dyDescent="0.2"/>
    <row r="53544" hidden="1" x14ac:dyDescent="0.2"/>
    <row r="53545" hidden="1" x14ac:dyDescent="0.2"/>
    <row r="53546" hidden="1" x14ac:dyDescent="0.2"/>
    <row r="53547" hidden="1" x14ac:dyDescent="0.2"/>
    <row r="53548" hidden="1" x14ac:dyDescent="0.2"/>
    <row r="53549" hidden="1" x14ac:dyDescent="0.2"/>
    <row r="53550" hidden="1" x14ac:dyDescent="0.2"/>
    <row r="53551" hidden="1" x14ac:dyDescent="0.2"/>
    <row r="53552" hidden="1" x14ac:dyDescent="0.2"/>
    <row r="53553" hidden="1" x14ac:dyDescent="0.2"/>
    <row r="53554" hidden="1" x14ac:dyDescent="0.2"/>
    <row r="53555" hidden="1" x14ac:dyDescent="0.2"/>
    <row r="53556" hidden="1" x14ac:dyDescent="0.2"/>
    <row r="53557" hidden="1" x14ac:dyDescent="0.2"/>
    <row r="53558" hidden="1" x14ac:dyDescent="0.2"/>
    <row r="53559" hidden="1" x14ac:dyDescent="0.2"/>
    <row r="53560" hidden="1" x14ac:dyDescent="0.2"/>
    <row r="53561" hidden="1" x14ac:dyDescent="0.2"/>
    <row r="53562" hidden="1" x14ac:dyDescent="0.2"/>
    <row r="53563" hidden="1" x14ac:dyDescent="0.2"/>
    <row r="53564" hidden="1" x14ac:dyDescent="0.2"/>
    <row r="53565" hidden="1" x14ac:dyDescent="0.2"/>
    <row r="53566" hidden="1" x14ac:dyDescent="0.2"/>
    <row r="53567" hidden="1" x14ac:dyDescent="0.2"/>
    <row r="53568" hidden="1" x14ac:dyDescent="0.2"/>
    <row r="53569" hidden="1" x14ac:dyDescent="0.2"/>
    <row r="53570" hidden="1" x14ac:dyDescent="0.2"/>
    <row r="53571" hidden="1" x14ac:dyDescent="0.2"/>
    <row r="53572" hidden="1" x14ac:dyDescent="0.2"/>
    <row r="53573" hidden="1" x14ac:dyDescent="0.2"/>
    <row r="53574" hidden="1" x14ac:dyDescent="0.2"/>
    <row r="53575" hidden="1" x14ac:dyDescent="0.2"/>
    <row r="53576" hidden="1" x14ac:dyDescent="0.2"/>
    <row r="53577" hidden="1" x14ac:dyDescent="0.2"/>
    <row r="53578" hidden="1" x14ac:dyDescent="0.2"/>
    <row r="53579" hidden="1" x14ac:dyDescent="0.2"/>
    <row r="53580" hidden="1" x14ac:dyDescent="0.2"/>
    <row r="53581" hidden="1" x14ac:dyDescent="0.2"/>
    <row r="53582" hidden="1" x14ac:dyDescent="0.2"/>
    <row r="53583" hidden="1" x14ac:dyDescent="0.2"/>
    <row r="53584" hidden="1" x14ac:dyDescent="0.2"/>
    <row r="53585" hidden="1" x14ac:dyDescent="0.2"/>
    <row r="53586" hidden="1" x14ac:dyDescent="0.2"/>
    <row r="53587" hidden="1" x14ac:dyDescent="0.2"/>
    <row r="53588" hidden="1" x14ac:dyDescent="0.2"/>
    <row r="53589" hidden="1" x14ac:dyDescent="0.2"/>
    <row r="53590" hidden="1" x14ac:dyDescent="0.2"/>
    <row r="53591" hidden="1" x14ac:dyDescent="0.2"/>
    <row r="53592" hidden="1" x14ac:dyDescent="0.2"/>
    <row r="53593" hidden="1" x14ac:dyDescent="0.2"/>
    <row r="53594" hidden="1" x14ac:dyDescent="0.2"/>
    <row r="53595" hidden="1" x14ac:dyDescent="0.2"/>
    <row r="53596" hidden="1" x14ac:dyDescent="0.2"/>
    <row r="53597" hidden="1" x14ac:dyDescent="0.2"/>
    <row r="53598" hidden="1" x14ac:dyDescent="0.2"/>
    <row r="53599" hidden="1" x14ac:dyDescent="0.2"/>
    <row r="53600" hidden="1" x14ac:dyDescent="0.2"/>
    <row r="53601" hidden="1" x14ac:dyDescent="0.2"/>
    <row r="53602" hidden="1" x14ac:dyDescent="0.2"/>
    <row r="53603" hidden="1" x14ac:dyDescent="0.2"/>
    <row r="53604" hidden="1" x14ac:dyDescent="0.2"/>
    <row r="53605" hidden="1" x14ac:dyDescent="0.2"/>
    <row r="53606" hidden="1" x14ac:dyDescent="0.2"/>
    <row r="53607" hidden="1" x14ac:dyDescent="0.2"/>
    <row r="53608" hidden="1" x14ac:dyDescent="0.2"/>
    <row r="53609" hidden="1" x14ac:dyDescent="0.2"/>
    <row r="53610" hidden="1" x14ac:dyDescent="0.2"/>
    <row r="53611" hidden="1" x14ac:dyDescent="0.2"/>
    <row r="53612" hidden="1" x14ac:dyDescent="0.2"/>
    <row r="53613" hidden="1" x14ac:dyDescent="0.2"/>
    <row r="53614" hidden="1" x14ac:dyDescent="0.2"/>
    <row r="53615" hidden="1" x14ac:dyDescent="0.2"/>
    <row r="53616" hidden="1" x14ac:dyDescent="0.2"/>
    <row r="53617" hidden="1" x14ac:dyDescent="0.2"/>
    <row r="53618" hidden="1" x14ac:dyDescent="0.2"/>
    <row r="53619" hidden="1" x14ac:dyDescent="0.2"/>
    <row r="53620" hidden="1" x14ac:dyDescent="0.2"/>
    <row r="53621" hidden="1" x14ac:dyDescent="0.2"/>
    <row r="53622" hidden="1" x14ac:dyDescent="0.2"/>
    <row r="53623" hidden="1" x14ac:dyDescent="0.2"/>
    <row r="53624" hidden="1" x14ac:dyDescent="0.2"/>
    <row r="53625" hidden="1" x14ac:dyDescent="0.2"/>
    <row r="53626" hidden="1" x14ac:dyDescent="0.2"/>
    <row r="53627" hidden="1" x14ac:dyDescent="0.2"/>
    <row r="53628" hidden="1" x14ac:dyDescent="0.2"/>
    <row r="53629" hidden="1" x14ac:dyDescent="0.2"/>
    <row r="53630" hidden="1" x14ac:dyDescent="0.2"/>
    <row r="53631" hidden="1" x14ac:dyDescent="0.2"/>
    <row r="53632" hidden="1" x14ac:dyDescent="0.2"/>
    <row r="53633" hidden="1" x14ac:dyDescent="0.2"/>
    <row r="53634" hidden="1" x14ac:dyDescent="0.2"/>
    <row r="53635" hidden="1" x14ac:dyDescent="0.2"/>
    <row r="53636" hidden="1" x14ac:dyDescent="0.2"/>
    <row r="53637" hidden="1" x14ac:dyDescent="0.2"/>
    <row r="53638" hidden="1" x14ac:dyDescent="0.2"/>
    <row r="53639" hidden="1" x14ac:dyDescent="0.2"/>
    <row r="53640" hidden="1" x14ac:dyDescent="0.2"/>
    <row r="53641" hidden="1" x14ac:dyDescent="0.2"/>
    <row r="53642" hidden="1" x14ac:dyDescent="0.2"/>
    <row r="53643" hidden="1" x14ac:dyDescent="0.2"/>
    <row r="53644" hidden="1" x14ac:dyDescent="0.2"/>
    <row r="53645" hidden="1" x14ac:dyDescent="0.2"/>
    <row r="53646" hidden="1" x14ac:dyDescent="0.2"/>
    <row r="53647" hidden="1" x14ac:dyDescent="0.2"/>
    <row r="53648" hidden="1" x14ac:dyDescent="0.2"/>
    <row r="53649" hidden="1" x14ac:dyDescent="0.2"/>
    <row r="53650" hidden="1" x14ac:dyDescent="0.2"/>
    <row r="53651" hidden="1" x14ac:dyDescent="0.2"/>
    <row r="53652" hidden="1" x14ac:dyDescent="0.2"/>
    <row r="53653" hidden="1" x14ac:dyDescent="0.2"/>
    <row r="53654" hidden="1" x14ac:dyDescent="0.2"/>
    <row r="53655" hidden="1" x14ac:dyDescent="0.2"/>
    <row r="53656" hidden="1" x14ac:dyDescent="0.2"/>
    <row r="53657" hidden="1" x14ac:dyDescent="0.2"/>
    <row r="53658" hidden="1" x14ac:dyDescent="0.2"/>
    <row r="53659" hidden="1" x14ac:dyDescent="0.2"/>
    <row r="53660" hidden="1" x14ac:dyDescent="0.2"/>
    <row r="53661" hidden="1" x14ac:dyDescent="0.2"/>
    <row r="53662" hidden="1" x14ac:dyDescent="0.2"/>
    <row r="53663" hidden="1" x14ac:dyDescent="0.2"/>
    <row r="53664" hidden="1" x14ac:dyDescent="0.2"/>
    <row r="53665" hidden="1" x14ac:dyDescent="0.2"/>
    <row r="53666" hidden="1" x14ac:dyDescent="0.2"/>
    <row r="53667" hidden="1" x14ac:dyDescent="0.2"/>
    <row r="53668" hidden="1" x14ac:dyDescent="0.2"/>
    <row r="53669" hidden="1" x14ac:dyDescent="0.2"/>
    <row r="53670" hidden="1" x14ac:dyDescent="0.2"/>
    <row r="53671" hidden="1" x14ac:dyDescent="0.2"/>
    <row r="53672" hidden="1" x14ac:dyDescent="0.2"/>
    <row r="53673" hidden="1" x14ac:dyDescent="0.2"/>
    <row r="53674" hidden="1" x14ac:dyDescent="0.2"/>
    <row r="53675" hidden="1" x14ac:dyDescent="0.2"/>
    <row r="53676" hidden="1" x14ac:dyDescent="0.2"/>
    <row r="53677" hidden="1" x14ac:dyDescent="0.2"/>
    <row r="53678" hidden="1" x14ac:dyDescent="0.2"/>
    <row r="53679" hidden="1" x14ac:dyDescent="0.2"/>
    <row r="53680" hidden="1" x14ac:dyDescent="0.2"/>
    <row r="53681" hidden="1" x14ac:dyDescent="0.2"/>
    <row r="53682" hidden="1" x14ac:dyDescent="0.2"/>
    <row r="53683" hidden="1" x14ac:dyDescent="0.2"/>
    <row r="53684" hidden="1" x14ac:dyDescent="0.2"/>
    <row r="53685" hidden="1" x14ac:dyDescent="0.2"/>
    <row r="53686" hidden="1" x14ac:dyDescent="0.2"/>
    <row r="53687" hidden="1" x14ac:dyDescent="0.2"/>
    <row r="53688" hidden="1" x14ac:dyDescent="0.2"/>
    <row r="53689" hidden="1" x14ac:dyDescent="0.2"/>
    <row r="53690" hidden="1" x14ac:dyDescent="0.2"/>
    <row r="53691" hidden="1" x14ac:dyDescent="0.2"/>
    <row r="53692" hidden="1" x14ac:dyDescent="0.2"/>
    <row r="53693" hidden="1" x14ac:dyDescent="0.2"/>
    <row r="53694" hidden="1" x14ac:dyDescent="0.2"/>
    <row r="53695" hidden="1" x14ac:dyDescent="0.2"/>
    <row r="53696" hidden="1" x14ac:dyDescent="0.2"/>
    <row r="53697" hidden="1" x14ac:dyDescent="0.2"/>
    <row r="53698" hidden="1" x14ac:dyDescent="0.2"/>
    <row r="53699" hidden="1" x14ac:dyDescent="0.2"/>
    <row r="53700" hidden="1" x14ac:dyDescent="0.2"/>
    <row r="53701" hidden="1" x14ac:dyDescent="0.2"/>
    <row r="53702" hidden="1" x14ac:dyDescent="0.2"/>
    <row r="53703" hidden="1" x14ac:dyDescent="0.2"/>
    <row r="53704" hidden="1" x14ac:dyDescent="0.2"/>
    <row r="53705" hidden="1" x14ac:dyDescent="0.2"/>
    <row r="53706" hidden="1" x14ac:dyDescent="0.2"/>
    <row r="53707" hidden="1" x14ac:dyDescent="0.2"/>
    <row r="53708" hidden="1" x14ac:dyDescent="0.2"/>
    <row r="53709" hidden="1" x14ac:dyDescent="0.2"/>
    <row r="53710" hidden="1" x14ac:dyDescent="0.2"/>
    <row r="53711" hidden="1" x14ac:dyDescent="0.2"/>
    <row r="53712" hidden="1" x14ac:dyDescent="0.2"/>
    <row r="53713" hidden="1" x14ac:dyDescent="0.2"/>
    <row r="53714" hidden="1" x14ac:dyDescent="0.2"/>
    <row r="53715" hidden="1" x14ac:dyDescent="0.2"/>
    <row r="53716" hidden="1" x14ac:dyDescent="0.2"/>
    <row r="53717" hidden="1" x14ac:dyDescent="0.2"/>
    <row r="53718" hidden="1" x14ac:dyDescent="0.2"/>
    <row r="53719" hidden="1" x14ac:dyDescent="0.2"/>
    <row r="53720" hidden="1" x14ac:dyDescent="0.2"/>
    <row r="53721" hidden="1" x14ac:dyDescent="0.2"/>
    <row r="53722" hidden="1" x14ac:dyDescent="0.2"/>
    <row r="53723" hidden="1" x14ac:dyDescent="0.2"/>
    <row r="53724" hidden="1" x14ac:dyDescent="0.2"/>
    <row r="53725" hidden="1" x14ac:dyDescent="0.2"/>
    <row r="53726" hidden="1" x14ac:dyDescent="0.2"/>
    <row r="53727" hidden="1" x14ac:dyDescent="0.2"/>
    <row r="53728" hidden="1" x14ac:dyDescent="0.2"/>
    <row r="53729" hidden="1" x14ac:dyDescent="0.2"/>
    <row r="53730" hidden="1" x14ac:dyDescent="0.2"/>
    <row r="53731" hidden="1" x14ac:dyDescent="0.2"/>
    <row r="53732" hidden="1" x14ac:dyDescent="0.2"/>
    <row r="53733" hidden="1" x14ac:dyDescent="0.2"/>
    <row r="53734" hidden="1" x14ac:dyDescent="0.2"/>
    <row r="53735" hidden="1" x14ac:dyDescent="0.2"/>
    <row r="53736" hidden="1" x14ac:dyDescent="0.2"/>
    <row r="53737" hidden="1" x14ac:dyDescent="0.2"/>
    <row r="53738" hidden="1" x14ac:dyDescent="0.2"/>
    <row r="53739" hidden="1" x14ac:dyDescent="0.2"/>
    <row r="53740" hidden="1" x14ac:dyDescent="0.2"/>
    <row r="53741" hidden="1" x14ac:dyDescent="0.2"/>
    <row r="53742" hidden="1" x14ac:dyDescent="0.2"/>
    <row r="53743" hidden="1" x14ac:dyDescent="0.2"/>
    <row r="53744" hidden="1" x14ac:dyDescent="0.2"/>
    <row r="53745" hidden="1" x14ac:dyDescent="0.2"/>
    <row r="53746" hidden="1" x14ac:dyDescent="0.2"/>
    <row r="53747" hidden="1" x14ac:dyDescent="0.2"/>
    <row r="53748" hidden="1" x14ac:dyDescent="0.2"/>
    <row r="53749" hidden="1" x14ac:dyDescent="0.2"/>
    <row r="53750" hidden="1" x14ac:dyDescent="0.2"/>
    <row r="53751" hidden="1" x14ac:dyDescent="0.2"/>
    <row r="53752" hidden="1" x14ac:dyDescent="0.2"/>
    <row r="53753" hidden="1" x14ac:dyDescent="0.2"/>
    <row r="53754" hidden="1" x14ac:dyDescent="0.2"/>
    <row r="53755" hidden="1" x14ac:dyDescent="0.2"/>
    <row r="53756" hidden="1" x14ac:dyDescent="0.2"/>
    <row r="53757" hidden="1" x14ac:dyDescent="0.2"/>
    <row r="53758" hidden="1" x14ac:dyDescent="0.2"/>
    <row r="53759" hidden="1" x14ac:dyDescent="0.2"/>
    <row r="53760" hidden="1" x14ac:dyDescent="0.2"/>
    <row r="53761" hidden="1" x14ac:dyDescent="0.2"/>
    <row r="53762" hidden="1" x14ac:dyDescent="0.2"/>
    <row r="53763" hidden="1" x14ac:dyDescent="0.2"/>
    <row r="53764" hidden="1" x14ac:dyDescent="0.2"/>
    <row r="53765" hidden="1" x14ac:dyDescent="0.2"/>
    <row r="53766" hidden="1" x14ac:dyDescent="0.2"/>
    <row r="53767" hidden="1" x14ac:dyDescent="0.2"/>
    <row r="53768" hidden="1" x14ac:dyDescent="0.2"/>
    <row r="53769" hidden="1" x14ac:dyDescent="0.2"/>
    <row r="53770" hidden="1" x14ac:dyDescent="0.2"/>
    <row r="53771" hidden="1" x14ac:dyDescent="0.2"/>
    <row r="53772" hidden="1" x14ac:dyDescent="0.2"/>
    <row r="53773" hidden="1" x14ac:dyDescent="0.2"/>
    <row r="53774" hidden="1" x14ac:dyDescent="0.2"/>
    <row r="53775" hidden="1" x14ac:dyDescent="0.2"/>
    <row r="53776" hidden="1" x14ac:dyDescent="0.2"/>
    <row r="53777" hidden="1" x14ac:dyDescent="0.2"/>
    <row r="53778" hidden="1" x14ac:dyDescent="0.2"/>
    <row r="53779" hidden="1" x14ac:dyDescent="0.2"/>
    <row r="53780" hidden="1" x14ac:dyDescent="0.2"/>
    <row r="53781" hidden="1" x14ac:dyDescent="0.2"/>
    <row r="53782" hidden="1" x14ac:dyDescent="0.2"/>
    <row r="53783" hidden="1" x14ac:dyDescent="0.2"/>
    <row r="53784" hidden="1" x14ac:dyDescent="0.2"/>
    <row r="53785" hidden="1" x14ac:dyDescent="0.2"/>
    <row r="53786" hidden="1" x14ac:dyDescent="0.2"/>
    <row r="53787" hidden="1" x14ac:dyDescent="0.2"/>
    <row r="53788" hidden="1" x14ac:dyDescent="0.2"/>
    <row r="53789" hidden="1" x14ac:dyDescent="0.2"/>
    <row r="53790" hidden="1" x14ac:dyDescent="0.2"/>
    <row r="53791" hidden="1" x14ac:dyDescent="0.2"/>
    <row r="53792" hidden="1" x14ac:dyDescent="0.2"/>
    <row r="53793" hidden="1" x14ac:dyDescent="0.2"/>
    <row r="53794" hidden="1" x14ac:dyDescent="0.2"/>
    <row r="53795" hidden="1" x14ac:dyDescent="0.2"/>
    <row r="53796" hidden="1" x14ac:dyDescent="0.2"/>
    <row r="53797" hidden="1" x14ac:dyDescent="0.2"/>
    <row r="53798" hidden="1" x14ac:dyDescent="0.2"/>
    <row r="53799" hidden="1" x14ac:dyDescent="0.2"/>
    <row r="53800" hidden="1" x14ac:dyDescent="0.2"/>
    <row r="53801" hidden="1" x14ac:dyDescent="0.2"/>
    <row r="53802" hidden="1" x14ac:dyDescent="0.2"/>
    <row r="53803" hidden="1" x14ac:dyDescent="0.2"/>
    <row r="53804" hidden="1" x14ac:dyDescent="0.2"/>
    <row r="53805" hidden="1" x14ac:dyDescent="0.2"/>
    <row r="53806" hidden="1" x14ac:dyDescent="0.2"/>
    <row r="53807" hidden="1" x14ac:dyDescent="0.2"/>
    <row r="53808" hidden="1" x14ac:dyDescent="0.2"/>
    <row r="53809" hidden="1" x14ac:dyDescent="0.2"/>
    <row r="53810" hidden="1" x14ac:dyDescent="0.2"/>
    <row r="53811" hidden="1" x14ac:dyDescent="0.2"/>
    <row r="53812" hidden="1" x14ac:dyDescent="0.2"/>
    <row r="53813" hidden="1" x14ac:dyDescent="0.2"/>
    <row r="53814" hidden="1" x14ac:dyDescent="0.2"/>
    <row r="53815" hidden="1" x14ac:dyDescent="0.2"/>
    <row r="53816" hidden="1" x14ac:dyDescent="0.2"/>
    <row r="53817" hidden="1" x14ac:dyDescent="0.2"/>
    <row r="53818" hidden="1" x14ac:dyDescent="0.2"/>
    <row r="53819" hidden="1" x14ac:dyDescent="0.2"/>
    <row r="53820" hidden="1" x14ac:dyDescent="0.2"/>
    <row r="53821" hidden="1" x14ac:dyDescent="0.2"/>
    <row r="53822" hidden="1" x14ac:dyDescent="0.2"/>
    <row r="53823" hidden="1" x14ac:dyDescent="0.2"/>
    <row r="53824" hidden="1" x14ac:dyDescent="0.2"/>
    <row r="53825" hidden="1" x14ac:dyDescent="0.2"/>
    <row r="53826" hidden="1" x14ac:dyDescent="0.2"/>
    <row r="53827" hidden="1" x14ac:dyDescent="0.2"/>
    <row r="53828" hidden="1" x14ac:dyDescent="0.2"/>
    <row r="53829" hidden="1" x14ac:dyDescent="0.2"/>
    <row r="53830" hidden="1" x14ac:dyDescent="0.2"/>
    <row r="53831" hidden="1" x14ac:dyDescent="0.2"/>
    <row r="53832" hidden="1" x14ac:dyDescent="0.2"/>
    <row r="53833" hidden="1" x14ac:dyDescent="0.2"/>
    <row r="53834" hidden="1" x14ac:dyDescent="0.2"/>
    <row r="53835" hidden="1" x14ac:dyDescent="0.2"/>
    <row r="53836" hidden="1" x14ac:dyDescent="0.2"/>
    <row r="53837" hidden="1" x14ac:dyDescent="0.2"/>
    <row r="53838" hidden="1" x14ac:dyDescent="0.2"/>
    <row r="53839" hidden="1" x14ac:dyDescent="0.2"/>
    <row r="53840" hidden="1" x14ac:dyDescent="0.2"/>
    <row r="53841" hidden="1" x14ac:dyDescent="0.2"/>
    <row r="53842" hidden="1" x14ac:dyDescent="0.2"/>
    <row r="53843" hidden="1" x14ac:dyDescent="0.2"/>
    <row r="53844" hidden="1" x14ac:dyDescent="0.2"/>
    <row r="53845" hidden="1" x14ac:dyDescent="0.2"/>
    <row r="53846" hidden="1" x14ac:dyDescent="0.2"/>
    <row r="53847" hidden="1" x14ac:dyDescent="0.2"/>
    <row r="53848" hidden="1" x14ac:dyDescent="0.2"/>
    <row r="53849" hidden="1" x14ac:dyDescent="0.2"/>
    <row r="53850" hidden="1" x14ac:dyDescent="0.2"/>
    <row r="53851" hidden="1" x14ac:dyDescent="0.2"/>
    <row r="53852" hidden="1" x14ac:dyDescent="0.2"/>
    <row r="53853" hidden="1" x14ac:dyDescent="0.2"/>
    <row r="53854" hidden="1" x14ac:dyDescent="0.2"/>
    <row r="53855" hidden="1" x14ac:dyDescent="0.2"/>
    <row r="53856" hidden="1" x14ac:dyDescent="0.2"/>
    <row r="53857" hidden="1" x14ac:dyDescent="0.2"/>
    <row r="53858" hidden="1" x14ac:dyDescent="0.2"/>
    <row r="53859" hidden="1" x14ac:dyDescent="0.2"/>
    <row r="53860" hidden="1" x14ac:dyDescent="0.2"/>
    <row r="53861" hidden="1" x14ac:dyDescent="0.2"/>
    <row r="53862" hidden="1" x14ac:dyDescent="0.2"/>
    <row r="53863" hidden="1" x14ac:dyDescent="0.2"/>
    <row r="53864" hidden="1" x14ac:dyDescent="0.2"/>
    <row r="53865" hidden="1" x14ac:dyDescent="0.2"/>
    <row r="53866" hidden="1" x14ac:dyDescent="0.2"/>
    <row r="53867" hidden="1" x14ac:dyDescent="0.2"/>
    <row r="53868" hidden="1" x14ac:dyDescent="0.2"/>
    <row r="53869" hidden="1" x14ac:dyDescent="0.2"/>
    <row r="53870" hidden="1" x14ac:dyDescent="0.2"/>
    <row r="53871" hidden="1" x14ac:dyDescent="0.2"/>
    <row r="53872" hidden="1" x14ac:dyDescent="0.2"/>
    <row r="53873" hidden="1" x14ac:dyDescent="0.2"/>
    <row r="53874" hidden="1" x14ac:dyDescent="0.2"/>
    <row r="53875" hidden="1" x14ac:dyDescent="0.2"/>
    <row r="53876" hidden="1" x14ac:dyDescent="0.2"/>
    <row r="53877" hidden="1" x14ac:dyDescent="0.2"/>
    <row r="53878" hidden="1" x14ac:dyDescent="0.2"/>
    <row r="53879" hidden="1" x14ac:dyDescent="0.2"/>
    <row r="53880" hidden="1" x14ac:dyDescent="0.2"/>
    <row r="53881" hidden="1" x14ac:dyDescent="0.2"/>
    <row r="53882" hidden="1" x14ac:dyDescent="0.2"/>
    <row r="53883" hidden="1" x14ac:dyDescent="0.2"/>
    <row r="53884" hidden="1" x14ac:dyDescent="0.2"/>
    <row r="53885" hidden="1" x14ac:dyDescent="0.2"/>
    <row r="53886" hidden="1" x14ac:dyDescent="0.2"/>
    <row r="53887" hidden="1" x14ac:dyDescent="0.2"/>
    <row r="53888" hidden="1" x14ac:dyDescent="0.2"/>
    <row r="53889" hidden="1" x14ac:dyDescent="0.2"/>
    <row r="53890" hidden="1" x14ac:dyDescent="0.2"/>
    <row r="53891" hidden="1" x14ac:dyDescent="0.2"/>
    <row r="53892" hidden="1" x14ac:dyDescent="0.2"/>
    <row r="53893" hidden="1" x14ac:dyDescent="0.2"/>
    <row r="53894" hidden="1" x14ac:dyDescent="0.2"/>
    <row r="53895" hidden="1" x14ac:dyDescent="0.2"/>
    <row r="53896" hidden="1" x14ac:dyDescent="0.2"/>
    <row r="53897" hidden="1" x14ac:dyDescent="0.2"/>
    <row r="53898" hidden="1" x14ac:dyDescent="0.2"/>
    <row r="53899" hidden="1" x14ac:dyDescent="0.2"/>
    <row r="53900" hidden="1" x14ac:dyDescent="0.2"/>
    <row r="53901" hidden="1" x14ac:dyDescent="0.2"/>
    <row r="53902" hidden="1" x14ac:dyDescent="0.2"/>
    <row r="53903" hidden="1" x14ac:dyDescent="0.2"/>
    <row r="53904" hidden="1" x14ac:dyDescent="0.2"/>
    <row r="53905" hidden="1" x14ac:dyDescent="0.2"/>
    <row r="53906" hidden="1" x14ac:dyDescent="0.2"/>
    <row r="53907" hidden="1" x14ac:dyDescent="0.2"/>
    <row r="53908" hidden="1" x14ac:dyDescent="0.2"/>
    <row r="53909" hidden="1" x14ac:dyDescent="0.2"/>
    <row r="53910" hidden="1" x14ac:dyDescent="0.2"/>
    <row r="53911" hidden="1" x14ac:dyDescent="0.2"/>
    <row r="53912" hidden="1" x14ac:dyDescent="0.2"/>
    <row r="53913" hidden="1" x14ac:dyDescent="0.2"/>
    <row r="53914" hidden="1" x14ac:dyDescent="0.2"/>
    <row r="53915" hidden="1" x14ac:dyDescent="0.2"/>
    <row r="53916" hidden="1" x14ac:dyDescent="0.2"/>
    <row r="53917" hidden="1" x14ac:dyDescent="0.2"/>
    <row r="53918" hidden="1" x14ac:dyDescent="0.2"/>
    <row r="53919" hidden="1" x14ac:dyDescent="0.2"/>
    <row r="53920" hidden="1" x14ac:dyDescent="0.2"/>
    <row r="53921" hidden="1" x14ac:dyDescent="0.2"/>
    <row r="53922" hidden="1" x14ac:dyDescent="0.2"/>
    <row r="53923" hidden="1" x14ac:dyDescent="0.2"/>
    <row r="53924" hidden="1" x14ac:dyDescent="0.2"/>
    <row r="53925" hidden="1" x14ac:dyDescent="0.2"/>
    <row r="53926" hidden="1" x14ac:dyDescent="0.2"/>
    <row r="53927" hidden="1" x14ac:dyDescent="0.2"/>
    <row r="53928" hidden="1" x14ac:dyDescent="0.2"/>
    <row r="53929" hidden="1" x14ac:dyDescent="0.2"/>
    <row r="53930" hidden="1" x14ac:dyDescent="0.2"/>
    <row r="53931" hidden="1" x14ac:dyDescent="0.2"/>
    <row r="53932" hidden="1" x14ac:dyDescent="0.2"/>
    <row r="53933" hidden="1" x14ac:dyDescent="0.2"/>
    <row r="53934" hidden="1" x14ac:dyDescent="0.2"/>
    <row r="53935" hidden="1" x14ac:dyDescent="0.2"/>
    <row r="53936" hidden="1" x14ac:dyDescent="0.2"/>
    <row r="53937" hidden="1" x14ac:dyDescent="0.2"/>
    <row r="53938" hidden="1" x14ac:dyDescent="0.2"/>
    <row r="53939" hidden="1" x14ac:dyDescent="0.2"/>
    <row r="53940" hidden="1" x14ac:dyDescent="0.2"/>
    <row r="53941" hidden="1" x14ac:dyDescent="0.2"/>
    <row r="53942" hidden="1" x14ac:dyDescent="0.2"/>
    <row r="53943" hidden="1" x14ac:dyDescent="0.2"/>
    <row r="53944" hidden="1" x14ac:dyDescent="0.2"/>
    <row r="53945" hidden="1" x14ac:dyDescent="0.2"/>
    <row r="53946" hidden="1" x14ac:dyDescent="0.2"/>
    <row r="53947" hidden="1" x14ac:dyDescent="0.2"/>
    <row r="53948" hidden="1" x14ac:dyDescent="0.2"/>
    <row r="53949" hidden="1" x14ac:dyDescent="0.2"/>
    <row r="53950" hidden="1" x14ac:dyDescent="0.2"/>
    <row r="53951" hidden="1" x14ac:dyDescent="0.2"/>
    <row r="53952" hidden="1" x14ac:dyDescent="0.2"/>
    <row r="53953" hidden="1" x14ac:dyDescent="0.2"/>
    <row r="53954" hidden="1" x14ac:dyDescent="0.2"/>
    <row r="53955" hidden="1" x14ac:dyDescent="0.2"/>
    <row r="53956" hidden="1" x14ac:dyDescent="0.2"/>
    <row r="53957" hidden="1" x14ac:dyDescent="0.2"/>
    <row r="53958" hidden="1" x14ac:dyDescent="0.2"/>
    <row r="53959" hidden="1" x14ac:dyDescent="0.2"/>
    <row r="53960" hidden="1" x14ac:dyDescent="0.2"/>
    <row r="53961" hidden="1" x14ac:dyDescent="0.2"/>
    <row r="53962" hidden="1" x14ac:dyDescent="0.2"/>
    <row r="53963" hidden="1" x14ac:dyDescent="0.2"/>
    <row r="53964" hidden="1" x14ac:dyDescent="0.2"/>
    <row r="53965" hidden="1" x14ac:dyDescent="0.2"/>
    <row r="53966" hidden="1" x14ac:dyDescent="0.2"/>
    <row r="53967" hidden="1" x14ac:dyDescent="0.2"/>
    <row r="53968" hidden="1" x14ac:dyDescent="0.2"/>
    <row r="53969" hidden="1" x14ac:dyDescent="0.2"/>
    <row r="53970" hidden="1" x14ac:dyDescent="0.2"/>
    <row r="53971" hidden="1" x14ac:dyDescent="0.2"/>
    <row r="53972" hidden="1" x14ac:dyDescent="0.2"/>
    <row r="53973" hidden="1" x14ac:dyDescent="0.2"/>
    <row r="53974" hidden="1" x14ac:dyDescent="0.2"/>
    <row r="53975" hidden="1" x14ac:dyDescent="0.2"/>
    <row r="53976" hidden="1" x14ac:dyDescent="0.2"/>
    <row r="53977" hidden="1" x14ac:dyDescent="0.2"/>
    <row r="53978" hidden="1" x14ac:dyDescent="0.2"/>
    <row r="53979" hidden="1" x14ac:dyDescent="0.2"/>
    <row r="53980" hidden="1" x14ac:dyDescent="0.2"/>
    <row r="53981" hidden="1" x14ac:dyDescent="0.2"/>
    <row r="53982" hidden="1" x14ac:dyDescent="0.2"/>
    <row r="53983" hidden="1" x14ac:dyDescent="0.2"/>
    <row r="53984" hidden="1" x14ac:dyDescent="0.2"/>
    <row r="53985" hidden="1" x14ac:dyDescent="0.2"/>
    <row r="53986" hidden="1" x14ac:dyDescent="0.2"/>
    <row r="53987" hidden="1" x14ac:dyDescent="0.2"/>
    <row r="53988" hidden="1" x14ac:dyDescent="0.2"/>
    <row r="53989" hidden="1" x14ac:dyDescent="0.2"/>
    <row r="53990" hidden="1" x14ac:dyDescent="0.2"/>
    <row r="53991" hidden="1" x14ac:dyDescent="0.2"/>
    <row r="53992" hidden="1" x14ac:dyDescent="0.2"/>
    <row r="53993" hidden="1" x14ac:dyDescent="0.2"/>
    <row r="53994" hidden="1" x14ac:dyDescent="0.2"/>
    <row r="53995" hidden="1" x14ac:dyDescent="0.2"/>
    <row r="53996" hidden="1" x14ac:dyDescent="0.2"/>
    <row r="53997" hidden="1" x14ac:dyDescent="0.2"/>
    <row r="53998" hidden="1" x14ac:dyDescent="0.2"/>
    <row r="53999" hidden="1" x14ac:dyDescent="0.2"/>
    <row r="54000" hidden="1" x14ac:dyDescent="0.2"/>
    <row r="54001" hidden="1" x14ac:dyDescent="0.2"/>
    <row r="54002" hidden="1" x14ac:dyDescent="0.2"/>
    <row r="54003" hidden="1" x14ac:dyDescent="0.2"/>
    <row r="54004" hidden="1" x14ac:dyDescent="0.2"/>
    <row r="54005" hidden="1" x14ac:dyDescent="0.2"/>
    <row r="54006" hidden="1" x14ac:dyDescent="0.2"/>
    <row r="54007" hidden="1" x14ac:dyDescent="0.2"/>
    <row r="54008" hidden="1" x14ac:dyDescent="0.2"/>
    <row r="54009" hidden="1" x14ac:dyDescent="0.2"/>
    <row r="54010" hidden="1" x14ac:dyDescent="0.2"/>
    <row r="54011" hidden="1" x14ac:dyDescent="0.2"/>
    <row r="54012" hidden="1" x14ac:dyDescent="0.2"/>
    <row r="54013" hidden="1" x14ac:dyDescent="0.2"/>
    <row r="54014" hidden="1" x14ac:dyDescent="0.2"/>
    <row r="54015" hidden="1" x14ac:dyDescent="0.2"/>
    <row r="54016" hidden="1" x14ac:dyDescent="0.2"/>
    <row r="54017" hidden="1" x14ac:dyDescent="0.2"/>
    <row r="54018" hidden="1" x14ac:dyDescent="0.2"/>
    <row r="54019" hidden="1" x14ac:dyDescent="0.2"/>
    <row r="54020" hidden="1" x14ac:dyDescent="0.2"/>
    <row r="54021" hidden="1" x14ac:dyDescent="0.2"/>
    <row r="54022" hidden="1" x14ac:dyDescent="0.2"/>
    <row r="54023" hidden="1" x14ac:dyDescent="0.2"/>
    <row r="54024" hidden="1" x14ac:dyDescent="0.2"/>
    <row r="54025" hidden="1" x14ac:dyDescent="0.2"/>
    <row r="54026" hidden="1" x14ac:dyDescent="0.2"/>
    <row r="54027" hidden="1" x14ac:dyDescent="0.2"/>
    <row r="54028" hidden="1" x14ac:dyDescent="0.2"/>
    <row r="54029" hidden="1" x14ac:dyDescent="0.2"/>
    <row r="54030" hidden="1" x14ac:dyDescent="0.2"/>
    <row r="54031" hidden="1" x14ac:dyDescent="0.2"/>
    <row r="54032" hidden="1" x14ac:dyDescent="0.2"/>
    <row r="54033" hidden="1" x14ac:dyDescent="0.2"/>
    <row r="54034" hidden="1" x14ac:dyDescent="0.2"/>
    <row r="54035" hidden="1" x14ac:dyDescent="0.2"/>
    <row r="54036" hidden="1" x14ac:dyDescent="0.2"/>
    <row r="54037" hidden="1" x14ac:dyDescent="0.2"/>
    <row r="54038" hidden="1" x14ac:dyDescent="0.2"/>
    <row r="54039" hidden="1" x14ac:dyDescent="0.2"/>
    <row r="54040" hidden="1" x14ac:dyDescent="0.2"/>
    <row r="54041" hidden="1" x14ac:dyDescent="0.2"/>
    <row r="54042" hidden="1" x14ac:dyDescent="0.2"/>
    <row r="54043" hidden="1" x14ac:dyDescent="0.2"/>
    <row r="54044" hidden="1" x14ac:dyDescent="0.2"/>
    <row r="54045" hidden="1" x14ac:dyDescent="0.2"/>
    <row r="54046" hidden="1" x14ac:dyDescent="0.2"/>
    <row r="54047" hidden="1" x14ac:dyDescent="0.2"/>
    <row r="54048" hidden="1" x14ac:dyDescent="0.2"/>
    <row r="54049" hidden="1" x14ac:dyDescent="0.2"/>
    <row r="54050" hidden="1" x14ac:dyDescent="0.2"/>
    <row r="54051" hidden="1" x14ac:dyDescent="0.2"/>
    <row r="54052" hidden="1" x14ac:dyDescent="0.2"/>
    <row r="54053" hidden="1" x14ac:dyDescent="0.2"/>
    <row r="54054" hidden="1" x14ac:dyDescent="0.2"/>
    <row r="54055" hidden="1" x14ac:dyDescent="0.2"/>
    <row r="54056" hidden="1" x14ac:dyDescent="0.2"/>
    <row r="54057" hidden="1" x14ac:dyDescent="0.2"/>
    <row r="54058" hidden="1" x14ac:dyDescent="0.2"/>
    <row r="54059" hidden="1" x14ac:dyDescent="0.2"/>
    <row r="54060" hidden="1" x14ac:dyDescent="0.2"/>
    <row r="54061" hidden="1" x14ac:dyDescent="0.2"/>
    <row r="54062" hidden="1" x14ac:dyDescent="0.2"/>
    <row r="54063" hidden="1" x14ac:dyDescent="0.2"/>
    <row r="54064" hidden="1" x14ac:dyDescent="0.2"/>
    <row r="54065" hidden="1" x14ac:dyDescent="0.2"/>
    <row r="54066" hidden="1" x14ac:dyDescent="0.2"/>
    <row r="54067" hidden="1" x14ac:dyDescent="0.2"/>
    <row r="54068" hidden="1" x14ac:dyDescent="0.2"/>
    <row r="54069" hidden="1" x14ac:dyDescent="0.2"/>
    <row r="54070" hidden="1" x14ac:dyDescent="0.2"/>
    <row r="54071" hidden="1" x14ac:dyDescent="0.2"/>
    <row r="54072" hidden="1" x14ac:dyDescent="0.2"/>
    <row r="54073" hidden="1" x14ac:dyDescent="0.2"/>
    <row r="54074" hidden="1" x14ac:dyDescent="0.2"/>
    <row r="54075" hidden="1" x14ac:dyDescent="0.2"/>
    <row r="54076" hidden="1" x14ac:dyDescent="0.2"/>
    <row r="54077" hidden="1" x14ac:dyDescent="0.2"/>
    <row r="54078" hidden="1" x14ac:dyDescent="0.2"/>
    <row r="54079" hidden="1" x14ac:dyDescent="0.2"/>
    <row r="54080" hidden="1" x14ac:dyDescent="0.2"/>
    <row r="54081" hidden="1" x14ac:dyDescent="0.2"/>
    <row r="54082" hidden="1" x14ac:dyDescent="0.2"/>
    <row r="54083" hidden="1" x14ac:dyDescent="0.2"/>
    <row r="54084" hidden="1" x14ac:dyDescent="0.2"/>
    <row r="54085" hidden="1" x14ac:dyDescent="0.2"/>
    <row r="54086" hidden="1" x14ac:dyDescent="0.2"/>
    <row r="54087" hidden="1" x14ac:dyDescent="0.2"/>
    <row r="54088" hidden="1" x14ac:dyDescent="0.2"/>
    <row r="54089" hidden="1" x14ac:dyDescent="0.2"/>
    <row r="54090" hidden="1" x14ac:dyDescent="0.2"/>
    <row r="54091" hidden="1" x14ac:dyDescent="0.2"/>
    <row r="54092" hidden="1" x14ac:dyDescent="0.2"/>
    <row r="54093" hidden="1" x14ac:dyDescent="0.2"/>
    <row r="54094" hidden="1" x14ac:dyDescent="0.2"/>
    <row r="54095" hidden="1" x14ac:dyDescent="0.2"/>
    <row r="54096" hidden="1" x14ac:dyDescent="0.2"/>
    <row r="54097" hidden="1" x14ac:dyDescent="0.2"/>
    <row r="54098" hidden="1" x14ac:dyDescent="0.2"/>
    <row r="54099" hidden="1" x14ac:dyDescent="0.2"/>
    <row r="54100" hidden="1" x14ac:dyDescent="0.2"/>
    <row r="54101" hidden="1" x14ac:dyDescent="0.2"/>
    <row r="54102" hidden="1" x14ac:dyDescent="0.2"/>
    <row r="54103" hidden="1" x14ac:dyDescent="0.2"/>
    <row r="54104" hidden="1" x14ac:dyDescent="0.2"/>
    <row r="54105" hidden="1" x14ac:dyDescent="0.2"/>
    <row r="54106" hidden="1" x14ac:dyDescent="0.2"/>
    <row r="54107" hidden="1" x14ac:dyDescent="0.2"/>
    <row r="54108" hidden="1" x14ac:dyDescent="0.2"/>
    <row r="54109" hidden="1" x14ac:dyDescent="0.2"/>
    <row r="54110" hidden="1" x14ac:dyDescent="0.2"/>
    <row r="54111" hidden="1" x14ac:dyDescent="0.2"/>
    <row r="54112" hidden="1" x14ac:dyDescent="0.2"/>
    <row r="54113" hidden="1" x14ac:dyDescent="0.2"/>
    <row r="54114" hidden="1" x14ac:dyDescent="0.2"/>
    <row r="54115" hidden="1" x14ac:dyDescent="0.2"/>
    <row r="54116" hidden="1" x14ac:dyDescent="0.2"/>
    <row r="54117" hidden="1" x14ac:dyDescent="0.2"/>
    <row r="54118" hidden="1" x14ac:dyDescent="0.2"/>
    <row r="54119" hidden="1" x14ac:dyDescent="0.2"/>
    <row r="54120" hidden="1" x14ac:dyDescent="0.2"/>
    <row r="54121" hidden="1" x14ac:dyDescent="0.2"/>
    <row r="54122" hidden="1" x14ac:dyDescent="0.2"/>
    <row r="54123" hidden="1" x14ac:dyDescent="0.2"/>
    <row r="54124" hidden="1" x14ac:dyDescent="0.2"/>
    <row r="54125" hidden="1" x14ac:dyDescent="0.2"/>
    <row r="54126" hidden="1" x14ac:dyDescent="0.2"/>
    <row r="54127" hidden="1" x14ac:dyDescent="0.2"/>
    <row r="54128" hidden="1" x14ac:dyDescent="0.2"/>
    <row r="54129" hidden="1" x14ac:dyDescent="0.2"/>
    <row r="54130" hidden="1" x14ac:dyDescent="0.2"/>
    <row r="54131" hidden="1" x14ac:dyDescent="0.2"/>
    <row r="54132" hidden="1" x14ac:dyDescent="0.2"/>
    <row r="54133" hidden="1" x14ac:dyDescent="0.2"/>
    <row r="54134" hidden="1" x14ac:dyDescent="0.2"/>
    <row r="54135" hidden="1" x14ac:dyDescent="0.2"/>
    <row r="54136" hidden="1" x14ac:dyDescent="0.2"/>
    <row r="54137" hidden="1" x14ac:dyDescent="0.2"/>
    <row r="54138" hidden="1" x14ac:dyDescent="0.2"/>
    <row r="54139" hidden="1" x14ac:dyDescent="0.2"/>
    <row r="54140" hidden="1" x14ac:dyDescent="0.2"/>
    <row r="54141" hidden="1" x14ac:dyDescent="0.2"/>
    <row r="54142" hidden="1" x14ac:dyDescent="0.2"/>
    <row r="54143" hidden="1" x14ac:dyDescent="0.2"/>
    <row r="54144" hidden="1" x14ac:dyDescent="0.2"/>
    <row r="54145" hidden="1" x14ac:dyDescent="0.2"/>
    <row r="54146" hidden="1" x14ac:dyDescent="0.2"/>
    <row r="54147" hidden="1" x14ac:dyDescent="0.2"/>
    <row r="54148" hidden="1" x14ac:dyDescent="0.2"/>
    <row r="54149" hidden="1" x14ac:dyDescent="0.2"/>
    <row r="54150" hidden="1" x14ac:dyDescent="0.2"/>
    <row r="54151" hidden="1" x14ac:dyDescent="0.2"/>
    <row r="54152" hidden="1" x14ac:dyDescent="0.2"/>
    <row r="54153" hidden="1" x14ac:dyDescent="0.2"/>
    <row r="54154" hidden="1" x14ac:dyDescent="0.2"/>
    <row r="54155" hidden="1" x14ac:dyDescent="0.2"/>
    <row r="54156" hidden="1" x14ac:dyDescent="0.2"/>
    <row r="54157" hidden="1" x14ac:dyDescent="0.2"/>
    <row r="54158" hidden="1" x14ac:dyDescent="0.2"/>
    <row r="54159" hidden="1" x14ac:dyDescent="0.2"/>
    <row r="54160" hidden="1" x14ac:dyDescent="0.2"/>
    <row r="54161" hidden="1" x14ac:dyDescent="0.2"/>
    <row r="54162" hidden="1" x14ac:dyDescent="0.2"/>
    <row r="54163" hidden="1" x14ac:dyDescent="0.2"/>
    <row r="54164" hidden="1" x14ac:dyDescent="0.2"/>
    <row r="54165" hidden="1" x14ac:dyDescent="0.2"/>
    <row r="54166" hidden="1" x14ac:dyDescent="0.2"/>
    <row r="54167" hidden="1" x14ac:dyDescent="0.2"/>
    <row r="54168" hidden="1" x14ac:dyDescent="0.2"/>
    <row r="54169" hidden="1" x14ac:dyDescent="0.2"/>
    <row r="54170" hidden="1" x14ac:dyDescent="0.2"/>
    <row r="54171" hidden="1" x14ac:dyDescent="0.2"/>
    <row r="54172" hidden="1" x14ac:dyDescent="0.2"/>
    <row r="54173" hidden="1" x14ac:dyDescent="0.2"/>
    <row r="54174" hidden="1" x14ac:dyDescent="0.2"/>
    <row r="54175" hidden="1" x14ac:dyDescent="0.2"/>
    <row r="54176" hidden="1" x14ac:dyDescent="0.2"/>
    <row r="54177" hidden="1" x14ac:dyDescent="0.2"/>
    <row r="54178" hidden="1" x14ac:dyDescent="0.2"/>
    <row r="54179" hidden="1" x14ac:dyDescent="0.2"/>
    <row r="54180" hidden="1" x14ac:dyDescent="0.2"/>
    <row r="54181" hidden="1" x14ac:dyDescent="0.2"/>
    <row r="54182" hidden="1" x14ac:dyDescent="0.2"/>
    <row r="54183" hidden="1" x14ac:dyDescent="0.2"/>
    <row r="54184" hidden="1" x14ac:dyDescent="0.2"/>
    <row r="54185" hidden="1" x14ac:dyDescent="0.2"/>
    <row r="54186" hidden="1" x14ac:dyDescent="0.2"/>
    <row r="54187" hidden="1" x14ac:dyDescent="0.2"/>
    <row r="54188" hidden="1" x14ac:dyDescent="0.2"/>
    <row r="54189" hidden="1" x14ac:dyDescent="0.2"/>
    <row r="54190" hidden="1" x14ac:dyDescent="0.2"/>
    <row r="54191" hidden="1" x14ac:dyDescent="0.2"/>
    <row r="54192" hidden="1" x14ac:dyDescent="0.2"/>
    <row r="54193" hidden="1" x14ac:dyDescent="0.2"/>
    <row r="54194" hidden="1" x14ac:dyDescent="0.2"/>
    <row r="54195" hidden="1" x14ac:dyDescent="0.2"/>
    <row r="54196" hidden="1" x14ac:dyDescent="0.2"/>
    <row r="54197" hidden="1" x14ac:dyDescent="0.2"/>
    <row r="54198" hidden="1" x14ac:dyDescent="0.2"/>
    <row r="54199" hidden="1" x14ac:dyDescent="0.2"/>
    <row r="54200" hidden="1" x14ac:dyDescent="0.2"/>
    <row r="54201" hidden="1" x14ac:dyDescent="0.2"/>
    <row r="54202" hidden="1" x14ac:dyDescent="0.2"/>
    <row r="54203" hidden="1" x14ac:dyDescent="0.2"/>
    <row r="54204" hidden="1" x14ac:dyDescent="0.2"/>
    <row r="54205" hidden="1" x14ac:dyDescent="0.2"/>
    <row r="54206" hidden="1" x14ac:dyDescent="0.2"/>
    <row r="54207" hidden="1" x14ac:dyDescent="0.2"/>
    <row r="54208" hidden="1" x14ac:dyDescent="0.2"/>
    <row r="54209" hidden="1" x14ac:dyDescent="0.2"/>
    <row r="54210" hidden="1" x14ac:dyDescent="0.2"/>
    <row r="54211" hidden="1" x14ac:dyDescent="0.2"/>
    <row r="54212" hidden="1" x14ac:dyDescent="0.2"/>
    <row r="54213" hidden="1" x14ac:dyDescent="0.2"/>
    <row r="54214" hidden="1" x14ac:dyDescent="0.2"/>
    <row r="54215" hidden="1" x14ac:dyDescent="0.2"/>
    <row r="54216" hidden="1" x14ac:dyDescent="0.2"/>
    <row r="54217" hidden="1" x14ac:dyDescent="0.2"/>
    <row r="54218" hidden="1" x14ac:dyDescent="0.2"/>
    <row r="54219" hidden="1" x14ac:dyDescent="0.2"/>
    <row r="54220" hidden="1" x14ac:dyDescent="0.2"/>
    <row r="54221" hidden="1" x14ac:dyDescent="0.2"/>
    <row r="54222" hidden="1" x14ac:dyDescent="0.2"/>
    <row r="54223" hidden="1" x14ac:dyDescent="0.2"/>
    <row r="54224" hidden="1" x14ac:dyDescent="0.2"/>
    <row r="54225" hidden="1" x14ac:dyDescent="0.2"/>
    <row r="54226" hidden="1" x14ac:dyDescent="0.2"/>
    <row r="54227" hidden="1" x14ac:dyDescent="0.2"/>
    <row r="54228" hidden="1" x14ac:dyDescent="0.2"/>
    <row r="54229" hidden="1" x14ac:dyDescent="0.2"/>
    <row r="54230" hidden="1" x14ac:dyDescent="0.2"/>
    <row r="54231" hidden="1" x14ac:dyDescent="0.2"/>
    <row r="54232" hidden="1" x14ac:dyDescent="0.2"/>
    <row r="54233" hidden="1" x14ac:dyDescent="0.2"/>
    <row r="54234" hidden="1" x14ac:dyDescent="0.2"/>
    <row r="54235" hidden="1" x14ac:dyDescent="0.2"/>
    <row r="54236" hidden="1" x14ac:dyDescent="0.2"/>
    <row r="54237" hidden="1" x14ac:dyDescent="0.2"/>
    <row r="54238" hidden="1" x14ac:dyDescent="0.2"/>
    <row r="54239" hidden="1" x14ac:dyDescent="0.2"/>
    <row r="54240" hidden="1" x14ac:dyDescent="0.2"/>
    <row r="54241" hidden="1" x14ac:dyDescent="0.2"/>
    <row r="54242" hidden="1" x14ac:dyDescent="0.2"/>
    <row r="54243" hidden="1" x14ac:dyDescent="0.2"/>
    <row r="54244" hidden="1" x14ac:dyDescent="0.2"/>
    <row r="54245" hidden="1" x14ac:dyDescent="0.2"/>
    <row r="54246" hidden="1" x14ac:dyDescent="0.2"/>
    <row r="54247" hidden="1" x14ac:dyDescent="0.2"/>
    <row r="54248" hidden="1" x14ac:dyDescent="0.2"/>
    <row r="54249" hidden="1" x14ac:dyDescent="0.2"/>
    <row r="54250" hidden="1" x14ac:dyDescent="0.2"/>
    <row r="54251" hidden="1" x14ac:dyDescent="0.2"/>
    <row r="54252" hidden="1" x14ac:dyDescent="0.2"/>
    <row r="54253" hidden="1" x14ac:dyDescent="0.2"/>
    <row r="54254" hidden="1" x14ac:dyDescent="0.2"/>
    <row r="54255" hidden="1" x14ac:dyDescent="0.2"/>
    <row r="54256" hidden="1" x14ac:dyDescent="0.2"/>
    <row r="54257" hidden="1" x14ac:dyDescent="0.2"/>
    <row r="54258" hidden="1" x14ac:dyDescent="0.2"/>
    <row r="54259" hidden="1" x14ac:dyDescent="0.2"/>
    <row r="54260" hidden="1" x14ac:dyDescent="0.2"/>
    <row r="54261" hidden="1" x14ac:dyDescent="0.2"/>
    <row r="54262" hidden="1" x14ac:dyDescent="0.2"/>
    <row r="54263" hidden="1" x14ac:dyDescent="0.2"/>
    <row r="54264" hidden="1" x14ac:dyDescent="0.2"/>
    <row r="54265" hidden="1" x14ac:dyDescent="0.2"/>
    <row r="54266" hidden="1" x14ac:dyDescent="0.2"/>
    <row r="54267" hidden="1" x14ac:dyDescent="0.2"/>
    <row r="54268" hidden="1" x14ac:dyDescent="0.2"/>
    <row r="54269" hidden="1" x14ac:dyDescent="0.2"/>
    <row r="54270" hidden="1" x14ac:dyDescent="0.2"/>
    <row r="54271" hidden="1" x14ac:dyDescent="0.2"/>
    <row r="54272" hidden="1" x14ac:dyDescent="0.2"/>
    <row r="54273" hidden="1" x14ac:dyDescent="0.2"/>
    <row r="54274" hidden="1" x14ac:dyDescent="0.2"/>
    <row r="54275" hidden="1" x14ac:dyDescent="0.2"/>
    <row r="54276" hidden="1" x14ac:dyDescent="0.2"/>
    <row r="54277" hidden="1" x14ac:dyDescent="0.2"/>
    <row r="54278" hidden="1" x14ac:dyDescent="0.2"/>
    <row r="54279" hidden="1" x14ac:dyDescent="0.2"/>
    <row r="54280" hidden="1" x14ac:dyDescent="0.2"/>
    <row r="54281" hidden="1" x14ac:dyDescent="0.2"/>
    <row r="54282" hidden="1" x14ac:dyDescent="0.2"/>
    <row r="54283" hidden="1" x14ac:dyDescent="0.2"/>
    <row r="54284" hidden="1" x14ac:dyDescent="0.2"/>
    <row r="54285" hidden="1" x14ac:dyDescent="0.2"/>
    <row r="54286" hidden="1" x14ac:dyDescent="0.2"/>
    <row r="54287" hidden="1" x14ac:dyDescent="0.2"/>
    <row r="54288" hidden="1" x14ac:dyDescent="0.2"/>
    <row r="54289" hidden="1" x14ac:dyDescent="0.2"/>
    <row r="54290" hidden="1" x14ac:dyDescent="0.2"/>
    <row r="54291" hidden="1" x14ac:dyDescent="0.2"/>
    <row r="54292" hidden="1" x14ac:dyDescent="0.2"/>
    <row r="54293" hidden="1" x14ac:dyDescent="0.2"/>
    <row r="54294" hidden="1" x14ac:dyDescent="0.2"/>
    <row r="54295" hidden="1" x14ac:dyDescent="0.2"/>
    <row r="54296" hidden="1" x14ac:dyDescent="0.2"/>
    <row r="54297" hidden="1" x14ac:dyDescent="0.2"/>
    <row r="54298" hidden="1" x14ac:dyDescent="0.2"/>
    <row r="54299" hidden="1" x14ac:dyDescent="0.2"/>
    <row r="54300" hidden="1" x14ac:dyDescent="0.2"/>
    <row r="54301" hidden="1" x14ac:dyDescent="0.2"/>
    <row r="54302" hidden="1" x14ac:dyDescent="0.2"/>
    <row r="54303" hidden="1" x14ac:dyDescent="0.2"/>
    <row r="54304" hidden="1" x14ac:dyDescent="0.2"/>
    <row r="54305" hidden="1" x14ac:dyDescent="0.2"/>
    <row r="54306" hidden="1" x14ac:dyDescent="0.2"/>
    <row r="54307" hidden="1" x14ac:dyDescent="0.2"/>
    <row r="54308" hidden="1" x14ac:dyDescent="0.2"/>
    <row r="54309" hidden="1" x14ac:dyDescent="0.2"/>
    <row r="54310" hidden="1" x14ac:dyDescent="0.2"/>
    <row r="54311" hidden="1" x14ac:dyDescent="0.2"/>
    <row r="54312" hidden="1" x14ac:dyDescent="0.2"/>
    <row r="54313" hidden="1" x14ac:dyDescent="0.2"/>
    <row r="54314" hidden="1" x14ac:dyDescent="0.2"/>
    <row r="54315" hidden="1" x14ac:dyDescent="0.2"/>
    <row r="54316" hidden="1" x14ac:dyDescent="0.2"/>
    <row r="54317" hidden="1" x14ac:dyDescent="0.2"/>
    <row r="54318" hidden="1" x14ac:dyDescent="0.2"/>
    <row r="54319" hidden="1" x14ac:dyDescent="0.2"/>
    <row r="54320" hidden="1" x14ac:dyDescent="0.2"/>
    <row r="54321" hidden="1" x14ac:dyDescent="0.2"/>
    <row r="54322" hidden="1" x14ac:dyDescent="0.2"/>
    <row r="54323" hidden="1" x14ac:dyDescent="0.2"/>
    <row r="54324" hidden="1" x14ac:dyDescent="0.2"/>
    <row r="54325" hidden="1" x14ac:dyDescent="0.2"/>
    <row r="54326" hidden="1" x14ac:dyDescent="0.2"/>
    <row r="54327" hidden="1" x14ac:dyDescent="0.2"/>
    <row r="54328" hidden="1" x14ac:dyDescent="0.2"/>
    <row r="54329" hidden="1" x14ac:dyDescent="0.2"/>
    <row r="54330" hidden="1" x14ac:dyDescent="0.2"/>
    <row r="54331" hidden="1" x14ac:dyDescent="0.2"/>
    <row r="54332" hidden="1" x14ac:dyDescent="0.2"/>
    <row r="54333" hidden="1" x14ac:dyDescent="0.2"/>
    <row r="54334" hidden="1" x14ac:dyDescent="0.2"/>
    <row r="54335" hidden="1" x14ac:dyDescent="0.2"/>
    <row r="54336" hidden="1" x14ac:dyDescent="0.2"/>
    <row r="54337" hidden="1" x14ac:dyDescent="0.2"/>
    <row r="54338" hidden="1" x14ac:dyDescent="0.2"/>
    <row r="54339" hidden="1" x14ac:dyDescent="0.2"/>
    <row r="54340" hidden="1" x14ac:dyDescent="0.2"/>
    <row r="54341" hidden="1" x14ac:dyDescent="0.2"/>
    <row r="54342" hidden="1" x14ac:dyDescent="0.2"/>
    <row r="54343" hidden="1" x14ac:dyDescent="0.2"/>
    <row r="54344" hidden="1" x14ac:dyDescent="0.2"/>
    <row r="54345" hidden="1" x14ac:dyDescent="0.2"/>
    <row r="54346" hidden="1" x14ac:dyDescent="0.2"/>
    <row r="54347" hidden="1" x14ac:dyDescent="0.2"/>
    <row r="54348" hidden="1" x14ac:dyDescent="0.2"/>
    <row r="54349" hidden="1" x14ac:dyDescent="0.2"/>
    <row r="54350" hidden="1" x14ac:dyDescent="0.2"/>
    <row r="54351" hidden="1" x14ac:dyDescent="0.2"/>
    <row r="54352" hidden="1" x14ac:dyDescent="0.2"/>
    <row r="54353" hidden="1" x14ac:dyDescent="0.2"/>
    <row r="54354" hidden="1" x14ac:dyDescent="0.2"/>
    <row r="54355" hidden="1" x14ac:dyDescent="0.2"/>
    <row r="54356" hidden="1" x14ac:dyDescent="0.2"/>
    <row r="54357" hidden="1" x14ac:dyDescent="0.2"/>
    <row r="54358" hidden="1" x14ac:dyDescent="0.2"/>
    <row r="54359" hidden="1" x14ac:dyDescent="0.2"/>
    <row r="54360" hidden="1" x14ac:dyDescent="0.2"/>
    <row r="54361" hidden="1" x14ac:dyDescent="0.2"/>
    <row r="54362" hidden="1" x14ac:dyDescent="0.2"/>
    <row r="54363" hidden="1" x14ac:dyDescent="0.2"/>
    <row r="54364" hidden="1" x14ac:dyDescent="0.2"/>
    <row r="54365" hidden="1" x14ac:dyDescent="0.2"/>
    <row r="54366" hidden="1" x14ac:dyDescent="0.2"/>
    <row r="54367" hidden="1" x14ac:dyDescent="0.2"/>
    <row r="54368" hidden="1" x14ac:dyDescent="0.2"/>
    <row r="54369" hidden="1" x14ac:dyDescent="0.2"/>
    <row r="54370" hidden="1" x14ac:dyDescent="0.2"/>
    <row r="54371" hidden="1" x14ac:dyDescent="0.2"/>
    <row r="54372" hidden="1" x14ac:dyDescent="0.2"/>
    <row r="54373" hidden="1" x14ac:dyDescent="0.2"/>
    <row r="54374" hidden="1" x14ac:dyDescent="0.2"/>
    <row r="54375" hidden="1" x14ac:dyDescent="0.2"/>
    <row r="54376" hidden="1" x14ac:dyDescent="0.2"/>
    <row r="54377" hidden="1" x14ac:dyDescent="0.2"/>
    <row r="54378" hidden="1" x14ac:dyDescent="0.2"/>
    <row r="54379" hidden="1" x14ac:dyDescent="0.2"/>
    <row r="54380" hidden="1" x14ac:dyDescent="0.2"/>
    <row r="54381" hidden="1" x14ac:dyDescent="0.2"/>
    <row r="54382" hidden="1" x14ac:dyDescent="0.2"/>
    <row r="54383" hidden="1" x14ac:dyDescent="0.2"/>
    <row r="54384" hidden="1" x14ac:dyDescent="0.2"/>
    <row r="54385" hidden="1" x14ac:dyDescent="0.2"/>
    <row r="54386" hidden="1" x14ac:dyDescent="0.2"/>
    <row r="54387" hidden="1" x14ac:dyDescent="0.2"/>
    <row r="54388" hidden="1" x14ac:dyDescent="0.2"/>
    <row r="54389" hidden="1" x14ac:dyDescent="0.2"/>
    <row r="54390" hidden="1" x14ac:dyDescent="0.2"/>
    <row r="54391" hidden="1" x14ac:dyDescent="0.2"/>
    <row r="54392" hidden="1" x14ac:dyDescent="0.2"/>
    <row r="54393" hidden="1" x14ac:dyDescent="0.2"/>
    <row r="54394" hidden="1" x14ac:dyDescent="0.2"/>
    <row r="54395" hidden="1" x14ac:dyDescent="0.2"/>
    <row r="54396" hidden="1" x14ac:dyDescent="0.2"/>
    <row r="54397" hidden="1" x14ac:dyDescent="0.2"/>
    <row r="54398" hidden="1" x14ac:dyDescent="0.2"/>
    <row r="54399" hidden="1" x14ac:dyDescent="0.2"/>
    <row r="54400" hidden="1" x14ac:dyDescent="0.2"/>
    <row r="54401" hidden="1" x14ac:dyDescent="0.2"/>
    <row r="54402" hidden="1" x14ac:dyDescent="0.2"/>
    <row r="54403" hidden="1" x14ac:dyDescent="0.2"/>
    <row r="54404" hidden="1" x14ac:dyDescent="0.2"/>
    <row r="54405" hidden="1" x14ac:dyDescent="0.2"/>
    <row r="54406" hidden="1" x14ac:dyDescent="0.2"/>
    <row r="54407" hidden="1" x14ac:dyDescent="0.2"/>
    <row r="54408" hidden="1" x14ac:dyDescent="0.2"/>
    <row r="54409" hidden="1" x14ac:dyDescent="0.2"/>
    <row r="54410" hidden="1" x14ac:dyDescent="0.2"/>
    <row r="54411" hidden="1" x14ac:dyDescent="0.2"/>
    <row r="54412" hidden="1" x14ac:dyDescent="0.2"/>
    <row r="54413" hidden="1" x14ac:dyDescent="0.2"/>
    <row r="54414" hidden="1" x14ac:dyDescent="0.2"/>
    <row r="54415" hidden="1" x14ac:dyDescent="0.2"/>
    <row r="54416" hidden="1" x14ac:dyDescent="0.2"/>
    <row r="54417" hidden="1" x14ac:dyDescent="0.2"/>
    <row r="54418" hidden="1" x14ac:dyDescent="0.2"/>
    <row r="54419" hidden="1" x14ac:dyDescent="0.2"/>
    <row r="54420" hidden="1" x14ac:dyDescent="0.2"/>
    <row r="54421" hidden="1" x14ac:dyDescent="0.2"/>
    <row r="54422" hidden="1" x14ac:dyDescent="0.2"/>
    <row r="54423" hidden="1" x14ac:dyDescent="0.2"/>
    <row r="54424" hidden="1" x14ac:dyDescent="0.2"/>
    <row r="54425" hidden="1" x14ac:dyDescent="0.2"/>
    <row r="54426" hidden="1" x14ac:dyDescent="0.2"/>
    <row r="54427" hidden="1" x14ac:dyDescent="0.2"/>
    <row r="54428" hidden="1" x14ac:dyDescent="0.2"/>
    <row r="54429" hidden="1" x14ac:dyDescent="0.2"/>
    <row r="54430" hidden="1" x14ac:dyDescent="0.2"/>
    <row r="54431" hidden="1" x14ac:dyDescent="0.2"/>
    <row r="54432" hidden="1" x14ac:dyDescent="0.2"/>
    <row r="54433" hidden="1" x14ac:dyDescent="0.2"/>
    <row r="54434" hidden="1" x14ac:dyDescent="0.2"/>
    <row r="54435" hidden="1" x14ac:dyDescent="0.2"/>
    <row r="54436" hidden="1" x14ac:dyDescent="0.2"/>
    <row r="54437" hidden="1" x14ac:dyDescent="0.2"/>
    <row r="54438" hidden="1" x14ac:dyDescent="0.2"/>
    <row r="54439" hidden="1" x14ac:dyDescent="0.2"/>
    <row r="54440" hidden="1" x14ac:dyDescent="0.2"/>
    <row r="54441" hidden="1" x14ac:dyDescent="0.2"/>
    <row r="54442" hidden="1" x14ac:dyDescent="0.2"/>
    <row r="54443" hidden="1" x14ac:dyDescent="0.2"/>
    <row r="54444" hidden="1" x14ac:dyDescent="0.2"/>
    <row r="54445" hidden="1" x14ac:dyDescent="0.2"/>
    <row r="54446" hidden="1" x14ac:dyDescent="0.2"/>
    <row r="54447" hidden="1" x14ac:dyDescent="0.2"/>
    <row r="54448" hidden="1" x14ac:dyDescent="0.2"/>
    <row r="54449" hidden="1" x14ac:dyDescent="0.2"/>
    <row r="54450" hidden="1" x14ac:dyDescent="0.2"/>
    <row r="54451" hidden="1" x14ac:dyDescent="0.2"/>
    <row r="54452" hidden="1" x14ac:dyDescent="0.2"/>
    <row r="54453" hidden="1" x14ac:dyDescent="0.2"/>
    <row r="54454" hidden="1" x14ac:dyDescent="0.2"/>
    <row r="54455" hidden="1" x14ac:dyDescent="0.2"/>
    <row r="54456" hidden="1" x14ac:dyDescent="0.2"/>
    <row r="54457" hidden="1" x14ac:dyDescent="0.2"/>
    <row r="54458" hidden="1" x14ac:dyDescent="0.2"/>
    <row r="54459" hidden="1" x14ac:dyDescent="0.2"/>
    <row r="54460" hidden="1" x14ac:dyDescent="0.2"/>
    <row r="54461" hidden="1" x14ac:dyDescent="0.2"/>
    <row r="54462" hidden="1" x14ac:dyDescent="0.2"/>
    <row r="54463" hidden="1" x14ac:dyDescent="0.2"/>
    <row r="54464" hidden="1" x14ac:dyDescent="0.2"/>
    <row r="54465" hidden="1" x14ac:dyDescent="0.2"/>
    <row r="54466" hidden="1" x14ac:dyDescent="0.2"/>
    <row r="54467" hidden="1" x14ac:dyDescent="0.2"/>
    <row r="54468" hidden="1" x14ac:dyDescent="0.2"/>
    <row r="54469" hidden="1" x14ac:dyDescent="0.2"/>
    <row r="54470" hidden="1" x14ac:dyDescent="0.2"/>
    <row r="54471" hidden="1" x14ac:dyDescent="0.2"/>
    <row r="54472" hidden="1" x14ac:dyDescent="0.2"/>
    <row r="54473" hidden="1" x14ac:dyDescent="0.2"/>
    <row r="54474" hidden="1" x14ac:dyDescent="0.2"/>
    <row r="54475" hidden="1" x14ac:dyDescent="0.2"/>
    <row r="54476" hidden="1" x14ac:dyDescent="0.2"/>
    <row r="54477" hidden="1" x14ac:dyDescent="0.2"/>
    <row r="54478" hidden="1" x14ac:dyDescent="0.2"/>
    <row r="54479" hidden="1" x14ac:dyDescent="0.2"/>
    <row r="54480" hidden="1" x14ac:dyDescent="0.2"/>
    <row r="54481" hidden="1" x14ac:dyDescent="0.2"/>
    <row r="54482" hidden="1" x14ac:dyDescent="0.2"/>
    <row r="54483" hidden="1" x14ac:dyDescent="0.2"/>
    <row r="54484" hidden="1" x14ac:dyDescent="0.2"/>
    <row r="54485" hidden="1" x14ac:dyDescent="0.2"/>
    <row r="54486" hidden="1" x14ac:dyDescent="0.2"/>
    <row r="54487" hidden="1" x14ac:dyDescent="0.2"/>
    <row r="54488" hidden="1" x14ac:dyDescent="0.2"/>
    <row r="54489" hidden="1" x14ac:dyDescent="0.2"/>
    <row r="54490" hidden="1" x14ac:dyDescent="0.2"/>
    <row r="54491" hidden="1" x14ac:dyDescent="0.2"/>
    <row r="54492" hidden="1" x14ac:dyDescent="0.2"/>
    <row r="54493" hidden="1" x14ac:dyDescent="0.2"/>
    <row r="54494" hidden="1" x14ac:dyDescent="0.2"/>
    <row r="54495" hidden="1" x14ac:dyDescent="0.2"/>
    <row r="54496" hidden="1" x14ac:dyDescent="0.2"/>
    <row r="54497" hidden="1" x14ac:dyDescent="0.2"/>
    <row r="54498" hidden="1" x14ac:dyDescent="0.2"/>
    <row r="54499" hidden="1" x14ac:dyDescent="0.2"/>
    <row r="54500" hidden="1" x14ac:dyDescent="0.2"/>
    <row r="54501" hidden="1" x14ac:dyDescent="0.2"/>
    <row r="54502" hidden="1" x14ac:dyDescent="0.2"/>
    <row r="54503" hidden="1" x14ac:dyDescent="0.2"/>
    <row r="54504" hidden="1" x14ac:dyDescent="0.2"/>
    <row r="54505" hidden="1" x14ac:dyDescent="0.2"/>
    <row r="54506" hidden="1" x14ac:dyDescent="0.2"/>
    <row r="54507" hidden="1" x14ac:dyDescent="0.2"/>
    <row r="54508" hidden="1" x14ac:dyDescent="0.2"/>
    <row r="54509" hidden="1" x14ac:dyDescent="0.2"/>
    <row r="54510" hidden="1" x14ac:dyDescent="0.2"/>
    <row r="54511" hidden="1" x14ac:dyDescent="0.2"/>
    <row r="54512" hidden="1" x14ac:dyDescent="0.2"/>
    <row r="54513" hidden="1" x14ac:dyDescent="0.2"/>
    <row r="54514" hidden="1" x14ac:dyDescent="0.2"/>
    <row r="54515" hidden="1" x14ac:dyDescent="0.2"/>
    <row r="54516" hidden="1" x14ac:dyDescent="0.2"/>
    <row r="54517" hidden="1" x14ac:dyDescent="0.2"/>
    <row r="54518" hidden="1" x14ac:dyDescent="0.2"/>
    <row r="54519" hidden="1" x14ac:dyDescent="0.2"/>
    <row r="54520" hidden="1" x14ac:dyDescent="0.2"/>
    <row r="54521" hidden="1" x14ac:dyDescent="0.2"/>
    <row r="54522" hidden="1" x14ac:dyDescent="0.2"/>
    <row r="54523" hidden="1" x14ac:dyDescent="0.2"/>
    <row r="54524" hidden="1" x14ac:dyDescent="0.2"/>
    <row r="54525" hidden="1" x14ac:dyDescent="0.2"/>
    <row r="54526" hidden="1" x14ac:dyDescent="0.2"/>
    <row r="54527" hidden="1" x14ac:dyDescent="0.2"/>
    <row r="54528" hidden="1" x14ac:dyDescent="0.2"/>
    <row r="54529" hidden="1" x14ac:dyDescent="0.2"/>
    <row r="54530" hidden="1" x14ac:dyDescent="0.2"/>
    <row r="54531" hidden="1" x14ac:dyDescent="0.2"/>
    <row r="54532" hidden="1" x14ac:dyDescent="0.2"/>
    <row r="54533" hidden="1" x14ac:dyDescent="0.2"/>
    <row r="54534" hidden="1" x14ac:dyDescent="0.2"/>
    <row r="54535" hidden="1" x14ac:dyDescent="0.2"/>
    <row r="54536" hidden="1" x14ac:dyDescent="0.2"/>
    <row r="54537" hidden="1" x14ac:dyDescent="0.2"/>
    <row r="54538" hidden="1" x14ac:dyDescent="0.2"/>
    <row r="54539" hidden="1" x14ac:dyDescent="0.2"/>
    <row r="54540" hidden="1" x14ac:dyDescent="0.2"/>
    <row r="54541" hidden="1" x14ac:dyDescent="0.2"/>
    <row r="54542" hidden="1" x14ac:dyDescent="0.2"/>
    <row r="54543" hidden="1" x14ac:dyDescent="0.2"/>
    <row r="54544" hidden="1" x14ac:dyDescent="0.2"/>
    <row r="54545" hidden="1" x14ac:dyDescent="0.2"/>
    <row r="54546" hidden="1" x14ac:dyDescent="0.2"/>
    <row r="54547" hidden="1" x14ac:dyDescent="0.2"/>
    <row r="54548" hidden="1" x14ac:dyDescent="0.2"/>
    <row r="54549" hidden="1" x14ac:dyDescent="0.2"/>
    <row r="54550" hidden="1" x14ac:dyDescent="0.2"/>
    <row r="54551" hidden="1" x14ac:dyDescent="0.2"/>
    <row r="54552" hidden="1" x14ac:dyDescent="0.2"/>
    <row r="54553" hidden="1" x14ac:dyDescent="0.2"/>
    <row r="54554" hidden="1" x14ac:dyDescent="0.2"/>
    <row r="54555" hidden="1" x14ac:dyDescent="0.2"/>
    <row r="54556" hidden="1" x14ac:dyDescent="0.2"/>
    <row r="54557" hidden="1" x14ac:dyDescent="0.2"/>
    <row r="54558" hidden="1" x14ac:dyDescent="0.2"/>
    <row r="54559" hidden="1" x14ac:dyDescent="0.2"/>
    <row r="54560" hidden="1" x14ac:dyDescent="0.2"/>
    <row r="54561" hidden="1" x14ac:dyDescent="0.2"/>
    <row r="54562" hidden="1" x14ac:dyDescent="0.2"/>
    <row r="54563" hidden="1" x14ac:dyDescent="0.2"/>
    <row r="54564" hidden="1" x14ac:dyDescent="0.2"/>
    <row r="54565" hidden="1" x14ac:dyDescent="0.2"/>
    <row r="54566" hidden="1" x14ac:dyDescent="0.2"/>
    <row r="54567" hidden="1" x14ac:dyDescent="0.2"/>
    <row r="54568" hidden="1" x14ac:dyDescent="0.2"/>
    <row r="54569" hidden="1" x14ac:dyDescent="0.2"/>
    <row r="54570" hidden="1" x14ac:dyDescent="0.2"/>
    <row r="54571" hidden="1" x14ac:dyDescent="0.2"/>
    <row r="54572" hidden="1" x14ac:dyDescent="0.2"/>
    <row r="54573" hidden="1" x14ac:dyDescent="0.2"/>
    <row r="54574" hidden="1" x14ac:dyDescent="0.2"/>
    <row r="54575" hidden="1" x14ac:dyDescent="0.2"/>
    <row r="54576" hidden="1" x14ac:dyDescent="0.2"/>
    <row r="54577" hidden="1" x14ac:dyDescent="0.2"/>
    <row r="54578" hidden="1" x14ac:dyDescent="0.2"/>
    <row r="54579" hidden="1" x14ac:dyDescent="0.2"/>
    <row r="54580" hidden="1" x14ac:dyDescent="0.2"/>
    <row r="54581" hidden="1" x14ac:dyDescent="0.2"/>
    <row r="54582" hidden="1" x14ac:dyDescent="0.2"/>
    <row r="54583" hidden="1" x14ac:dyDescent="0.2"/>
    <row r="54584" hidden="1" x14ac:dyDescent="0.2"/>
    <row r="54585" hidden="1" x14ac:dyDescent="0.2"/>
    <row r="54586" hidden="1" x14ac:dyDescent="0.2"/>
    <row r="54587" hidden="1" x14ac:dyDescent="0.2"/>
    <row r="54588" hidden="1" x14ac:dyDescent="0.2"/>
    <row r="54589" hidden="1" x14ac:dyDescent="0.2"/>
    <row r="54590" hidden="1" x14ac:dyDescent="0.2"/>
    <row r="54591" hidden="1" x14ac:dyDescent="0.2"/>
    <row r="54592" hidden="1" x14ac:dyDescent="0.2"/>
    <row r="54593" hidden="1" x14ac:dyDescent="0.2"/>
    <row r="54594" hidden="1" x14ac:dyDescent="0.2"/>
    <row r="54595" hidden="1" x14ac:dyDescent="0.2"/>
    <row r="54596" hidden="1" x14ac:dyDescent="0.2"/>
    <row r="54597" hidden="1" x14ac:dyDescent="0.2"/>
    <row r="54598" hidden="1" x14ac:dyDescent="0.2"/>
    <row r="54599" hidden="1" x14ac:dyDescent="0.2"/>
    <row r="54600" hidden="1" x14ac:dyDescent="0.2"/>
    <row r="54601" hidden="1" x14ac:dyDescent="0.2"/>
    <row r="54602" hidden="1" x14ac:dyDescent="0.2"/>
    <row r="54603" hidden="1" x14ac:dyDescent="0.2"/>
    <row r="54604" hidden="1" x14ac:dyDescent="0.2"/>
    <row r="54605" hidden="1" x14ac:dyDescent="0.2"/>
    <row r="54606" hidden="1" x14ac:dyDescent="0.2"/>
    <row r="54607" hidden="1" x14ac:dyDescent="0.2"/>
    <row r="54608" hidden="1" x14ac:dyDescent="0.2"/>
    <row r="54609" hidden="1" x14ac:dyDescent="0.2"/>
    <row r="54610" hidden="1" x14ac:dyDescent="0.2"/>
    <row r="54611" hidden="1" x14ac:dyDescent="0.2"/>
    <row r="54612" hidden="1" x14ac:dyDescent="0.2"/>
    <row r="54613" hidden="1" x14ac:dyDescent="0.2"/>
    <row r="54614" hidden="1" x14ac:dyDescent="0.2"/>
    <row r="54615" hidden="1" x14ac:dyDescent="0.2"/>
    <row r="54616" hidden="1" x14ac:dyDescent="0.2"/>
    <row r="54617" hidden="1" x14ac:dyDescent="0.2"/>
    <row r="54618" hidden="1" x14ac:dyDescent="0.2"/>
    <row r="54619" hidden="1" x14ac:dyDescent="0.2"/>
    <row r="54620" hidden="1" x14ac:dyDescent="0.2"/>
    <row r="54621" hidden="1" x14ac:dyDescent="0.2"/>
    <row r="54622" hidden="1" x14ac:dyDescent="0.2"/>
    <row r="54623" hidden="1" x14ac:dyDescent="0.2"/>
    <row r="54624" hidden="1" x14ac:dyDescent="0.2"/>
    <row r="54625" hidden="1" x14ac:dyDescent="0.2"/>
    <row r="54626" hidden="1" x14ac:dyDescent="0.2"/>
    <row r="54627" hidden="1" x14ac:dyDescent="0.2"/>
    <row r="54628" hidden="1" x14ac:dyDescent="0.2"/>
    <row r="54629" hidden="1" x14ac:dyDescent="0.2"/>
    <row r="54630" hidden="1" x14ac:dyDescent="0.2"/>
    <row r="54631" hidden="1" x14ac:dyDescent="0.2"/>
    <row r="54632" hidden="1" x14ac:dyDescent="0.2"/>
    <row r="54633" hidden="1" x14ac:dyDescent="0.2"/>
    <row r="54634" hidden="1" x14ac:dyDescent="0.2"/>
    <row r="54635" hidden="1" x14ac:dyDescent="0.2"/>
    <row r="54636" hidden="1" x14ac:dyDescent="0.2"/>
    <row r="54637" hidden="1" x14ac:dyDescent="0.2"/>
    <row r="54638" hidden="1" x14ac:dyDescent="0.2"/>
    <row r="54639" hidden="1" x14ac:dyDescent="0.2"/>
    <row r="54640" hidden="1" x14ac:dyDescent="0.2"/>
    <row r="54641" hidden="1" x14ac:dyDescent="0.2"/>
    <row r="54642" hidden="1" x14ac:dyDescent="0.2"/>
    <row r="54643" hidden="1" x14ac:dyDescent="0.2"/>
    <row r="54644" hidden="1" x14ac:dyDescent="0.2"/>
    <row r="54645" hidden="1" x14ac:dyDescent="0.2"/>
    <row r="54646" hidden="1" x14ac:dyDescent="0.2"/>
    <row r="54647" hidden="1" x14ac:dyDescent="0.2"/>
    <row r="54648" hidden="1" x14ac:dyDescent="0.2"/>
    <row r="54649" hidden="1" x14ac:dyDescent="0.2"/>
    <row r="54650" hidden="1" x14ac:dyDescent="0.2"/>
    <row r="54651" hidden="1" x14ac:dyDescent="0.2"/>
    <row r="54652" hidden="1" x14ac:dyDescent="0.2"/>
    <row r="54653" hidden="1" x14ac:dyDescent="0.2"/>
    <row r="54654" hidden="1" x14ac:dyDescent="0.2"/>
    <row r="54655" hidden="1" x14ac:dyDescent="0.2"/>
    <row r="54656" hidden="1" x14ac:dyDescent="0.2"/>
    <row r="54657" hidden="1" x14ac:dyDescent="0.2"/>
    <row r="54658" hidden="1" x14ac:dyDescent="0.2"/>
    <row r="54659" hidden="1" x14ac:dyDescent="0.2"/>
    <row r="54660" hidden="1" x14ac:dyDescent="0.2"/>
    <row r="54661" hidden="1" x14ac:dyDescent="0.2"/>
    <row r="54662" hidden="1" x14ac:dyDescent="0.2"/>
    <row r="54663" hidden="1" x14ac:dyDescent="0.2"/>
    <row r="54664" hidden="1" x14ac:dyDescent="0.2"/>
    <row r="54665" hidden="1" x14ac:dyDescent="0.2"/>
    <row r="54666" hidden="1" x14ac:dyDescent="0.2"/>
    <row r="54667" hidden="1" x14ac:dyDescent="0.2"/>
    <row r="54668" hidden="1" x14ac:dyDescent="0.2"/>
    <row r="54669" hidden="1" x14ac:dyDescent="0.2"/>
    <row r="54670" hidden="1" x14ac:dyDescent="0.2"/>
    <row r="54671" hidden="1" x14ac:dyDescent="0.2"/>
    <row r="54672" hidden="1" x14ac:dyDescent="0.2"/>
    <row r="54673" hidden="1" x14ac:dyDescent="0.2"/>
    <row r="54674" hidden="1" x14ac:dyDescent="0.2"/>
    <row r="54675" hidden="1" x14ac:dyDescent="0.2"/>
    <row r="54676" hidden="1" x14ac:dyDescent="0.2"/>
    <row r="54677" hidden="1" x14ac:dyDescent="0.2"/>
    <row r="54678" hidden="1" x14ac:dyDescent="0.2"/>
    <row r="54679" hidden="1" x14ac:dyDescent="0.2"/>
    <row r="54680" hidden="1" x14ac:dyDescent="0.2"/>
    <row r="54681" hidden="1" x14ac:dyDescent="0.2"/>
    <row r="54682" hidden="1" x14ac:dyDescent="0.2"/>
    <row r="54683" hidden="1" x14ac:dyDescent="0.2"/>
    <row r="54684" hidden="1" x14ac:dyDescent="0.2"/>
    <row r="54685" hidden="1" x14ac:dyDescent="0.2"/>
    <row r="54686" hidden="1" x14ac:dyDescent="0.2"/>
    <row r="54687" hidden="1" x14ac:dyDescent="0.2"/>
    <row r="54688" hidden="1" x14ac:dyDescent="0.2"/>
    <row r="54689" hidden="1" x14ac:dyDescent="0.2"/>
    <row r="54690" hidden="1" x14ac:dyDescent="0.2"/>
    <row r="54691" hidden="1" x14ac:dyDescent="0.2"/>
    <row r="54692" hidden="1" x14ac:dyDescent="0.2"/>
    <row r="54693" hidden="1" x14ac:dyDescent="0.2"/>
    <row r="54694" hidden="1" x14ac:dyDescent="0.2"/>
    <row r="54695" hidden="1" x14ac:dyDescent="0.2"/>
    <row r="54696" hidden="1" x14ac:dyDescent="0.2"/>
    <row r="54697" hidden="1" x14ac:dyDescent="0.2"/>
    <row r="54698" hidden="1" x14ac:dyDescent="0.2"/>
    <row r="54699" hidden="1" x14ac:dyDescent="0.2"/>
    <row r="54700" hidden="1" x14ac:dyDescent="0.2"/>
    <row r="54701" hidden="1" x14ac:dyDescent="0.2"/>
    <row r="54702" hidden="1" x14ac:dyDescent="0.2"/>
    <row r="54703" hidden="1" x14ac:dyDescent="0.2"/>
    <row r="54704" hidden="1" x14ac:dyDescent="0.2"/>
    <row r="54705" hidden="1" x14ac:dyDescent="0.2"/>
    <row r="54706" hidden="1" x14ac:dyDescent="0.2"/>
    <row r="54707" hidden="1" x14ac:dyDescent="0.2"/>
    <row r="54708" hidden="1" x14ac:dyDescent="0.2"/>
    <row r="54709" hidden="1" x14ac:dyDescent="0.2"/>
    <row r="54710" hidden="1" x14ac:dyDescent="0.2"/>
    <row r="54711" hidden="1" x14ac:dyDescent="0.2"/>
    <row r="54712" hidden="1" x14ac:dyDescent="0.2"/>
    <row r="54713" hidden="1" x14ac:dyDescent="0.2"/>
    <row r="54714" hidden="1" x14ac:dyDescent="0.2"/>
    <row r="54715" hidden="1" x14ac:dyDescent="0.2"/>
    <row r="54716" hidden="1" x14ac:dyDescent="0.2"/>
    <row r="54717" hidden="1" x14ac:dyDescent="0.2"/>
    <row r="54718" hidden="1" x14ac:dyDescent="0.2"/>
    <row r="54719" hidden="1" x14ac:dyDescent="0.2"/>
    <row r="54720" hidden="1" x14ac:dyDescent="0.2"/>
    <row r="54721" hidden="1" x14ac:dyDescent="0.2"/>
    <row r="54722" hidden="1" x14ac:dyDescent="0.2"/>
    <row r="54723" hidden="1" x14ac:dyDescent="0.2"/>
    <row r="54724" hidden="1" x14ac:dyDescent="0.2"/>
    <row r="54725" hidden="1" x14ac:dyDescent="0.2"/>
    <row r="54726" hidden="1" x14ac:dyDescent="0.2"/>
    <row r="54727" hidden="1" x14ac:dyDescent="0.2"/>
    <row r="54728" hidden="1" x14ac:dyDescent="0.2"/>
    <row r="54729" hidden="1" x14ac:dyDescent="0.2"/>
    <row r="54730" hidden="1" x14ac:dyDescent="0.2"/>
    <row r="54731" hidden="1" x14ac:dyDescent="0.2"/>
    <row r="54732" hidden="1" x14ac:dyDescent="0.2"/>
    <row r="54733" hidden="1" x14ac:dyDescent="0.2"/>
    <row r="54734" hidden="1" x14ac:dyDescent="0.2"/>
    <row r="54735" hidden="1" x14ac:dyDescent="0.2"/>
    <row r="54736" hidden="1" x14ac:dyDescent="0.2"/>
    <row r="54737" hidden="1" x14ac:dyDescent="0.2"/>
    <row r="54738" hidden="1" x14ac:dyDescent="0.2"/>
    <row r="54739" hidden="1" x14ac:dyDescent="0.2"/>
    <row r="54740" hidden="1" x14ac:dyDescent="0.2"/>
    <row r="54741" hidden="1" x14ac:dyDescent="0.2"/>
    <row r="54742" hidden="1" x14ac:dyDescent="0.2"/>
    <row r="54743" hidden="1" x14ac:dyDescent="0.2"/>
    <row r="54744" hidden="1" x14ac:dyDescent="0.2"/>
    <row r="54745" hidden="1" x14ac:dyDescent="0.2"/>
    <row r="54746" hidden="1" x14ac:dyDescent="0.2"/>
    <row r="54747" hidden="1" x14ac:dyDescent="0.2"/>
    <row r="54748" hidden="1" x14ac:dyDescent="0.2"/>
    <row r="54749" hidden="1" x14ac:dyDescent="0.2"/>
    <row r="54750" hidden="1" x14ac:dyDescent="0.2"/>
    <row r="54751" hidden="1" x14ac:dyDescent="0.2"/>
    <row r="54752" hidden="1" x14ac:dyDescent="0.2"/>
    <row r="54753" hidden="1" x14ac:dyDescent="0.2"/>
    <row r="54754" hidden="1" x14ac:dyDescent="0.2"/>
    <row r="54755" hidden="1" x14ac:dyDescent="0.2"/>
    <row r="54756" hidden="1" x14ac:dyDescent="0.2"/>
    <row r="54757" hidden="1" x14ac:dyDescent="0.2"/>
    <row r="54758" hidden="1" x14ac:dyDescent="0.2"/>
    <row r="54759" hidden="1" x14ac:dyDescent="0.2"/>
    <row r="54760" hidden="1" x14ac:dyDescent="0.2"/>
    <row r="54761" hidden="1" x14ac:dyDescent="0.2"/>
    <row r="54762" hidden="1" x14ac:dyDescent="0.2"/>
    <row r="54763" hidden="1" x14ac:dyDescent="0.2"/>
    <row r="54764" hidden="1" x14ac:dyDescent="0.2"/>
    <row r="54765" hidden="1" x14ac:dyDescent="0.2"/>
    <row r="54766" hidden="1" x14ac:dyDescent="0.2"/>
    <row r="54767" hidden="1" x14ac:dyDescent="0.2"/>
    <row r="54768" hidden="1" x14ac:dyDescent="0.2"/>
    <row r="54769" hidden="1" x14ac:dyDescent="0.2"/>
    <row r="54770" hidden="1" x14ac:dyDescent="0.2"/>
    <row r="54771" hidden="1" x14ac:dyDescent="0.2"/>
    <row r="54772" hidden="1" x14ac:dyDescent="0.2"/>
    <row r="54773" hidden="1" x14ac:dyDescent="0.2"/>
    <row r="54774" hidden="1" x14ac:dyDescent="0.2"/>
    <row r="54775" hidden="1" x14ac:dyDescent="0.2"/>
    <row r="54776" hidden="1" x14ac:dyDescent="0.2"/>
    <row r="54777" hidden="1" x14ac:dyDescent="0.2"/>
    <row r="54778" hidden="1" x14ac:dyDescent="0.2"/>
    <row r="54779" hidden="1" x14ac:dyDescent="0.2"/>
    <row r="54780" hidden="1" x14ac:dyDescent="0.2"/>
    <row r="54781" hidden="1" x14ac:dyDescent="0.2"/>
    <row r="54782" hidden="1" x14ac:dyDescent="0.2"/>
    <row r="54783" hidden="1" x14ac:dyDescent="0.2"/>
    <row r="54784" hidden="1" x14ac:dyDescent="0.2"/>
    <row r="54785" hidden="1" x14ac:dyDescent="0.2"/>
    <row r="54786" hidden="1" x14ac:dyDescent="0.2"/>
    <row r="54787" hidden="1" x14ac:dyDescent="0.2"/>
    <row r="54788" hidden="1" x14ac:dyDescent="0.2"/>
    <row r="54789" hidden="1" x14ac:dyDescent="0.2"/>
    <row r="54790" hidden="1" x14ac:dyDescent="0.2"/>
    <row r="54791" hidden="1" x14ac:dyDescent="0.2"/>
    <row r="54792" hidden="1" x14ac:dyDescent="0.2"/>
    <row r="54793" hidden="1" x14ac:dyDescent="0.2"/>
    <row r="54794" hidden="1" x14ac:dyDescent="0.2"/>
    <row r="54795" hidden="1" x14ac:dyDescent="0.2"/>
    <row r="54796" hidden="1" x14ac:dyDescent="0.2"/>
    <row r="54797" hidden="1" x14ac:dyDescent="0.2"/>
    <row r="54798" hidden="1" x14ac:dyDescent="0.2"/>
    <row r="54799" hidden="1" x14ac:dyDescent="0.2"/>
    <row r="54800" hidden="1" x14ac:dyDescent="0.2"/>
    <row r="54801" hidden="1" x14ac:dyDescent="0.2"/>
    <row r="54802" hidden="1" x14ac:dyDescent="0.2"/>
    <row r="54803" hidden="1" x14ac:dyDescent="0.2"/>
    <row r="54804" hidden="1" x14ac:dyDescent="0.2"/>
    <row r="54805" hidden="1" x14ac:dyDescent="0.2"/>
    <row r="54806" hidden="1" x14ac:dyDescent="0.2"/>
    <row r="54807" hidden="1" x14ac:dyDescent="0.2"/>
    <row r="54808" hidden="1" x14ac:dyDescent="0.2"/>
    <row r="54809" hidden="1" x14ac:dyDescent="0.2"/>
    <row r="54810" hidden="1" x14ac:dyDescent="0.2"/>
    <row r="54811" hidden="1" x14ac:dyDescent="0.2"/>
    <row r="54812" hidden="1" x14ac:dyDescent="0.2"/>
    <row r="54813" hidden="1" x14ac:dyDescent="0.2"/>
    <row r="54814" hidden="1" x14ac:dyDescent="0.2"/>
    <row r="54815" hidden="1" x14ac:dyDescent="0.2"/>
    <row r="54816" hidden="1" x14ac:dyDescent="0.2"/>
    <row r="54817" hidden="1" x14ac:dyDescent="0.2"/>
    <row r="54818" hidden="1" x14ac:dyDescent="0.2"/>
    <row r="54819" hidden="1" x14ac:dyDescent="0.2"/>
    <row r="54820" hidden="1" x14ac:dyDescent="0.2"/>
    <row r="54821" hidden="1" x14ac:dyDescent="0.2"/>
    <row r="54822" hidden="1" x14ac:dyDescent="0.2"/>
    <row r="54823" hidden="1" x14ac:dyDescent="0.2"/>
    <row r="54824" hidden="1" x14ac:dyDescent="0.2"/>
    <row r="54825" hidden="1" x14ac:dyDescent="0.2"/>
    <row r="54826" hidden="1" x14ac:dyDescent="0.2"/>
    <row r="54827" hidden="1" x14ac:dyDescent="0.2"/>
    <row r="54828" hidden="1" x14ac:dyDescent="0.2"/>
    <row r="54829" hidden="1" x14ac:dyDescent="0.2"/>
    <row r="54830" hidden="1" x14ac:dyDescent="0.2"/>
    <row r="54831" hidden="1" x14ac:dyDescent="0.2"/>
    <row r="54832" hidden="1" x14ac:dyDescent="0.2"/>
    <row r="54833" hidden="1" x14ac:dyDescent="0.2"/>
    <row r="54834" hidden="1" x14ac:dyDescent="0.2"/>
    <row r="54835" hidden="1" x14ac:dyDescent="0.2"/>
    <row r="54836" hidden="1" x14ac:dyDescent="0.2"/>
    <row r="54837" hidden="1" x14ac:dyDescent="0.2"/>
    <row r="54838" hidden="1" x14ac:dyDescent="0.2"/>
    <row r="54839" hidden="1" x14ac:dyDescent="0.2"/>
    <row r="54840" hidden="1" x14ac:dyDescent="0.2"/>
    <row r="54841" hidden="1" x14ac:dyDescent="0.2"/>
    <row r="54842" hidden="1" x14ac:dyDescent="0.2"/>
    <row r="54843" hidden="1" x14ac:dyDescent="0.2"/>
    <row r="54844" hidden="1" x14ac:dyDescent="0.2"/>
    <row r="54845" hidden="1" x14ac:dyDescent="0.2"/>
    <row r="54846" hidden="1" x14ac:dyDescent="0.2"/>
    <row r="54847" hidden="1" x14ac:dyDescent="0.2"/>
    <row r="54848" hidden="1" x14ac:dyDescent="0.2"/>
    <row r="54849" hidden="1" x14ac:dyDescent="0.2"/>
    <row r="54850" hidden="1" x14ac:dyDescent="0.2"/>
    <row r="54851" hidden="1" x14ac:dyDescent="0.2"/>
    <row r="54852" hidden="1" x14ac:dyDescent="0.2"/>
    <row r="54853" hidden="1" x14ac:dyDescent="0.2"/>
    <row r="54854" hidden="1" x14ac:dyDescent="0.2"/>
    <row r="54855" hidden="1" x14ac:dyDescent="0.2"/>
    <row r="54856" hidden="1" x14ac:dyDescent="0.2"/>
    <row r="54857" hidden="1" x14ac:dyDescent="0.2"/>
    <row r="54858" hidden="1" x14ac:dyDescent="0.2"/>
    <row r="54859" hidden="1" x14ac:dyDescent="0.2"/>
    <row r="54860" hidden="1" x14ac:dyDescent="0.2"/>
    <row r="54861" hidden="1" x14ac:dyDescent="0.2"/>
    <row r="54862" hidden="1" x14ac:dyDescent="0.2"/>
    <row r="54863" hidden="1" x14ac:dyDescent="0.2"/>
    <row r="54864" hidden="1" x14ac:dyDescent="0.2"/>
    <row r="54865" hidden="1" x14ac:dyDescent="0.2"/>
    <row r="54866" hidden="1" x14ac:dyDescent="0.2"/>
    <row r="54867" hidden="1" x14ac:dyDescent="0.2"/>
    <row r="54868" hidden="1" x14ac:dyDescent="0.2"/>
    <row r="54869" hidden="1" x14ac:dyDescent="0.2"/>
    <row r="54870" hidden="1" x14ac:dyDescent="0.2"/>
    <row r="54871" hidden="1" x14ac:dyDescent="0.2"/>
    <row r="54872" hidden="1" x14ac:dyDescent="0.2"/>
    <row r="54873" hidden="1" x14ac:dyDescent="0.2"/>
    <row r="54874" hidden="1" x14ac:dyDescent="0.2"/>
    <row r="54875" hidden="1" x14ac:dyDescent="0.2"/>
    <row r="54876" hidden="1" x14ac:dyDescent="0.2"/>
    <row r="54877" hidden="1" x14ac:dyDescent="0.2"/>
    <row r="54878" hidden="1" x14ac:dyDescent="0.2"/>
    <row r="54879" hidden="1" x14ac:dyDescent="0.2"/>
    <row r="54880" hidden="1" x14ac:dyDescent="0.2"/>
    <row r="54881" hidden="1" x14ac:dyDescent="0.2"/>
    <row r="54882" hidden="1" x14ac:dyDescent="0.2"/>
    <row r="54883" hidden="1" x14ac:dyDescent="0.2"/>
    <row r="54884" hidden="1" x14ac:dyDescent="0.2"/>
    <row r="54885" hidden="1" x14ac:dyDescent="0.2"/>
    <row r="54886" hidden="1" x14ac:dyDescent="0.2"/>
    <row r="54887" hidden="1" x14ac:dyDescent="0.2"/>
    <row r="54888" hidden="1" x14ac:dyDescent="0.2"/>
    <row r="54889" hidden="1" x14ac:dyDescent="0.2"/>
    <row r="54890" hidden="1" x14ac:dyDescent="0.2"/>
    <row r="54891" hidden="1" x14ac:dyDescent="0.2"/>
    <row r="54892" hidden="1" x14ac:dyDescent="0.2"/>
    <row r="54893" hidden="1" x14ac:dyDescent="0.2"/>
    <row r="54894" hidden="1" x14ac:dyDescent="0.2"/>
    <row r="54895" hidden="1" x14ac:dyDescent="0.2"/>
    <row r="54896" hidden="1" x14ac:dyDescent="0.2"/>
    <row r="54897" hidden="1" x14ac:dyDescent="0.2"/>
    <row r="54898" hidden="1" x14ac:dyDescent="0.2"/>
    <row r="54899" hidden="1" x14ac:dyDescent="0.2"/>
    <row r="54900" hidden="1" x14ac:dyDescent="0.2"/>
    <row r="54901" hidden="1" x14ac:dyDescent="0.2"/>
    <row r="54902" hidden="1" x14ac:dyDescent="0.2"/>
    <row r="54903" hidden="1" x14ac:dyDescent="0.2"/>
    <row r="54904" hidden="1" x14ac:dyDescent="0.2"/>
    <row r="54905" hidden="1" x14ac:dyDescent="0.2"/>
    <row r="54906" hidden="1" x14ac:dyDescent="0.2"/>
    <row r="54907" hidden="1" x14ac:dyDescent="0.2"/>
    <row r="54908" hidden="1" x14ac:dyDescent="0.2"/>
    <row r="54909" hidden="1" x14ac:dyDescent="0.2"/>
    <row r="54910" hidden="1" x14ac:dyDescent="0.2"/>
    <row r="54911" hidden="1" x14ac:dyDescent="0.2"/>
    <row r="54912" hidden="1" x14ac:dyDescent="0.2"/>
    <row r="54913" hidden="1" x14ac:dyDescent="0.2"/>
    <row r="54914" hidden="1" x14ac:dyDescent="0.2"/>
    <row r="54915" hidden="1" x14ac:dyDescent="0.2"/>
    <row r="54916" hidden="1" x14ac:dyDescent="0.2"/>
    <row r="54917" hidden="1" x14ac:dyDescent="0.2"/>
    <row r="54918" hidden="1" x14ac:dyDescent="0.2"/>
    <row r="54919" hidden="1" x14ac:dyDescent="0.2"/>
    <row r="54920" hidden="1" x14ac:dyDescent="0.2"/>
    <row r="54921" hidden="1" x14ac:dyDescent="0.2"/>
    <row r="54922" hidden="1" x14ac:dyDescent="0.2"/>
    <row r="54923" hidden="1" x14ac:dyDescent="0.2"/>
    <row r="54924" hidden="1" x14ac:dyDescent="0.2"/>
    <row r="54925" hidden="1" x14ac:dyDescent="0.2"/>
    <row r="54926" hidden="1" x14ac:dyDescent="0.2"/>
    <row r="54927" hidden="1" x14ac:dyDescent="0.2"/>
    <row r="54928" hidden="1" x14ac:dyDescent="0.2"/>
    <row r="54929" hidden="1" x14ac:dyDescent="0.2"/>
    <row r="54930" hidden="1" x14ac:dyDescent="0.2"/>
    <row r="54931" hidden="1" x14ac:dyDescent="0.2"/>
    <row r="54932" hidden="1" x14ac:dyDescent="0.2"/>
    <row r="54933" hidden="1" x14ac:dyDescent="0.2"/>
    <row r="54934" hidden="1" x14ac:dyDescent="0.2"/>
    <row r="54935" hidden="1" x14ac:dyDescent="0.2"/>
    <row r="54936" hidden="1" x14ac:dyDescent="0.2"/>
    <row r="54937" hidden="1" x14ac:dyDescent="0.2"/>
    <row r="54938" hidden="1" x14ac:dyDescent="0.2"/>
    <row r="54939" hidden="1" x14ac:dyDescent="0.2"/>
    <row r="54940" hidden="1" x14ac:dyDescent="0.2"/>
    <row r="54941" hidden="1" x14ac:dyDescent="0.2"/>
    <row r="54942" hidden="1" x14ac:dyDescent="0.2"/>
    <row r="54943" hidden="1" x14ac:dyDescent="0.2"/>
    <row r="54944" hidden="1" x14ac:dyDescent="0.2"/>
    <row r="54945" hidden="1" x14ac:dyDescent="0.2"/>
    <row r="54946" hidden="1" x14ac:dyDescent="0.2"/>
    <row r="54947" hidden="1" x14ac:dyDescent="0.2"/>
    <row r="54948" hidden="1" x14ac:dyDescent="0.2"/>
    <row r="54949" hidden="1" x14ac:dyDescent="0.2"/>
    <row r="54950" hidden="1" x14ac:dyDescent="0.2"/>
    <row r="54951" hidden="1" x14ac:dyDescent="0.2"/>
    <row r="54952" hidden="1" x14ac:dyDescent="0.2"/>
    <row r="54953" hidden="1" x14ac:dyDescent="0.2"/>
    <row r="54954" hidden="1" x14ac:dyDescent="0.2"/>
    <row r="54955" hidden="1" x14ac:dyDescent="0.2"/>
    <row r="54956" hidden="1" x14ac:dyDescent="0.2"/>
    <row r="54957" hidden="1" x14ac:dyDescent="0.2"/>
    <row r="54958" hidden="1" x14ac:dyDescent="0.2"/>
    <row r="54959" hidden="1" x14ac:dyDescent="0.2"/>
    <row r="54960" hidden="1" x14ac:dyDescent="0.2"/>
    <row r="54961" hidden="1" x14ac:dyDescent="0.2"/>
    <row r="54962" hidden="1" x14ac:dyDescent="0.2"/>
    <row r="54963" hidden="1" x14ac:dyDescent="0.2"/>
    <row r="54964" hidden="1" x14ac:dyDescent="0.2"/>
    <row r="54965" hidden="1" x14ac:dyDescent="0.2"/>
    <row r="54966" hidden="1" x14ac:dyDescent="0.2"/>
    <row r="54967" hidden="1" x14ac:dyDescent="0.2"/>
    <row r="54968" hidden="1" x14ac:dyDescent="0.2"/>
    <row r="54969" hidden="1" x14ac:dyDescent="0.2"/>
    <row r="54970" hidden="1" x14ac:dyDescent="0.2"/>
    <row r="54971" hidden="1" x14ac:dyDescent="0.2"/>
    <row r="54972" hidden="1" x14ac:dyDescent="0.2"/>
    <row r="54973" hidden="1" x14ac:dyDescent="0.2"/>
    <row r="54974" hidden="1" x14ac:dyDescent="0.2"/>
    <row r="54975" hidden="1" x14ac:dyDescent="0.2"/>
    <row r="54976" hidden="1" x14ac:dyDescent="0.2"/>
    <row r="54977" hidden="1" x14ac:dyDescent="0.2"/>
    <row r="54978" hidden="1" x14ac:dyDescent="0.2"/>
    <row r="54979" hidden="1" x14ac:dyDescent="0.2"/>
    <row r="54980" hidden="1" x14ac:dyDescent="0.2"/>
    <row r="54981" hidden="1" x14ac:dyDescent="0.2"/>
    <row r="54982" hidden="1" x14ac:dyDescent="0.2"/>
    <row r="54983" hidden="1" x14ac:dyDescent="0.2"/>
    <row r="54984" hidden="1" x14ac:dyDescent="0.2"/>
    <row r="54985" hidden="1" x14ac:dyDescent="0.2"/>
    <row r="54986" hidden="1" x14ac:dyDescent="0.2"/>
    <row r="54987" hidden="1" x14ac:dyDescent="0.2"/>
    <row r="54988" hidden="1" x14ac:dyDescent="0.2"/>
    <row r="54989" hidden="1" x14ac:dyDescent="0.2"/>
    <row r="54990" hidden="1" x14ac:dyDescent="0.2"/>
    <row r="54991" hidden="1" x14ac:dyDescent="0.2"/>
    <row r="54992" hidden="1" x14ac:dyDescent="0.2"/>
    <row r="54993" hidden="1" x14ac:dyDescent="0.2"/>
    <row r="54994" hidden="1" x14ac:dyDescent="0.2"/>
    <row r="54995" hidden="1" x14ac:dyDescent="0.2"/>
    <row r="54996" hidden="1" x14ac:dyDescent="0.2"/>
    <row r="54997" hidden="1" x14ac:dyDescent="0.2"/>
    <row r="54998" hidden="1" x14ac:dyDescent="0.2"/>
    <row r="54999" hidden="1" x14ac:dyDescent="0.2"/>
    <row r="55000" hidden="1" x14ac:dyDescent="0.2"/>
    <row r="55001" hidden="1" x14ac:dyDescent="0.2"/>
    <row r="55002" hidden="1" x14ac:dyDescent="0.2"/>
    <row r="55003" hidden="1" x14ac:dyDescent="0.2"/>
    <row r="55004" hidden="1" x14ac:dyDescent="0.2"/>
    <row r="55005" hidden="1" x14ac:dyDescent="0.2"/>
    <row r="55006" hidden="1" x14ac:dyDescent="0.2"/>
    <row r="55007" hidden="1" x14ac:dyDescent="0.2"/>
    <row r="55008" hidden="1" x14ac:dyDescent="0.2"/>
    <row r="55009" hidden="1" x14ac:dyDescent="0.2"/>
    <row r="55010" hidden="1" x14ac:dyDescent="0.2"/>
    <row r="55011" hidden="1" x14ac:dyDescent="0.2"/>
    <row r="55012" hidden="1" x14ac:dyDescent="0.2"/>
    <row r="55013" hidden="1" x14ac:dyDescent="0.2"/>
    <row r="55014" hidden="1" x14ac:dyDescent="0.2"/>
    <row r="55015" hidden="1" x14ac:dyDescent="0.2"/>
    <row r="55016" hidden="1" x14ac:dyDescent="0.2"/>
    <row r="55017" hidden="1" x14ac:dyDescent="0.2"/>
    <row r="55018" hidden="1" x14ac:dyDescent="0.2"/>
    <row r="55019" hidden="1" x14ac:dyDescent="0.2"/>
    <row r="55020" hidden="1" x14ac:dyDescent="0.2"/>
    <row r="55021" hidden="1" x14ac:dyDescent="0.2"/>
    <row r="55022" hidden="1" x14ac:dyDescent="0.2"/>
    <row r="55023" hidden="1" x14ac:dyDescent="0.2"/>
    <row r="55024" hidden="1" x14ac:dyDescent="0.2"/>
    <row r="55025" hidden="1" x14ac:dyDescent="0.2"/>
    <row r="55026" hidden="1" x14ac:dyDescent="0.2"/>
    <row r="55027" hidden="1" x14ac:dyDescent="0.2"/>
    <row r="55028" hidden="1" x14ac:dyDescent="0.2"/>
    <row r="55029" hidden="1" x14ac:dyDescent="0.2"/>
    <row r="55030" hidden="1" x14ac:dyDescent="0.2"/>
    <row r="55031" hidden="1" x14ac:dyDescent="0.2"/>
    <row r="55032" hidden="1" x14ac:dyDescent="0.2"/>
    <row r="55033" hidden="1" x14ac:dyDescent="0.2"/>
    <row r="55034" hidden="1" x14ac:dyDescent="0.2"/>
    <row r="55035" hidden="1" x14ac:dyDescent="0.2"/>
    <row r="55036" hidden="1" x14ac:dyDescent="0.2"/>
    <row r="55037" hidden="1" x14ac:dyDescent="0.2"/>
    <row r="55038" hidden="1" x14ac:dyDescent="0.2"/>
    <row r="55039" hidden="1" x14ac:dyDescent="0.2"/>
    <row r="55040" hidden="1" x14ac:dyDescent="0.2"/>
    <row r="55041" hidden="1" x14ac:dyDescent="0.2"/>
    <row r="55042" hidden="1" x14ac:dyDescent="0.2"/>
    <row r="55043" hidden="1" x14ac:dyDescent="0.2"/>
    <row r="55044" hidden="1" x14ac:dyDescent="0.2"/>
    <row r="55045" hidden="1" x14ac:dyDescent="0.2"/>
    <row r="55046" hidden="1" x14ac:dyDescent="0.2"/>
    <row r="55047" hidden="1" x14ac:dyDescent="0.2"/>
    <row r="55048" hidden="1" x14ac:dyDescent="0.2"/>
    <row r="55049" hidden="1" x14ac:dyDescent="0.2"/>
    <row r="55050" hidden="1" x14ac:dyDescent="0.2"/>
    <row r="55051" hidden="1" x14ac:dyDescent="0.2"/>
    <row r="55052" hidden="1" x14ac:dyDescent="0.2"/>
    <row r="55053" hidden="1" x14ac:dyDescent="0.2"/>
    <row r="55054" hidden="1" x14ac:dyDescent="0.2"/>
    <row r="55055" hidden="1" x14ac:dyDescent="0.2"/>
    <row r="55056" hidden="1" x14ac:dyDescent="0.2"/>
    <row r="55057" hidden="1" x14ac:dyDescent="0.2"/>
    <row r="55058" hidden="1" x14ac:dyDescent="0.2"/>
    <row r="55059" hidden="1" x14ac:dyDescent="0.2"/>
    <row r="55060" hidden="1" x14ac:dyDescent="0.2"/>
    <row r="55061" hidden="1" x14ac:dyDescent="0.2"/>
    <row r="55062" hidden="1" x14ac:dyDescent="0.2"/>
    <row r="55063" hidden="1" x14ac:dyDescent="0.2"/>
    <row r="55064" hidden="1" x14ac:dyDescent="0.2"/>
    <row r="55065" hidden="1" x14ac:dyDescent="0.2"/>
    <row r="55066" hidden="1" x14ac:dyDescent="0.2"/>
    <row r="55067" hidden="1" x14ac:dyDescent="0.2"/>
    <row r="55068" hidden="1" x14ac:dyDescent="0.2"/>
    <row r="55069" hidden="1" x14ac:dyDescent="0.2"/>
    <row r="55070" hidden="1" x14ac:dyDescent="0.2"/>
    <row r="55071" hidden="1" x14ac:dyDescent="0.2"/>
    <row r="55072" hidden="1" x14ac:dyDescent="0.2"/>
    <row r="55073" hidden="1" x14ac:dyDescent="0.2"/>
    <row r="55074" hidden="1" x14ac:dyDescent="0.2"/>
    <row r="55075" hidden="1" x14ac:dyDescent="0.2"/>
    <row r="55076" hidden="1" x14ac:dyDescent="0.2"/>
    <row r="55077" hidden="1" x14ac:dyDescent="0.2"/>
    <row r="55078" hidden="1" x14ac:dyDescent="0.2"/>
    <row r="55079" hidden="1" x14ac:dyDescent="0.2"/>
    <row r="55080" hidden="1" x14ac:dyDescent="0.2"/>
    <row r="55081" hidden="1" x14ac:dyDescent="0.2"/>
    <row r="55082" hidden="1" x14ac:dyDescent="0.2"/>
    <row r="55083" hidden="1" x14ac:dyDescent="0.2"/>
    <row r="55084" hidden="1" x14ac:dyDescent="0.2"/>
    <row r="55085" hidden="1" x14ac:dyDescent="0.2"/>
    <row r="55086" hidden="1" x14ac:dyDescent="0.2"/>
    <row r="55087" hidden="1" x14ac:dyDescent="0.2"/>
    <row r="55088" hidden="1" x14ac:dyDescent="0.2"/>
    <row r="55089" hidden="1" x14ac:dyDescent="0.2"/>
    <row r="55090" hidden="1" x14ac:dyDescent="0.2"/>
    <row r="55091" hidden="1" x14ac:dyDescent="0.2"/>
    <row r="55092" hidden="1" x14ac:dyDescent="0.2"/>
    <row r="55093" hidden="1" x14ac:dyDescent="0.2"/>
    <row r="55094" hidden="1" x14ac:dyDescent="0.2"/>
    <row r="55095" hidden="1" x14ac:dyDescent="0.2"/>
    <row r="55096" hidden="1" x14ac:dyDescent="0.2"/>
    <row r="55097" hidden="1" x14ac:dyDescent="0.2"/>
    <row r="55098" hidden="1" x14ac:dyDescent="0.2"/>
    <row r="55099" hidden="1" x14ac:dyDescent="0.2"/>
    <row r="55100" hidden="1" x14ac:dyDescent="0.2"/>
    <row r="55101" hidden="1" x14ac:dyDescent="0.2"/>
    <row r="55102" hidden="1" x14ac:dyDescent="0.2"/>
    <row r="55103" hidden="1" x14ac:dyDescent="0.2"/>
    <row r="55104" hidden="1" x14ac:dyDescent="0.2"/>
    <row r="55105" hidden="1" x14ac:dyDescent="0.2"/>
    <row r="55106" hidden="1" x14ac:dyDescent="0.2"/>
    <row r="55107" hidden="1" x14ac:dyDescent="0.2"/>
    <row r="55108" hidden="1" x14ac:dyDescent="0.2"/>
    <row r="55109" hidden="1" x14ac:dyDescent="0.2"/>
    <row r="55110" hidden="1" x14ac:dyDescent="0.2"/>
    <row r="55111" hidden="1" x14ac:dyDescent="0.2"/>
    <row r="55112" hidden="1" x14ac:dyDescent="0.2"/>
    <row r="55113" hidden="1" x14ac:dyDescent="0.2"/>
    <row r="55114" hidden="1" x14ac:dyDescent="0.2"/>
    <row r="55115" hidden="1" x14ac:dyDescent="0.2"/>
    <row r="55116" hidden="1" x14ac:dyDescent="0.2"/>
    <row r="55117" hidden="1" x14ac:dyDescent="0.2"/>
    <row r="55118" hidden="1" x14ac:dyDescent="0.2"/>
    <row r="55119" hidden="1" x14ac:dyDescent="0.2"/>
    <row r="55120" hidden="1" x14ac:dyDescent="0.2"/>
    <row r="55121" hidden="1" x14ac:dyDescent="0.2"/>
    <row r="55122" hidden="1" x14ac:dyDescent="0.2"/>
    <row r="55123" hidden="1" x14ac:dyDescent="0.2"/>
    <row r="55124" hidden="1" x14ac:dyDescent="0.2"/>
    <row r="55125" hidden="1" x14ac:dyDescent="0.2"/>
    <row r="55126" hidden="1" x14ac:dyDescent="0.2"/>
    <row r="55127" hidden="1" x14ac:dyDescent="0.2"/>
    <row r="55128" hidden="1" x14ac:dyDescent="0.2"/>
    <row r="55129" hidden="1" x14ac:dyDescent="0.2"/>
    <row r="55130" hidden="1" x14ac:dyDescent="0.2"/>
    <row r="55131" hidden="1" x14ac:dyDescent="0.2"/>
    <row r="55132" hidden="1" x14ac:dyDescent="0.2"/>
    <row r="55133" hidden="1" x14ac:dyDescent="0.2"/>
    <row r="55134" hidden="1" x14ac:dyDescent="0.2"/>
    <row r="55135" hidden="1" x14ac:dyDescent="0.2"/>
    <row r="55136" hidden="1" x14ac:dyDescent="0.2"/>
    <row r="55137" hidden="1" x14ac:dyDescent="0.2"/>
    <row r="55138" hidden="1" x14ac:dyDescent="0.2"/>
    <row r="55139" hidden="1" x14ac:dyDescent="0.2"/>
    <row r="55140" hidden="1" x14ac:dyDescent="0.2"/>
    <row r="55141" hidden="1" x14ac:dyDescent="0.2"/>
    <row r="55142" hidden="1" x14ac:dyDescent="0.2"/>
    <row r="55143" hidden="1" x14ac:dyDescent="0.2"/>
    <row r="55144" hidden="1" x14ac:dyDescent="0.2"/>
    <row r="55145" hidden="1" x14ac:dyDescent="0.2"/>
    <row r="55146" hidden="1" x14ac:dyDescent="0.2"/>
    <row r="55147" hidden="1" x14ac:dyDescent="0.2"/>
    <row r="55148" hidden="1" x14ac:dyDescent="0.2"/>
    <row r="55149" hidden="1" x14ac:dyDescent="0.2"/>
    <row r="55150" hidden="1" x14ac:dyDescent="0.2"/>
    <row r="55151" hidden="1" x14ac:dyDescent="0.2"/>
    <row r="55152" hidden="1" x14ac:dyDescent="0.2"/>
    <row r="55153" hidden="1" x14ac:dyDescent="0.2"/>
    <row r="55154" hidden="1" x14ac:dyDescent="0.2"/>
    <row r="55155" hidden="1" x14ac:dyDescent="0.2"/>
    <row r="55156" hidden="1" x14ac:dyDescent="0.2"/>
    <row r="55157" hidden="1" x14ac:dyDescent="0.2"/>
    <row r="55158" hidden="1" x14ac:dyDescent="0.2"/>
    <row r="55159" hidden="1" x14ac:dyDescent="0.2"/>
    <row r="55160" hidden="1" x14ac:dyDescent="0.2"/>
    <row r="55161" hidden="1" x14ac:dyDescent="0.2"/>
    <row r="55162" hidden="1" x14ac:dyDescent="0.2"/>
    <row r="55163" hidden="1" x14ac:dyDescent="0.2"/>
    <row r="55164" hidden="1" x14ac:dyDescent="0.2"/>
    <row r="55165" hidden="1" x14ac:dyDescent="0.2"/>
    <row r="55166" hidden="1" x14ac:dyDescent="0.2"/>
    <row r="55167" hidden="1" x14ac:dyDescent="0.2"/>
    <row r="55168" hidden="1" x14ac:dyDescent="0.2"/>
    <row r="55169" hidden="1" x14ac:dyDescent="0.2"/>
    <row r="55170" hidden="1" x14ac:dyDescent="0.2"/>
    <row r="55171" hidden="1" x14ac:dyDescent="0.2"/>
    <row r="55172" hidden="1" x14ac:dyDescent="0.2"/>
    <row r="55173" hidden="1" x14ac:dyDescent="0.2"/>
    <row r="55174" hidden="1" x14ac:dyDescent="0.2"/>
    <row r="55175" hidden="1" x14ac:dyDescent="0.2"/>
    <row r="55176" hidden="1" x14ac:dyDescent="0.2"/>
    <row r="55177" hidden="1" x14ac:dyDescent="0.2"/>
    <row r="55178" hidden="1" x14ac:dyDescent="0.2"/>
    <row r="55179" hidden="1" x14ac:dyDescent="0.2"/>
    <row r="55180" hidden="1" x14ac:dyDescent="0.2"/>
    <row r="55181" hidden="1" x14ac:dyDescent="0.2"/>
    <row r="55182" hidden="1" x14ac:dyDescent="0.2"/>
    <row r="55183" hidden="1" x14ac:dyDescent="0.2"/>
    <row r="55184" hidden="1" x14ac:dyDescent="0.2"/>
    <row r="55185" hidden="1" x14ac:dyDescent="0.2"/>
    <row r="55186" hidden="1" x14ac:dyDescent="0.2"/>
    <row r="55187" hidden="1" x14ac:dyDescent="0.2"/>
    <row r="55188" hidden="1" x14ac:dyDescent="0.2"/>
    <row r="55189" hidden="1" x14ac:dyDescent="0.2"/>
    <row r="55190" hidden="1" x14ac:dyDescent="0.2"/>
    <row r="55191" hidden="1" x14ac:dyDescent="0.2"/>
    <row r="55192" hidden="1" x14ac:dyDescent="0.2"/>
    <row r="55193" hidden="1" x14ac:dyDescent="0.2"/>
    <row r="55194" hidden="1" x14ac:dyDescent="0.2"/>
    <row r="55195" hidden="1" x14ac:dyDescent="0.2"/>
    <row r="55196" hidden="1" x14ac:dyDescent="0.2"/>
    <row r="55197" hidden="1" x14ac:dyDescent="0.2"/>
    <row r="55198" hidden="1" x14ac:dyDescent="0.2"/>
    <row r="55199" hidden="1" x14ac:dyDescent="0.2"/>
    <row r="55200" hidden="1" x14ac:dyDescent="0.2"/>
    <row r="55201" hidden="1" x14ac:dyDescent="0.2"/>
    <row r="55202" hidden="1" x14ac:dyDescent="0.2"/>
    <row r="55203" hidden="1" x14ac:dyDescent="0.2"/>
    <row r="55204" hidden="1" x14ac:dyDescent="0.2"/>
    <row r="55205" hidden="1" x14ac:dyDescent="0.2"/>
    <row r="55206" hidden="1" x14ac:dyDescent="0.2"/>
    <row r="55207" hidden="1" x14ac:dyDescent="0.2"/>
    <row r="55208" hidden="1" x14ac:dyDescent="0.2"/>
    <row r="55209" hidden="1" x14ac:dyDescent="0.2"/>
    <row r="55210" hidden="1" x14ac:dyDescent="0.2"/>
    <row r="55211" hidden="1" x14ac:dyDescent="0.2"/>
    <row r="55212" hidden="1" x14ac:dyDescent="0.2"/>
    <row r="55213" hidden="1" x14ac:dyDescent="0.2"/>
    <row r="55214" hidden="1" x14ac:dyDescent="0.2"/>
    <row r="55215" hidden="1" x14ac:dyDescent="0.2"/>
    <row r="55216" hidden="1" x14ac:dyDescent="0.2"/>
    <row r="55217" hidden="1" x14ac:dyDescent="0.2"/>
    <row r="55218" hidden="1" x14ac:dyDescent="0.2"/>
    <row r="55219" hidden="1" x14ac:dyDescent="0.2"/>
    <row r="55220" hidden="1" x14ac:dyDescent="0.2"/>
    <row r="55221" hidden="1" x14ac:dyDescent="0.2"/>
    <row r="55222" hidden="1" x14ac:dyDescent="0.2"/>
    <row r="55223" hidden="1" x14ac:dyDescent="0.2"/>
    <row r="55224" hidden="1" x14ac:dyDescent="0.2"/>
    <row r="55225" hidden="1" x14ac:dyDescent="0.2"/>
    <row r="55226" hidden="1" x14ac:dyDescent="0.2"/>
    <row r="55227" hidden="1" x14ac:dyDescent="0.2"/>
    <row r="55228" hidden="1" x14ac:dyDescent="0.2"/>
    <row r="55229" hidden="1" x14ac:dyDescent="0.2"/>
    <row r="55230" hidden="1" x14ac:dyDescent="0.2"/>
    <row r="55231" hidden="1" x14ac:dyDescent="0.2"/>
    <row r="55232" hidden="1" x14ac:dyDescent="0.2"/>
    <row r="55233" hidden="1" x14ac:dyDescent="0.2"/>
    <row r="55234" hidden="1" x14ac:dyDescent="0.2"/>
    <row r="55235" hidden="1" x14ac:dyDescent="0.2"/>
    <row r="55236" hidden="1" x14ac:dyDescent="0.2"/>
    <row r="55237" hidden="1" x14ac:dyDescent="0.2"/>
    <row r="55238" hidden="1" x14ac:dyDescent="0.2"/>
    <row r="55239" hidden="1" x14ac:dyDescent="0.2"/>
    <row r="55240" hidden="1" x14ac:dyDescent="0.2"/>
    <row r="55241" hidden="1" x14ac:dyDescent="0.2"/>
    <row r="55242" hidden="1" x14ac:dyDescent="0.2"/>
    <row r="55243" hidden="1" x14ac:dyDescent="0.2"/>
    <row r="55244" hidden="1" x14ac:dyDescent="0.2"/>
    <row r="55245" hidden="1" x14ac:dyDescent="0.2"/>
    <row r="55246" hidden="1" x14ac:dyDescent="0.2"/>
    <row r="55247" hidden="1" x14ac:dyDescent="0.2"/>
    <row r="55248" hidden="1" x14ac:dyDescent="0.2"/>
    <row r="55249" hidden="1" x14ac:dyDescent="0.2"/>
    <row r="55250" hidden="1" x14ac:dyDescent="0.2"/>
    <row r="55251" hidden="1" x14ac:dyDescent="0.2"/>
    <row r="55252" hidden="1" x14ac:dyDescent="0.2"/>
    <row r="55253" hidden="1" x14ac:dyDescent="0.2"/>
    <row r="55254" hidden="1" x14ac:dyDescent="0.2"/>
    <row r="55255" hidden="1" x14ac:dyDescent="0.2"/>
    <row r="55256" hidden="1" x14ac:dyDescent="0.2"/>
    <row r="55257" hidden="1" x14ac:dyDescent="0.2"/>
    <row r="55258" hidden="1" x14ac:dyDescent="0.2"/>
    <row r="55259" hidden="1" x14ac:dyDescent="0.2"/>
    <row r="55260" hidden="1" x14ac:dyDescent="0.2"/>
    <row r="55261" hidden="1" x14ac:dyDescent="0.2"/>
    <row r="55262" hidden="1" x14ac:dyDescent="0.2"/>
    <row r="55263" hidden="1" x14ac:dyDescent="0.2"/>
    <row r="55264" hidden="1" x14ac:dyDescent="0.2"/>
    <row r="55265" hidden="1" x14ac:dyDescent="0.2"/>
    <row r="55266" hidden="1" x14ac:dyDescent="0.2"/>
    <row r="55267" hidden="1" x14ac:dyDescent="0.2"/>
    <row r="55268" hidden="1" x14ac:dyDescent="0.2"/>
    <row r="55269" hidden="1" x14ac:dyDescent="0.2"/>
    <row r="55270" hidden="1" x14ac:dyDescent="0.2"/>
    <row r="55271" hidden="1" x14ac:dyDescent="0.2"/>
    <row r="55272" hidden="1" x14ac:dyDescent="0.2"/>
    <row r="55273" hidden="1" x14ac:dyDescent="0.2"/>
    <row r="55274" hidden="1" x14ac:dyDescent="0.2"/>
    <row r="55275" hidden="1" x14ac:dyDescent="0.2"/>
    <row r="55276" hidden="1" x14ac:dyDescent="0.2"/>
    <row r="55277" hidden="1" x14ac:dyDescent="0.2"/>
    <row r="55278" hidden="1" x14ac:dyDescent="0.2"/>
    <row r="55279" hidden="1" x14ac:dyDescent="0.2"/>
    <row r="55280" hidden="1" x14ac:dyDescent="0.2"/>
    <row r="55281" hidden="1" x14ac:dyDescent="0.2"/>
    <row r="55282" hidden="1" x14ac:dyDescent="0.2"/>
    <row r="55283" hidden="1" x14ac:dyDescent="0.2"/>
    <row r="55284" hidden="1" x14ac:dyDescent="0.2"/>
    <row r="55285" hidden="1" x14ac:dyDescent="0.2"/>
    <row r="55286" hidden="1" x14ac:dyDescent="0.2"/>
    <row r="55287" hidden="1" x14ac:dyDescent="0.2"/>
    <row r="55288" hidden="1" x14ac:dyDescent="0.2"/>
    <row r="55289" hidden="1" x14ac:dyDescent="0.2"/>
    <row r="55290" hidden="1" x14ac:dyDescent="0.2"/>
    <row r="55291" hidden="1" x14ac:dyDescent="0.2"/>
    <row r="55292" hidden="1" x14ac:dyDescent="0.2"/>
    <row r="55293" hidden="1" x14ac:dyDescent="0.2"/>
    <row r="55294" hidden="1" x14ac:dyDescent="0.2"/>
    <row r="55295" hidden="1" x14ac:dyDescent="0.2"/>
    <row r="55296" hidden="1" x14ac:dyDescent="0.2"/>
    <row r="55297" hidden="1" x14ac:dyDescent="0.2"/>
    <row r="55298" hidden="1" x14ac:dyDescent="0.2"/>
    <row r="55299" hidden="1" x14ac:dyDescent="0.2"/>
    <row r="55300" hidden="1" x14ac:dyDescent="0.2"/>
    <row r="55301" hidden="1" x14ac:dyDescent="0.2"/>
    <row r="55302" hidden="1" x14ac:dyDescent="0.2"/>
    <row r="55303" hidden="1" x14ac:dyDescent="0.2"/>
    <row r="55304" hidden="1" x14ac:dyDescent="0.2"/>
    <row r="55305" hidden="1" x14ac:dyDescent="0.2"/>
    <row r="55306" hidden="1" x14ac:dyDescent="0.2"/>
    <row r="55307" hidden="1" x14ac:dyDescent="0.2"/>
    <row r="55308" hidden="1" x14ac:dyDescent="0.2"/>
    <row r="55309" hidden="1" x14ac:dyDescent="0.2"/>
    <row r="55310" hidden="1" x14ac:dyDescent="0.2"/>
    <row r="55311" hidden="1" x14ac:dyDescent="0.2"/>
    <row r="55312" hidden="1" x14ac:dyDescent="0.2"/>
    <row r="55313" hidden="1" x14ac:dyDescent="0.2"/>
    <row r="55314" hidden="1" x14ac:dyDescent="0.2"/>
    <row r="55315" hidden="1" x14ac:dyDescent="0.2"/>
    <row r="55316" hidden="1" x14ac:dyDescent="0.2"/>
    <row r="55317" hidden="1" x14ac:dyDescent="0.2"/>
    <row r="55318" hidden="1" x14ac:dyDescent="0.2"/>
    <row r="55319" hidden="1" x14ac:dyDescent="0.2"/>
    <row r="55320" hidden="1" x14ac:dyDescent="0.2"/>
    <row r="55321" hidden="1" x14ac:dyDescent="0.2"/>
    <row r="55322" hidden="1" x14ac:dyDescent="0.2"/>
    <row r="55323" hidden="1" x14ac:dyDescent="0.2"/>
    <row r="55324" hidden="1" x14ac:dyDescent="0.2"/>
    <row r="55325" hidden="1" x14ac:dyDescent="0.2"/>
    <row r="55326" hidden="1" x14ac:dyDescent="0.2"/>
    <row r="55327" hidden="1" x14ac:dyDescent="0.2"/>
    <row r="55328" hidden="1" x14ac:dyDescent="0.2"/>
    <row r="55329" hidden="1" x14ac:dyDescent="0.2"/>
    <row r="55330" hidden="1" x14ac:dyDescent="0.2"/>
    <row r="55331" hidden="1" x14ac:dyDescent="0.2"/>
    <row r="55332" hidden="1" x14ac:dyDescent="0.2"/>
    <row r="55333" hidden="1" x14ac:dyDescent="0.2"/>
    <row r="55334" hidden="1" x14ac:dyDescent="0.2"/>
    <row r="55335" hidden="1" x14ac:dyDescent="0.2"/>
    <row r="55336" hidden="1" x14ac:dyDescent="0.2"/>
    <row r="55337" hidden="1" x14ac:dyDescent="0.2"/>
    <row r="55338" hidden="1" x14ac:dyDescent="0.2"/>
    <row r="55339" hidden="1" x14ac:dyDescent="0.2"/>
    <row r="55340" hidden="1" x14ac:dyDescent="0.2"/>
    <row r="55341" hidden="1" x14ac:dyDescent="0.2"/>
    <row r="55342" hidden="1" x14ac:dyDescent="0.2"/>
    <row r="55343" hidden="1" x14ac:dyDescent="0.2"/>
    <row r="55344" hidden="1" x14ac:dyDescent="0.2"/>
    <row r="55345" hidden="1" x14ac:dyDescent="0.2"/>
    <row r="55346" hidden="1" x14ac:dyDescent="0.2"/>
    <row r="55347" hidden="1" x14ac:dyDescent="0.2"/>
    <row r="55348" hidden="1" x14ac:dyDescent="0.2"/>
    <row r="55349" hidden="1" x14ac:dyDescent="0.2"/>
    <row r="55350" hidden="1" x14ac:dyDescent="0.2"/>
    <row r="55351" hidden="1" x14ac:dyDescent="0.2"/>
    <row r="55352" hidden="1" x14ac:dyDescent="0.2"/>
    <row r="55353" hidden="1" x14ac:dyDescent="0.2"/>
    <row r="55354" hidden="1" x14ac:dyDescent="0.2"/>
    <row r="55355" hidden="1" x14ac:dyDescent="0.2"/>
    <row r="55356" hidden="1" x14ac:dyDescent="0.2"/>
    <row r="55357" hidden="1" x14ac:dyDescent="0.2"/>
    <row r="55358" hidden="1" x14ac:dyDescent="0.2"/>
    <row r="55359" hidden="1" x14ac:dyDescent="0.2"/>
    <row r="55360" hidden="1" x14ac:dyDescent="0.2"/>
    <row r="55361" hidden="1" x14ac:dyDescent="0.2"/>
    <row r="55362" hidden="1" x14ac:dyDescent="0.2"/>
    <row r="55363" hidden="1" x14ac:dyDescent="0.2"/>
    <row r="55364" hidden="1" x14ac:dyDescent="0.2"/>
    <row r="55365" hidden="1" x14ac:dyDescent="0.2"/>
    <row r="55366" hidden="1" x14ac:dyDescent="0.2"/>
    <row r="55367" hidden="1" x14ac:dyDescent="0.2"/>
    <row r="55368" hidden="1" x14ac:dyDescent="0.2"/>
    <row r="55369" hidden="1" x14ac:dyDescent="0.2"/>
    <row r="55370" hidden="1" x14ac:dyDescent="0.2"/>
    <row r="55371" hidden="1" x14ac:dyDescent="0.2"/>
    <row r="55372" hidden="1" x14ac:dyDescent="0.2"/>
    <row r="55373" hidden="1" x14ac:dyDescent="0.2"/>
    <row r="55374" hidden="1" x14ac:dyDescent="0.2"/>
    <row r="55375" hidden="1" x14ac:dyDescent="0.2"/>
    <row r="55376" hidden="1" x14ac:dyDescent="0.2"/>
    <row r="55377" hidden="1" x14ac:dyDescent="0.2"/>
    <row r="55378" hidden="1" x14ac:dyDescent="0.2"/>
    <row r="55379" hidden="1" x14ac:dyDescent="0.2"/>
    <row r="55380" hidden="1" x14ac:dyDescent="0.2"/>
    <row r="55381" hidden="1" x14ac:dyDescent="0.2"/>
    <row r="55382" hidden="1" x14ac:dyDescent="0.2"/>
    <row r="55383" hidden="1" x14ac:dyDescent="0.2"/>
    <row r="55384" hidden="1" x14ac:dyDescent="0.2"/>
    <row r="55385" hidden="1" x14ac:dyDescent="0.2"/>
    <row r="55386" hidden="1" x14ac:dyDescent="0.2"/>
    <row r="55387" hidden="1" x14ac:dyDescent="0.2"/>
    <row r="55388" hidden="1" x14ac:dyDescent="0.2"/>
    <row r="55389" hidden="1" x14ac:dyDescent="0.2"/>
    <row r="55390" hidden="1" x14ac:dyDescent="0.2"/>
    <row r="55391" hidden="1" x14ac:dyDescent="0.2"/>
    <row r="55392" hidden="1" x14ac:dyDescent="0.2"/>
    <row r="55393" hidden="1" x14ac:dyDescent="0.2"/>
    <row r="55394" hidden="1" x14ac:dyDescent="0.2"/>
    <row r="55395" hidden="1" x14ac:dyDescent="0.2"/>
    <row r="55396" hidden="1" x14ac:dyDescent="0.2"/>
    <row r="55397" hidden="1" x14ac:dyDescent="0.2"/>
    <row r="55398" hidden="1" x14ac:dyDescent="0.2"/>
    <row r="55399" hidden="1" x14ac:dyDescent="0.2"/>
    <row r="55400" hidden="1" x14ac:dyDescent="0.2"/>
    <row r="55401" hidden="1" x14ac:dyDescent="0.2"/>
    <row r="55402" hidden="1" x14ac:dyDescent="0.2"/>
    <row r="55403" hidden="1" x14ac:dyDescent="0.2"/>
    <row r="55404" hidden="1" x14ac:dyDescent="0.2"/>
    <row r="55405" hidden="1" x14ac:dyDescent="0.2"/>
    <row r="55406" hidden="1" x14ac:dyDescent="0.2"/>
    <row r="55407" hidden="1" x14ac:dyDescent="0.2"/>
    <row r="55408" hidden="1" x14ac:dyDescent="0.2"/>
    <row r="55409" hidden="1" x14ac:dyDescent="0.2"/>
    <row r="55410" hidden="1" x14ac:dyDescent="0.2"/>
    <row r="55411" hidden="1" x14ac:dyDescent="0.2"/>
    <row r="55412" hidden="1" x14ac:dyDescent="0.2"/>
    <row r="55413" hidden="1" x14ac:dyDescent="0.2"/>
    <row r="55414" hidden="1" x14ac:dyDescent="0.2"/>
    <row r="55415" hidden="1" x14ac:dyDescent="0.2"/>
    <row r="55416" hidden="1" x14ac:dyDescent="0.2"/>
    <row r="55417" hidden="1" x14ac:dyDescent="0.2"/>
    <row r="55418" hidden="1" x14ac:dyDescent="0.2"/>
    <row r="55419" hidden="1" x14ac:dyDescent="0.2"/>
    <row r="55420" hidden="1" x14ac:dyDescent="0.2"/>
    <row r="55421" hidden="1" x14ac:dyDescent="0.2"/>
    <row r="55422" hidden="1" x14ac:dyDescent="0.2"/>
    <row r="55423" hidden="1" x14ac:dyDescent="0.2"/>
    <row r="55424" hidden="1" x14ac:dyDescent="0.2"/>
    <row r="55425" hidden="1" x14ac:dyDescent="0.2"/>
    <row r="55426" hidden="1" x14ac:dyDescent="0.2"/>
    <row r="55427" hidden="1" x14ac:dyDescent="0.2"/>
    <row r="55428" hidden="1" x14ac:dyDescent="0.2"/>
    <row r="55429" hidden="1" x14ac:dyDescent="0.2"/>
    <row r="55430" hidden="1" x14ac:dyDescent="0.2"/>
    <row r="55431" hidden="1" x14ac:dyDescent="0.2"/>
    <row r="55432" hidden="1" x14ac:dyDescent="0.2"/>
    <row r="55433" hidden="1" x14ac:dyDescent="0.2"/>
    <row r="55434" hidden="1" x14ac:dyDescent="0.2"/>
    <row r="55435" hidden="1" x14ac:dyDescent="0.2"/>
    <row r="55436" hidden="1" x14ac:dyDescent="0.2"/>
    <row r="55437" hidden="1" x14ac:dyDescent="0.2"/>
    <row r="55438" hidden="1" x14ac:dyDescent="0.2"/>
    <row r="55439" hidden="1" x14ac:dyDescent="0.2"/>
    <row r="55440" hidden="1" x14ac:dyDescent="0.2"/>
    <row r="55441" hidden="1" x14ac:dyDescent="0.2"/>
    <row r="55442" hidden="1" x14ac:dyDescent="0.2"/>
    <row r="55443" hidden="1" x14ac:dyDescent="0.2"/>
    <row r="55444" hidden="1" x14ac:dyDescent="0.2"/>
    <row r="55445" hidden="1" x14ac:dyDescent="0.2"/>
    <row r="55446" hidden="1" x14ac:dyDescent="0.2"/>
    <row r="55447" hidden="1" x14ac:dyDescent="0.2"/>
    <row r="55448" hidden="1" x14ac:dyDescent="0.2"/>
    <row r="55449" hidden="1" x14ac:dyDescent="0.2"/>
    <row r="55450" hidden="1" x14ac:dyDescent="0.2"/>
    <row r="55451" hidden="1" x14ac:dyDescent="0.2"/>
    <row r="55452" hidden="1" x14ac:dyDescent="0.2"/>
    <row r="55453" hidden="1" x14ac:dyDescent="0.2"/>
    <row r="55454" hidden="1" x14ac:dyDescent="0.2"/>
    <row r="55455" hidden="1" x14ac:dyDescent="0.2"/>
    <row r="55456" hidden="1" x14ac:dyDescent="0.2"/>
    <row r="55457" hidden="1" x14ac:dyDescent="0.2"/>
    <row r="55458" hidden="1" x14ac:dyDescent="0.2"/>
    <row r="55459" hidden="1" x14ac:dyDescent="0.2"/>
    <row r="55460" hidden="1" x14ac:dyDescent="0.2"/>
    <row r="55461" hidden="1" x14ac:dyDescent="0.2"/>
    <row r="55462" hidden="1" x14ac:dyDescent="0.2"/>
    <row r="55463" hidden="1" x14ac:dyDescent="0.2"/>
    <row r="55464" hidden="1" x14ac:dyDescent="0.2"/>
    <row r="55465" hidden="1" x14ac:dyDescent="0.2"/>
    <row r="55466" hidden="1" x14ac:dyDescent="0.2"/>
    <row r="55467" hidden="1" x14ac:dyDescent="0.2"/>
    <row r="55468" hidden="1" x14ac:dyDescent="0.2"/>
    <row r="55469" hidden="1" x14ac:dyDescent="0.2"/>
    <row r="55470" hidden="1" x14ac:dyDescent="0.2"/>
    <row r="55471" hidden="1" x14ac:dyDescent="0.2"/>
    <row r="55472" hidden="1" x14ac:dyDescent="0.2"/>
    <row r="55473" hidden="1" x14ac:dyDescent="0.2"/>
    <row r="55474" hidden="1" x14ac:dyDescent="0.2"/>
    <row r="55475" hidden="1" x14ac:dyDescent="0.2"/>
    <row r="55476" hidden="1" x14ac:dyDescent="0.2"/>
    <row r="55477" hidden="1" x14ac:dyDescent="0.2"/>
    <row r="55478" hidden="1" x14ac:dyDescent="0.2"/>
    <row r="55479" hidden="1" x14ac:dyDescent="0.2"/>
    <row r="55480" hidden="1" x14ac:dyDescent="0.2"/>
    <row r="55481" hidden="1" x14ac:dyDescent="0.2"/>
    <row r="55482" hidden="1" x14ac:dyDescent="0.2"/>
    <row r="55483" hidden="1" x14ac:dyDescent="0.2"/>
    <row r="55484" hidden="1" x14ac:dyDescent="0.2"/>
    <row r="55485" hidden="1" x14ac:dyDescent="0.2"/>
    <row r="55486" hidden="1" x14ac:dyDescent="0.2"/>
    <row r="55487" hidden="1" x14ac:dyDescent="0.2"/>
    <row r="55488" hidden="1" x14ac:dyDescent="0.2"/>
    <row r="55489" hidden="1" x14ac:dyDescent="0.2"/>
    <row r="55490" hidden="1" x14ac:dyDescent="0.2"/>
    <row r="55491" hidden="1" x14ac:dyDescent="0.2"/>
    <row r="55492" hidden="1" x14ac:dyDescent="0.2"/>
    <row r="55493" hidden="1" x14ac:dyDescent="0.2"/>
    <row r="55494" hidden="1" x14ac:dyDescent="0.2"/>
    <row r="55495" hidden="1" x14ac:dyDescent="0.2"/>
    <row r="55496" hidden="1" x14ac:dyDescent="0.2"/>
    <row r="55497" hidden="1" x14ac:dyDescent="0.2"/>
    <row r="55498" hidden="1" x14ac:dyDescent="0.2"/>
    <row r="55499" hidden="1" x14ac:dyDescent="0.2"/>
    <row r="55500" hidden="1" x14ac:dyDescent="0.2"/>
    <row r="55501" hidden="1" x14ac:dyDescent="0.2"/>
    <row r="55502" hidden="1" x14ac:dyDescent="0.2"/>
    <row r="55503" hidden="1" x14ac:dyDescent="0.2"/>
    <row r="55504" hidden="1" x14ac:dyDescent="0.2"/>
    <row r="55505" hidden="1" x14ac:dyDescent="0.2"/>
    <row r="55506" hidden="1" x14ac:dyDescent="0.2"/>
    <row r="55507" hidden="1" x14ac:dyDescent="0.2"/>
    <row r="55508" hidden="1" x14ac:dyDescent="0.2"/>
    <row r="55509" hidden="1" x14ac:dyDescent="0.2"/>
    <row r="55510" hidden="1" x14ac:dyDescent="0.2"/>
    <row r="55511" hidden="1" x14ac:dyDescent="0.2"/>
    <row r="55512" hidden="1" x14ac:dyDescent="0.2"/>
    <row r="55513" hidden="1" x14ac:dyDescent="0.2"/>
    <row r="55514" hidden="1" x14ac:dyDescent="0.2"/>
    <row r="55515" hidden="1" x14ac:dyDescent="0.2"/>
    <row r="55516" hidden="1" x14ac:dyDescent="0.2"/>
    <row r="55517" hidden="1" x14ac:dyDescent="0.2"/>
    <row r="55518" hidden="1" x14ac:dyDescent="0.2"/>
    <row r="55519" hidden="1" x14ac:dyDescent="0.2"/>
    <row r="55520" hidden="1" x14ac:dyDescent="0.2"/>
    <row r="55521" hidden="1" x14ac:dyDescent="0.2"/>
    <row r="55522" hidden="1" x14ac:dyDescent="0.2"/>
    <row r="55523" hidden="1" x14ac:dyDescent="0.2"/>
    <row r="55524" hidden="1" x14ac:dyDescent="0.2"/>
    <row r="55525" hidden="1" x14ac:dyDescent="0.2"/>
    <row r="55526" hidden="1" x14ac:dyDescent="0.2"/>
    <row r="55527" hidden="1" x14ac:dyDescent="0.2"/>
    <row r="55528" hidden="1" x14ac:dyDescent="0.2"/>
    <row r="55529" hidden="1" x14ac:dyDescent="0.2"/>
    <row r="55530" hidden="1" x14ac:dyDescent="0.2"/>
    <row r="55531" hidden="1" x14ac:dyDescent="0.2"/>
    <row r="55532" hidden="1" x14ac:dyDescent="0.2"/>
    <row r="55533" hidden="1" x14ac:dyDescent="0.2"/>
    <row r="55534" hidden="1" x14ac:dyDescent="0.2"/>
    <row r="55535" hidden="1" x14ac:dyDescent="0.2"/>
    <row r="55536" hidden="1" x14ac:dyDescent="0.2"/>
    <row r="55537" hidden="1" x14ac:dyDescent="0.2"/>
    <row r="55538" hidden="1" x14ac:dyDescent="0.2"/>
    <row r="55539" hidden="1" x14ac:dyDescent="0.2"/>
    <row r="55540" hidden="1" x14ac:dyDescent="0.2"/>
    <row r="55541" hidden="1" x14ac:dyDescent="0.2"/>
    <row r="55542" hidden="1" x14ac:dyDescent="0.2"/>
    <row r="55543" hidden="1" x14ac:dyDescent="0.2"/>
    <row r="55544" hidden="1" x14ac:dyDescent="0.2"/>
    <row r="55545" hidden="1" x14ac:dyDescent="0.2"/>
    <row r="55546" hidden="1" x14ac:dyDescent="0.2"/>
    <row r="55547" hidden="1" x14ac:dyDescent="0.2"/>
    <row r="55548" hidden="1" x14ac:dyDescent="0.2"/>
    <row r="55549" hidden="1" x14ac:dyDescent="0.2"/>
    <row r="55550" hidden="1" x14ac:dyDescent="0.2"/>
    <row r="55551" hidden="1" x14ac:dyDescent="0.2"/>
    <row r="55552" hidden="1" x14ac:dyDescent="0.2"/>
    <row r="55553" hidden="1" x14ac:dyDescent="0.2"/>
    <row r="55554" hidden="1" x14ac:dyDescent="0.2"/>
    <row r="55555" hidden="1" x14ac:dyDescent="0.2"/>
    <row r="55556" hidden="1" x14ac:dyDescent="0.2"/>
    <row r="55557" hidden="1" x14ac:dyDescent="0.2"/>
    <row r="55558" hidden="1" x14ac:dyDescent="0.2"/>
    <row r="55559" hidden="1" x14ac:dyDescent="0.2"/>
    <row r="55560" hidden="1" x14ac:dyDescent="0.2"/>
    <row r="55561" hidden="1" x14ac:dyDescent="0.2"/>
    <row r="55562" hidden="1" x14ac:dyDescent="0.2"/>
    <row r="55563" hidden="1" x14ac:dyDescent="0.2"/>
    <row r="55564" hidden="1" x14ac:dyDescent="0.2"/>
    <row r="55565" hidden="1" x14ac:dyDescent="0.2"/>
    <row r="55566" hidden="1" x14ac:dyDescent="0.2"/>
    <row r="55567" hidden="1" x14ac:dyDescent="0.2"/>
    <row r="55568" hidden="1" x14ac:dyDescent="0.2"/>
    <row r="55569" hidden="1" x14ac:dyDescent="0.2"/>
    <row r="55570" hidden="1" x14ac:dyDescent="0.2"/>
    <row r="55571" hidden="1" x14ac:dyDescent="0.2"/>
    <row r="55572" hidden="1" x14ac:dyDescent="0.2"/>
    <row r="55573" hidden="1" x14ac:dyDescent="0.2"/>
    <row r="55574" hidden="1" x14ac:dyDescent="0.2"/>
    <row r="55575" hidden="1" x14ac:dyDescent="0.2"/>
    <row r="55576" hidden="1" x14ac:dyDescent="0.2"/>
    <row r="55577" hidden="1" x14ac:dyDescent="0.2"/>
    <row r="55578" hidden="1" x14ac:dyDescent="0.2"/>
    <row r="55579" hidden="1" x14ac:dyDescent="0.2"/>
    <row r="55580" hidden="1" x14ac:dyDescent="0.2"/>
    <row r="55581" hidden="1" x14ac:dyDescent="0.2"/>
    <row r="55582" hidden="1" x14ac:dyDescent="0.2"/>
    <row r="55583" hidden="1" x14ac:dyDescent="0.2"/>
    <row r="55584" hidden="1" x14ac:dyDescent="0.2"/>
    <row r="55585" hidden="1" x14ac:dyDescent="0.2"/>
    <row r="55586" hidden="1" x14ac:dyDescent="0.2"/>
    <row r="55587" hidden="1" x14ac:dyDescent="0.2"/>
    <row r="55588" hidden="1" x14ac:dyDescent="0.2"/>
    <row r="55589" hidden="1" x14ac:dyDescent="0.2"/>
    <row r="55590" hidden="1" x14ac:dyDescent="0.2"/>
    <row r="55591" hidden="1" x14ac:dyDescent="0.2"/>
    <row r="55592" hidden="1" x14ac:dyDescent="0.2"/>
    <row r="55593" hidden="1" x14ac:dyDescent="0.2"/>
    <row r="55594" hidden="1" x14ac:dyDescent="0.2"/>
    <row r="55595" hidden="1" x14ac:dyDescent="0.2"/>
    <row r="55596" hidden="1" x14ac:dyDescent="0.2"/>
    <row r="55597" hidden="1" x14ac:dyDescent="0.2"/>
    <row r="55598" hidden="1" x14ac:dyDescent="0.2"/>
    <row r="55599" hidden="1" x14ac:dyDescent="0.2"/>
    <row r="55600" hidden="1" x14ac:dyDescent="0.2"/>
    <row r="55601" hidden="1" x14ac:dyDescent="0.2"/>
    <row r="55602" hidden="1" x14ac:dyDescent="0.2"/>
    <row r="55603" hidden="1" x14ac:dyDescent="0.2"/>
    <row r="55604" hidden="1" x14ac:dyDescent="0.2"/>
    <row r="55605" hidden="1" x14ac:dyDescent="0.2"/>
    <row r="55606" hidden="1" x14ac:dyDescent="0.2"/>
    <row r="55607" hidden="1" x14ac:dyDescent="0.2"/>
    <row r="55608" hidden="1" x14ac:dyDescent="0.2"/>
    <row r="55609" hidden="1" x14ac:dyDescent="0.2"/>
    <row r="55610" hidden="1" x14ac:dyDescent="0.2"/>
    <row r="55611" hidden="1" x14ac:dyDescent="0.2"/>
    <row r="55612" hidden="1" x14ac:dyDescent="0.2"/>
    <row r="55613" hidden="1" x14ac:dyDescent="0.2"/>
    <row r="55614" hidden="1" x14ac:dyDescent="0.2"/>
    <row r="55615" hidden="1" x14ac:dyDescent="0.2"/>
    <row r="55616" hidden="1" x14ac:dyDescent="0.2"/>
    <row r="55617" hidden="1" x14ac:dyDescent="0.2"/>
    <row r="55618" hidden="1" x14ac:dyDescent="0.2"/>
    <row r="55619" hidden="1" x14ac:dyDescent="0.2"/>
    <row r="55620" hidden="1" x14ac:dyDescent="0.2"/>
    <row r="55621" hidden="1" x14ac:dyDescent="0.2"/>
    <row r="55622" hidden="1" x14ac:dyDescent="0.2"/>
    <row r="55623" hidden="1" x14ac:dyDescent="0.2"/>
    <row r="55624" hidden="1" x14ac:dyDescent="0.2"/>
    <row r="55625" hidden="1" x14ac:dyDescent="0.2"/>
    <row r="55626" hidden="1" x14ac:dyDescent="0.2"/>
    <row r="55627" hidden="1" x14ac:dyDescent="0.2"/>
    <row r="55628" hidden="1" x14ac:dyDescent="0.2"/>
    <row r="55629" hidden="1" x14ac:dyDescent="0.2"/>
    <row r="55630" hidden="1" x14ac:dyDescent="0.2"/>
    <row r="55631" hidden="1" x14ac:dyDescent="0.2"/>
    <row r="55632" hidden="1" x14ac:dyDescent="0.2"/>
    <row r="55633" hidden="1" x14ac:dyDescent="0.2"/>
    <row r="55634" hidden="1" x14ac:dyDescent="0.2"/>
    <row r="55635" hidden="1" x14ac:dyDescent="0.2"/>
    <row r="55636" hidden="1" x14ac:dyDescent="0.2"/>
    <row r="55637" hidden="1" x14ac:dyDescent="0.2"/>
    <row r="55638" hidden="1" x14ac:dyDescent="0.2"/>
    <row r="55639" hidden="1" x14ac:dyDescent="0.2"/>
    <row r="55640" hidden="1" x14ac:dyDescent="0.2"/>
    <row r="55641" hidden="1" x14ac:dyDescent="0.2"/>
    <row r="55642" hidden="1" x14ac:dyDescent="0.2"/>
    <row r="55643" hidden="1" x14ac:dyDescent="0.2"/>
    <row r="55644" hidden="1" x14ac:dyDescent="0.2"/>
    <row r="55645" hidden="1" x14ac:dyDescent="0.2"/>
    <row r="55646" hidden="1" x14ac:dyDescent="0.2"/>
    <row r="55647" hidden="1" x14ac:dyDescent="0.2"/>
    <row r="55648" hidden="1" x14ac:dyDescent="0.2"/>
    <row r="55649" hidden="1" x14ac:dyDescent="0.2"/>
    <row r="55650" hidden="1" x14ac:dyDescent="0.2"/>
    <row r="55651" hidden="1" x14ac:dyDescent="0.2"/>
    <row r="55652" hidden="1" x14ac:dyDescent="0.2"/>
    <row r="55653" hidden="1" x14ac:dyDescent="0.2"/>
    <row r="55654" hidden="1" x14ac:dyDescent="0.2"/>
    <row r="55655" hidden="1" x14ac:dyDescent="0.2"/>
    <row r="55656" hidden="1" x14ac:dyDescent="0.2"/>
    <row r="55657" hidden="1" x14ac:dyDescent="0.2"/>
    <row r="55658" hidden="1" x14ac:dyDescent="0.2"/>
    <row r="55659" hidden="1" x14ac:dyDescent="0.2"/>
    <row r="55660" hidden="1" x14ac:dyDescent="0.2"/>
    <row r="55661" hidden="1" x14ac:dyDescent="0.2"/>
    <row r="55662" hidden="1" x14ac:dyDescent="0.2"/>
    <row r="55663" hidden="1" x14ac:dyDescent="0.2"/>
    <row r="55664" hidden="1" x14ac:dyDescent="0.2"/>
    <row r="55665" hidden="1" x14ac:dyDescent="0.2"/>
    <row r="55666" hidden="1" x14ac:dyDescent="0.2"/>
    <row r="55667" hidden="1" x14ac:dyDescent="0.2"/>
    <row r="55668" hidden="1" x14ac:dyDescent="0.2"/>
    <row r="55669" hidden="1" x14ac:dyDescent="0.2"/>
    <row r="55670" hidden="1" x14ac:dyDescent="0.2"/>
    <row r="55671" hidden="1" x14ac:dyDescent="0.2"/>
    <row r="55672" hidden="1" x14ac:dyDescent="0.2"/>
    <row r="55673" hidden="1" x14ac:dyDescent="0.2"/>
    <row r="55674" hidden="1" x14ac:dyDescent="0.2"/>
    <row r="55675" hidden="1" x14ac:dyDescent="0.2"/>
    <row r="55676" hidden="1" x14ac:dyDescent="0.2"/>
    <row r="55677" hidden="1" x14ac:dyDescent="0.2"/>
    <row r="55678" hidden="1" x14ac:dyDescent="0.2"/>
    <row r="55679" hidden="1" x14ac:dyDescent="0.2"/>
    <row r="55680" hidden="1" x14ac:dyDescent="0.2"/>
    <row r="55681" hidden="1" x14ac:dyDescent="0.2"/>
    <row r="55682" hidden="1" x14ac:dyDescent="0.2"/>
    <row r="55683" hidden="1" x14ac:dyDescent="0.2"/>
    <row r="55684" hidden="1" x14ac:dyDescent="0.2"/>
    <row r="55685" hidden="1" x14ac:dyDescent="0.2"/>
    <row r="55686" hidden="1" x14ac:dyDescent="0.2"/>
    <row r="55687" hidden="1" x14ac:dyDescent="0.2"/>
    <row r="55688" hidden="1" x14ac:dyDescent="0.2"/>
    <row r="55689" hidden="1" x14ac:dyDescent="0.2"/>
    <row r="55690" hidden="1" x14ac:dyDescent="0.2"/>
    <row r="55691" hidden="1" x14ac:dyDescent="0.2"/>
    <row r="55692" hidden="1" x14ac:dyDescent="0.2"/>
    <row r="55693" hidden="1" x14ac:dyDescent="0.2"/>
    <row r="55694" hidden="1" x14ac:dyDescent="0.2"/>
    <row r="55695" hidden="1" x14ac:dyDescent="0.2"/>
    <row r="55696" hidden="1" x14ac:dyDescent="0.2"/>
    <row r="55697" hidden="1" x14ac:dyDescent="0.2"/>
    <row r="55698" hidden="1" x14ac:dyDescent="0.2"/>
    <row r="55699" hidden="1" x14ac:dyDescent="0.2"/>
    <row r="55700" hidden="1" x14ac:dyDescent="0.2"/>
    <row r="55701" hidden="1" x14ac:dyDescent="0.2"/>
    <row r="55702" hidden="1" x14ac:dyDescent="0.2"/>
    <row r="55703" hidden="1" x14ac:dyDescent="0.2"/>
    <row r="55704" hidden="1" x14ac:dyDescent="0.2"/>
    <row r="55705" hidden="1" x14ac:dyDescent="0.2"/>
    <row r="55706" hidden="1" x14ac:dyDescent="0.2"/>
    <row r="55707" hidden="1" x14ac:dyDescent="0.2"/>
    <row r="55708" hidden="1" x14ac:dyDescent="0.2"/>
    <row r="55709" hidden="1" x14ac:dyDescent="0.2"/>
    <row r="55710" hidden="1" x14ac:dyDescent="0.2"/>
    <row r="55711" hidden="1" x14ac:dyDescent="0.2"/>
    <row r="55712" hidden="1" x14ac:dyDescent="0.2"/>
    <row r="55713" hidden="1" x14ac:dyDescent="0.2"/>
    <row r="55714" hidden="1" x14ac:dyDescent="0.2"/>
    <row r="55715" hidden="1" x14ac:dyDescent="0.2"/>
    <row r="55716" hidden="1" x14ac:dyDescent="0.2"/>
    <row r="55717" hidden="1" x14ac:dyDescent="0.2"/>
    <row r="55718" hidden="1" x14ac:dyDescent="0.2"/>
    <row r="55719" hidden="1" x14ac:dyDescent="0.2"/>
    <row r="55720" hidden="1" x14ac:dyDescent="0.2"/>
    <row r="55721" hidden="1" x14ac:dyDescent="0.2"/>
    <row r="55722" hidden="1" x14ac:dyDescent="0.2"/>
    <row r="55723" hidden="1" x14ac:dyDescent="0.2"/>
    <row r="55724" hidden="1" x14ac:dyDescent="0.2"/>
    <row r="55725" hidden="1" x14ac:dyDescent="0.2"/>
    <row r="55726" hidden="1" x14ac:dyDescent="0.2"/>
    <row r="55727" hidden="1" x14ac:dyDescent="0.2"/>
    <row r="55728" hidden="1" x14ac:dyDescent="0.2"/>
    <row r="55729" hidden="1" x14ac:dyDescent="0.2"/>
    <row r="55730" hidden="1" x14ac:dyDescent="0.2"/>
    <row r="55731" hidden="1" x14ac:dyDescent="0.2"/>
    <row r="55732" hidden="1" x14ac:dyDescent="0.2"/>
    <row r="55733" hidden="1" x14ac:dyDescent="0.2"/>
    <row r="55734" hidden="1" x14ac:dyDescent="0.2"/>
    <row r="55735" hidden="1" x14ac:dyDescent="0.2"/>
    <row r="55736" hidden="1" x14ac:dyDescent="0.2"/>
    <row r="55737" hidden="1" x14ac:dyDescent="0.2"/>
    <row r="55738" hidden="1" x14ac:dyDescent="0.2"/>
    <row r="55739" hidden="1" x14ac:dyDescent="0.2"/>
    <row r="55740" hidden="1" x14ac:dyDescent="0.2"/>
    <row r="55741" hidden="1" x14ac:dyDescent="0.2"/>
    <row r="55742" hidden="1" x14ac:dyDescent="0.2"/>
    <row r="55743" hidden="1" x14ac:dyDescent="0.2"/>
    <row r="55744" hidden="1" x14ac:dyDescent="0.2"/>
    <row r="55745" hidden="1" x14ac:dyDescent="0.2"/>
    <row r="55746" hidden="1" x14ac:dyDescent="0.2"/>
    <row r="55747" hidden="1" x14ac:dyDescent="0.2"/>
    <row r="55748" hidden="1" x14ac:dyDescent="0.2"/>
    <row r="55749" hidden="1" x14ac:dyDescent="0.2"/>
    <row r="55750" hidden="1" x14ac:dyDescent="0.2"/>
    <row r="55751" hidden="1" x14ac:dyDescent="0.2"/>
    <row r="55752" hidden="1" x14ac:dyDescent="0.2"/>
    <row r="55753" hidden="1" x14ac:dyDescent="0.2"/>
    <row r="55754" hidden="1" x14ac:dyDescent="0.2"/>
    <row r="55755" hidden="1" x14ac:dyDescent="0.2"/>
    <row r="55756" hidden="1" x14ac:dyDescent="0.2"/>
    <row r="55757" hidden="1" x14ac:dyDescent="0.2"/>
    <row r="55758" hidden="1" x14ac:dyDescent="0.2"/>
    <row r="55759" hidden="1" x14ac:dyDescent="0.2"/>
    <row r="55760" hidden="1" x14ac:dyDescent="0.2"/>
    <row r="55761" hidden="1" x14ac:dyDescent="0.2"/>
    <row r="55762" hidden="1" x14ac:dyDescent="0.2"/>
    <row r="55763" hidden="1" x14ac:dyDescent="0.2"/>
    <row r="55764" hidden="1" x14ac:dyDescent="0.2"/>
    <row r="55765" hidden="1" x14ac:dyDescent="0.2"/>
    <row r="55766" hidden="1" x14ac:dyDescent="0.2"/>
    <row r="55767" hidden="1" x14ac:dyDescent="0.2"/>
    <row r="55768" hidden="1" x14ac:dyDescent="0.2"/>
    <row r="55769" hidden="1" x14ac:dyDescent="0.2"/>
    <row r="55770" hidden="1" x14ac:dyDescent="0.2"/>
    <row r="55771" hidden="1" x14ac:dyDescent="0.2"/>
    <row r="55772" hidden="1" x14ac:dyDescent="0.2"/>
    <row r="55773" hidden="1" x14ac:dyDescent="0.2"/>
    <row r="55774" hidden="1" x14ac:dyDescent="0.2"/>
    <row r="55775" hidden="1" x14ac:dyDescent="0.2"/>
    <row r="55776" hidden="1" x14ac:dyDescent="0.2"/>
    <row r="55777" hidden="1" x14ac:dyDescent="0.2"/>
    <row r="55778" hidden="1" x14ac:dyDescent="0.2"/>
    <row r="55779" hidden="1" x14ac:dyDescent="0.2"/>
    <row r="55780" hidden="1" x14ac:dyDescent="0.2"/>
    <row r="55781" hidden="1" x14ac:dyDescent="0.2"/>
    <row r="55782" hidden="1" x14ac:dyDescent="0.2"/>
    <row r="55783" hidden="1" x14ac:dyDescent="0.2"/>
    <row r="55784" hidden="1" x14ac:dyDescent="0.2"/>
    <row r="55785" hidden="1" x14ac:dyDescent="0.2"/>
    <row r="55786" hidden="1" x14ac:dyDescent="0.2"/>
    <row r="55787" hidden="1" x14ac:dyDescent="0.2"/>
    <row r="55788" hidden="1" x14ac:dyDescent="0.2"/>
    <row r="55789" hidden="1" x14ac:dyDescent="0.2"/>
    <row r="55790" hidden="1" x14ac:dyDescent="0.2"/>
    <row r="55791" hidden="1" x14ac:dyDescent="0.2"/>
    <row r="55792" hidden="1" x14ac:dyDescent="0.2"/>
    <row r="55793" hidden="1" x14ac:dyDescent="0.2"/>
    <row r="55794" hidden="1" x14ac:dyDescent="0.2"/>
    <row r="55795" hidden="1" x14ac:dyDescent="0.2"/>
    <row r="55796" hidden="1" x14ac:dyDescent="0.2"/>
    <row r="55797" hidden="1" x14ac:dyDescent="0.2"/>
    <row r="55798" hidden="1" x14ac:dyDescent="0.2"/>
    <row r="55799" hidden="1" x14ac:dyDescent="0.2"/>
    <row r="55800" hidden="1" x14ac:dyDescent="0.2"/>
    <row r="55801" hidden="1" x14ac:dyDescent="0.2"/>
    <row r="55802" hidden="1" x14ac:dyDescent="0.2"/>
    <row r="55803" hidden="1" x14ac:dyDescent="0.2"/>
    <row r="55804" hidden="1" x14ac:dyDescent="0.2"/>
    <row r="55805" hidden="1" x14ac:dyDescent="0.2"/>
    <row r="55806" hidden="1" x14ac:dyDescent="0.2"/>
    <row r="55807" hidden="1" x14ac:dyDescent="0.2"/>
    <row r="55808" hidden="1" x14ac:dyDescent="0.2"/>
    <row r="55809" hidden="1" x14ac:dyDescent="0.2"/>
    <row r="55810" hidden="1" x14ac:dyDescent="0.2"/>
    <row r="55811" hidden="1" x14ac:dyDescent="0.2"/>
    <row r="55812" hidden="1" x14ac:dyDescent="0.2"/>
    <row r="55813" hidden="1" x14ac:dyDescent="0.2"/>
    <row r="55814" hidden="1" x14ac:dyDescent="0.2"/>
    <row r="55815" hidden="1" x14ac:dyDescent="0.2"/>
    <row r="55816" hidden="1" x14ac:dyDescent="0.2"/>
    <row r="55817" hidden="1" x14ac:dyDescent="0.2"/>
    <row r="55818" hidden="1" x14ac:dyDescent="0.2"/>
    <row r="55819" hidden="1" x14ac:dyDescent="0.2"/>
    <row r="55820" hidden="1" x14ac:dyDescent="0.2"/>
    <row r="55821" hidden="1" x14ac:dyDescent="0.2"/>
    <row r="55822" hidden="1" x14ac:dyDescent="0.2"/>
    <row r="55823" hidden="1" x14ac:dyDescent="0.2"/>
    <row r="55824" hidden="1" x14ac:dyDescent="0.2"/>
    <row r="55825" hidden="1" x14ac:dyDescent="0.2"/>
    <row r="55826" hidden="1" x14ac:dyDescent="0.2"/>
    <row r="55827" hidden="1" x14ac:dyDescent="0.2"/>
    <row r="55828" hidden="1" x14ac:dyDescent="0.2"/>
    <row r="55829" hidden="1" x14ac:dyDescent="0.2"/>
    <row r="55830" hidden="1" x14ac:dyDescent="0.2"/>
    <row r="55831" hidden="1" x14ac:dyDescent="0.2"/>
    <row r="55832" hidden="1" x14ac:dyDescent="0.2"/>
    <row r="55833" hidden="1" x14ac:dyDescent="0.2"/>
    <row r="55834" hidden="1" x14ac:dyDescent="0.2"/>
    <row r="55835" hidden="1" x14ac:dyDescent="0.2"/>
    <row r="55836" hidden="1" x14ac:dyDescent="0.2"/>
    <row r="55837" hidden="1" x14ac:dyDescent="0.2"/>
    <row r="55838" hidden="1" x14ac:dyDescent="0.2"/>
    <row r="55839" hidden="1" x14ac:dyDescent="0.2"/>
    <row r="55840" hidden="1" x14ac:dyDescent="0.2"/>
    <row r="55841" hidden="1" x14ac:dyDescent="0.2"/>
    <row r="55842" hidden="1" x14ac:dyDescent="0.2"/>
    <row r="55843" hidden="1" x14ac:dyDescent="0.2"/>
    <row r="55844" hidden="1" x14ac:dyDescent="0.2"/>
    <row r="55845" hidden="1" x14ac:dyDescent="0.2"/>
    <row r="55846" hidden="1" x14ac:dyDescent="0.2"/>
    <row r="55847" hidden="1" x14ac:dyDescent="0.2"/>
    <row r="55848" hidden="1" x14ac:dyDescent="0.2"/>
    <row r="55849" hidden="1" x14ac:dyDescent="0.2"/>
    <row r="55850" hidden="1" x14ac:dyDescent="0.2"/>
    <row r="55851" hidden="1" x14ac:dyDescent="0.2"/>
    <row r="55852" hidden="1" x14ac:dyDescent="0.2"/>
    <row r="55853" hidden="1" x14ac:dyDescent="0.2"/>
    <row r="55854" hidden="1" x14ac:dyDescent="0.2"/>
    <row r="55855" hidden="1" x14ac:dyDescent="0.2"/>
    <row r="55856" hidden="1" x14ac:dyDescent="0.2"/>
    <row r="55857" hidden="1" x14ac:dyDescent="0.2"/>
    <row r="55858" hidden="1" x14ac:dyDescent="0.2"/>
    <row r="55859" hidden="1" x14ac:dyDescent="0.2"/>
    <row r="55860" hidden="1" x14ac:dyDescent="0.2"/>
    <row r="55861" hidden="1" x14ac:dyDescent="0.2"/>
    <row r="55862" hidden="1" x14ac:dyDescent="0.2"/>
    <row r="55863" hidden="1" x14ac:dyDescent="0.2"/>
    <row r="55864" hidden="1" x14ac:dyDescent="0.2"/>
    <row r="55865" hidden="1" x14ac:dyDescent="0.2"/>
    <row r="55866" hidden="1" x14ac:dyDescent="0.2"/>
    <row r="55867" hidden="1" x14ac:dyDescent="0.2"/>
    <row r="55868" hidden="1" x14ac:dyDescent="0.2"/>
    <row r="55869" hidden="1" x14ac:dyDescent="0.2"/>
    <row r="55870" hidden="1" x14ac:dyDescent="0.2"/>
    <row r="55871" hidden="1" x14ac:dyDescent="0.2"/>
    <row r="55872" hidden="1" x14ac:dyDescent="0.2"/>
    <row r="55873" hidden="1" x14ac:dyDescent="0.2"/>
    <row r="55874" hidden="1" x14ac:dyDescent="0.2"/>
    <row r="55875" hidden="1" x14ac:dyDescent="0.2"/>
    <row r="55876" hidden="1" x14ac:dyDescent="0.2"/>
    <row r="55877" hidden="1" x14ac:dyDescent="0.2"/>
    <row r="55878" hidden="1" x14ac:dyDescent="0.2"/>
    <row r="55879" hidden="1" x14ac:dyDescent="0.2"/>
    <row r="55880" hidden="1" x14ac:dyDescent="0.2"/>
    <row r="55881" hidden="1" x14ac:dyDescent="0.2"/>
    <row r="55882" hidden="1" x14ac:dyDescent="0.2"/>
    <row r="55883" hidden="1" x14ac:dyDescent="0.2"/>
    <row r="55884" hidden="1" x14ac:dyDescent="0.2"/>
    <row r="55885" hidden="1" x14ac:dyDescent="0.2"/>
    <row r="55886" hidden="1" x14ac:dyDescent="0.2"/>
    <row r="55887" hidden="1" x14ac:dyDescent="0.2"/>
    <row r="55888" hidden="1" x14ac:dyDescent="0.2"/>
    <row r="55889" hidden="1" x14ac:dyDescent="0.2"/>
    <row r="55890" hidden="1" x14ac:dyDescent="0.2"/>
    <row r="55891" hidden="1" x14ac:dyDescent="0.2"/>
    <row r="55892" hidden="1" x14ac:dyDescent="0.2"/>
    <row r="55893" hidden="1" x14ac:dyDescent="0.2"/>
    <row r="55894" hidden="1" x14ac:dyDescent="0.2"/>
    <row r="55895" hidden="1" x14ac:dyDescent="0.2"/>
    <row r="55896" hidden="1" x14ac:dyDescent="0.2"/>
    <row r="55897" hidden="1" x14ac:dyDescent="0.2"/>
    <row r="55898" hidden="1" x14ac:dyDescent="0.2"/>
    <row r="55899" hidden="1" x14ac:dyDescent="0.2"/>
    <row r="55900" hidden="1" x14ac:dyDescent="0.2"/>
    <row r="55901" hidden="1" x14ac:dyDescent="0.2"/>
    <row r="55902" hidden="1" x14ac:dyDescent="0.2"/>
    <row r="55903" hidden="1" x14ac:dyDescent="0.2"/>
    <row r="55904" hidden="1" x14ac:dyDescent="0.2"/>
    <row r="55905" hidden="1" x14ac:dyDescent="0.2"/>
    <row r="55906" hidden="1" x14ac:dyDescent="0.2"/>
    <row r="55907" hidden="1" x14ac:dyDescent="0.2"/>
    <row r="55908" hidden="1" x14ac:dyDescent="0.2"/>
    <row r="55909" hidden="1" x14ac:dyDescent="0.2"/>
    <row r="55910" hidden="1" x14ac:dyDescent="0.2"/>
    <row r="55911" hidden="1" x14ac:dyDescent="0.2"/>
    <row r="55912" hidden="1" x14ac:dyDescent="0.2"/>
    <row r="55913" hidden="1" x14ac:dyDescent="0.2"/>
    <row r="55914" hidden="1" x14ac:dyDescent="0.2"/>
    <row r="55915" hidden="1" x14ac:dyDescent="0.2"/>
    <row r="55916" hidden="1" x14ac:dyDescent="0.2"/>
    <row r="55917" hidden="1" x14ac:dyDescent="0.2"/>
    <row r="55918" hidden="1" x14ac:dyDescent="0.2"/>
    <row r="55919" hidden="1" x14ac:dyDescent="0.2"/>
    <row r="55920" hidden="1" x14ac:dyDescent="0.2"/>
    <row r="55921" hidden="1" x14ac:dyDescent="0.2"/>
    <row r="55922" hidden="1" x14ac:dyDescent="0.2"/>
    <row r="55923" hidden="1" x14ac:dyDescent="0.2"/>
    <row r="55924" hidden="1" x14ac:dyDescent="0.2"/>
    <row r="55925" hidden="1" x14ac:dyDescent="0.2"/>
    <row r="55926" hidden="1" x14ac:dyDescent="0.2"/>
    <row r="55927" hidden="1" x14ac:dyDescent="0.2"/>
    <row r="55928" hidden="1" x14ac:dyDescent="0.2"/>
    <row r="55929" hidden="1" x14ac:dyDescent="0.2"/>
    <row r="55930" hidden="1" x14ac:dyDescent="0.2"/>
    <row r="55931" hidden="1" x14ac:dyDescent="0.2"/>
    <row r="55932" hidden="1" x14ac:dyDescent="0.2"/>
    <row r="55933" hidden="1" x14ac:dyDescent="0.2"/>
    <row r="55934" hidden="1" x14ac:dyDescent="0.2"/>
    <row r="55935" hidden="1" x14ac:dyDescent="0.2"/>
    <row r="55936" hidden="1" x14ac:dyDescent="0.2"/>
    <row r="55937" hidden="1" x14ac:dyDescent="0.2"/>
    <row r="55938" hidden="1" x14ac:dyDescent="0.2"/>
    <row r="55939" hidden="1" x14ac:dyDescent="0.2"/>
    <row r="55940" hidden="1" x14ac:dyDescent="0.2"/>
    <row r="55941" hidden="1" x14ac:dyDescent="0.2"/>
    <row r="55942" hidden="1" x14ac:dyDescent="0.2"/>
    <row r="55943" hidden="1" x14ac:dyDescent="0.2"/>
    <row r="55944" hidden="1" x14ac:dyDescent="0.2"/>
    <row r="55945" hidden="1" x14ac:dyDescent="0.2"/>
    <row r="55946" hidden="1" x14ac:dyDescent="0.2"/>
    <row r="55947" hidden="1" x14ac:dyDescent="0.2"/>
    <row r="55948" hidden="1" x14ac:dyDescent="0.2"/>
    <row r="55949" hidden="1" x14ac:dyDescent="0.2"/>
    <row r="55950" hidden="1" x14ac:dyDescent="0.2"/>
    <row r="55951" hidden="1" x14ac:dyDescent="0.2"/>
    <row r="55952" hidden="1" x14ac:dyDescent="0.2"/>
    <row r="55953" hidden="1" x14ac:dyDescent="0.2"/>
    <row r="55954" hidden="1" x14ac:dyDescent="0.2"/>
    <row r="55955" hidden="1" x14ac:dyDescent="0.2"/>
    <row r="55956" hidden="1" x14ac:dyDescent="0.2"/>
    <row r="55957" hidden="1" x14ac:dyDescent="0.2"/>
    <row r="55958" hidden="1" x14ac:dyDescent="0.2"/>
    <row r="55959" hidden="1" x14ac:dyDescent="0.2"/>
    <row r="55960" hidden="1" x14ac:dyDescent="0.2"/>
    <row r="55961" hidden="1" x14ac:dyDescent="0.2"/>
    <row r="55962" hidden="1" x14ac:dyDescent="0.2"/>
    <row r="55963" hidden="1" x14ac:dyDescent="0.2"/>
    <row r="55964" hidden="1" x14ac:dyDescent="0.2"/>
    <row r="55965" hidden="1" x14ac:dyDescent="0.2"/>
    <row r="55966" hidden="1" x14ac:dyDescent="0.2"/>
    <row r="55967" hidden="1" x14ac:dyDescent="0.2"/>
    <row r="55968" hidden="1" x14ac:dyDescent="0.2"/>
    <row r="55969" hidden="1" x14ac:dyDescent="0.2"/>
    <row r="55970" hidden="1" x14ac:dyDescent="0.2"/>
    <row r="55971" hidden="1" x14ac:dyDescent="0.2"/>
    <row r="55972" hidden="1" x14ac:dyDescent="0.2"/>
    <row r="55973" hidden="1" x14ac:dyDescent="0.2"/>
    <row r="55974" hidden="1" x14ac:dyDescent="0.2"/>
    <row r="55975" hidden="1" x14ac:dyDescent="0.2"/>
    <row r="55976" hidden="1" x14ac:dyDescent="0.2"/>
    <row r="55977" hidden="1" x14ac:dyDescent="0.2"/>
    <row r="55978" hidden="1" x14ac:dyDescent="0.2"/>
    <row r="55979" hidden="1" x14ac:dyDescent="0.2"/>
    <row r="55980" hidden="1" x14ac:dyDescent="0.2"/>
    <row r="55981" hidden="1" x14ac:dyDescent="0.2"/>
    <row r="55982" hidden="1" x14ac:dyDescent="0.2"/>
    <row r="55983" hidden="1" x14ac:dyDescent="0.2"/>
    <row r="55984" hidden="1" x14ac:dyDescent="0.2"/>
    <row r="55985" hidden="1" x14ac:dyDescent="0.2"/>
    <row r="55986" hidden="1" x14ac:dyDescent="0.2"/>
    <row r="55987" hidden="1" x14ac:dyDescent="0.2"/>
    <row r="55988" hidden="1" x14ac:dyDescent="0.2"/>
    <row r="55989" hidden="1" x14ac:dyDescent="0.2"/>
    <row r="55990" hidden="1" x14ac:dyDescent="0.2"/>
    <row r="55991" hidden="1" x14ac:dyDescent="0.2"/>
    <row r="55992" hidden="1" x14ac:dyDescent="0.2"/>
    <row r="55993" hidden="1" x14ac:dyDescent="0.2"/>
    <row r="55994" hidden="1" x14ac:dyDescent="0.2"/>
    <row r="55995" hidden="1" x14ac:dyDescent="0.2"/>
    <row r="55996" hidden="1" x14ac:dyDescent="0.2"/>
    <row r="55997" hidden="1" x14ac:dyDescent="0.2"/>
    <row r="55998" hidden="1" x14ac:dyDescent="0.2"/>
    <row r="55999" hidden="1" x14ac:dyDescent="0.2"/>
    <row r="56000" hidden="1" x14ac:dyDescent="0.2"/>
    <row r="56001" hidden="1" x14ac:dyDescent="0.2"/>
    <row r="56002" hidden="1" x14ac:dyDescent="0.2"/>
    <row r="56003" hidden="1" x14ac:dyDescent="0.2"/>
    <row r="56004" hidden="1" x14ac:dyDescent="0.2"/>
    <row r="56005" hidden="1" x14ac:dyDescent="0.2"/>
    <row r="56006" hidden="1" x14ac:dyDescent="0.2"/>
    <row r="56007" hidden="1" x14ac:dyDescent="0.2"/>
    <row r="56008" hidden="1" x14ac:dyDescent="0.2"/>
    <row r="56009" hidden="1" x14ac:dyDescent="0.2"/>
    <row r="56010" hidden="1" x14ac:dyDescent="0.2"/>
    <row r="56011" hidden="1" x14ac:dyDescent="0.2"/>
    <row r="56012" hidden="1" x14ac:dyDescent="0.2"/>
    <row r="56013" hidden="1" x14ac:dyDescent="0.2"/>
    <row r="56014" hidden="1" x14ac:dyDescent="0.2"/>
    <row r="56015" hidden="1" x14ac:dyDescent="0.2"/>
    <row r="56016" hidden="1" x14ac:dyDescent="0.2"/>
    <row r="56017" hidden="1" x14ac:dyDescent="0.2"/>
    <row r="56018" hidden="1" x14ac:dyDescent="0.2"/>
    <row r="56019" hidden="1" x14ac:dyDescent="0.2"/>
    <row r="56020" hidden="1" x14ac:dyDescent="0.2"/>
    <row r="56021" hidden="1" x14ac:dyDescent="0.2"/>
    <row r="56022" hidden="1" x14ac:dyDescent="0.2"/>
    <row r="56023" hidden="1" x14ac:dyDescent="0.2"/>
    <row r="56024" hidden="1" x14ac:dyDescent="0.2"/>
    <row r="56025" hidden="1" x14ac:dyDescent="0.2"/>
    <row r="56026" hidden="1" x14ac:dyDescent="0.2"/>
    <row r="56027" hidden="1" x14ac:dyDescent="0.2"/>
    <row r="56028" hidden="1" x14ac:dyDescent="0.2"/>
    <row r="56029" hidden="1" x14ac:dyDescent="0.2"/>
    <row r="56030" hidden="1" x14ac:dyDescent="0.2"/>
    <row r="56031" hidden="1" x14ac:dyDescent="0.2"/>
    <row r="56032" hidden="1" x14ac:dyDescent="0.2"/>
    <row r="56033" hidden="1" x14ac:dyDescent="0.2"/>
    <row r="56034" hidden="1" x14ac:dyDescent="0.2"/>
    <row r="56035" hidden="1" x14ac:dyDescent="0.2"/>
    <row r="56036" hidden="1" x14ac:dyDescent="0.2"/>
    <row r="56037" hidden="1" x14ac:dyDescent="0.2"/>
    <row r="56038" hidden="1" x14ac:dyDescent="0.2"/>
    <row r="56039" hidden="1" x14ac:dyDescent="0.2"/>
    <row r="56040" hidden="1" x14ac:dyDescent="0.2"/>
    <row r="56041" hidden="1" x14ac:dyDescent="0.2"/>
    <row r="56042" hidden="1" x14ac:dyDescent="0.2"/>
    <row r="56043" hidden="1" x14ac:dyDescent="0.2"/>
    <row r="56044" hidden="1" x14ac:dyDescent="0.2"/>
    <row r="56045" hidden="1" x14ac:dyDescent="0.2"/>
    <row r="56046" hidden="1" x14ac:dyDescent="0.2"/>
    <row r="56047" hidden="1" x14ac:dyDescent="0.2"/>
    <row r="56048" hidden="1" x14ac:dyDescent="0.2"/>
    <row r="56049" hidden="1" x14ac:dyDescent="0.2"/>
    <row r="56050" hidden="1" x14ac:dyDescent="0.2"/>
    <row r="56051" hidden="1" x14ac:dyDescent="0.2"/>
    <row r="56052" hidden="1" x14ac:dyDescent="0.2"/>
    <row r="56053" hidden="1" x14ac:dyDescent="0.2"/>
    <row r="56054" hidden="1" x14ac:dyDescent="0.2"/>
    <row r="56055" hidden="1" x14ac:dyDescent="0.2"/>
    <row r="56056" hidden="1" x14ac:dyDescent="0.2"/>
    <row r="56057" hidden="1" x14ac:dyDescent="0.2"/>
    <row r="56058" hidden="1" x14ac:dyDescent="0.2"/>
    <row r="56059" hidden="1" x14ac:dyDescent="0.2"/>
    <row r="56060" hidden="1" x14ac:dyDescent="0.2"/>
    <row r="56061" hidden="1" x14ac:dyDescent="0.2"/>
    <row r="56062" hidden="1" x14ac:dyDescent="0.2"/>
    <row r="56063" hidden="1" x14ac:dyDescent="0.2"/>
    <row r="56064" hidden="1" x14ac:dyDescent="0.2"/>
    <row r="56065" hidden="1" x14ac:dyDescent="0.2"/>
    <row r="56066" hidden="1" x14ac:dyDescent="0.2"/>
    <row r="56067" hidden="1" x14ac:dyDescent="0.2"/>
    <row r="56068" hidden="1" x14ac:dyDescent="0.2"/>
    <row r="56069" hidden="1" x14ac:dyDescent="0.2"/>
    <row r="56070" hidden="1" x14ac:dyDescent="0.2"/>
    <row r="56071" hidden="1" x14ac:dyDescent="0.2"/>
    <row r="56072" hidden="1" x14ac:dyDescent="0.2"/>
    <row r="56073" hidden="1" x14ac:dyDescent="0.2"/>
    <row r="56074" hidden="1" x14ac:dyDescent="0.2"/>
    <row r="56075" hidden="1" x14ac:dyDescent="0.2"/>
    <row r="56076" hidden="1" x14ac:dyDescent="0.2"/>
    <row r="56077" hidden="1" x14ac:dyDescent="0.2"/>
    <row r="56078" hidden="1" x14ac:dyDescent="0.2"/>
    <row r="56079" hidden="1" x14ac:dyDescent="0.2"/>
    <row r="56080" hidden="1" x14ac:dyDescent="0.2"/>
    <row r="56081" hidden="1" x14ac:dyDescent="0.2"/>
    <row r="56082" hidden="1" x14ac:dyDescent="0.2"/>
    <row r="56083" hidden="1" x14ac:dyDescent="0.2"/>
    <row r="56084" hidden="1" x14ac:dyDescent="0.2"/>
    <row r="56085" hidden="1" x14ac:dyDescent="0.2"/>
    <row r="56086" hidden="1" x14ac:dyDescent="0.2"/>
    <row r="56087" hidden="1" x14ac:dyDescent="0.2"/>
    <row r="56088" hidden="1" x14ac:dyDescent="0.2"/>
    <row r="56089" hidden="1" x14ac:dyDescent="0.2"/>
    <row r="56090" hidden="1" x14ac:dyDescent="0.2"/>
    <row r="56091" hidden="1" x14ac:dyDescent="0.2"/>
    <row r="56092" hidden="1" x14ac:dyDescent="0.2"/>
    <row r="56093" hidden="1" x14ac:dyDescent="0.2"/>
    <row r="56094" hidden="1" x14ac:dyDescent="0.2"/>
    <row r="56095" hidden="1" x14ac:dyDescent="0.2"/>
    <row r="56096" hidden="1" x14ac:dyDescent="0.2"/>
    <row r="56097" hidden="1" x14ac:dyDescent="0.2"/>
    <row r="56098" hidden="1" x14ac:dyDescent="0.2"/>
    <row r="56099" hidden="1" x14ac:dyDescent="0.2"/>
    <row r="56100" hidden="1" x14ac:dyDescent="0.2"/>
    <row r="56101" hidden="1" x14ac:dyDescent="0.2"/>
    <row r="56102" hidden="1" x14ac:dyDescent="0.2"/>
    <row r="56103" hidden="1" x14ac:dyDescent="0.2"/>
    <row r="56104" hidden="1" x14ac:dyDescent="0.2"/>
    <row r="56105" hidden="1" x14ac:dyDescent="0.2"/>
    <row r="56106" hidden="1" x14ac:dyDescent="0.2"/>
    <row r="56107" hidden="1" x14ac:dyDescent="0.2"/>
    <row r="56108" hidden="1" x14ac:dyDescent="0.2"/>
    <row r="56109" hidden="1" x14ac:dyDescent="0.2"/>
    <row r="56110" hidden="1" x14ac:dyDescent="0.2"/>
    <row r="56111" hidden="1" x14ac:dyDescent="0.2"/>
    <row r="56112" hidden="1" x14ac:dyDescent="0.2"/>
    <row r="56113" hidden="1" x14ac:dyDescent="0.2"/>
    <row r="56114" hidden="1" x14ac:dyDescent="0.2"/>
    <row r="56115" hidden="1" x14ac:dyDescent="0.2"/>
    <row r="56116" hidden="1" x14ac:dyDescent="0.2"/>
    <row r="56117" hidden="1" x14ac:dyDescent="0.2"/>
    <row r="56118" hidden="1" x14ac:dyDescent="0.2"/>
    <row r="56119" hidden="1" x14ac:dyDescent="0.2"/>
    <row r="56120" hidden="1" x14ac:dyDescent="0.2"/>
    <row r="56121" hidden="1" x14ac:dyDescent="0.2"/>
    <row r="56122" hidden="1" x14ac:dyDescent="0.2"/>
    <row r="56123" hidden="1" x14ac:dyDescent="0.2"/>
    <row r="56124" hidden="1" x14ac:dyDescent="0.2"/>
    <row r="56125" hidden="1" x14ac:dyDescent="0.2"/>
    <row r="56126" hidden="1" x14ac:dyDescent="0.2"/>
    <row r="56127" hidden="1" x14ac:dyDescent="0.2"/>
    <row r="56128" hidden="1" x14ac:dyDescent="0.2"/>
    <row r="56129" hidden="1" x14ac:dyDescent="0.2"/>
    <row r="56130" hidden="1" x14ac:dyDescent="0.2"/>
    <row r="56131" hidden="1" x14ac:dyDescent="0.2"/>
    <row r="56132" hidden="1" x14ac:dyDescent="0.2"/>
    <row r="56133" hidden="1" x14ac:dyDescent="0.2"/>
    <row r="56134" hidden="1" x14ac:dyDescent="0.2"/>
    <row r="56135" hidden="1" x14ac:dyDescent="0.2"/>
    <row r="56136" hidden="1" x14ac:dyDescent="0.2"/>
    <row r="56137" hidden="1" x14ac:dyDescent="0.2"/>
    <row r="56138" hidden="1" x14ac:dyDescent="0.2"/>
    <row r="56139" hidden="1" x14ac:dyDescent="0.2"/>
    <row r="56140" hidden="1" x14ac:dyDescent="0.2"/>
    <row r="56141" hidden="1" x14ac:dyDescent="0.2"/>
    <row r="56142" hidden="1" x14ac:dyDescent="0.2"/>
    <row r="56143" hidden="1" x14ac:dyDescent="0.2"/>
    <row r="56144" hidden="1" x14ac:dyDescent="0.2"/>
    <row r="56145" hidden="1" x14ac:dyDescent="0.2"/>
    <row r="56146" hidden="1" x14ac:dyDescent="0.2"/>
    <row r="56147" hidden="1" x14ac:dyDescent="0.2"/>
    <row r="56148" hidden="1" x14ac:dyDescent="0.2"/>
    <row r="56149" hidden="1" x14ac:dyDescent="0.2"/>
    <row r="56150" hidden="1" x14ac:dyDescent="0.2"/>
    <row r="56151" hidden="1" x14ac:dyDescent="0.2"/>
    <row r="56152" hidden="1" x14ac:dyDescent="0.2"/>
    <row r="56153" hidden="1" x14ac:dyDescent="0.2"/>
    <row r="56154" hidden="1" x14ac:dyDescent="0.2"/>
    <row r="56155" hidden="1" x14ac:dyDescent="0.2"/>
    <row r="56156" hidden="1" x14ac:dyDescent="0.2"/>
    <row r="56157" hidden="1" x14ac:dyDescent="0.2"/>
    <row r="56158" hidden="1" x14ac:dyDescent="0.2"/>
    <row r="56159" hidden="1" x14ac:dyDescent="0.2"/>
    <row r="56160" hidden="1" x14ac:dyDescent="0.2"/>
    <row r="56161" hidden="1" x14ac:dyDescent="0.2"/>
    <row r="56162" hidden="1" x14ac:dyDescent="0.2"/>
    <row r="56163" hidden="1" x14ac:dyDescent="0.2"/>
    <row r="56164" hidden="1" x14ac:dyDescent="0.2"/>
    <row r="56165" hidden="1" x14ac:dyDescent="0.2"/>
    <row r="56166" hidden="1" x14ac:dyDescent="0.2"/>
    <row r="56167" hidden="1" x14ac:dyDescent="0.2"/>
    <row r="56168" hidden="1" x14ac:dyDescent="0.2"/>
    <row r="56169" hidden="1" x14ac:dyDescent="0.2"/>
    <row r="56170" hidden="1" x14ac:dyDescent="0.2"/>
    <row r="56171" hidden="1" x14ac:dyDescent="0.2"/>
    <row r="56172" hidden="1" x14ac:dyDescent="0.2"/>
    <row r="56173" hidden="1" x14ac:dyDescent="0.2"/>
    <row r="56174" hidden="1" x14ac:dyDescent="0.2"/>
    <row r="56175" hidden="1" x14ac:dyDescent="0.2"/>
    <row r="56176" hidden="1" x14ac:dyDescent="0.2"/>
    <row r="56177" hidden="1" x14ac:dyDescent="0.2"/>
    <row r="56178" hidden="1" x14ac:dyDescent="0.2"/>
    <row r="56179" hidden="1" x14ac:dyDescent="0.2"/>
    <row r="56180" hidden="1" x14ac:dyDescent="0.2"/>
    <row r="56181" hidden="1" x14ac:dyDescent="0.2"/>
    <row r="56182" hidden="1" x14ac:dyDescent="0.2"/>
    <row r="56183" hidden="1" x14ac:dyDescent="0.2"/>
    <row r="56184" hidden="1" x14ac:dyDescent="0.2"/>
    <row r="56185" hidden="1" x14ac:dyDescent="0.2"/>
    <row r="56186" hidden="1" x14ac:dyDescent="0.2"/>
    <row r="56187" hidden="1" x14ac:dyDescent="0.2"/>
    <row r="56188" hidden="1" x14ac:dyDescent="0.2"/>
    <row r="56189" hidden="1" x14ac:dyDescent="0.2"/>
    <row r="56190" hidden="1" x14ac:dyDescent="0.2"/>
    <row r="56191" hidden="1" x14ac:dyDescent="0.2"/>
    <row r="56192" hidden="1" x14ac:dyDescent="0.2"/>
    <row r="56193" hidden="1" x14ac:dyDescent="0.2"/>
    <row r="56194" hidden="1" x14ac:dyDescent="0.2"/>
    <row r="56195" hidden="1" x14ac:dyDescent="0.2"/>
    <row r="56196" hidden="1" x14ac:dyDescent="0.2"/>
    <row r="56197" hidden="1" x14ac:dyDescent="0.2"/>
    <row r="56198" hidden="1" x14ac:dyDescent="0.2"/>
    <row r="56199" hidden="1" x14ac:dyDescent="0.2"/>
    <row r="56200" hidden="1" x14ac:dyDescent="0.2"/>
    <row r="56201" hidden="1" x14ac:dyDescent="0.2"/>
    <row r="56202" hidden="1" x14ac:dyDescent="0.2"/>
    <row r="56203" hidden="1" x14ac:dyDescent="0.2"/>
    <row r="56204" hidden="1" x14ac:dyDescent="0.2"/>
    <row r="56205" hidden="1" x14ac:dyDescent="0.2"/>
    <row r="56206" hidden="1" x14ac:dyDescent="0.2"/>
    <row r="56207" hidden="1" x14ac:dyDescent="0.2"/>
    <row r="56208" hidden="1" x14ac:dyDescent="0.2"/>
    <row r="56209" hidden="1" x14ac:dyDescent="0.2"/>
    <row r="56210" hidden="1" x14ac:dyDescent="0.2"/>
    <row r="56211" hidden="1" x14ac:dyDescent="0.2"/>
    <row r="56212" hidden="1" x14ac:dyDescent="0.2"/>
    <row r="56213" hidden="1" x14ac:dyDescent="0.2"/>
    <row r="56214" hidden="1" x14ac:dyDescent="0.2"/>
    <row r="56215" hidden="1" x14ac:dyDescent="0.2"/>
    <row r="56216" hidden="1" x14ac:dyDescent="0.2"/>
    <row r="56217" hidden="1" x14ac:dyDescent="0.2"/>
    <row r="56218" hidden="1" x14ac:dyDescent="0.2"/>
    <row r="56219" hidden="1" x14ac:dyDescent="0.2"/>
    <row r="56220" hidden="1" x14ac:dyDescent="0.2"/>
    <row r="56221" hidden="1" x14ac:dyDescent="0.2"/>
    <row r="56222" hidden="1" x14ac:dyDescent="0.2"/>
    <row r="56223" hidden="1" x14ac:dyDescent="0.2"/>
    <row r="56224" hidden="1" x14ac:dyDescent="0.2"/>
    <row r="56225" hidden="1" x14ac:dyDescent="0.2"/>
    <row r="56226" hidden="1" x14ac:dyDescent="0.2"/>
    <row r="56227" hidden="1" x14ac:dyDescent="0.2"/>
    <row r="56228" hidden="1" x14ac:dyDescent="0.2"/>
    <row r="56229" hidden="1" x14ac:dyDescent="0.2"/>
    <row r="56230" hidden="1" x14ac:dyDescent="0.2"/>
    <row r="56231" hidden="1" x14ac:dyDescent="0.2"/>
    <row r="56232" hidden="1" x14ac:dyDescent="0.2"/>
    <row r="56233" hidden="1" x14ac:dyDescent="0.2"/>
    <row r="56234" hidden="1" x14ac:dyDescent="0.2"/>
    <row r="56235" hidden="1" x14ac:dyDescent="0.2"/>
    <row r="56236" hidden="1" x14ac:dyDescent="0.2"/>
    <row r="56237" hidden="1" x14ac:dyDescent="0.2"/>
    <row r="56238" hidden="1" x14ac:dyDescent="0.2"/>
    <row r="56239" hidden="1" x14ac:dyDescent="0.2"/>
    <row r="56240" hidden="1" x14ac:dyDescent="0.2"/>
    <row r="56241" hidden="1" x14ac:dyDescent="0.2"/>
    <row r="56242" hidden="1" x14ac:dyDescent="0.2"/>
    <row r="56243" hidden="1" x14ac:dyDescent="0.2"/>
    <row r="56244" hidden="1" x14ac:dyDescent="0.2"/>
    <row r="56245" hidden="1" x14ac:dyDescent="0.2"/>
    <row r="56246" hidden="1" x14ac:dyDescent="0.2"/>
    <row r="56247" hidden="1" x14ac:dyDescent="0.2"/>
    <row r="56248" hidden="1" x14ac:dyDescent="0.2"/>
    <row r="56249" hidden="1" x14ac:dyDescent="0.2"/>
    <row r="56250" hidden="1" x14ac:dyDescent="0.2"/>
    <row r="56251" hidden="1" x14ac:dyDescent="0.2"/>
    <row r="56252" hidden="1" x14ac:dyDescent="0.2"/>
    <row r="56253" hidden="1" x14ac:dyDescent="0.2"/>
    <row r="56254" hidden="1" x14ac:dyDescent="0.2"/>
    <row r="56255" hidden="1" x14ac:dyDescent="0.2"/>
    <row r="56256" hidden="1" x14ac:dyDescent="0.2"/>
    <row r="56257" hidden="1" x14ac:dyDescent="0.2"/>
    <row r="56258" hidden="1" x14ac:dyDescent="0.2"/>
    <row r="56259" hidden="1" x14ac:dyDescent="0.2"/>
    <row r="56260" hidden="1" x14ac:dyDescent="0.2"/>
    <row r="56261" hidden="1" x14ac:dyDescent="0.2"/>
    <row r="56262" hidden="1" x14ac:dyDescent="0.2"/>
    <row r="56263" hidden="1" x14ac:dyDescent="0.2"/>
    <row r="56264" hidden="1" x14ac:dyDescent="0.2"/>
    <row r="56265" hidden="1" x14ac:dyDescent="0.2"/>
    <row r="56266" hidden="1" x14ac:dyDescent="0.2"/>
    <row r="56267" hidden="1" x14ac:dyDescent="0.2"/>
    <row r="56268" hidden="1" x14ac:dyDescent="0.2"/>
    <row r="56269" hidden="1" x14ac:dyDescent="0.2"/>
    <row r="56270" hidden="1" x14ac:dyDescent="0.2"/>
    <row r="56271" hidden="1" x14ac:dyDescent="0.2"/>
    <row r="56272" hidden="1" x14ac:dyDescent="0.2"/>
    <row r="56273" hidden="1" x14ac:dyDescent="0.2"/>
    <row r="56274" hidden="1" x14ac:dyDescent="0.2"/>
    <row r="56275" hidden="1" x14ac:dyDescent="0.2"/>
    <row r="56276" hidden="1" x14ac:dyDescent="0.2"/>
    <row r="56277" hidden="1" x14ac:dyDescent="0.2"/>
    <row r="56278" hidden="1" x14ac:dyDescent="0.2"/>
    <row r="56279" hidden="1" x14ac:dyDescent="0.2"/>
    <row r="56280" hidden="1" x14ac:dyDescent="0.2"/>
    <row r="56281" hidden="1" x14ac:dyDescent="0.2"/>
    <row r="56282" hidden="1" x14ac:dyDescent="0.2"/>
    <row r="56283" hidden="1" x14ac:dyDescent="0.2"/>
    <row r="56284" hidden="1" x14ac:dyDescent="0.2"/>
    <row r="56285" hidden="1" x14ac:dyDescent="0.2"/>
    <row r="56286" hidden="1" x14ac:dyDescent="0.2"/>
    <row r="56287" hidden="1" x14ac:dyDescent="0.2"/>
    <row r="56288" hidden="1" x14ac:dyDescent="0.2"/>
    <row r="56289" hidden="1" x14ac:dyDescent="0.2"/>
    <row r="56290" hidden="1" x14ac:dyDescent="0.2"/>
    <row r="56291" hidden="1" x14ac:dyDescent="0.2"/>
    <row r="56292" hidden="1" x14ac:dyDescent="0.2"/>
    <row r="56293" hidden="1" x14ac:dyDescent="0.2"/>
    <row r="56294" hidden="1" x14ac:dyDescent="0.2"/>
    <row r="56295" hidden="1" x14ac:dyDescent="0.2"/>
    <row r="56296" hidden="1" x14ac:dyDescent="0.2"/>
    <row r="56297" hidden="1" x14ac:dyDescent="0.2"/>
    <row r="56298" hidden="1" x14ac:dyDescent="0.2"/>
    <row r="56299" hidden="1" x14ac:dyDescent="0.2"/>
    <row r="56300" hidden="1" x14ac:dyDescent="0.2"/>
    <row r="56301" hidden="1" x14ac:dyDescent="0.2"/>
    <row r="56302" hidden="1" x14ac:dyDescent="0.2"/>
    <row r="56303" hidden="1" x14ac:dyDescent="0.2"/>
    <row r="56304" hidden="1" x14ac:dyDescent="0.2"/>
    <row r="56305" hidden="1" x14ac:dyDescent="0.2"/>
    <row r="56306" hidden="1" x14ac:dyDescent="0.2"/>
    <row r="56307" hidden="1" x14ac:dyDescent="0.2"/>
    <row r="56308" hidden="1" x14ac:dyDescent="0.2"/>
    <row r="56309" hidden="1" x14ac:dyDescent="0.2"/>
    <row r="56310" hidden="1" x14ac:dyDescent="0.2"/>
    <row r="56311" hidden="1" x14ac:dyDescent="0.2"/>
    <row r="56312" hidden="1" x14ac:dyDescent="0.2"/>
    <row r="56313" hidden="1" x14ac:dyDescent="0.2"/>
    <row r="56314" hidden="1" x14ac:dyDescent="0.2"/>
    <row r="56315" hidden="1" x14ac:dyDescent="0.2"/>
    <row r="56316" hidden="1" x14ac:dyDescent="0.2"/>
    <row r="56317" hidden="1" x14ac:dyDescent="0.2"/>
    <row r="56318" hidden="1" x14ac:dyDescent="0.2"/>
    <row r="56319" hidden="1" x14ac:dyDescent="0.2"/>
    <row r="56320" hidden="1" x14ac:dyDescent="0.2"/>
    <row r="56321" hidden="1" x14ac:dyDescent="0.2"/>
    <row r="56322" hidden="1" x14ac:dyDescent="0.2"/>
    <row r="56323" hidden="1" x14ac:dyDescent="0.2"/>
    <row r="56324" hidden="1" x14ac:dyDescent="0.2"/>
    <row r="56325" hidden="1" x14ac:dyDescent="0.2"/>
    <row r="56326" hidden="1" x14ac:dyDescent="0.2"/>
    <row r="56327" hidden="1" x14ac:dyDescent="0.2"/>
    <row r="56328" hidden="1" x14ac:dyDescent="0.2"/>
    <row r="56329" hidden="1" x14ac:dyDescent="0.2"/>
    <row r="56330" hidden="1" x14ac:dyDescent="0.2"/>
    <row r="56331" hidden="1" x14ac:dyDescent="0.2"/>
    <row r="56332" hidden="1" x14ac:dyDescent="0.2"/>
    <row r="56333" hidden="1" x14ac:dyDescent="0.2"/>
    <row r="56334" hidden="1" x14ac:dyDescent="0.2"/>
    <row r="56335" hidden="1" x14ac:dyDescent="0.2"/>
    <row r="56336" hidden="1" x14ac:dyDescent="0.2"/>
    <row r="56337" hidden="1" x14ac:dyDescent="0.2"/>
    <row r="56338" hidden="1" x14ac:dyDescent="0.2"/>
    <row r="56339" hidden="1" x14ac:dyDescent="0.2"/>
    <row r="56340" hidden="1" x14ac:dyDescent="0.2"/>
    <row r="56341" hidden="1" x14ac:dyDescent="0.2"/>
    <row r="56342" hidden="1" x14ac:dyDescent="0.2"/>
    <row r="56343" hidden="1" x14ac:dyDescent="0.2"/>
    <row r="56344" hidden="1" x14ac:dyDescent="0.2"/>
    <row r="56345" hidden="1" x14ac:dyDescent="0.2"/>
    <row r="56346" hidden="1" x14ac:dyDescent="0.2"/>
    <row r="56347" hidden="1" x14ac:dyDescent="0.2"/>
    <row r="56348" hidden="1" x14ac:dyDescent="0.2"/>
    <row r="56349" hidden="1" x14ac:dyDescent="0.2"/>
    <row r="56350" hidden="1" x14ac:dyDescent="0.2"/>
    <row r="56351" hidden="1" x14ac:dyDescent="0.2"/>
    <row r="56352" hidden="1" x14ac:dyDescent="0.2"/>
    <row r="56353" hidden="1" x14ac:dyDescent="0.2"/>
    <row r="56354" hidden="1" x14ac:dyDescent="0.2"/>
    <row r="56355" hidden="1" x14ac:dyDescent="0.2"/>
    <row r="56356" hidden="1" x14ac:dyDescent="0.2"/>
    <row r="56357" hidden="1" x14ac:dyDescent="0.2"/>
    <row r="56358" hidden="1" x14ac:dyDescent="0.2"/>
    <row r="56359" hidden="1" x14ac:dyDescent="0.2"/>
    <row r="56360" hidden="1" x14ac:dyDescent="0.2"/>
    <row r="56361" hidden="1" x14ac:dyDescent="0.2"/>
    <row r="56362" hidden="1" x14ac:dyDescent="0.2"/>
    <row r="56363" hidden="1" x14ac:dyDescent="0.2"/>
    <row r="56364" hidden="1" x14ac:dyDescent="0.2"/>
    <row r="56365" hidden="1" x14ac:dyDescent="0.2"/>
    <row r="56366" hidden="1" x14ac:dyDescent="0.2"/>
    <row r="56367" hidden="1" x14ac:dyDescent="0.2"/>
    <row r="56368" hidden="1" x14ac:dyDescent="0.2"/>
    <row r="56369" hidden="1" x14ac:dyDescent="0.2"/>
    <row r="56370" hidden="1" x14ac:dyDescent="0.2"/>
    <row r="56371" hidden="1" x14ac:dyDescent="0.2"/>
    <row r="56372" hidden="1" x14ac:dyDescent="0.2"/>
    <row r="56373" hidden="1" x14ac:dyDescent="0.2"/>
    <row r="56374" hidden="1" x14ac:dyDescent="0.2"/>
    <row r="56375" hidden="1" x14ac:dyDescent="0.2"/>
    <row r="56376" hidden="1" x14ac:dyDescent="0.2"/>
    <row r="56377" hidden="1" x14ac:dyDescent="0.2"/>
    <row r="56378" hidden="1" x14ac:dyDescent="0.2"/>
    <row r="56379" hidden="1" x14ac:dyDescent="0.2"/>
    <row r="56380" hidden="1" x14ac:dyDescent="0.2"/>
    <row r="56381" hidden="1" x14ac:dyDescent="0.2"/>
    <row r="56382" hidden="1" x14ac:dyDescent="0.2"/>
    <row r="56383" hidden="1" x14ac:dyDescent="0.2"/>
    <row r="56384" hidden="1" x14ac:dyDescent="0.2"/>
    <row r="56385" hidden="1" x14ac:dyDescent="0.2"/>
    <row r="56386" hidden="1" x14ac:dyDescent="0.2"/>
    <row r="56387" hidden="1" x14ac:dyDescent="0.2"/>
    <row r="56388" hidden="1" x14ac:dyDescent="0.2"/>
    <row r="56389" hidden="1" x14ac:dyDescent="0.2"/>
    <row r="56390" hidden="1" x14ac:dyDescent="0.2"/>
    <row r="56391" hidden="1" x14ac:dyDescent="0.2"/>
    <row r="56392" hidden="1" x14ac:dyDescent="0.2"/>
    <row r="56393" hidden="1" x14ac:dyDescent="0.2"/>
    <row r="56394" hidden="1" x14ac:dyDescent="0.2"/>
    <row r="56395" hidden="1" x14ac:dyDescent="0.2"/>
    <row r="56396" hidden="1" x14ac:dyDescent="0.2"/>
    <row r="56397" hidden="1" x14ac:dyDescent="0.2"/>
    <row r="56398" hidden="1" x14ac:dyDescent="0.2"/>
    <row r="56399" hidden="1" x14ac:dyDescent="0.2"/>
    <row r="56400" hidden="1" x14ac:dyDescent="0.2"/>
    <row r="56401" hidden="1" x14ac:dyDescent="0.2"/>
    <row r="56402" hidden="1" x14ac:dyDescent="0.2"/>
    <row r="56403" hidden="1" x14ac:dyDescent="0.2"/>
    <row r="56404" hidden="1" x14ac:dyDescent="0.2"/>
    <row r="56405" hidden="1" x14ac:dyDescent="0.2"/>
    <row r="56406" hidden="1" x14ac:dyDescent="0.2"/>
    <row r="56407" hidden="1" x14ac:dyDescent="0.2"/>
    <row r="56408" hidden="1" x14ac:dyDescent="0.2"/>
    <row r="56409" hidden="1" x14ac:dyDescent="0.2"/>
    <row r="56410" hidden="1" x14ac:dyDescent="0.2"/>
    <row r="56411" hidden="1" x14ac:dyDescent="0.2"/>
    <row r="56412" hidden="1" x14ac:dyDescent="0.2"/>
    <row r="56413" hidden="1" x14ac:dyDescent="0.2"/>
    <row r="56414" hidden="1" x14ac:dyDescent="0.2"/>
    <row r="56415" hidden="1" x14ac:dyDescent="0.2"/>
    <row r="56416" hidden="1" x14ac:dyDescent="0.2"/>
    <row r="56417" hidden="1" x14ac:dyDescent="0.2"/>
    <row r="56418" hidden="1" x14ac:dyDescent="0.2"/>
    <row r="56419" hidden="1" x14ac:dyDescent="0.2"/>
    <row r="56420" hidden="1" x14ac:dyDescent="0.2"/>
    <row r="56421" hidden="1" x14ac:dyDescent="0.2"/>
    <row r="56422" hidden="1" x14ac:dyDescent="0.2"/>
    <row r="56423" hidden="1" x14ac:dyDescent="0.2"/>
    <row r="56424" hidden="1" x14ac:dyDescent="0.2"/>
    <row r="56425" hidden="1" x14ac:dyDescent="0.2"/>
    <row r="56426" hidden="1" x14ac:dyDescent="0.2"/>
    <row r="56427" hidden="1" x14ac:dyDescent="0.2"/>
    <row r="56428" hidden="1" x14ac:dyDescent="0.2"/>
    <row r="56429" hidden="1" x14ac:dyDescent="0.2"/>
    <row r="56430" hidden="1" x14ac:dyDescent="0.2"/>
    <row r="56431" hidden="1" x14ac:dyDescent="0.2"/>
    <row r="56432" hidden="1" x14ac:dyDescent="0.2"/>
    <row r="56433" hidden="1" x14ac:dyDescent="0.2"/>
    <row r="56434" hidden="1" x14ac:dyDescent="0.2"/>
    <row r="56435" hidden="1" x14ac:dyDescent="0.2"/>
    <row r="56436" hidden="1" x14ac:dyDescent="0.2"/>
    <row r="56437" hidden="1" x14ac:dyDescent="0.2"/>
    <row r="56438" hidden="1" x14ac:dyDescent="0.2"/>
    <row r="56439" hidden="1" x14ac:dyDescent="0.2"/>
    <row r="56440" hidden="1" x14ac:dyDescent="0.2"/>
    <row r="56441" hidden="1" x14ac:dyDescent="0.2"/>
    <row r="56442" hidden="1" x14ac:dyDescent="0.2"/>
    <row r="56443" hidden="1" x14ac:dyDescent="0.2"/>
    <row r="56444" hidden="1" x14ac:dyDescent="0.2"/>
    <row r="56445" hidden="1" x14ac:dyDescent="0.2"/>
    <row r="56446" hidden="1" x14ac:dyDescent="0.2"/>
    <row r="56447" hidden="1" x14ac:dyDescent="0.2"/>
    <row r="56448" hidden="1" x14ac:dyDescent="0.2"/>
    <row r="56449" hidden="1" x14ac:dyDescent="0.2"/>
    <row r="56450" hidden="1" x14ac:dyDescent="0.2"/>
    <row r="56451" hidden="1" x14ac:dyDescent="0.2"/>
    <row r="56452" hidden="1" x14ac:dyDescent="0.2"/>
    <row r="56453" hidden="1" x14ac:dyDescent="0.2"/>
    <row r="56454" hidden="1" x14ac:dyDescent="0.2"/>
    <row r="56455" hidden="1" x14ac:dyDescent="0.2"/>
    <row r="56456" hidden="1" x14ac:dyDescent="0.2"/>
    <row r="56457" hidden="1" x14ac:dyDescent="0.2"/>
    <row r="56458" hidden="1" x14ac:dyDescent="0.2"/>
    <row r="56459" hidden="1" x14ac:dyDescent="0.2"/>
    <row r="56460" hidden="1" x14ac:dyDescent="0.2"/>
    <row r="56461" hidden="1" x14ac:dyDescent="0.2"/>
    <row r="56462" hidden="1" x14ac:dyDescent="0.2"/>
    <row r="56463" hidden="1" x14ac:dyDescent="0.2"/>
    <row r="56464" hidden="1" x14ac:dyDescent="0.2"/>
    <row r="56465" hidden="1" x14ac:dyDescent="0.2"/>
    <row r="56466" hidden="1" x14ac:dyDescent="0.2"/>
    <row r="56467" hidden="1" x14ac:dyDescent="0.2"/>
    <row r="56468" hidden="1" x14ac:dyDescent="0.2"/>
    <row r="56469" hidden="1" x14ac:dyDescent="0.2"/>
    <row r="56470" hidden="1" x14ac:dyDescent="0.2"/>
    <row r="56471" hidden="1" x14ac:dyDescent="0.2"/>
    <row r="56472" hidden="1" x14ac:dyDescent="0.2"/>
    <row r="56473" hidden="1" x14ac:dyDescent="0.2"/>
    <row r="56474" hidden="1" x14ac:dyDescent="0.2"/>
    <row r="56475" hidden="1" x14ac:dyDescent="0.2"/>
    <row r="56476" hidden="1" x14ac:dyDescent="0.2"/>
    <row r="56477" hidden="1" x14ac:dyDescent="0.2"/>
    <row r="56478" hidden="1" x14ac:dyDescent="0.2"/>
    <row r="56479" hidden="1" x14ac:dyDescent="0.2"/>
    <row r="56480" hidden="1" x14ac:dyDescent="0.2"/>
    <row r="56481" hidden="1" x14ac:dyDescent="0.2"/>
    <row r="56482" hidden="1" x14ac:dyDescent="0.2"/>
    <row r="56483" hidden="1" x14ac:dyDescent="0.2"/>
    <row r="56484" hidden="1" x14ac:dyDescent="0.2"/>
    <row r="56485" hidden="1" x14ac:dyDescent="0.2"/>
    <row r="56486" hidden="1" x14ac:dyDescent="0.2"/>
    <row r="56487" hidden="1" x14ac:dyDescent="0.2"/>
    <row r="56488" hidden="1" x14ac:dyDescent="0.2"/>
    <row r="56489" hidden="1" x14ac:dyDescent="0.2"/>
    <row r="56490" hidden="1" x14ac:dyDescent="0.2"/>
    <row r="56491" hidden="1" x14ac:dyDescent="0.2"/>
    <row r="56492" hidden="1" x14ac:dyDescent="0.2"/>
    <row r="56493" hidden="1" x14ac:dyDescent="0.2"/>
    <row r="56494" hidden="1" x14ac:dyDescent="0.2"/>
    <row r="56495" hidden="1" x14ac:dyDescent="0.2"/>
    <row r="56496" hidden="1" x14ac:dyDescent="0.2"/>
    <row r="56497" hidden="1" x14ac:dyDescent="0.2"/>
    <row r="56498" hidden="1" x14ac:dyDescent="0.2"/>
    <row r="56499" hidden="1" x14ac:dyDescent="0.2"/>
    <row r="56500" hidden="1" x14ac:dyDescent="0.2"/>
    <row r="56501" hidden="1" x14ac:dyDescent="0.2"/>
    <row r="56502" hidden="1" x14ac:dyDescent="0.2"/>
    <row r="56503" hidden="1" x14ac:dyDescent="0.2"/>
    <row r="56504" hidden="1" x14ac:dyDescent="0.2"/>
    <row r="56505" hidden="1" x14ac:dyDescent="0.2"/>
    <row r="56506" hidden="1" x14ac:dyDescent="0.2"/>
    <row r="56507" hidden="1" x14ac:dyDescent="0.2"/>
    <row r="56508" hidden="1" x14ac:dyDescent="0.2"/>
    <row r="56509" hidden="1" x14ac:dyDescent="0.2"/>
    <row r="56510" hidden="1" x14ac:dyDescent="0.2"/>
    <row r="56511" hidden="1" x14ac:dyDescent="0.2"/>
    <row r="56512" hidden="1" x14ac:dyDescent="0.2"/>
    <row r="56513" hidden="1" x14ac:dyDescent="0.2"/>
    <row r="56514" hidden="1" x14ac:dyDescent="0.2"/>
    <row r="56515" hidden="1" x14ac:dyDescent="0.2"/>
    <row r="56516" hidden="1" x14ac:dyDescent="0.2"/>
    <row r="56517" hidden="1" x14ac:dyDescent="0.2"/>
    <row r="56518" hidden="1" x14ac:dyDescent="0.2"/>
    <row r="56519" hidden="1" x14ac:dyDescent="0.2"/>
    <row r="56520" hidden="1" x14ac:dyDescent="0.2"/>
    <row r="56521" hidden="1" x14ac:dyDescent="0.2"/>
    <row r="56522" hidden="1" x14ac:dyDescent="0.2"/>
    <row r="56523" hidden="1" x14ac:dyDescent="0.2"/>
    <row r="56524" hidden="1" x14ac:dyDescent="0.2"/>
    <row r="56525" hidden="1" x14ac:dyDescent="0.2"/>
    <row r="56526" hidden="1" x14ac:dyDescent="0.2"/>
    <row r="56527" hidden="1" x14ac:dyDescent="0.2"/>
    <row r="56528" hidden="1" x14ac:dyDescent="0.2"/>
    <row r="56529" hidden="1" x14ac:dyDescent="0.2"/>
    <row r="56530" hidden="1" x14ac:dyDescent="0.2"/>
    <row r="56531" hidden="1" x14ac:dyDescent="0.2"/>
    <row r="56532" hidden="1" x14ac:dyDescent="0.2"/>
    <row r="56533" hidden="1" x14ac:dyDescent="0.2"/>
    <row r="56534" hidden="1" x14ac:dyDescent="0.2"/>
    <row r="56535" hidden="1" x14ac:dyDescent="0.2"/>
    <row r="56536" hidden="1" x14ac:dyDescent="0.2"/>
    <row r="56537" hidden="1" x14ac:dyDescent="0.2"/>
    <row r="56538" hidden="1" x14ac:dyDescent="0.2"/>
    <row r="56539" hidden="1" x14ac:dyDescent="0.2"/>
    <row r="56540" hidden="1" x14ac:dyDescent="0.2"/>
    <row r="56541" hidden="1" x14ac:dyDescent="0.2"/>
    <row r="56542" hidden="1" x14ac:dyDescent="0.2"/>
    <row r="56543" hidden="1" x14ac:dyDescent="0.2"/>
    <row r="56544" hidden="1" x14ac:dyDescent="0.2"/>
    <row r="56545" hidden="1" x14ac:dyDescent="0.2"/>
    <row r="56546" hidden="1" x14ac:dyDescent="0.2"/>
    <row r="56547" hidden="1" x14ac:dyDescent="0.2"/>
    <row r="56548" hidden="1" x14ac:dyDescent="0.2"/>
    <row r="56549" hidden="1" x14ac:dyDescent="0.2"/>
    <row r="56550" hidden="1" x14ac:dyDescent="0.2"/>
    <row r="56551" hidden="1" x14ac:dyDescent="0.2"/>
    <row r="56552" hidden="1" x14ac:dyDescent="0.2"/>
    <row r="56553" hidden="1" x14ac:dyDescent="0.2"/>
    <row r="56554" hidden="1" x14ac:dyDescent="0.2"/>
    <row r="56555" hidden="1" x14ac:dyDescent="0.2"/>
    <row r="56556" hidden="1" x14ac:dyDescent="0.2"/>
    <row r="56557" hidden="1" x14ac:dyDescent="0.2"/>
    <row r="56558" hidden="1" x14ac:dyDescent="0.2"/>
    <row r="56559" hidden="1" x14ac:dyDescent="0.2"/>
    <row r="56560" hidden="1" x14ac:dyDescent="0.2"/>
    <row r="56561" hidden="1" x14ac:dyDescent="0.2"/>
    <row r="56562" hidden="1" x14ac:dyDescent="0.2"/>
    <row r="56563" hidden="1" x14ac:dyDescent="0.2"/>
    <row r="56564" hidden="1" x14ac:dyDescent="0.2"/>
    <row r="56565" hidden="1" x14ac:dyDescent="0.2"/>
    <row r="56566" hidden="1" x14ac:dyDescent="0.2"/>
    <row r="56567" hidden="1" x14ac:dyDescent="0.2"/>
    <row r="56568" hidden="1" x14ac:dyDescent="0.2"/>
    <row r="56569" hidden="1" x14ac:dyDescent="0.2"/>
    <row r="56570" hidden="1" x14ac:dyDescent="0.2"/>
    <row r="56571" hidden="1" x14ac:dyDescent="0.2"/>
    <row r="56572" hidden="1" x14ac:dyDescent="0.2"/>
    <row r="56573" hidden="1" x14ac:dyDescent="0.2"/>
    <row r="56574" hidden="1" x14ac:dyDescent="0.2"/>
    <row r="56575" hidden="1" x14ac:dyDescent="0.2"/>
    <row r="56576" hidden="1" x14ac:dyDescent="0.2"/>
    <row r="56577" hidden="1" x14ac:dyDescent="0.2"/>
    <row r="56578" hidden="1" x14ac:dyDescent="0.2"/>
    <row r="56579" hidden="1" x14ac:dyDescent="0.2"/>
    <row r="56580" hidden="1" x14ac:dyDescent="0.2"/>
    <row r="56581" hidden="1" x14ac:dyDescent="0.2"/>
    <row r="56582" hidden="1" x14ac:dyDescent="0.2"/>
    <row r="56583" hidden="1" x14ac:dyDescent="0.2"/>
    <row r="56584" hidden="1" x14ac:dyDescent="0.2"/>
    <row r="56585" hidden="1" x14ac:dyDescent="0.2"/>
    <row r="56586" hidden="1" x14ac:dyDescent="0.2"/>
    <row r="56587" hidden="1" x14ac:dyDescent="0.2"/>
    <row r="56588" hidden="1" x14ac:dyDescent="0.2"/>
    <row r="56589" hidden="1" x14ac:dyDescent="0.2"/>
    <row r="56590" hidden="1" x14ac:dyDescent="0.2"/>
    <row r="56591" hidden="1" x14ac:dyDescent="0.2"/>
    <row r="56592" hidden="1" x14ac:dyDescent="0.2"/>
    <row r="56593" hidden="1" x14ac:dyDescent="0.2"/>
    <row r="56594" hidden="1" x14ac:dyDescent="0.2"/>
    <row r="56595" hidden="1" x14ac:dyDescent="0.2"/>
    <row r="56596" hidden="1" x14ac:dyDescent="0.2"/>
    <row r="56597" hidden="1" x14ac:dyDescent="0.2"/>
    <row r="56598" hidden="1" x14ac:dyDescent="0.2"/>
    <row r="56599" hidden="1" x14ac:dyDescent="0.2"/>
    <row r="56600" hidden="1" x14ac:dyDescent="0.2"/>
    <row r="56601" hidden="1" x14ac:dyDescent="0.2"/>
    <row r="56602" hidden="1" x14ac:dyDescent="0.2"/>
    <row r="56603" hidden="1" x14ac:dyDescent="0.2"/>
    <row r="56604" hidden="1" x14ac:dyDescent="0.2"/>
    <row r="56605" hidden="1" x14ac:dyDescent="0.2"/>
    <row r="56606" hidden="1" x14ac:dyDescent="0.2"/>
    <row r="56607" hidden="1" x14ac:dyDescent="0.2"/>
    <row r="56608" hidden="1" x14ac:dyDescent="0.2"/>
    <row r="56609" hidden="1" x14ac:dyDescent="0.2"/>
    <row r="56610" hidden="1" x14ac:dyDescent="0.2"/>
    <row r="56611" hidden="1" x14ac:dyDescent="0.2"/>
    <row r="56612" hidden="1" x14ac:dyDescent="0.2"/>
    <row r="56613" hidden="1" x14ac:dyDescent="0.2"/>
    <row r="56614" hidden="1" x14ac:dyDescent="0.2"/>
    <row r="56615" hidden="1" x14ac:dyDescent="0.2"/>
    <row r="56616" hidden="1" x14ac:dyDescent="0.2"/>
    <row r="56617" hidden="1" x14ac:dyDescent="0.2"/>
    <row r="56618" hidden="1" x14ac:dyDescent="0.2"/>
    <row r="56619" hidden="1" x14ac:dyDescent="0.2"/>
    <row r="56620" hidden="1" x14ac:dyDescent="0.2"/>
    <row r="56621" hidden="1" x14ac:dyDescent="0.2"/>
    <row r="56622" hidden="1" x14ac:dyDescent="0.2"/>
    <row r="56623" hidden="1" x14ac:dyDescent="0.2"/>
    <row r="56624" hidden="1" x14ac:dyDescent="0.2"/>
    <row r="56625" hidden="1" x14ac:dyDescent="0.2"/>
    <row r="56626" hidden="1" x14ac:dyDescent="0.2"/>
    <row r="56627" hidden="1" x14ac:dyDescent="0.2"/>
    <row r="56628" hidden="1" x14ac:dyDescent="0.2"/>
    <row r="56629" hidden="1" x14ac:dyDescent="0.2"/>
    <row r="56630" hidden="1" x14ac:dyDescent="0.2"/>
    <row r="56631" hidden="1" x14ac:dyDescent="0.2"/>
    <row r="56632" hidden="1" x14ac:dyDescent="0.2"/>
    <row r="56633" hidden="1" x14ac:dyDescent="0.2"/>
    <row r="56634" hidden="1" x14ac:dyDescent="0.2"/>
    <row r="56635" hidden="1" x14ac:dyDescent="0.2"/>
    <row r="56636" hidden="1" x14ac:dyDescent="0.2"/>
    <row r="56637" hidden="1" x14ac:dyDescent="0.2"/>
    <row r="56638" hidden="1" x14ac:dyDescent="0.2"/>
    <row r="56639" hidden="1" x14ac:dyDescent="0.2"/>
    <row r="56640" hidden="1" x14ac:dyDescent="0.2"/>
    <row r="56641" hidden="1" x14ac:dyDescent="0.2"/>
    <row r="56642" hidden="1" x14ac:dyDescent="0.2"/>
    <row r="56643" hidden="1" x14ac:dyDescent="0.2"/>
    <row r="56644" hidden="1" x14ac:dyDescent="0.2"/>
    <row r="56645" hidden="1" x14ac:dyDescent="0.2"/>
    <row r="56646" hidden="1" x14ac:dyDescent="0.2"/>
    <row r="56647" hidden="1" x14ac:dyDescent="0.2"/>
    <row r="56648" hidden="1" x14ac:dyDescent="0.2"/>
    <row r="56649" hidden="1" x14ac:dyDescent="0.2"/>
    <row r="56650" hidden="1" x14ac:dyDescent="0.2"/>
    <row r="56651" hidden="1" x14ac:dyDescent="0.2"/>
    <row r="56652" hidden="1" x14ac:dyDescent="0.2"/>
    <row r="56653" hidden="1" x14ac:dyDescent="0.2"/>
    <row r="56654" hidden="1" x14ac:dyDescent="0.2"/>
    <row r="56655" hidden="1" x14ac:dyDescent="0.2"/>
    <row r="56656" hidden="1" x14ac:dyDescent="0.2"/>
    <row r="56657" hidden="1" x14ac:dyDescent="0.2"/>
    <row r="56658" hidden="1" x14ac:dyDescent="0.2"/>
    <row r="56659" hidden="1" x14ac:dyDescent="0.2"/>
    <row r="56660" hidden="1" x14ac:dyDescent="0.2"/>
    <row r="56661" hidden="1" x14ac:dyDescent="0.2"/>
    <row r="56662" hidden="1" x14ac:dyDescent="0.2"/>
    <row r="56663" hidden="1" x14ac:dyDescent="0.2"/>
    <row r="56664" hidden="1" x14ac:dyDescent="0.2"/>
    <row r="56665" hidden="1" x14ac:dyDescent="0.2"/>
    <row r="56666" hidden="1" x14ac:dyDescent="0.2"/>
    <row r="56667" hidden="1" x14ac:dyDescent="0.2"/>
    <row r="56668" hidden="1" x14ac:dyDescent="0.2"/>
    <row r="56669" hidden="1" x14ac:dyDescent="0.2"/>
    <row r="56670" hidden="1" x14ac:dyDescent="0.2"/>
    <row r="56671" hidden="1" x14ac:dyDescent="0.2"/>
    <row r="56672" hidden="1" x14ac:dyDescent="0.2"/>
    <row r="56673" hidden="1" x14ac:dyDescent="0.2"/>
    <row r="56674" hidden="1" x14ac:dyDescent="0.2"/>
    <row r="56675" hidden="1" x14ac:dyDescent="0.2"/>
    <row r="56676" hidden="1" x14ac:dyDescent="0.2"/>
    <row r="56677" hidden="1" x14ac:dyDescent="0.2"/>
    <row r="56678" hidden="1" x14ac:dyDescent="0.2"/>
    <row r="56679" hidden="1" x14ac:dyDescent="0.2"/>
    <row r="56680" hidden="1" x14ac:dyDescent="0.2"/>
    <row r="56681" hidden="1" x14ac:dyDescent="0.2"/>
    <row r="56682" hidden="1" x14ac:dyDescent="0.2"/>
    <row r="56683" hidden="1" x14ac:dyDescent="0.2"/>
    <row r="56684" hidden="1" x14ac:dyDescent="0.2"/>
    <row r="56685" hidden="1" x14ac:dyDescent="0.2"/>
    <row r="56686" hidden="1" x14ac:dyDescent="0.2"/>
    <row r="56687" hidden="1" x14ac:dyDescent="0.2"/>
    <row r="56688" hidden="1" x14ac:dyDescent="0.2"/>
    <row r="56689" hidden="1" x14ac:dyDescent="0.2"/>
    <row r="56690" hidden="1" x14ac:dyDescent="0.2"/>
    <row r="56691" hidden="1" x14ac:dyDescent="0.2"/>
    <row r="56692" hidden="1" x14ac:dyDescent="0.2"/>
    <row r="56693" hidden="1" x14ac:dyDescent="0.2"/>
    <row r="56694" hidden="1" x14ac:dyDescent="0.2"/>
    <row r="56695" hidden="1" x14ac:dyDescent="0.2"/>
    <row r="56696" hidden="1" x14ac:dyDescent="0.2"/>
    <row r="56697" hidden="1" x14ac:dyDescent="0.2"/>
    <row r="56698" hidden="1" x14ac:dyDescent="0.2"/>
    <row r="56699" hidden="1" x14ac:dyDescent="0.2"/>
    <row r="56700" hidden="1" x14ac:dyDescent="0.2"/>
    <row r="56701" hidden="1" x14ac:dyDescent="0.2"/>
    <row r="56702" hidden="1" x14ac:dyDescent="0.2"/>
    <row r="56703" hidden="1" x14ac:dyDescent="0.2"/>
    <row r="56704" hidden="1" x14ac:dyDescent="0.2"/>
    <row r="56705" hidden="1" x14ac:dyDescent="0.2"/>
    <row r="56706" hidden="1" x14ac:dyDescent="0.2"/>
    <row r="56707" hidden="1" x14ac:dyDescent="0.2"/>
    <row r="56708" hidden="1" x14ac:dyDescent="0.2"/>
    <row r="56709" hidden="1" x14ac:dyDescent="0.2"/>
    <row r="56710" hidden="1" x14ac:dyDescent="0.2"/>
    <row r="56711" hidden="1" x14ac:dyDescent="0.2"/>
    <row r="56712" hidden="1" x14ac:dyDescent="0.2"/>
    <row r="56713" hidden="1" x14ac:dyDescent="0.2"/>
    <row r="56714" hidden="1" x14ac:dyDescent="0.2"/>
    <row r="56715" hidden="1" x14ac:dyDescent="0.2"/>
    <row r="56716" hidden="1" x14ac:dyDescent="0.2"/>
    <row r="56717" hidden="1" x14ac:dyDescent="0.2"/>
    <row r="56718" hidden="1" x14ac:dyDescent="0.2"/>
    <row r="56719" hidden="1" x14ac:dyDescent="0.2"/>
    <row r="56720" hidden="1" x14ac:dyDescent="0.2"/>
    <row r="56721" hidden="1" x14ac:dyDescent="0.2"/>
    <row r="56722" hidden="1" x14ac:dyDescent="0.2"/>
    <row r="56723" hidden="1" x14ac:dyDescent="0.2"/>
    <row r="56724" hidden="1" x14ac:dyDescent="0.2"/>
    <row r="56725" hidden="1" x14ac:dyDescent="0.2"/>
    <row r="56726" hidden="1" x14ac:dyDescent="0.2"/>
    <row r="56727" hidden="1" x14ac:dyDescent="0.2"/>
    <row r="56728" hidden="1" x14ac:dyDescent="0.2"/>
    <row r="56729" hidden="1" x14ac:dyDescent="0.2"/>
    <row r="56730" hidden="1" x14ac:dyDescent="0.2"/>
    <row r="56731" hidden="1" x14ac:dyDescent="0.2"/>
    <row r="56732" hidden="1" x14ac:dyDescent="0.2"/>
    <row r="56733" hidden="1" x14ac:dyDescent="0.2"/>
    <row r="56734" hidden="1" x14ac:dyDescent="0.2"/>
    <row r="56735" hidden="1" x14ac:dyDescent="0.2"/>
    <row r="56736" hidden="1" x14ac:dyDescent="0.2"/>
    <row r="56737" hidden="1" x14ac:dyDescent="0.2"/>
    <row r="56738" hidden="1" x14ac:dyDescent="0.2"/>
    <row r="56739" hidden="1" x14ac:dyDescent="0.2"/>
    <row r="56740" hidden="1" x14ac:dyDescent="0.2"/>
    <row r="56741" hidden="1" x14ac:dyDescent="0.2"/>
    <row r="56742" hidden="1" x14ac:dyDescent="0.2"/>
    <row r="56743" hidden="1" x14ac:dyDescent="0.2"/>
    <row r="56744" hidden="1" x14ac:dyDescent="0.2"/>
    <row r="56745" hidden="1" x14ac:dyDescent="0.2"/>
    <row r="56746" hidden="1" x14ac:dyDescent="0.2"/>
    <row r="56747" hidden="1" x14ac:dyDescent="0.2"/>
    <row r="56748" hidden="1" x14ac:dyDescent="0.2"/>
    <row r="56749" hidden="1" x14ac:dyDescent="0.2"/>
    <row r="56750" hidden="1" x14ac:dyDescent="0.2"/>
    <row r="56751" hidden="1" x14ac:dyDescent="0.2"/>
    <row r="56752" hidden="1" x14ac:dyDescent="0.2"/>
    <row r="56753" hidden="1" x14ac:dyDescent="0.2"/>
    <row r="56754" hidden="1" x14ac:dyDescent="0.2"/>
    <row r="56755" hidden="1" x14ac:dyDescent="0.2"/>
    <row r="56756" hidden="1" x14ac:dyDescent="0.2"/>
    <row r="56757" hidden="1" x14ac:dyDescent="0.2"/>
    <row r="56758" hidden="1" x14ac:dyDescent="0.2"/>
    <row r="56759" hidden="1" x14ac:dyDescent="0.2"/>
    <row r="56760" hidden="1" x14ac:dyDescent="0.2"/>
    <row r="56761" hidden="1" x14ac:dyDescent="0.2"/>
    <row r="56762" hidden="1" x14ac:dyDescent="0.2"/>
    <row r="56763" hidden="1" x14ac:dyDescent="0.2"/>
    <row r="56764" hidden="1" x14ac:dyDescent="0.2"/>
    <row r="56765" hidden="1" x14ac:dyDescent="0.2"/>
    <row r="56766" hidden="1" x14ac:dyDescent="0.2"/>
    <row r="56767" hidden="1" x14ac:dyDescent="0.2"/>
    <row r="56768" hidden="1" x14ac:dyDescent="0.2"/>
    <row r="56769" hidden="1" x14ac:dyDescent="0.2"/>
    <row r="56770" hidden="1" x14ac:dyDescent="0.2"/>
    <row r="56771" hidden="1" x14ac:dyDescent="0.2"/>
    <row r="56772" hidden="1" x14ac:dyDescent="0.2"/>
    <row r="56773" hidden="1" x14ac:dyDescent="0.2"/>
    <row r="56774" hidden="1" x14ac:dyDescent="0.2"/>
    <row r="56775" hidden="1" x14ac:dyDescent="0.2"/>
    <row r="56776" hidden="1" x14ac:dyDescent="0.2"/>
    <row r="56777" hidden="1" x14ac:dyDescent="0.2"/>
    <row r="56778" hidden="1" x14ac:dyDescent="0.2"/>
    <row r="56779" hidden="1" x14ac:dyDescent="0.2"/>
    <row r="56780" hidden="1" x14ac:dyDescent="0.2"/>
    <row r="56781" hidden="1" x14ac:dyDescent="0.2"/>
    <row r="56782" hidden="1" x14ac:dyDescent="0.2"/>
    <row r="56783" hidden="1" x14ac:dyDescent="0.2"/>
    <row r="56784" hidden="1" x14ac:dyDescent="0.2"/>
    <row r="56785" hidden="1" x14ac:dyDescent="0.2"/>
    <row r="56786" hidden="1" x14ac:dyDescent="0.2"/>
    <row r="56787" hidden="1" x14ac:dyDescent="0.2"/>
    <row r="56788" hidden="1" x14ac:dyDescent="0.2"/>
    <row r="56789" hidden="1" x14ac:dyDescent="0.2"/>
    <row r="56790" hidden="1" x14ac:dyDescent="0.2"/>
    <row r="56791" hidden="1" x14ac:dyDescent="0.2"/>
    <row r="56792" hidden="1" x14ac:dyDescent="0.2"/>
    <row r="56793" hidden="1" x14ac:dyDescent="0.2"/>
    <row r="56794" hidden="1" x14ac:dyDescent="0.2"/>
    <row r="56795" hidden="1" x14ac:dyDescent="0.2"/>
    <row r="56796" hidden="1" x14ac:dyDescent="0.2"/>
    <row r="56797" hidden="1" x14ac:dyDescent="0.2"/>
    <row r="56798" hidden="1" x14ac:dyDescent="0.2"/>
    <row r="56799" hidden="1" x14ac:dyDescent="0.2"/>
    <row r="56800" hidden="1" x14ac:dyDescent="0.2"/>
    <row r="56801" hidden="1" x14ac:dyDescent="0.2"/>
    <row r="56802" hidden="1" x14ac:dyDescent="0.2"/>
    <row r="56803" hidden="1" x14ac:dyDescent="0.2"/>
    <row r="56804" hidden="1" x14ac:dyDescent="0.2"/>
    <row r="56805" hidden="1" x14ac:dyDescent="0.2"/>
    <row r="56806" hidden="1" x14ac:dyDescent="0.2"/>
    <row r="56807" hidden="1" x14ac:dyDescent="0.2"/>
    <row r="56808" hidden="1" x14ac:dyDescent="0.2"/>
    <row r="56809" hidden="1" x14ac:dyDescent="0.2"/>
    <row r="56810" hidden="1" x14ac:dyDescent="0.2"/>
    <row r="56811" hidden="1" x14ac:dyDescent="0.2"/>
    <row r="56812" hidden="1" x14ac:dyDescent="0.2"/>
    <row r="56813" hidden="1" x14ac:dyDescent="0.2"/>
    <row r="56814" hidden="1" x14ac:dyDescent="0.2"/>
    <row r="56815" hidden="1" x14ac:dyDescent="0.2"/>
    <row r="56816" hidden="1" x14ac:dyDescent="0.2"/>
    <row r="56817" hidden="1" x14ac:dyDescent="0.2"/>
    <row r="56818" hidden="1" x14ac:dyDescent="0.2"/>
    <row r="56819" hidden="1" x14ac:dyDescent="0.2"/>
    <row r="56820" hidden="1" x14ac:dyDescent="0.2"/>
    <row r="56821" hidden="1" x14ac:dyDescent="0.2"/>
    <row r="56822" hidden="1" x14ac:dyDescent="0.2"/>
    <row r="56823" hidden="1" x14ac:dyDescent="0.2"/>
    <row r="56824" hidden="1" x14ac:dyDescent="0.2"/>
    <row r="56825" hidden="1" x14ac:dyDescent="0.2"/>
    <row r="56826" hidden="1" x14ac:dyDescent="0.2"/>
    <row r="56827" hidden="1" x14ac:dyDescent="0.2"/>
    <row r="56828" hidden="1" x14ac:dyDescent="0.2"/>
    <row r="56829" hidden="1" x14ac:dyDescent="0.2"/>
    <row r="56830" hidden="1" x14ac:dyDescent="0.2"/>
    <row r="56831" hidden="1" x14ac:dyDescent="0.2"/>
    <row r="56832" hidden="1" x14ac:dyDescent="0.2"/>
    <row r="56833" hidden="1" x14ac:dyDescent="0.2"/>
    <row r="56834" hidden="1" x14ac:dyDescent="0.2"/>
    <row r="56835" hidden="1" x14ac:dyDescent="0.2"/>
    <row r="56836" hidden="1" x14ac:dyDescent="0.2"/>
    <row r="56837" hidden="1" x14ac:dyDescent="0.2"/>
    <row r="56838" hidden="1" x14ac:dyDescent="0.2"/>
    <row r="56839" hidden="1" x14ac:dyDescent="0.2"/>
    <row r="56840" hidden="1" x14ac:dyDescent="0.2"/>
    <row r="56841" hidden="1" x14ac:dyDescent="0.2"/>
    <row r="56842" hidden="1" x14ac:dyDescent="0.2"/>
    <row r="56843" hidden="1" x14ac:dyDescent="0.2"/>
    <row r="56844" hidden="1" x14ac:dyDescent="0.2"/>
    <row r="56845" hidden="1" x14ac:dyDescent="0.2"/>
    <row r="56846" hidden="1" x14ac:dyDescent="0.2"/>
    <row r="56847" hidden="1" x14ac:dyDescent="0.2"/>
    <row r="56848" hidden="1" x14ac:dyDescent="0.2"/>
    <row r="56849" hidden="1" x14ac:dyDescent="0.2"/>
    <row r="56850" hidden="1" x14ac:dyDescent="0.2"/>
    <row r="56851" hidden="1" x14ac:dyDescent="0.2"/>
    <row r="56852" hidden="1" x14ac:dyDescent="0.2"/>
    <row r="56853" hidden="1" x14ac:dyDescent="0.2"/>
    <row r="56854" hidden="1" x14ac:dyDescent="0.2"/>
    <row r="56855" hidden="1" x14ac:dyDescent="0.2"/>
    <row r="56856" hidden="1" x14ac:dyDescent="0.2"/>
    <row r="56857" hidden="1" x14ac:dyDescent="0.2"/>
    <row r="56858" hidden="1" x14ac:dyDescent="0.2"/>
    <row r="56859" hidden="1" x14ac:dyDescent="0.2"/>
    <row r="56860" hidden="1" x14ac:dyDescent="0.2"/>
    <row r="56861" hidden="1" x14ac:dyDescent="0.2"/>
    <row r="56862" hidden="1" x14ac:dyDescent="0.2"/>
    <row r="56863" hidden="1" x14ac:dyDescent="0.2"/>
    <row r="56864" hidden="1" x14ac:dyDescent="0.2"/>
    <row r="56865" hidden="1" x14ac:dyDescent="0.2"/>
    <row r="56866" hidden="1" x14ac:dyDescent="0.2"/>
    <row r="56867" hidden="1" x14ac:dyDescent="0.2"/>
    <row r="56868" hidden="1" x14ac:dyDescent="0.2"/>
    <row r="56869" hidden="1" x14ac:dyDescent="0.2"/>
    <row r="56870" hidden="1" x14ac:dyDescent="0.2"/>
    <row r="56871" hidden="1" x14ac:dyDescent="0.2"/>
    <row r="56872" hidden="1" x14ac:dyDescent="0.2"/>
    <row r="56873" hidden="1" x14ac:dyDescent="0.2"/>
    <row r="56874" hidden="1" x14ac:dyDescent="0.2"/>
    <row r="56875" hidden="1" x14ac:dyDescent="0.2"/>
    <row r="56876" hidden="1" x14ac:dyDescent="0.2"/>
    <row r="56877" hidden="1" x14ac:dyDescent="0.2"/>
    <row r="56878" hidden="1" x14ac:dyDescent="0.2"/>
    <row r="56879" hidden="1" x14ac:dyDescent="0.2"/>
    <row r="56880" hidden="1" x14ac:dyDescent="0.2"/>
    <row r="56881" hidden="1" x14ac:dyDescent="0.2"/>
    <row r="56882" hidden="1" x14ac:dyDescent="0.2"/>
    <row r="56883" hidden="1" x14ac:dyDescent="0.2"/>
    <row r="56884" hidden="1" x14ac:dyDescent="0.2"/>
    <row r="56885" hidden="1" x14ac:dyDescent="0.2"/>
    <row r="56886" hidden="1" x14ac:dyDescent="0.2"/>
    <row r="56887" hidden="1" x14ac:dyDescent="0.2"/>
    <row r="56888" hidden="1" x14ac:dyDescent="0.2"/>
    <row r="56889" hidden="1" x14ac:dyDescent="0.2"/>
    <row r="56890" hidden="1" x14ac:dyDescent="0.2"/>
    <row r="56891" hidden="1" x14ac:dyDescent="0.2"/>
    <row r="56892" hidden="1" x14ac:dyDescent="0.2"/>
    <row r="56893" hidden="1" x14ac:dyDescent="0.2"/>
    <row r="56894" hidden="1" x14ac:dyDescent="0.2"/>
    <row r="56895" hidden="1" x14ac:dyDescent="0.2"/>
    <row r="56896" hidden="1" x14ac:dyDescent="0.2"/>
    <row r="56897" hidden="1" x14ac:dyDescent="0.2"/>
    <row r="56898" hidden="1" x14ac:dyDescent="0.2"/>
    <row r="56899" hidden="1" x14ac:dyDescent="0.2"/>
    <row r="56900" hidden="1" x14ac:dyDescent="0.2"/>
    <row r="56901" hidden="1" x14ac:dyDescent="0.2"/>
    <row r="56902" hidden="1" x14ac:dyDescent="0.2"/>
    <row r="56903" hidden="1" x14ac:dyDescent="0.2"/>
    <row r="56904" hidden="1" x14ac:dyDescent="0.2"/>
    <row r="56905" hidden="1" x14ac:dyDescent="0.2"/>
    <row r="56906" hidden="1" x14ac:dyDescent="0.2"/>
    <row r="56907" hidden="1" x14ac:dyDescent="0.2"/>
    <row r="56908" hidden="1" x14ac:dyDescent="0.2"/>
    <row r="56909" hidden="1" x14ac:dyDescent="0.2"/>
    <row r="56910" hidden="1" x14ac:dyDescent="0.2"/>
    <row r="56911" hidden="1" x14ac:dyDescent="0.2"/>
    <row r="56912" hidden="1" x14ac:dyDescent="0.2"/>
    <row r="56913" hidden="1" x14ac:dyDescent="0.2"/>
    <row r="56914" hidden="1" x14ac:dyDescent="0.2"/>
    <row r="56915" hidden="1" x14ac:dyDescent="0.2"/>
    <row r="56916" hidden="1" x14ac:dyDescent="0.2"/>
    <row r="56917" hidden="1" x14ac:dyDescent="0.2"/>
    <row r="56918" hidden="1" x14ac:dyDescent="0.2"/>
    <row r="56919" hidden="1" x14ac:dyDescent="0.2"/>
    <row r="56920" hidden="1" x14ac:dyDescent="0.2"/>
    <row r="56921" hidden="1" x14ac:dyDescent="0.2"/>
    <row r="56922" hidden="1" x14ac:dyDescent="0.2"/>
    <row r="56923" hidden="1" x14ac:dyDescent="0.2"/>
    <row r="56924" hidden="1" x14ac:dyDescent="0.2"/>
    <row r="56925" hidden="1" x14ac:dyDescent="0.2"/>
    <row r="56926" hidden="1" x14ac:dyDescent="0.2"/>
    <row r="56927" hidden="1" x14ac:dyDescent="0.2"/>
    <row r="56928" hidden="1" x14ac:dyDescent="0.2"/>
    <row r="56929" hidden="1" x14ac:dyDescent="0.2"/>
    <row r="56930" hidden="1" x14ac:dyDescent="0.2"/>
    <row r="56931" hidden="1" x14ac:dyDescent="0.2"/>
    <row r="56932" hidden="1" x14ac:dyDescent="0.2"/>
    <row r="56933" hidden="1" x14ac:dyDescent="0.2"/>
    <row r="56934" hidden="1" x14ac:dyDescent="0.2"/>
    <row r="56935" hidden="1" x14ac:dyDescent="0.2"/>
    <row r="56936" hidden="1" x14ac:dyDescent="0.2"/>
    <row r="56937" hidden="1" x14ac:dyDescent="0.2"/>
    <row r="56938" hidden="1" x14ac:dyDescent="0.2"/>
    <row r="56939" hidden="1" x14ac:dyDescent="0.2"/>
    <row r="56940" hidden="1" x14ac:dyDescent="0.2"/>
    <row r="56941" hidden="1" x14ac:dyDescent="0.2"/>
    <row r="56942" hidden="1" x14ac:dyDescent="0.2"/>
    <row r="56943" hidden="1" x14ac:dyDescent="0.2"/>
    <row r="56944" hidden="1" x14ac:dyDescent="0.2"/>
    <row r="56945" hidden="1" x14ac:dyDescent="0.2"/>
    <row r="56946" hidden="1" x14ac:dyDescent="0.2"/>
    <row r="56947" hidden="1" x14ac:dyDescent="0.2"/>
    <row r="56948" hidden="1" x14ac:dyDescent="0.2"/>
    <row r="56949" hidden="1" x14ac:dyDescent="0.2"/>
    <row r="56950" hidden="1" x14ac:dyDescent="0.2"/>
    <row r="56951" hidden="1" x14ac:dyDescent="0.2"/>
    <row r="56952" hidden="1" x14ac:dyDescent="0.2"/>
    <row r="56953" hidden="1" x14ac:dyDescent="0.2"/>
    <row r="56954" hidden="1" x14ac:dyDescent="0.2"/>
    <row r="56955" hidden="1" x14ac:dyDescent="0.2"/>
    <row r="56956" hidden="1" x14ac:dyDescent="0.2"/>
    <row r="56957" hidden="1" x14ac:dyDescent="0.2"/>
    <row r="56958" hidden="1" x14ac:dyDescent="0.2"/>
    <row r="56959" hidden="1" x14ac:dyDescent="0.2"/>
    <row r="56960" hidden="1" x14ac:dyDescent="0.2"/>
    <row r="56961" hidden="1" x14ac:dyDescent="0.2"/>
    <row r="56962" hidden="1" x14ac:dyDescent="0.2"/>
    <row r="56963" hidden="1" x14ac:dyDescent="0.2"/>
    <row r="56964" hidden="1" x14ac:dyDescent="0.2"/>
    <row r="56965" hidden="1" x14ac:dyDescent="0.2"/>
    <row r="56966" hidden="1" x14ac:dyDescent="0.2"/>
    <row r="56967" hidden="1" x14ac:dyDescent="0.2"/>
    <row r="56968" hidden="1" x14ac:dyDescent="0.2"/>
    <row r="56969" hidden="1" x14ac:dyDescent="0.2"/>
    <row r="56970" hidden="1" x14ac:dyDescent="0.2"/>
    <row r="56971" hidden="1" x14ac:dyDescent="0.2"/>
    <row r="56972" hidden="1" x14ac:dyDescent="0.2"/>
    <row r="56973" hidden="1" x14ac:dyDescent="0.2"/>
    <row r="56974" hidden="1" x14ac:dyDescent="0.2"/>
    <row r="56975" hidden="1" x14ac:dyDescent="0.2"/>
    <row r="56976" hidden="1" x14ac:dyDescent="0.2"/>
    <row r="56977" hidden="1" x14ac:dyDescent="0.2"/>
    <row r="56978" hidden="1" x14ac:dyDescent="0.2"/>
    <row r="56979" hidden="1" x14ac:dyDescent="0.2"/>
    <row r="56980" hidden="1" x14ac:dyDescent="0.2"/>
    <row r="56981" hidden="1" x14ac:dyDescent="0.2"/>
    <row r="56982" hidden="1" x14ac:dyDescent="0.2"/>
    <row r="56983" hidden="1" x14ac:dyDescent="0.2"/>
    <row r="56984" hidden="1" x14ac:dyDescent="0.2"/>
    <row r="56985" hidden="1" x14ac:dyDescent="0.2"/>
    <row r="56986" hidden="1" x14ac:dyDescent="0.2"/>
    <row r="56987" hidden="1" x14ac:dyDescent="0.2"/>
    <row r="56988" hidden="1" x14ac:dyDescent="0.2"/>
    <row r="56989" hidden="1" x14ac:dyDescent="0.2"/>
    <row r="56990" hidden="1" x14ac:dyDescent="0.2"/>
    <row r="56991" hidden="1" x14ac:dyDescent="0.2"/>
    <row r="56992" hidden="1" x14ac:dyDescent="0.2"/>
    <row r="56993" hidden="1" x14ac:dyDescent="0.2"/>
    <row r="56994" hidden="1" x14ac:dyDescent="0.2"/>
    <row r="56995" hidden="1" x14ac:dyDescent="0.2"/>
    <row r="56996" hidden="1" x14ac:dyDescent="0.2"/>
    <row r="56997" hidden="1" x14ac:dyDescent="0.2"/>
    <row r="56998" hidden="1" x14ac:dyDescent="0.2"/>
    <row r="56999" hidden="1" x14ac:dyDescent="0.2"/>
    <row r="57000" hidden="1" x14ac:dyDescent="0.2"/>
    <row r="57001" hidden="1" x14ac:dyDescent="0.2"/>
    <row r="57002" hidden="1" x14ac:dyDescent="0.2"/>
    <row r="57003" hidden="1" x14ac:dyDescent="0.2"/>
    <row r="57004" hidden="1" x14ac:dyDescent="0.2"/>
    <row r="57005" hidden="1" x14ac:dyDescent="0.2"/>
    <row r="57006" hidden="1" x14ac:dyDescent="0.2"/>
    <row r="57007" hidden="1" x14ac:dyDescent="0.2"/>
    <row r="57008" hidden="1" x14ac:dyDescent="0.2"/>
    <row r="57009" hidden="1" x14ac:dyDescent="0.2"/>
    <row r="57010" hidden="1" x14ac:dyDescent="0.2"/>
    <row r="57011" hidden="1" x14ac:dyDescent="0.2"/>
    <row r="57012" hidden="1" x14ac:dyDescent="0.2"/>
    <row r="57013" hidden="1" x14ac:dyDescent="0.2"/>
    <row r="57014" hidden="1" x14ac:dyDescent="0.2"/>
    <row r="57015" hidden="1" x14ac:dyDescent="0.2"/>
    <row r="57016" hidden="1" x14ac:dyDescent="0.2"/>
    <row r="57017" hidden="1" x14ac:dyDescent="0.2"/>
    <row r="57018" hidden="1" x14ac:dyDescent="0.2"/>
    <row r="57019" hidden="1" x14ac:dyDescent="0.2"/>
    <row r="57020" hidden="1" x14ac:dyDescent="0.2"/>
    <row r="57021" hidden="1" x14ac:dyDescent="0.2"/>
    <row r="57022" hidden="1" x14ac:dyDescent="0.2"/>
    <row r="57023" hidden="1" x14ac:dyDescent="0.2"/>
    <row r="57024" hidden="1" x14ac:dyDescent="0.2"/>
    <row r="57025" hidden="1" x14ac:dyDescent="0.2"/>
    <row r="57026" hidden="1" x14ac:dyDescent="0.2"/>
    <row r="57027" hidden="1" x14ac:dyDescent="0.2"/>
    <row r="57028" hidden="1" x14ac:dyDescent="0.2"/>
    <row r="57029" hidden="1" x14ac:dyDescent="0.2"/>
    <row r="57030" hidden="1" x14ac:dyDescent="0.2"/>
    <row r="57031" hidden="1" x14ac:dyDescent="0.2"/>
    <row r="57032" hidden="1" x14ac:dyDescent="0.2"/>
    <row r="57033" hidden="1" x14ac:dyDescent="0.2"/>
    <row r="57034" hidden="1" x14ac:dyDescent="0.2"/>
    <row r="57035" hidden="1" x14ac:dyDescent="0.2"/>
    <row r="57036" hidden="1" x14ac:dyDescent="0.2"/>
    <row r="57037" hidden="1" x14ac:dyDescent="0.2"/>
    <row r="57038" hidden="1" x14ac:dyDescent="0.2"/>
    <row r="57039" hidden="1" x14ac:dyDescent="0.2"/>
    <row r="57040" hidden="1" x14ac:dyDescent="0.2"/>
    <row r="57041" hidden="1" x14ac:dyDescent="0.2"/>
    <row r="57042" hidden="1" x14ac:dyDescent="0.2"/>
    <row r="57043" hidden="1" x14ac:dyDescent="0.2"/>
    <row r="57044" hidden="1" x14ac:dyDescent="0.2"/>
    <row r="57045" hidden="1" x14ac:dyDescent="0.2"/>
    <row r="57046" hidden="1" x14ac:dyDescent="0.2"/>
    <row r="57047" hidden="1" x14ac:dyDescent="0.2"/>
    <row r="57048" hidden="1" x14ac:dyDescent="0.2"/>
    <row r="57049" hidden="1" x14ac:dyDescent="0.2"/>
    <row r="57050" hidden="1" x14ac:dyDescent="0.2"/>
    <row r="57051" hidden="1" x14ac:dyDescent="0.2"/>
    <row r="57052" hidden="1" x14ac:dyDescent="0.2"/>
    <row r="57053" hidden="1" x14ac:dyDescent="0.2"/>
    <row r="57054" hidden="1" x14ac:dyDescent="0.2"/>
    <row r="57055" hidden="1" x14ac:dyDescent="0.2"/>
    <row r="57056" hidden="1" x14ac:dyDescent="0.2"/>
    <row r="57057" hidden="1" x14ac:dyDescent="0.2"/>
    <row r="57058" hidden="1" x14ac:dyDescent="0.2"/>
    <row r="57059" hidden="1" x14ac:dyDescent="0.2"/>
    <row r="57060" hidden="1" x14ac:dyDescent="0.2"/>
    <row r="57061" hidden="1" x14ac:dyDescent="0.2"/>
    <row r="57062" hidden="1" x14ac:dyDescent="0.2"/>
    <row r="57063" hidden="1" x14ac:dyDescent="0.2"/>
    <row r="57064" hidden="1" x14ac:dyDescent="0.2"/>
    <row r="57065" hidden="1" x14ac:dyDescent="0.2"/>
    <row r="57066" hidden="1" x14ac:dyDescent="0.2"/>
    <row r="57067" hidden="1" x14ac:dyDescent="0.2"/>
    <row r="57068" hidden="1" x14ac:dyDescent="0.2"/>
    <row r="57069" hidden="1" x14ac:dyDescent="0.2"/>
    <row r="57070" hidden="1" x14ac:dyDescent="0.2"/>
    <row r="57071" hidden="1" x14ac:dyDescent="0.2"/>
    <row r="57072" hidden="1" x14ac:dyDescent="0.2"/>
    <row r="57073" hidden="1" x14ac:dyDescent="0.2"/>
    <row r="57074" hidden="1" x14ac:dyDescent="0.2"/>
    <row r="57075" hidden="1" x14ac:dyDescent="0.2"/>
    <row r="57076" hidden="1" x14ac:dyDescent="0.2"/>
    <row r="57077" hidden="1" x14ac:dyDescent="0.2"/>
    <row r="57078" hidden="1" x14ac:dyDescent="0.2"/>
    <row r="57079" hidden="1" x14ac:dyDescent="0.2"/>
    <row r="57080" hidden="1" x14ac:dyDescent="0.2"/>
    <row r="57081" hidden="1" x14ac:dyDescent="0.2"/>
    <row r="57082" hidden="1" x14ac:dyDescent="0.2"/>
    <row r="57083" hidden="1" x14ac:dyDescent="0.2"/>
    <row r="57084" hidden="1" x14ac:dyDescent="0.2"/>
    <row r="57085" hidden="1" x14ac:dyDescent="0.2"/>
    <row r="57086" hidden="1" x14ac:dyDescent="0.2"/>
    <row r="57087" hidden="1" x14ac:dyDescent="0.2"/>
    <row r="57088" hidden="1" x14ac:dyDescent="0.2"/>
    <row r="57089" hidden="1" x14ac:dyDescent="0.2"/>
    <row r="57090" hidden="1" x14ac:dyDescent="0.2"/>
    <row r="57091" hidden="1" x14ac:dyDescent="0.2"/>
    <row r="57092" hidden="1" x14ac:dyDescent="0.2"/>
    <row r="57093" hidden="1" x14ac:dyDescent="0.2"/>
    <row r="57094" hidden="1" x14ac:dyDescent="0.2"/>
    <row r="57095" hidden="1" x14ac:dyDescent="0.2"/>
    <row r="57096" hidden="1" x14ac:dyDescent="0.2"/>
    <row r="57097" hidden="1" x14ac:dyDescent="0.2"/>
    <row r="57098" hidden="1" x14ac:dyDescent="0.2"/>
    <row r="57099" hidden="1" x14ac:dyDescent="0.2"/>
    <row r="57100" hidden="1" x14ac:dyDescent="0.2"/>
    <row r="57101" hidden="1" x14ac:dyDescent="0.2"/>
    <row r="57102" hidden="1" x14ac:dyDescent="0.2"/>
    <row r="57103" hidden="1" x14ac:dyDescent="0.2"/>
    <row r="57104" hidden="1" x14ac:dyDescent="0.2"/>
    <row r="57105" hidden="1" x14ac:dyDescent="0.2"/>
    <row r="57106" hidden="1" x14ac:dyDescent="0.2"/>
    <row r="57107" hidden="1" x14ac:dyDescent="0.2"/>
    <row r="57108" hidden="1" x14ac:dyDescent="0.2"/>
    <row r="57109" hidden="1" x14ac:dyDescent="0.2"/>
    <row r="57110" hidden="1" x14ac:dyDescent="0.2"/>
    <row r="57111" hidden="1" x14ac:dyDescent="0.2"/>
    <row r="57112" hidden="1" x14ac:dyDescent="0.2"/>
    <row r="57113" hidden="1" x14ac:dyDescent="0.2"/>
    <row r="57114" hidden="1" x14ac:dyDescent="0.2"/>
    <row r="57115" hidden="1" x14ac:dyDescent="0.2"/>
    <row r="57116" hidden="1" x14ac:dyDescent="0.2"/>
    <row r="57117" hidden="1" x14ac:dyDescent="0.2"/>
    <row r="57118" hidden="1" x14ac:dyDescent="0.2"/>
    <row r="57119" hidden="1" x14ac:dyDescent="0.2"/>
    <row r="57120" hidden="1" x14ac:dyDescent="0.2"/>
    <row r="57121" hidden="1" x14ac:dyDescent="0.2"/>
    <row r="57122" hidden="1" x14ac:dyDescent="0.2"/>
    <row r="57123" hidden="1" x14ac:dyDescent="0.2"/>
    <row r="57124" hidden="1" x14ac:dyDescent="0.2"/>
    <row r="57125" hidden="1" x14ac:dyDescent="0.2"/>
    <row r="57126" hidden="1" x14ac:dyDescent="0.2"/>
    <row r="57127" hidden="1" x14ac:dyDescent="0.2"/>
    <row r="57128" hidden="1" x14ac:dyDescent="0.2"/>
    <row r="57129" hidden="1" x14ac:dyDescent="0.2"/>
    <row r="57130" hidden="1" x14ac:dyDescent="0.2"/>
    <row r="57131" hidden="1" x14ac:dyDescent="0.2"/>
    <row r="57132" hidden="1" x14ac:dyDescent="0.2"/>
    <row r="57133" hidden="1" x14ac:dyDescent="0.2"/>
    <row r="57134" hidden="1" x14ac:dyDescent="0.2"/>
    <row r="57135" hidden="1" x14ac:dyDescent="0.2"/>
    <row r="57136" hidden="1" x14ac:dyDescent="0.2"/>
    <row r="57137" hidden="1" x14ac:dyDescent="0.2"/>
    <row r="57138" hidden="1" x14ac:dyDescent="0.2"/>
    <row r="57139" hidden="1" x14ac:dyDescent="0.2"/>
    <row r="57140" hidden="1" x14ac:dyDescent="0.2"/>
    <row r="57141" hidden="1" x14ac:dyDescent="0.2"/>
    <row r="57142" hidden="1" x14ac:dyDescent="0.2"/>
    <row r="57143" hidden="1" x14ac:dyDescent="0.2"/>
    <row r="57144" hidden="1" x14ac:dyDescent="0.2"/>
    <row r="57145" hidden="1" x14ac:dyDescent="0.2"/>
    <row r="57146" hidden="1" x14ac:dyDescent="0.2"/>
    <row r="57147" hidden="1" x14ac:dyDescent="0.2"/>
    <row r="57148" hidden="1" x14ac:dyDescent="0.2"/>
    <row r="57149" hidden="1" x14ac:dyDescent="0.2"/>
    <row r="57150" hidden="1" x14ac:dyDescent="0.2"/>
    <row r="57151" hidden="1" x14ac:dyDescent="0.2"/>
    <row r="57152" hidden="1" x14ac:dyDescent="0.2"/>
    <row r="57153" hidden="1" x14ac:dyDescent="0.2"/>
    <row r="57154" hidden="1" x14ac:dyDescent="0.2"/>
    <row r="57155" hidden="1" x14ac:dyDescent="0.2"/>
    <row r="57156" hidden="1" x14ac:dyDescent="0.2"/>
    <row r="57157" hidden="1" x14ac:dyDescent="0.2"/>
    <row r="57158" hidden="1" x14ac:dyDescent="0.2"/>
    <row r="57159" hidden="1" x14ac:dyDescent="0.2"/>
    <row r="57160" hidden="1" x14ac:dyDescent="0.2"/>
    <row r="57161" hidden="1" x14ac:dyDescent="0.2"/>
    <row r="57162" hidden="1" x14ac:dyDescent="0.2"/>
    <row r="57163" hidden="1" x14ac:dyDescent="0.2"/>
    <row r="57164" hidden="1" x14ac:dyDescent="0.2"/>
    <row r="57165" hidden="1" x14ac:dyDescent="0.2"/>
    <row r="57166" hidden="1" x14ac:dyDescent="0.2"/>
    <row r="57167" hidden="1" x14ac:dyDescent="0.2"/>
    <row r="57168" hidden="1" x14ac:dyDescent="0.2"/>
    <row r="57169" hidden="1" x14ac:dyDescent="0.2"/>
    <row r="57170" hidden="1" x14ac:dyDescent="0.2"/>
    <row r="57171" hidden="1" x14ac:dyDescent="0.2"/>
    <row r="57172" hidden="1" x14ac:dyDescent="0.2"/>
    <row r="57173" hidden="1" x14ac:dyDescent="0.2"/>
    <row r="57174" hidden="1" x14ac:dyDescent="0.2"/>
    <row r="57175" hidden="1" x14ac:dyDescent="0.2"/>
    <row r="57176" hidden="1" x14ac:dyDescent="0.2"/>
    <row r="57177" hidden="1" x14ac:dyDescent="0.2"/>
    <row r="57178" hidden="1" x14ac:dyDescent="0.2"/>
    <row r="57179" hidden="1" x14ac:dyDescent="0.2"/>
    <row r="57180" hidden="1" x14ac:dyDescent="0.2"/>
    <row r="57181" hidden="1" x14ac:dyDescent="0.2"/>
    <row r="57182" hidden="1" x14ac:dyDescent="0.2"/>
    <row r="57183" hidden="1" x14ac:dyDescent="0.2"/>
    <row r="57184" hidden="1" x14ac:dyDescent="0.2"/>
    <row r="57185" hidden="1" x14ac:dyDescent="0.2"/>
    <row r="57186" hidden="1" x14ac:dyDescent="0.2"/>
    <row r="57187" hidden="1" x14ac:dyDescent="0.2"/>
    <row r="57188" hidden="1" x14ac:dyDescent="0.2"/>
    <row r="57189" hidden="1" x14ac:dyDescent="0.2"/>
    <row r="57190" hidden="1" x14ac:dyDescent="0.2"/>
    <row r="57191" hidden="1" x14ac:dyDescent="0.2"/>
    <row r="57192" hidden="1" x14ac:dyDescent="0.2"/>
    <row r="57193" hidden="1" x14ac:dyDescent="0.2"/>
    <row r="57194" hidden="1" x14ac:dyDescent="0.2"/>
    <row r="57195" hidden="1" x14ac:dyDescent="0.2"/>
    <row r="57196" hidden="1" x14ac:dyDescent="0.2"/>
    <row r="57197" hidden="1" x14ac:dyDescent="0.2"/>
    <row r="57198" hidden="1" x14ac:dyDescent="0.2"/>
    <row r="57199" hidden="1" x14ac:dyDescent="0.2"/>
    <row r="57200" hidden="1" x14ac:dyDescent="0.2"/>
    <row r="57201" hidden="1" x14ac:dyDescent="0.2"/>
    <row r="57202" hidden="1" x14ac:dyDescent="0.2"/>
    <row r="57203" hidden="1" x14ac:dyDescent="0.2"/>
    <row r="57204" hidden="1" x14ac:dyDescent="0.2"/>
    <row r="57205" hidden="1" x14ac:dyDescent="0.2"/>
    <row r="57206" hidden="1" x14ac:dyDescent="0.2"/>
    <row r="57207" hidden="1" x14ac:dyDescent="0.2"/>
    <row r="57208" hidden="1" x14ac:dyDescent="0.2"/>
    <row r="57209" hidden="1" x14ac:dyDescent="0.2"/>
    <row r="57210" hidden="1" x14ac:dyDescent="0.2"/>
    <row r="57211" hidden="1" x14ac:dyDescent="0.2"/>
    <row r="57212" hidden="1" x14ac:dyDescent="0.2"/>
    <row r="57213" hidden="1" x14ac:dyDescent="0.2"/>
    <row r="57214" hidden="1" x14ac:dyDescent="0.2"/>
    <row r="57215" hidden="1" x14ac:dyDescent="0.2"/>
    <row r="57216" hidden="1" x14ac:dyDescent="0.2"/>
    <row r="57217" hidden="1" x14ac:dyDescent="0.2"/>
    <row r="57218" hidden="1" x14ac:dyDescent="0.2"/>
    <row r="57219" hidden="1" x14ac:dyDescent="0.2"/>
    <row r="57220" hidden="1" x14ac:dyDescent="0.2"/>
    <row r="57221" hidden="1" x14ac:dyDescent="0.2"/>
    <row r="57222" hidden="1" x14ac:dyDescent="0.2"/>
    <row r="57223" hidden="1" x14ac:dyDescent="0.2"/>
    <row r="57224" hidden="1" x14ac:dyDescent="0.2"/>
    <row r="57225" hidden="1" x14ac:dyDescent="0.2"/>
    <row r="57226" hidden="1" x14ac:dyDescent="0.2"/>
    <row r="57227" hidden="1" x14ac:dyDescent="0.2"/>
    <row r="57228" hidden="1" x14ac:dyDescent="0.2"/>
    <row r="57229" hidden="1" x14ac:dyDescent="0.2"/>
    <row r="57230" hidden="1" x14ac:dyDescent="0.2"/>
    <row r="57231" hidden="1" x14ac:dyDescent="0.2"/>
    <row r="57232" hidden="1" x14ac:dyDescent="0.2"/>
    <row r="57233" hidden="1" x14ac:dyDescent="0.2"/>
    <row r="57234" hidden="1" x14ac:dyDescent="0.2"/>
    <row r="57235" hidden="1" x14ac:dyDescent="0.2"/>
    <row r="57236" hidden="1" x14ac:dyDescent="0.2"/>
    <row r="57237" hidden="1" x14ac:dyDescent="0.2"/>
    <row r="57238" hidden="1" x14ac:dyDescent="0.2"/>
    <row r="57239" hidden="1" x14ac:dyDescent="0.2"/>
    <row r="57240" hidden="1" x14ac:dyDescent="0.2"/>
    <row r="57241" hidden="1" x14ac:dyDescent="0.2"/>
    <row r="57242" hidden="1" x14ac:dyDescent="0.2"/>
    <row r="57243" hidden="1" x14ac:dyDescent="0.2"/>
    <row r="57244" hidden="1" x14ac:dyDescent="0.2"/>
    <row r="57245" hidden="1" x14ac:dyDescent="0.2"/>
    <row r="57246" hidden="1" x14ac:dyDescent="0.2"/>
    <row r="57247" hidden="1" x14ac:dyDescent="0.2"/>
    <row r="57248" hidden="1" x14ac:dyDescent="0.2"/>
    <row r="57249" hidden="1" x14ac:dyDescent="0.2"/>
    <row r="57250" hidden="1" x14ac:dyDescent="0.2"/>
    <row r="57251" hidden="1" x14ac:dyDescent="0.2"/>
    <row r="57252" hidden="1" x14ac:dyDescent="0.2"/>
    <row r="57253" hidden="1" x14ac:dyDescent="0.2"/>
    <row r="57254" hidden="1" x14ac:dyDescent="0.2"/>
    <row r="57255" hidden="1" x14ac:dyDescent="0.2"/>
    <row r="57256" hidden="1" x14ac:dyDescent="0.2"/>
    <row r="57257" hidden="1" x14ac:dyDescent="0.2"/>
    <row r="57258" hidden="1" x14ac:dyDescent="0.2"/>
    <row r="57259" hidden="1" x14ac:dyDescent="0.2"/>
    <row r="57260" hidden="1" x14ac:dyDescent="0.2"/>
    <row r="57261" hidden="1" x14ac:dyDescent="0.2"/>
    <row r="57262" hidden="1" x14ac:dyDescent="0.2"/>
    <row r="57263" hidden="1" x14ac:dyDescent="0.2"/>
    <row r="57264" hidden="1" x14ac:dyDescent="0.2"/>
    <row r="57265" hidden="1" x14ac:dyDescent="0.2"/>
    <row r="57266" hidden="1" x14ac:dyDescent="0.2"/>
    <row r="57267" hidden="1" x14ac:dyDescent="0.2"/>
    <row r="57268" hidden="1" x14ac:dyDescent="0.2"/>
    <row r="57269" hidden="1" x14ac:dyDescent="0.2"/>
    <row r="57270" hidden="1" x14ac:dyDescent="0.2"/>
    <row r="57271" hidden="1" x14ac:dyDescent="0.2"/>
    <row r="57272" hidden="1" x14ac:dyDescent="0.2"/>
    <row r="57273" hidden="1" x14ac:dyDescent="0.2"/>
    <row r="57274" hidden="1" x14ac:dyDescent="0.2"/>
    <row r="57275" hidden="1" x14ac:dyDescent="0.2"/>
    <row r="57276" hidden="1" x14ac:dyDescent="0.2"/>
    <row r="57277" hidden="1" x14ac:dyDescent="0.2"/>
    <row r="57278" hidden="1" x14ac:dyDescent="0.2"/>
    <row r="57279" hidden="1" x14ac:dyDescent="0.2"/>
    <row r="57280" hidden="1" x14ac:dyDescent="0.2"/>
    <row r="57281" hidden="1" x14ac:dyDescent="0.2"/>
    <row r="57282" hidden="1" x14ac:dyDescent="0.2"/>
    <row r="57283" hidden="1" x14ac:dyDescent="0.2"/>
    <row r="57284" hidden="1" x14ac:dyDescent="0.2"/>
    <row r="57285" hidden="1" x14ac:dyDescent="0.2"/>
    <row r="57286" hidden="1" x14ac:dyDescent="0.2"/>
    <row r="57287" hidden="1" x14ac:dyDescent="0.2"/>
    <row r="57288" hidden="1" x14ac:dyDescent="0.2"/>
    <row r="57289" hidden="1" x14ac:dyDescent="0.2"/>
    <row r="57290" hidden="1" x14ac:dyDescent="0.2"/>
    <row r="57291" hidden="1" x14ac:dyDescent="0.2"/>
    <row r="57292" hidden="1" x14ac:dyDescent="0.2"/>
    <row r="57293" hidden="1" x14ac:dyDescent="0.2"/>
    <row r="57294" hidden="1" x14ac:dyDescent="0.2"/>
    <row r="57295" hidden="1" x14ac:dyDescent="0.2"/>
    <row r="57296" hidden="1" x14ac:dyDescent="0.2"/>
    <row r="57297" hidden="1" x14ac:dyDescent="0.2"/>
    <row r="57298" hidden="1" x14ac:dyDescent="0.2"/>
    <row r="57299" hidden="1" x14ac:dyDescent="0.2"/>
    <row r="57300" hidden="1" x14ac:dyDescent="0.2"/>
    <row r="57301" hidden="1" x14ac:dyDescent="0.2"/>
    <row r="57302" hidden="1" x14ac:dyDescent="0.2"/>
    <row r="57303" hidden="1" x14ac:dyDescent="0.2"/>
    <row r="57304" hidden="1" x14ac:dyDescent="0.2"/>
    <row r="57305" hidden="1" x14ac:dyDescent="0.2"/>
    <row r="57306" hidden="1" x14ac:dyDescent="0.2"/>
    <row r="57307" hidden="1" x14ac:dyDescent="0.2"/>
    <row r="57308" hidden="1" x14ac:dyDescent="0.2"/>
    <row r="57309" hidden="1" x14ac:dyDescent="0.2"/>
    <row r="57310" hidden="1" x14ac:dyDescent="0.2"/>
    <row r="57311" hidden="1" x14ac:dyDescent="0.2"/>
    <row r="57312" hidden="1" x14ac:dyDescent="0.2"/>
    <row r="57313" hidden="1" x14ac:dyDescent="0.2"/>
    <row r="57314" hidden="1" x14ac:dyDescent="0.2"/>
    <row r="57315" hidden="1" x14ac:dyDescent="0.2"/>
    <row r="57316" hidden="1" x14ac:dyDescent="0.2"/>
    <row r="57317" hidden="1" x14ac:dyDescent="0.2"/>
    <row r="57318" hidden="1" x14ac:dyDescent="0.2"/>
    <row r="57319" hidden="1" x14ac:dyDescent="0.2"/>
    <row r="57320" hidden="1" x14ac:dyDescent="0.2"/>
    <row r="57321" hidden="1" x14ac:dyDescent="0.2"/>
    <row r="57322" hidden="1" x14ac:dyDescent="0.2"/>
    <row r="57323" hidden="1" x14ac:dyDescent="0.2"/>
    <row r="57324" hidden="1" x14ac:dyDescent="0.2"/>
    <row r="57325" hidden="1" x14ac:dyDescent="0.2"/>
    <row r="57326" hidden="1" x14ac:dyDescent="0.2"/>
    <row r="57327" hidden="1" x14ac:dyDescent="0.2"/>
    <row r="57328" hidden="1" x14ac:dyDescent="0.2"/>
    <row r="57329" hidden="1" x14ac:dyDescent="0.2"/>
    <row r="57330" hidden="1" x14ac:dyDescent="0.2"/>
    <row r="57331" hidden="1" x14ac:dyDescent="0.2"/>
    <row r="57332" hidden="1" x14ac:dyDescent="0.2"/>
    <row r="57333" hidden="1" x14ac:dyDescent="0.2"/>
    <row r="57334" hidden="1" x14ac:dyDescent="0.2"/>
    <row r="57335" hidden="1" x14ac:dyDescent="0.2"/>
    <row r="57336" hidden="1" x14ac:dyDescent="0.2"/>
    <row r="57337" hidden="1" x14ac:dyDescent="0.2"/>
    <row r="57338" hidden="1" x14ac:dyDescent="0.2"/>
    <row r="57339" hidden="1" x14ac:dyDescent="0.2"/>
    <row r="57340" hidden="1" x14ac:dyDescent="0.2"/>
    <row r="57341" hidden="1" x14ac:dyDescent="0.2"/>
    <row r="57342" hidden="1" x14ac:dyDescent="0.2"/>
    <row r="57343" hidden="1" x14ac:dyDescent="0.2"/>
    <row r="57344" hidden="1" x14ac:dyDescent="0.2"/>
    <row r="57345" hidden="1" x14ac:dyDescent="0.2"/>
    <row r="57346" hidden="1" x14ac:dyDescent="0.2"/>
    <row r="57347" hidden="1" x14ac:dyDescent="0.2"/>
    <row r="57348" hidden="1" x14ac:dyDescent="0.2"/>
    <row r="57349" hidden="1" x14ac:dyDescent="0.2"/>
    <row r="57350" hidden="1" x14ac:dyDescent="0.2"/>
    <row r="57351" hidden="1" x14ac:dyDescent="0.2"/>
    <row r="57352" hidden="1" x14ac:dyDescent="0.2"/>
    <row r="57353" hidden="1" x14ac:dyDescent="0.2"/>
    <row r="57354" hidden="1" x14ac:dyDescent="0.2"/>
    <row r="57355" hidden="1" x14ac:dyDescent="0.2"/>
    <row r="57356" hidden="1" x14ac:dyDescent="0.2"/>
    <row r="57357" hidden="1" x14ac:dyDescent="0.2"/>
    <row r="57358" hidden="1" x14ac:dyDescent="0.2"/>
    <row r="57359" hidden="1" x14ac:dyDescent="0.2"/>
    <row r="57360" hidden="1" x14ac:dyDescent="0.2"/>
    <row r="57361" hidden="1" x14ac:dyDescent="0.2"/>
    <row r="57362" hidden="1" x14ac:dyDescent="0.2"/>
    <row r="57363" hidden="1" x14ac:dyDescent="0.2"/>
    <row r="57364" hidden="1" x14ac:dyDescent="0.2"/>
    <row r="57365" hidden="1" x14ac:dyDescent="0.2"/>
    <row r="57366" hidden="1" x14ac:dyDescent="0.2"/>
    <row r="57367" hidden="1" x14ac:dyDescent="0.2"/>
    <row r="57368" hidden="1" x14ac:dyDescent="0.2"/>
    <row r="57369" hidden="1" x14ac:dyDescent="0.2"/>
    <row r="57370" hidden="1" x14ac:dyDescent="0.2"/>
    <row r="57371" hidden="1" x14ac:dyDescent="0.2"/>
    <row r="57372" hidden="1" x14ac:dyDescent="0.2"/>
    <row r="57373" hidden="1" x14ac:dyDescent="0.2"/>
    <row r="57374" hidden="1" x14ac:dyDescent="0.2"/>
    <row r="57375" hidden="1" x14ac:dyDescent="0.2"/>
    <row r="57376" hidden="1" x14ac:dyDescent="0.2"/>
    <row r="57377" hidden="1" x14ac:dyDescent="0.2"/>
    <row r="57378" hidden="1" x14ac:dyDescent="0.2"/>
    <row r="57379" hidden="1" x14ac:dyDescent="0.2"/>
    <row r="57380" hidden="1" x14ac:dyDescent="0.2"/>
    <row r="57381" hidden="1" x14ac:dyDescent="0.2"/>
    <row r="57382" hidden="1" x14ac:dyDescent="0.2"/>
    <row r="57383" hidden="1" x14ac:dyDescent="0.2"/>
    <row r="57384" hidden="1" x14ac:dyDescent="0.2"/>
    <row r="57385" hidden="1" x14ac:dyDescent="0.2"/>
    <row r="57386" hidden="1" x14ac:dyDescent="0.2"/>
    <row r="57387" hidden="1" x14ac:dyDescent="0.2"/>
    <row r="57388" hidden="1" x14ac:dyDescent="0.2"/>
    <row r="57389" hidden="1" x14ac:dyDescent="0.2"/>
    <row r="57390" hidden="1" x14ac:dyDescent="0.2"/>
    <row r="57391" hidden="1" x14ac:dyDescent="0.2"/>
    <row r="57392" hidden="1" x14ac:dyDescent="0.2"/>
    <row r="57393" hidden="1" x14ac:dyDescent="0.2"/>
    <row r="57394" hidden="1" x14ac:dyDescent="0.2"/>
    <row r="57395" hidden="1" x14ac:dyDescent="0.2"/>
    <row r="57396" hidden="1" x14ac:dyDescent="0.2"/>
    <row r="57397" hidden="1" x14ac:dyDescent="0.2"/>
    <row r="57398" hidden="1" x14ac:dyDescent="0.2"/>
    <row r="57399" hidden="1" x14ac:dyDescent="0.2"/>
    <row r="57400" hidden="1" x14ac:dyDescent="0.2"/>
    <row r="57401" hidden="1" x14ac:dyDescent="0.2"/>
    <row r="57402" hidden="1" x14ac:dyDescent="0.2"/>
    <row r="57403" hidden="1" x14ac:dyDescent="0.2"/>
    <row r="57404" hidden="1" x14ac:dyDescent="0.2"/>
    <row r="57405" hidden="1" x14ac:dyDescent="0.2"/>
    <row r="57406" hidden="1" x14ac:dyDescent="0.2"/>
    <row r="57407" hidden="1" x14ac:dyDescent="0.2"/>
    <row r="57408" hidden="1" x14ac:dyDescent="0.2"/>
    <row r="57409" hidden="1" x14ac:dyDescent="0.2"/>
    <row r="57410" hidden="1" x14ac:dyDescent="0.2"/>
    <row r="57411" hidden="1" x14ac:dyDescent="0.2"/>
    <row r="57412" hidden="1" x14ac:dyDescent="0.2"/>
    <row r="57413" hidden="1" x14ac:dyDescent="0.2"/>
    <row r="57414" hidden="1" x14ac:dyDescent="0.2"/>
    <row r="57415" hidden="1" x14ac:dyDescent="0.2"/>
    <row r="57416" hidden="1" x14ac:dyDescent="0.2"/>
    <row r="57417" hidden="1" x14ac:dyDescent="0.2"/>
    <row r="57418" hidden="1" x14ac:dyDescent="0.2"/>
    <row r="57419" hidden="1" x14ac:dyDescent="0.2"/>
    <row r="57420" hidden="1" x14ac:dyDescent="0.2"/>
    <row r="57421" hidden="1" x14ac:dyDescent="0.2"/>
    <row r="57422" hidden="1" x14ac:dyDescent="0.2"/>
    <row r="57423" hidden="1" x14ac:dyDescent="0.2"/>
    <row r="57424" hidden="1" x14ac:dyDescent="0.2"/>
    <row r="57425" hidden="1" x14ac:dyDescent="0.2"/>
    <row r="57426" hidden="1" x14ac:dyDescent="0.2"/>
    <row r="57427" hidden="1" x14ac:dyDescent="0.2"/>
    <row r="57428" hidden="1" x14ac:dyDescent="0.2"/>
    <row r="57429" hidden="1" x14ac:dyDescent="0.2"/>
    <row r="57430" hidden="1" x14ac:dyDescent="0.2"/>
    <row r="57431" hidden="1" x14ac:dyDescent="0.2"/>
    <row r="57432" hidden="1" x14ac:dyDescent="0.2"/>
    <row r="57433" hidden="1" x14ac:dyDescent="0.2"/>
    <row r="57434" hidden="1" x14ac:dyDescent="0.2"/>
    <row r="57435" hidden="1" x14ac:dyDescent="0.2"/>
    <row r="57436" hidden="1" x14ac:dyDescent="0.2"/>
    <row r="57437" hidden="1" x14ac:dyDescent="0.2"/>
    <row r="57438" hidden="1" x14ac:dyDescent="0.2"/>
    <row r="57439" hidden="1" x14ac:dyDescent="0.2"/>
    <row r="57440" hidden="1" x14ac:dyDescent="0.2"/>
    <row r="57441" hidden="1" x14ac:dyDescent="0.2"/>
    <row r="57442" hidden="1" x14ac:dyDescent="0.2"/>
    <row r="57443" hidden="1" x14ac:dyDescent="0.2"/>
    <row r="57444" hidden="1" x14ac:dyDescent="0.2"/>
    <row r="57445" hidden="1" x14ac:dyDescent="0.2"/>
    <row r="57446" hidden="1" x14ac:dyDescent="0.2"/>
    <row r="57447" hidden="1" x14ac:dyDescent="0.2"/>
    <row r="57448" hidden="1" x14ac:dyDescent="0.2"/>
    <row r="57449" hidden="1" x14ac:dyDescent="0.2"/>
    <row r="57450" hidden="1" x14ac:dyDescent="0.2"/>
    <row r="57451" hidden="1" x14ac:dyDescent="0.2"/>
    <row r="57452" hidden="1" x14ac:dyDescent="0.2"/>
    <row r="57453" hidden="1" x14ac:dyDescent="0.2"/>
    <row r="57454" hidden="1" x14ac:dyDescent="0.2"/>
    <row r="57455" hidden="1" x14ac:dyDescent="0.2"/>
    <row r="57456" hidden="1" x14ac:dyDescent="0.2"/>
    <row r="57457" hidden="1" x14ac:dyDescent="0.2"/>
    <row r="57458" hidden="1" x14ac:dyDescent="0.2"/>
    <row r="57459" hidden="1" x14ac:dyDescent="0.2"/>
    <row r="57460" hidden="1" x14ac:dyDescent="0.2"/>
    <row r="57461" hidden="1" x14ac:dyDescent="0.2"/>
    <row r="57462" hidden="1" x14ac:dyDescent="0.2"/>
    <row r="57463" hidden="1" x14ac:dyDescent="0.2"/>
    <row r="57464" hidden="1" x14ac:dyDescent="0.2"/>
    <row r="57465" hidden="1" x14ac:dyDescent="0.2"/>
    <row r="57466" hidden="1" x14ac:dyDescent="0.2"/>
    <row r="57467" hidden="1" x14ac:dyDescent="0.2"/>
    <row r="57468" hidden="1" x14ac:dyDescent="0.2"/>
    <row r="57469" hidden="1" x14ac:dyDescent="0.2"/>
    <row r="57470" hidden="1" x14ac:dyDescent="0.2"/>
    <row r="57471" hidden="1" x14ac:dyDescent="0.2"/>
    <row r="57472" hidden="1" x14ac:dyDescent="0.2"/>
    <row r="57473" hidden="1" x14ac:dyDescent="0.2"/>
    <row r="57474" hidden="1" x14ac:dyDescent="0.2"/>
    <row r="57475" hidden="1" x14ac:dyDescent="0.2"/>
    <row r="57476" hidden="1" x14ac:dyDescent="0.2"/>
    <row r="57477" hidden="1" x14ac:dyDescent="0.2"/>
    <row r="57478" hidden="1" x14ac:dyDescent="0.2"/>
    <row r="57479" hidden="1" x14ac:dyDescent="0.2"/>
    <row r="57480" hidden="1" x14ac:dyDescent="0.2"/>
    <row r="57481" hidden="1" x14ac:dyDescent="0.2"/>
    <row r="57482" hidden="1" x14ac:dyDescent="0.2"/>
    <row r="57483" hidden="1" x14ac:dyDescent="0.2"/>
    <row r="57484" hidden="1" x14ac:dyDescent="0.2"/>
    <row r="57485" hidden="1" x14ac:dyDescent="0.2"/>
    <row r="57486" hidden="1" x14ac:dyDescent="0.2"/>
    <row r="57487" hidden="1" x14ac:dyDescent="0.2"/>
    <row r="57488" hidden="1" x14ac:dyDescent="0.2"/>
    <row r="57489" hidden="1" x14ac:dyDescent="0.2"/>
    <row r="57490" hidden="1" x14ac:dyDescent="0.2"/>
    <row r="57491" hidden="1" x14ac:dyDescent="0.2"/>
    <row r="57492" hidden="1" x14ac:dyDescent="0.2"/>
    <row r="57493" hidden="1" x14ac:dyDescent="0.2"/>
    <row r="57494" hidden="1" x14ac:dyDescent="0.2"/>
    <row r="57495" hidden="1" x14ac:dyDescent="0.2"/>
    <row r="57496" hidden="1" x14ac:dyDescent="0.2"/>
    <row r="57497" hidden="1" x14ac:dyDescent="0.2"/>
    <row r="57498" hidden="1" x14ac:dyDescent="0.2"/>
    <row r="57499" hidden="1" x14ac:dyDescent="0.2"/>
    <row r="57500" hidden="1" x14ac:dyDescent="0.2"/>
    <row r="57501" hidden="1" x14ac:dyDescent="0.2"/>
    <row r="57502" hidden="1" x14ac:dyDescent="0.2"/>
    <row r="57503" hidden="1" x14ac:dyDescent="0.2"/>
    <row r="57504" hidden="1" x14ac:dyDescent="0.2"/>
    <row r="57505" hidden="1" x14ac:dyDescent="0.2"/>
    <row r="57506" hidden="1" x14ac:dyDescent="0.2"/>
    <row r="57507" hidden="1" x14ac:dyDescent="0.2"/>
    <row r="57508" hidden="1" x14ac:dyDescent="0.2"/>
    <row r="57509" hidden="1" x14ac:dyDescent="0.2"/>
    <row r="57510" hidden="1" x14ac:dyDescent="0.2"/>
    <row r="57511" hidden="1" x14ac:dyDescent="0.2"/>
    <row r="57512" hidden="1" x14ac:dyDescent="0.2"/>
    <row r="57513" hidden="1" x14ac:dyDescent="0.2"/>
    <row r="57514" hidden="1" x14ac:dyDescent="0.2"/>
    <row r="57515" hidden="1" x14ac:dyDescent="0.2"/>
    <row r="57516" hidden="1" x14ac:dyDescent="0.2"/>
    <row r="57517" hidden="1" x14ac:dyDescent="0.2"/>
    <row r="57518" hidden="1" x14ac:dyDescent="0.2"/>
    <row r="57519" hidden="1" x14ac:dyDescent="0.2"/>
    <row r="57520" hidden="1" x14ac:dyDescent="0.2"/>
    <row r="57521" hidden="1" x14ac:dyDescent="0.2"/>
    <row r="57522" hidden="1" x14ac:dyDescent="0.2"/>
    <row r="57523" hidden="1" x14ac:dyDescent="0.2"/>
    <row r="57524" hidden="1" x14ac:dyDescent="0.2"/>
    <row r="57525" hidden="1" x14ac:dyDescent="0.2"/>
    <row r="57526" hidden="1" x14ac:dyDescent="0.2"/>
    <row r="57527" hidden="1" x14ac:dyDescent="0.2"/>
    <row r="57528" hidden="1" x14ac:dyDescent="0.2"/>
    <row r="57529" hidden="1" x14ac:dyDescent="0.2"/>
    <row r="57530" hidden="1" x14ac:dyDescent="0.2"/>
    <row r="57531" hidden="1" x14ac:dyDescent="0.2"/>
    <row r="57532" hidden="1" x14ac:dyDescent="0.2"/>
    <row r="57533" hidden="1" x14ac:dyDescent="0.2"/>
    <row r="57534" hidden="1" x14ac:dyDescent="0.2"/>
    <row r="57535" hidden="1" x14ac:dyDescent="0.2"/>
    <row r="57536" hidden="1" x14ac:dyDescent="0.2"/>
    <row r="57537" hidden="1" x14ac:dyDescent="0.2"/>
    <row r="57538" hidden="1" x14ac:dyDescent="0.2"/>
    <row r="57539" hidden="1" x14ac:dyDescent="0.2"/>
    <row r="57540" hidden="1" x14ac:dyDescent="0.2"/>
    <row r="57541" hidden="1" x14ac:dyDescent="0.2"/>
    <row r="57542" hidden="1" x14ac:dyDescent="0.2"/>
    <row r="57543" hidden="1" x14ac:dyDescent="0.2"/>
    <row r="57544" hidden="1" x14ac:dyDescent="0.2"/>
    <row r="57545" hidden="1" x14ac:dyDescent="0.2"/>
    <row r="57546" hidden="1" x14ac:dyDescent="0.2"/>
    <row r="57547" hidden="1" x14ac:dyDescent="0.2"/>
    <row r="57548" hidden="1" x14ac:dyDescent="0.2"/>
    <row r="57549" hidden="1" x14ac:dyDescent="0.2"/>
    <row r="57550" hidden="1" x14ac:dyDescent="0.2"/>
    <row r="57551" hidden="1" x14ac:dyDescent="0.2"/>
    <row r="57552" hidden="1" x14ac:dyDescent="0.2"/>
    <row r="57553" hidden="1" x14ac:dyDescent="0.2"/>
    <row r="57554" hidden="1" x14ac:dyDescent="0.2"/>
    <row r="57555" hidden="1" x14ac:dyDescent="0.2"/>
    <row r="57556" hidden="1" x14ac:dyDescent="0.2"/>
    <row r="57557" hidden="1" x14ac:dyDescent="0.2"/>
    <row r="57558" hidden="1" x14ac:dyDescent="0.2"/>
    <row r="57559" hidden="1" x14ac:dyDescent="0.2"/>
    <row r="57560" hidden="1" x14ac:dyDescent="0.2"/>
    <row r="57561" hidden="1" x14ac:dyDescent="0.2"/>
    <row r="57562" hidden="1" x14ac:dyDescent="0.2"/>
    <row r="57563" hidden="1" x14ac:dyDescent="0.2"/>
    <row r="57564" hidden="1" x14ac:dyDescent="0.2"/>
    <row r="57565" hidden="1" x14ac:dyDescent="0.2"/>
    <row r="57566" hidden="1" x14ac:dyDescent="0.2"/>
    <row r="57567" hidden="1" x14ac:dyDescent="0.2"/>
    <row r="57568" hidden="1" x14ac:dyDescent="0.2"/>
    <row r="57569" hidden="1" x14ac:dyDescent="0.2"/>
    <row r="57570" hidden="1" x14ac:dyDescent="0.2"/>
    <row r="57571" hidden="1" x14ac:dyDescent="0.2"/>
    <row r="57572" hidden="1" x14ac:dyDescent="0.2"/>
    <row r="57573" hidden="1" x14ac:dyDescent="0.2"/>
    <row r="57574" hidden="1" x14ac:dyDescent="0.2"/>
    <row r="57575" hidden="1" x14ac:dyDescent="0.2"/>
    <row r="57576" hidden="1" x14ac:dyDescent="0.2"/>
    <row r="57577" hidden="1" x14ac:dyDescent="0.2"/>
    <row r="57578" hidden="1" x14ac:dyDescent="0.2"/>
    <row r="57579" hidden="1" x14ac:dyDescent="0.2"/>
    <row r="57580" hidden="1" x14ac:dyDescent="0.2"/>
    <row r="57581" hidden="1" x14ac:dyDescent="0.2"/>
    <row r="57582" hidden="1" x14ac:dyDescent="0.2"/>
    <row r="57583" hidden="1" x14ac:dyDescent="0.2"/>
    <row r="57584" hidden="1" x14ac:dyDescent="0.2"/>
    <row r="57585" hidden="1" x14ac:dyDescent="0.2"/>
    <row r="57586" hidden="1" x14ac:dyDescent="0.2"/>
    <row r="57587" hidden="1" x14ac:dyDescent="0.2"/>
    <row r="57588" hidden="1" x14ac:dyDescent="0.2"/>
    <row r="57589" hidden="1" x14ac:dyDescent="0.2"/>
    <row r="57590" hidden="1" x14ac:dyDescent="0.2"/>
    <row r="57591" hidden="1" x14ac:dyDescent="0.2"/>
    <row r="57592" hidden="1" x14ac:dyDescent="0.2"/>
    <row r="57593" hidden="1" x14ac:dyDescent="0.2"/>
    <row r="57594" hidden="1" x14ac:dyDescent="0.2"/>
    <row r="57595" hidden="1" x14ac:dyDescent="0.2"/>
    <row r="57596" hidden="1" x14ac:dyDescent="0.2"/>
    <row r="57597" hidden="1" x14ac:dyDescent="0.2"/>
    <row r="57598" hidden="1" x14ac:dyDescent="0.2"/>
    <row r="57599" hidden="1" x14ac:dyDescent="0.2"/>
    <row r="57600" hidden="1" x14ac:dyDescent="0.2"/>
    <row r="57601" hidden="1" x14ac:dyDescent="0.2"/>
    <row r="57602" hidden="1" x14ac:dyDescent="0.2"/>
    <row r="57603" hidden="1" x14ac:dyDescent="0.2"/>
    <row r="57604" hidden="1" x14ac:dyDescent="0.2"/>
    <row r="57605" hidden="1" x14ac:dyDescent="0.2"/>
    <row r="57606" hidden="1" x14ac:dyDescent="0.2"/>
    <row r="57607" hidden="1" x14ac:dyDescent="0.2"/>
    <row r="57608" hidden="1" x14ac:dyDescent="0.2"/>
    <row r="57609" hidden="1" x14ac:dyDescent="0.2"/>
    <row r="57610" hidden="1" x14ac:dyDescent="0.2"/>
    <row r="57611" hidden="1" x14ac:dyDescent="0.2"/>
    <row r="57612" hidden="1" x14ac:dyDescent="0.2"/>
    <row r="57613" hidden="1" x14ac:dyDescent="0.2"/>
    <row r="57614" hidden="1" x14ac:dyDescent="0.2"/>
    <row r="57615" hidden="1" x14ac:dyDescent="0.2"/>
    <row r="57616" hidden="1" x14ac:dyDescent="0.2"/>
    <row r="57617" hidden="1" x14ac:dyDescent="0.2"/>
    <row r="57618" hidden="1" x14ac:dyDescent="0.2"/>
    <row r="57619" hidden="1" x14ac:dyDescent="0.2"/>
    <row r="57620" hidden="1" x14ac:dyDescent="0.2"/>
    <row r="57621" hidden="1" x14ac:dyDescent="0.2"/>
    <row r="57622" hidden="1" x14ac:dyDescent="0.2"/>
    <row r="57623" hidden="1" x14ac:dyDescent="0.2"/>
    <row r="57624" hidden="1" x14ac:dyDescent="0.2"/>
    <row r="57625" hidden="1" x14ac:dyDescent="0.2"/>
    <row r="57626" hidden="1" x14ac:dyDescent="0.2"/>
    <row r="57627" hidden="1" x14ac:dyDescent="0.2"/>
    <row r="57628" hidden="1" x14ac:dyDescent="0.2"/>
    <row r="57629" hidden="1" x14ac:dyDescent="0.2"/>
    <row r="57630" hidden="1" x14ac:dyDescent="0.2"/>
    <row r="57631" hidden="1" x14ac:dyDescent="0.2"/>
    <row r="57632" hidden="1" x14ac:dyDescent="0.2"/>
    <row r="57633" hidden="1" x14ac:dyDescent="0.2"/>
    <row r="57634" hidden="1" x14ac:dyDescent="0.2"/>
    <row r="57635" hidden="1" x14ac:dyDescent="0.2"/>
    <row r="57636" hidden="1" x14ac:dyDescent="0.2"/>
    <row r="57637" hidden="1" x14ac:dyDescent="0.2"/>
    <row r="57638" hidden="1" x14ac:dyDescent="0.2"/>
    <row r="57639" hidden="1" x14ac:dyDescent="0.2"/>
    <row r="57640" hidden="1" x14ac:dyDescent="0.2"/>
    <row r="57641" hidden="1" x14ac:dyDescent="0.2"/>
    <row r="57642" hidden="1" x14ac:dyDescent="0.2"/>
    <row r="57643" hidden="1" x14ac:dyDescent="0.2"/>
    <row r="57644" hidden="1" x14ac:dyDescent="0.2"/>
    <row r="57645" hidden="1" x14ac:dyDescent="0.2"/>
    <row r="57646" hidden="1" x14ac:dyDescent="0.2"/>
    <row r="57647" hidden="1" x14ac:dyDescent="0.2"/>
    <row r="57648" hidden="1" x14ac:dyDescent="0.2"/>
    <row r="57649" hidden="1" x14ac:dyDescent="0.2"/>
    <row r="57650" hidden="1" x14ac:dyDescent="0.2"/>
    <row r="57651" hidden="1" x14ac:dyDescent="0.2"/>
    <row r="57652" hidden="1" x14ac:dyDescent="0.2"/>
    <row r="57653" hidden="1" x14ac:dyDescent="0.2"/>
    <row r="57654" hidden="1" x14ac:dyDescent="0.2"/>
    <row r="57655" hidden="1" x14ac:dyDescent="0.2"/>
    <row r="57656" hidden="1" x14ac:dyDescent="0.2"/>
    <row r="57657" hidden="1" x14ac:dyDescent="0.2"/>
    <row r="57658" hidden="1" x14ac:dyDescent="0.2"/>
    <row r="57659" hidden="1" x14ac:dyDescent="0.2"/>
    <row r="57660" hidden="1" x14ac:dyDescent="0.2"/>
    <row r="57661" hidden="1" x14ac:dyDescent="0.2"/>
    <row r="57662" hidden="1" x14ac:dyDescent="0.2"/>
    <row r="57663" hidden="1" x14ac:dyDescent="0.2"/>
    <row r="57664" hidden="1" x14ac:dyDescent="0.2"/>
    <row r="57665" hidden="1" x14ac:dyDescent="0.2"/>
    <row r="57666" hidden="1" x14ac:dyDescent="0.2"/>
    <row r="57667" hidden="1" x14ac:dyDescent="0.2"/>
    <row r="57668" hidden="1" x14ac:dyDescent="0.2"/>
    <row r="57669" hidden="1" x14ac:dyDescent="0.2"/>
    <row r="57670" hidden="1" x14ac:dyDescent="0.2"/>
    <row r="57671" hidden="1" x14ac:dyDescent="0.2"/>
    <row r="57672" hidden="1" x14ac:dyDescent="0.2"/>
    <row r="57673" hidden="1" x14ac:dyDescent="0.2"/>
    <row r="57674" hidden="1" x14ac:dyDescent="0.2"/>
    <row r="57675" hidden="1" x14ac:dyDescent="0.2"/>
    <row r="57676" hidden="1" x14ac:dyDescent="0.2"/>
    <row r="57677" hidden="1" x14ac:dyDescent="0.2"/>
    <row r="57678" hidden="1" x14ac:dyDescent="0.2"/>
    <row r="57679" hidden="1" x14ac:dyDescent="0.2"/>
    <row r="57680" hidden="1" x14ac:dyDescent="0.2"/>
    <row r="57681" hidden="1" x14ac:dyDescent="0.2"/>
    <row r="57682" hidden="1" x14ac:dyDescent="0.2"/>
    <row r="57683" hidden="1" x14ac:dyDescent="0.2"/>
    <row r="57684" hidden="1" x14ac:dyDescent="0.2"/>
    <row r="57685" hidden="1" x14ac:dyDescent="0.2"/>
    <row r="57686" hidden="1" x14ac:dyDescent="0.2"/>
    <row r="57687" hidden="1" x14ac:dyDescent="0.2"/>
    <row r="57688" hidden="1" x14ac:dyDescent="0.2"/>
    <row r="57689" hidden="1" x14ac:dyDescent="0.2"/>
    <row r="57690" hidden="1" x14ac:dyDescent="0.2"/>
    <row r="57691" hidden="1" x14ac:dyDescent="0.2"/>
    <row r="57692" hidden="1" x14ac:dyDescent="0.2"/>
    <row r="57693" hidden="1" x14ac:dyDescent="0.2"/>
    <row r="57694" hidden="1" x14ac:dyDescent="0.2"/>
    <row r="57695" hidden="1" x14ac:dyDescent="0.2"/>
    <row r="57696" hidden="1" x14ac:dyDescent="0.2"/>
    <row r="57697" hidden="1" x14ac:dyDescent="0.2"/>
    <row r="57698" hidden="1" x14ac:dyDescent="0.2"/>
    <row r="57699" hidden="1" x14ac:dyDescent="0.2"/>
    <row r="57700" hidden="1" x14ac:dyDescent="0.2"/>
    <row r="57701" hidden="1" x14ac:dyDescent="0.2"/>
    <row r="57702" hidden="1" x14ac:dyDescent="0.2"/>
    <row r="57703" hidden="1" x14ac:dyDescent="0.2"/>
    <row r="57704" hidden="1" x14ac:dyDescent="0.2"/>
    <row r="57705" hidden="1" x14ac:dyDescent="0.2"/>
    <row r="57706" hidden="1" x14ac:dyDescent="0.2"/>
    <row r="57707" hidden="1" x14ac:dyDescent="0.2"/>
    <row r="57708" hidden="1" x14ac:dyDescent="0.2"/>
    <row r="57709" hidden="1" x14ac:dyDescent="0.2"/>
    <row r="57710" hidden="1" x14ac:dyDescent="0.2"/>
    <row r="57711" hidden="1" x14ac:dyDescent="0.2"/>
    <row r="57712" hidden="1" x14ac:dyDescent="0.2"/>
    <row r="57713" hidden="1" x14ac:dyDescent="0.2"/>
    <row r="57714" hidden="1" x14ac:dyDescent="0.2"/>
    <row r="57715" hidden="1" x14ac:dyDescent="0.2"/>
    <row r="57716" hidden="1" x14ac:dyDescent="0.2"/>
    <row r="57717" hidden="1" x14ac:dyDescent="0.2"/>
    <row r="57718" hidden="1" x14ac:dyDescent="0.2"/>
    <row r="57719" hidden="1" x14ac:dyDescent="0.2"/>
    <row r="57720" hidden="1" x14ac:dyDescent="0.2"/>
    <row r="57721" hidden="1" x14ac:dyDescent="0.2"/>
    <row r="57722" hidden="1" x14ac:dyDescent="0.2"/>
    <row r="57723" hidden="1" x14ac:dyDescent="0.2"/>
    <row r="57724" hidden="1" x14ac:dyDescent="0.2"/>
    <row r="57725" hidden="1" x14ac:dyDescent="0.2"/>
    <row r="57726" hidden="1" x14ac:dyDescent="0.2"/>
    <row r="57727" hidden="1" x14ac:dyDescent="0.2"/>
    <row r="57728" hidden="1" x14ac:dyDescent="0.2"/>
    <row r="57729" hidden="1" x14ac:dyDescent="0.2"/>
    <row r="57730" hidden="1" x14ac:dyDescent="0.2"/>
    <row r="57731" hidden="1" x14ac:dyDescent="0.2"/>
    <row r="57732" hidden="1" x14ac:dyDescent="0.2"/>
    <row r="57733" hidden="1" x14ac:dyDescent="0.2"/>
    <row r="57734" hidden="1" x14ac:dyDescent="0.2"/>
    <row r="57735" hidden="1" x14ac:dyDescent="0.2"/>
    <row r="57736" hidden="1" x14ac:dyDescent="0.2"/>
    <row r="57737" hidden="1" x14ac:dyDescent="0.2"/>
    <row r="57738" hidden="1" x14ac:dyDescent="0.2"/>
    <row r="57739" hidden="1" x14ac:dyDescent="0.2"/>
    <row r="57740" hidden="1" x14ac:dyDescent="0.2"/>
    <row r="57741" hidden="1" x14ac:dyDescent="0.2"/>
    <row r="57742" hidden="1" x14ac:dyDescent="0.2"/>
    <row r="57743" hidden="1" x14ac:dyDescent="0.2"/>
    <row r="57744" hidden="1" x14ac:dyDescent="0.2"/>
    <row r="57745" hidden="1" x14ac:dyDescent="0.2"/>
    <row r="57746" hidden="1" x14ac:dyDescent="0.2"/>
    <row r="57747" hidden="1" x14ac:dyDescent="0.2"/>
    <row r="57748" hidden="1" x14ac:dyDescent="0.2"/>
    <row r="57749" hidden="1" x14ac:dyDescent="0.2"/>
    <row r="57750" hidden="1" x14ac:dyDescent="0.2"/>
    <row r="57751" hidden="1" x14ac:dyDescent="0.2"/>
    <row r="57752" hidden="1" x14ac:dyDescent="0.2"/>
    <row r="57753" hidden="1" x14ac:dyDescent="0.2"/>
    <row r="57754" hidden="1" x14ac:dyDescent="0.2"/>
    <row r="57755" hidden="1" x14ac:dyDescent="0.2"/>
    <row r="57756" hidden="1" x14ac:dyDescent="0.2"/>
    <row r="57757" hidden="1" x14ac:dyDescent="0.2"/>
    <row r="57758" hidden="1" x14ac:dyDescent="0.2"/>
    <row r="57759" hidden="1" x14ac:dyDescent="0.2"/>
    <row r="57760" hidden="1" x14ac:dyDescent="0.2"/>
    <row r="57761" hidden="1" x14ac:dyDescent="0.2"/>
    <row r="57762" hidden="1" x14ac:dyDescent="0.2"/>
    <row r="57763" hidden="1" x14ac:dyDescent="0.2"/>
    <row r="57764" hidden="1" x14ac:dyDescent="0.2"/>
    <row r="57765" hidden="1" x14ac:dyDescent="0.2"/>
    <row r="57766" hidden="1" x14ac:dyDescent="0.2"/>
    <row r="57767" hidden="1" x14ac:dyDescent="0.2"/>
    <row r="57768" hidden="1" x14ac:dyDescent="0.2"/>
    <row r="57769" hidden="1" x14ac:dyDescent="0.2"/>
    <row r="57770" hidden="1" x14ac:dyDescent="0.2"/>
    <row r="57771" hidden="1" x14ac:dyDescent="0.2"/>
    <row r="57772" hidden="1" x14ac:dyDescent="0.2"/>
    <row r="57773" hidden="1" x14ac:dyDescent="0.2"/>
    <row r="57774" hidden="1" x14ac:dyDescent="0.2"/>
    <row r="57775" hidden="1" x14ac:dyDescent="0.2"/>
    <row r="57776" hidden="1" x14ac:dyDescent="0.2"/>
    <row r="57777" hidden="1" x14ac:dyDescent="0.2"/>
    <row r="57778" hidden="1" x14ac:dyDescent="0.2"/>
    <row r="57779" hidden="1" x14ac:dyDescent="0.2"/>
    <row r="57780" hidden="1" x14ac:dyDescent="0.2"/>
    <row r="57781" hidden="1" x14ac:dyDescent="0.2"/>
    <row r="57782" hidden="1" x14ac:dyDescent="0.2"/>
    <row r="57783" hidden="1" x14ac:dyDescent="0.2"/>
    <row r="57784" hidden="1" x14ac:dyDescent="0.2"/>
    <row r="57785" hidden="1" x14ac:dyDescent="0.2"/>
    <row r="57786" hidden="1" x14ac:dyDescent="0.2"/>
    <row r="57787" hidden="1" x14ac:dyDescent="0.2"/>
    <row r="57788" hidden="1" x14ac:dyDescent="0.2"/>
    <row r="57789" hidden="1" x14ac:dyDescent="0.2"/>
    <row r="57790" hidden="1" x14ac:dyDescent="0.2"/>
    <row r="57791" hidden="1" x14ac:dyDescent="0.2"/>
    <row r="57792" hidden="1" x14ac:dyDescent="0.2"/>
    <row r="57793" hidden="1" x14ac:dyDescent="0.2"/>
    <row r="57794" hidden="1" x14ac:dyDescent="0.2"/>
    <row r="57795" hidden="1" x14ac:dyDescent="0.2"/>
    <row r="57796" hidden="1" x14ac:dyDescent="0.2"/>
    <row r="57797" hidden="1" x14ac:dyDescent="0.2"/>
    <row r="57798" hidden="1" x14ac:dyDescent="0.2"/>
    <row r="57799" hidden="1" x14ac:dyDescent="0.2"/>
    <row r="57800" hidden="1" x14ac:dyDescent="0.2"/>
    <row r="57801" hidden="1" x14ac:dyDescent="0.2"/>
    <row r="57802" hidden="1" x14ac:dyDescent="0.2"/>
    <row r="57803" hidden="1" x14ac:dyDescent="0.2"/>
    <row r="57804" hidden="1" x14ac:dyDescent="0.2"/>
    <row r="57805" hidden="1" x14ac:dyDescent="0.2"/>
    <row r="57806" hidden="1" x14ac:dyDescent="0.2"/>
    <row r="57807" hidden="1" x14ac:dyDescent="0.2"/>
    <row r="57808" hidden="1" x14ac:dyDescent="0.2"/>
    <row r="57809" hidden="1" x14ac:dyDescent="0.2"/>
    <row r="57810" hidden="1" x14ac:dyDescent="0.2"/>
    <row r="57811" hidden="1" x14ac:dyDescent="0.2"/>
    <row r="57812" hidden="1" x14ac:dyDescent="0.2"/>
    <row r="57813" hidden="1" x14ac:dyDescent="0.2"/>
    <row r="57814" hidden="1" x14ac:dyDescent="0.2"/>
    <row r="57815" hidden="1" x14ac:dyDescent="0.2"/>
    <row r="57816" hidden="1" x14ac:dyDescent="0.2"/>
    <row r="57817" hidden="1" x14ac:dyDescent="0.2"/>
    <row r="57818" hidden="1" x14ac:dyDescent="0.2"/>
    <row r="57819" hidden="1" x14ac:dyDescent="0.2"/>
    <row r="57820" hidden="1" x14ac:dyDescent="0.2"/>
    <row r="57821" hidden="1" x14ac:dyDescent="0.2"/>
    <row r="57822" hidden="1" x14ac:dyDescent="0.2"/>
    <row r="57823" hidden="1" x14ac:dyDescent="0.2"/>
    <row r="57824" hidden="1" x14ac:dyDescent="0.2"/>
    <row r="57825" hidden="1" x14ac:dyDescent="0.2"/>
    <row r="57826" hidden="1" x14ac:dyDescent="0.2"/>
    <row r="57827" hidden="1" x14ac:dyDescent="0.2"/>
    <row r="57828" hidden="1" x14ac:dyDescent="0.2"/>
    <row r="57829" hidden="1" x14ac:dyDescent="0.2"/>
    <row r="57830" hidden="1" x14ac:dyDescent="0.2"/>
    <row r="57831" hidden="1" x14ac:dyDescent="0.2"/>
    <row r="57832" hidden="1" x14ac:dyDescent="0.2"/>
    <row r="57833" hidden="1" x14ac:dyDescent="0.2"/>
    <row r="57834" hidden="1" x14ac:dyDescent="0.2"/>
    <row r="57835" hidden="1" x14ac:dyDescent="0.2"/>
    <row r="57836" hidden="1" x14ac:dyDescent="0.2"/>
    <row r="57837" hidden="1" x14ac:dyDescent="0.2"/>
    <row r="57838" hidden="1" x14ac:dyDescent="0.2"/>
    <row r="57839" hidden="1" x14ac:dyDescent="0.2"/>
    <row r="57840" hidden="1" x14ac:dyDescent="0.2"/>
    <row r="57841" hidden="1" x14ac:dyDescent="0.2"/>
    <row r="57842" hidden="1" x14ac:dyDescent="0.2"/>
    <row r="57843" hidden="1" x14ac:dyDescent="0.2"/>
    <row r="57844" hidden="1" x14ac:dyDescent="0.2"/>
    <row r="57845" hidden="1" x14ac:dyDescent="0.2"/>
    <row r="57846" hidden="1" x14ac:dyDescent="0.2"/>
    <row r="57847" hidden="1" x14ac:dyDescent="0.2"/>
    <row r="57848" hidden="1" x14ac:dyDescent="0.2"/>
    <row r="57849" hidden="1" x14ac:dyDescent="0.2"/>
    <row r="57850" hidden="1" x14ac:dyDescent="0.2"/>
    <row r="57851" hidden="1" x14ac:dyDescent="0.2"/>
    <row r="57852" hidden="1" x14ac:dyDescent="0.2"/>
    <row r="57853" hidden="1" x14ac:dyDescent="0.2"/>
    <row r="57854" hidden="1" x14ac:dyDescent="0.2"/>
    <row r="57855" hidden="1" x14ac:dyDescent="0.2"/>
    <row r="57856" hidden="1" x14ac:dyDescent="0.2"/>
    <row r="57857" hidden="1" x14ac:dyDescent="0.2"/>
    <row r="57858" hidden="1" x14ac:dyDescent="0.2"/>
    <row r="57859" hidden="1" x14ac:dyDescent="0.2"/>
    <row r="57860" hidden="1" x14ac:dyDescent="0.2"/>
    <row r="57861" hidden="1" x14ac:dyDescent="0.2"/>
    <row r="57862" hidden="1" x14ac:dyDescent="0.2"/>
    <row r="57863" hidden="1" x14ac:dyDescent="0.2"/>
    <row r="57864" hidden="1" x14ac:dyDescent="0.2"/>
    <row r="57865" hidden="1" x14ac:dyDescent="0.2"/>
    <row r="57866" hidden="1" x14ac:dyDescent="0.2"/>
    <row r="57867" hidden="1" x14ac:dyDescent="0.2"/>
    <row r="57868" hidden="1" x14ac:dyDescent="0.2"/>
    <row r="57869" hidden="1" x14ac:dyDescent="0.2"/>
    <row r="57870" hidden="1" x14ac:dyDescent="0.2"/>
    <row r="57871" hidden="1" x14ac:dyDescent="0.2"/>
    <row r="57872" hidden="1" x14ac:dyDescent="0.2"/>
    <row r="57873" hidden="1" x14ac:dyDescent="0.2"/>
    <row r="57874" hidden="1" x14ac:dyDescent="0.2"/>
    <row r="57875" hidden="1" x14ac:dyDescent="0.2"/>
    <row r="57876" hidden="1" x14ac:dyDescent="0.2"/>
    <row r="57877" hidden="1" x14ac:dyDescent="0.2"/>
    <row r="57878" hidden="1" x14ac:dyDescent="0.2"/>
    <row r="57879" hidden="1" x14ac:dyDescent="0.2"/>
    <row r="57880" hidden="1" x14ac:dyDescent="0.2"/>
    <row r="57881" hidden="1" x14ac:dyDescent="0.2"/>
    <row r="57882" hidden="1" x14ac:dyDescent="0.2"/>
    <row r="57883" hidden="1" x14ac:dyDescent="0.2"/>
    <row r="57884" hidden="1" x14ac:dyDescent="0.2"/>
    <row r="57885" hidden="1" x14ac:dyDescent="0.2"/>
    <row r="57886" hidden="1" x14ac:dyDescent="0.2"/>
    <row r="57887" hidden="1" x14ac:dyDescent="0.2"/>
    <row r="57888" hidden="1" x14ac:dyDescent="0.2"/>
    <row r="57889" hidden="1" x14ac:dyDescent="0.2"/>
    <row r="57890" hidden="1" x14ac:dyDescent="0.2"/>
    <row r="57891" hidden="1" x14ac:dyDescent="0.2"/>
    <row r="57892" hidden="1" x14ac:dyDescent="0.2"/>
    <row r="57893" hidden="1" x14ac:dyDescent="0.2"/>
    <row r="57894" hidden="1" x14ac:dyDescent="0.2"/>
    <row r="57895" hidden="1" x14ac:dyDescent="0.2"/>
    <row r="57896" hidden="1" x14ac:dyDescent="0.2"/>
    <row r="57897" hidden="1" x14ac:dyDescent="0.2"/>
    <row r="57898" hidden="1" x14ac:dyDescent="0.2"/>
    <row r="57899" hidden="1" x14ac:dyDescent="0.2"/>
    <row r="57900" hidden="1" x14ac:dyDescent="0.2"/>
    <row r="57901" hidden="1" x14ac:dyDescent="0.2"/>
    <row r="57902" hidden="1" x14ac:dyDescent="0.2"/>
    <row r="57903" hidden="1" x14ac:dyDescent="0.2"/>
    <row r="57904" hidden="1" x14ac:dyDescent="0.2"/>
    <row r="57905" hidden="1" x14ac:dyDescent="0.2"/>
    <row r="57906" hidden="1" x14ac:dyDescent="0.2"/>
    <row r="57907" hidden="1" x14ac:dyDescent="0.2"/>
    <row r="57908" hidden="1" x14ac:dyDescent="0.2"/>
    <row r="57909" hidden="1" x14ac:dyDescent="0.2"/>
    <row r="57910" hidden="1" x14ac:dyDescent="0.2"/>
    <row r="57911" hidden="1" x14ac:dyDescent="0.2"/>
    <row r="57912" hidden="1" x14ac:dyDescent="0.2"/>
    <row r="57913" hidden="1" x14ac:dyDescent="0.2"/>
    <row r="57914" hidden="1" x14ac:dyDescent="0.2"/>
    <row r="57915" hidden="1" x14ac:dyDescent="0.2"/>
    <row r="57916" hidden="1" x14ac:dyDescent="0.2"/>
    <row r="57917" hidden="1" x14ac:dyDescent="0.2"/>
    <row r="57918" hidden="1" x14ac:dyDescent="0.2"/>
    <row r="57919" hidden="1" x14ac:dyDescent="0.2"/>
    <row r="57920" hidden="1" x14ac:dyDescent="0.2"/>
    <row r="57921" hidden="1" x14ac:dyDescent="0.2"/>
    <row r="57922" hidden="1" x14ac:dyDescent="0.2"/>
    <row r="57923" hidden="1" x14ac:dyDescent="0.2"/>
    <row r="57924" hidden="1" x14ac:dyDescent="0.2"/>
    <row r="57925" hidden="1" x14ac:dyDescent="0.2"/>
    <row r="57926" hidden="1" x14ac:dyDescent="0.2"/>
    <row r="57927" hidden="1" x14ac:dyDescent="0.2"/>
    <row r="57928" hidden="1" x14ac:dyDescent="0.2"/>
    <row r="57929" hidden="1" x14ac:dyDescent="0.2"/>
    <row r="57930" hidden="1" x14ac:dyDescent="0.2"/>
    <row r="57931" hidden="1" x14ac:dyDescent="0.2"/>
    <row r="57932" hidden="1" x14ac:dyDescent="0.2"/>
    <row r="57933" hidden="1" x14ac:dyDescent="0.2"/>
    <row r="57934" hidden="1" x14ac:dyDescent="0.2"/>
    <row r="57935" hidden="1" x14ac:dyDescent="0.2"/>
    <row r="57936" hidden="1" x14ac:dyDescent="0.2"/>
    <row r="57937" hidden="1" x14ac:dyDescent="0.2"/>
    <row r="57938" hidden="1" x14ac:dyDescent="0.2"/>
    <row r="57939" hidden="1" x14ac:dyDescent="0.2"/>
    <row r="57940" hidden="1" x14ac:dyDescent="0.2"/>
    <row r="57941" hidden="1" x14ac:dyDescent="0.2"/>
    <row r="57942" hidden="1" x14ac:dyDescent="0.2"/>
    <row r="57943" hidden="1" x14ac:dyDescent="0.2"/>
    <row r="57944" hidden="1" x14ac:dyDescent="0.2"/>
    <row r="57945" hidden="1" x14ac:dyDescent="0.2"/>
    <row r="57946" hidden="1" x14ac:dyDescent="0.2"/>
    <row r="57947" hidden="1" x14ac:dyDescent="0.2"/>
    <row r="57948" hidden="1" x14ac:dyDescent="0.2"/>
    <row r="57949" hidden="1" x14ac:dyDescent="0.2"/>
    <row r="57950" hidden="1" x14ac:dyDescent="0.2"/>
    <row r="57951" hidden="1" x14ac:dyDescent="0.2"/>
    <row r="57952" hidden="1" x14ac:dyDescent="0.2"/>
    <row r="57953" hidden="1" x14ac:dyDescent="0.2"/>
    <row r="57954" hidden="1" x14ac:dyDescent="0.2"/>
    <row r="57955" hidden="1" x14ac:dyDescent="0.2"/>
    <row r="57956" hidden="1" x14ac:dyDescent="0.2"/>
    <row r="57957" hidden="1" x14ac:dyDescent="0.2"/>
    <row r="57958" hidden="1" x14ac:dyDescent="0.2"/>
    <row r="57959" hidden="1" x14ac:dyDescent="0.2"/>
    <row r="57960" hidden="1" x14ac:dyDescent="0.2"/>
    <row r="57961" hidden="1" x14ac:dyDescent="0.2"/>
    <row r="57962" hidden="1" x14ac:dyDescent="0.2"/>
    <row r="57963" hidden="1" x14ac:dyDescent="0.2"/>
    <row r="57964" hidden="1" x14ac:dyDescent="0.2"/>
    <row r="57965" hidden="1" x14ac:dyDescent="0.2"/>
    <row r="57966" hidden="1" x14ac:dyDescent="0.2"/>
    <row r="57967" hidden="1" x14ac:dyDescent="0.2"/>
    <row r="57968" hidden="1" x14ac:dyDescent="0.2"/>
    <row r="57969" hidden="1" x14ac:dyDescent="0.2"/>
    <row r="57970" hidden="1" x14ac:dyDescent="0.2"/>
    <row r="57971" hidden="1" x14ac:dyDescent="0.2"/>
    <row r="57972" hidden="1" x14ac:dyDescent="0.2"/>
    <row r="57973" hidden="1" x14ac:dyDescent="0.2"/>
    <row r="57974" hidden="1" x14ac:dyDescent="0.2"/>
    <row r="57975" hidden="1" x14ac:dyDescent="0.2"/>
    <row r="57976" hidden="1" x14ac:dyDescent="0.2"/>
    <row r="57977" hidden="1" x14ac:dyDescent="0.2"/>
    <row r="57978" hidden="1" x14ac:dyDescent="0.2"/>
    <row r="57979" hidden="1" x14ac:dyDescent="0.2"/>
    <row r="57980" hidden="1" x14ac:dyDescent="0.2"/>
    <row r="57981" hidden="1" x14ac:dyDescent="0.2"/>
    <row r="57982" hidden="1" x14ac:dyDescent="0.2"/>
    <row r="57983" hidden="1" x14ac:dyDescent="0.2"/>
    <row r="57984" hidden="1" x14ac:dyDescent="0.2"/>
    <row r="57985" hidden="1" x14ac:dyDescent="0.2"/>
    <row r="57986" hidden="1" x14ac:dyDescent="0.2"/>
    <row r="57987" hidden="1" x14ac:dyDescent="0.2"/>
    <row r="57988" hidden="1" x14ac:dyDescent="0.2"/>
    <row r="57989" hidden="1" x14ac:dyDescent="0.2"/>
    <row r="57990" hidden="1" x14ac:dyDescent="0.2"/>
    <row r="57991" hidden="1" x14ac:dyDescent="0.2"/>
    <row r="57992" hidden="1" x14ac:dyDescent="0.2"/>
    <row r="57993" hidden="1" x14ac:dyDescent="0.2"/>
    <row r="57994" hidden="1" x14ac:dyDescent="0.2"/>
    <row r="57995" hidden="1" x14ac:dyDescent="0.2"/>
    <row r="57996" hidden="1" x14ac:dyDescent="0.2"/>
    <row r="57997" hidden="1" x14ac:dyDescent="0.2"/>
    <row r="57998" hidden="1" x14ac:dyDescent="0.2"/>
    <row r="57999" hidden="1" x14ac:dyDescent="0.2"/>
    <row r="58000" hidden="1" x14ac:dyDescent="0.2"/>
    <row r="58001" hidden="1" x14ac:dyDescent="0.2"/>
    <row r="58002" hidden="1" x14ac:dyDescent="0.2"/>
    <row r="58003" hidden="1" x14ac:dyDescent="0.2"/>
    <row r="58004" hidden="1" x14ac:dyDescent="0.2"/>
    <row r="58005" hidden="1" x14ac:dyDescent="0.2"/>
    <row r="58006" hidden="1" x14ac:dyDescent="0.2"/>
    <row r="58007" hidden="1" x14ac:dyDescent="0.2"/>
    <row r="58008" hidden="1" x14ac:dyDescent="0.2"/>
    <row r="58009" hidden="1" x14ac:dyDescent="0.2"/>
    <row r="58010" hidden="1" x14ac:dyDescent="0.2"/>
    <row r="58011" hidden="1" x14ac:dyDescent="0.2"/>
    <row r="58012" hidden="1" x14ac:dyDescent="0.2"/>
    <row r="58013" hidden="1" x14ac:dyDescent="0.2"/>
    <row r="58014" hidden="1" x14ac:dyDescent="0.2"/>
    <row r="58015" hidden="1" x14ac:dyDescent="0.2"/>
    <row r="58016" hidden="1" x14ac:dyDescent="0.2"/>
    <row r="58017" hidden="1" x14ac:dyDescent="0.2"/>
    <row r="58018" hidden="1" x14ac:dyDescent="0.2"/>
    <row r="58019" hidden="1" x14ac:dyDescent="0.2"/>
    <row r="58020" hidden="1" x14ac:dyDescent="0.2"/>
    <row r="58021" hidden="1" x14ac:dyDescent="0.2"/>
    <row r="58022" hidden="1" x14ac:dyDescent="0.2"/>
    <row r="58023" hidden="1" x14ac:dyDescent="0.2"/>
    <row r="58024" hidden="1" x14ac:dyDescent="0.2"/>
    <row r="58025" hidden="1" x14ac:dyDescent="0.2"/>
    <row r="58026" hidden="1" x14ac:dyDescent="0.2"/>
    <row r="58027" hidden="1" x14ac:dyDescent="0.2"/>
    <row r="58028" hidden="1" x14ac:dyDescent="0.2"/>
    <row r="58029" hidden="1" x14ac:dyDescent="0.2"/>
    <row r="58030" hidden="1" x14ac:dyDescent="0.2"/>
    <row r="58031" hidden="1" x14ac:dyDescent="0.2"/>
    <row r="58032" hidden="1" x14ac:dyDescent="0.2"/>
    <row r="58033" hidden="1" x14ac:dyDescent="0.2"/>
    <row r="58034" hidden="1" x14ac:dyDescent="0.2"/>
    <row r="58035" hidden="1" x14ac:dyDescent="0.2"/>
    <row r="58036" hidden="1" x14ac:dyDescent="0.2"/>
    <row r="58037" hidden="1" x14ac:dyDescent="0.2"/>
    <row r="58038" hidden="1" x14ac:dyDescent="0.2"/>
    <row r="58039" hidden="1" x14ac:dyDescent="0.2"/>
    <row r="58040" hidden="1" x14ac:dyDescent="0.2"/>
    <row r="58041" hidden="1" x14ac:dyDescent="0.2"/>
    <row r="58042" hidden="1" x14ac:dyDescent="0.2"/>
    <row r="58043" hidden="1" x14ac:dyDescent="0.2"/>
    <row r="58044" hidden="1" x14ac:dyDescent="0.2"/>
    <row r="58045" hidden="1" x14ac:dyDescent="0.2"/>
    <row r="58046" hidden="1" x14ac:dyDescent="0.2"/>
    <row r="58047" hidden="1" x14ac:dyDescent="0.2"/>
    <row r="58048" hidden="1" x14ac:dyDescent="0.2"/>
    <row r="58049" hidden="1" x14ac:dyDescent="0.2"/>
    <row r="58050" hidden="1" x14ac:dyDescent="0.2"/>
    <row r="58051" hidden="1" x14ac:dyDescent="0.2"/>
    <row r="58052" hidden="1" x14ac:dyDescent="0.2"/>
    <row r="58053" hidden="1" x14ac:dyDescent="0.2"/>
    <row r="58054" hidden="1" x14ac:dyDescent="0.2"/>
    <row r="58055" hidden="1" x14ac:dyDescent="0.2"/>
    <row r="58056" hidden="1" x14ac:dyDescent="0.2"/>
    <row r="58057" hidden="1" x14ac:dyDescent="0.2"/>
    <row r="58058" hidden="1" x14ac:dyDescent="0.2"/>
    <row r="58059" hidden="1" x14ac:dyDescent="0.2"/>
    <row r="58060" hidden="1" x14ac:dyDescent="0.2"/>
    <row r="58061" hidden="1" x14ac:dyDescent="0.2"/>
    <row r="58062" hidden="1" x14ac:dyDescent="0.2"/>
    <row r="58063" hidden="1" x14ac:dyDescent="0.2"/>
    <row r="58064" hidden="1" x14ac:dyDescent="0.2"/>
    <row r="58065" hidden="1" x14ac:dyDescent="0.2"/>
    <row r="58066" hidden="1" x14ac:dyDescent="0.2"/>
    <row r="58067" hidden="1" x14ac:dyDescent="0.2"/>
    <row r="58068" hidden="1" x14ac:dyDescent="0.2"/>
    <row r="58069" hidden="1" x14ac:dyDescent="0.2"/>
    <row r="58070" hidden="1" x14ac:dyDescent="0.2"/>
    <row r="58071" hidden="1" x14ac:dyDescent="0.2"/>
    <row r="58072" hidden="1" x14ac:dyDescent="0.2"/>
    <row r="58073" hidden="1" x14ac:dyDescent="0.2"/>
    <row r="58074" hidden="1" x14ac:dyDescent="0.2"/>
    <row r="58075" hidden="1" x14ac:dyDescent="0.2"/>
    <row r="58076" hidden="1" x14ac:dyDescent="0.2"/>
    <row r="58077" hidden="1" x14ac:dyDescent="0.2"/>
    <row r="58078" hidden="1" x14ac:dyDescent="0.2"/>
    <row r="58079" hidden="1" x14ac:dyDescent="0.2"/>
    <row r="58080" hidden="1" x14ac:dyDescent="0.2"/>
    <row r="58081" hidden="1" x14ac:dyDescent="0.2"/>
    <row r="58082" hidden="1" x14ac:dyDescent="0.2"/>
    <row r="58083" hidden="1" x14ac:dyDescent="0.2"/>
    <row r="58084" hidden="1" x14ac:dyDescent="0.2"/>
    <row r="58085" hidden="1" x14ac:dyDescent="0.2"/>
    <row r="58086" hidden="1" x14ac:dyDescent="0.2"/>
    <row r="58087" hidden="1" x14ac:dyDescent="0.2"/>
    <row r="58088" hidden="1" x14ac:dyDescent="0.2"/>
    <row r="58089" hidden="1" x14ac:dyDescent="0.2"/>
    <row r="58090" hidden="1" x14ac:dyDescent="0.2"/>
    <row r="58091" hidden="1" x14ac:dyDescent="0.2"/>
    <row r="58092" hidden="1" x14ac:dyDescent="0.2"/>
    <row r="58093" hidden="1" x14ac:dyDescent="0.2"/>
    <row r="58094" hidden="1" x14ac:dyDescent="0.2"/>
    <row r="58095" hidden="1" x14ac:dyDescent="0.2"/>
    <row r="58096" hidden="1" x14ac:dyDescent="0.2"/>
    <row r="58097" hidden="1" x14ac:dyDescent="0.2"/>
    <row r="58098" hidden="1" x14ac:dyDescent="0.2"/>
    <row r="58099" hidden="1" x14ac:dyDescent="0.2"/>
    <row r="58100" hidden="1" x14ac:dyDescent="0.2"/>
    <row r="58101" hidden="1" x14ac:dyDescent="0.2"/>
    <row r="58102" hidden="1" x14ac:dyDescent="0.2"/>
    <row r="58103" hidden="1" x14ac:dyDescent="0.2"/>
    <row r="58104" hidden="1" x14ac:dyDescent="0.2"/>
    <row r="58105" hidden="1" x14ac:dyDescent="0.2"/>
    <row r="58106" hidden="1" x14ac:dyDescent="0.2"/>
    <row r="58107" hidden="1" x14ac:dyDescent="0.2"/>
    <row r="58108" hidden="1" x14ac:dyDescent="0.2"/>
    <row r="58109" hidden="1" x14ac:dyDescent="0.2"/>
    <row r="58110" hidden="1" x14ac:dyDescent="0.2"/>
    <row r="58111" hidden="1" x14ac:dyDescent="0.2"/>
    <row r="58112" hidden="1" x14ac:dyDescent="0.2"/>
    <row r="58113" hidden="1" x14ac:dyDescent="0.2"/>
    <row r="58114" hidden="1" x14ac:dyDescent="0.2"/>
    <row r="58115" hidden="1" x14ac:dyDescent="0.2"/>
    <row r="58116" hidden="1" x14ac:dyDescent="0.2"/>
    <row r="58117" hidden="1" x14ac:dyDescent="0.2"/>
    <row r="58118" hidden="1" x14ac:dyDescent="0.2"/>
    <row r="58119" hidden="1" x14ac:dyDescent="0.2"/>
    <row r="58120" hidden="1" x14ac:dyDescent="0.2"/>
    <row r="58121" hidden="1" x14ac:dyDescent="0.2"/>
    <row r="58122" hidden="1" x14ac:dyDescent="0.2"/>
    <row r="58123" hidden="1" x14ac:dyDescent="0.2"/>
    <row r="58124" hidden="1" x14ac:dyDescent="0.2"/>
    <row r="58125" hidden="1" x14ac:dyDescent="0.2"/>
    <row r="58126" hidden="1" x14ac:dyDescent="0.2"/>
    <row r="58127" hidden="1" x14ac:dyDescent="0.2"/>
    <row r="58128" hidden="1" x14ac:dyDescent="0.2"/>
    <row r="58129" hidden="1" x14ac:dyDescent="0.2"/>
    <row r="58130" hidden="1" x14ac:dyDescent="0.2"/>
    <row r="58131" hidden="1" x14ac:dyDescent="0.2"/>
    <row r="58132" hidden="1" x14ac:dyDescent="0.2"/>
    <row r="58133" hidden="1" x14ac:dyDescent="0.2"/>
    <row r="58134" hidden="1" x14ac:dyDescent="0.2"/>
    <row r="58135" hidden="1" x14ac:dyDescent="0.2"/>
    <row r="58136" hidden="1" x14ac:dyDescent="0.2"/>
    <row r="58137" hidden="1" x14ac:dyDescent="0.2"/>
    <row r="58138" hidden="1" x14ac:dyDescent="0.2"/>
    <row r="58139" hidden="1" x14ac:dyDescent="0.2"/>
    <row r="58140" hidden="1" x14ac:dyDescent="0.2"/>
    <row r="58141" hidden="1" x14ac:dyDescent="0.2"/>
    <row r="58142" hidden="1" x14ac:dyDescent="0.2"/>
    <row r="58143" hidden="1" x14ac:dyDescent="0.2"/>
    <row r="58144" hidden="1" x14ac:dyDescent="0.2"/>
    <row r="58145" hidden="1" x14ac:dyDescent="0.2"/>
    <row r="58146" hidden="1" x14ac:dyDescent="0.2"/>
    <row r="58147" hidden="1" x14ac:dyDescent="0.2"/>
    <row r="58148" hidden="1" x14ac:dyDescent="0.2"/>
    <row r="58149" hidden="1" x14ac:dyDescent="0.2"/>
    <row r="58150" hidden="1" x14ac:dyDescent="0.2"/>
    <row r="58151" hidden="1" x14ac:dyDescent="0.2"/>
    <row r="58152" hidden="1" x14ac:dyDescent="0.2"/>
    <row r="58153" hidden="1" x14ac:dyDescent="0.2"/>
    <row r="58154" hidden="1" x14ac:dyDescent="0.2"/>
    <row r="58155" hidden="1" x14ac:dyDescent="0.2"/>
    <row r="58156" hidden="1" x14ac:dyDescent="0.2"/>
    <row r="58157" hidden="1" x14ac:dyDescent="0.2"/>
    <row r="58158" hidden="1" x14ac:dyDescent="0.2"/>
    <row r="58159" hidden="1" x14ac:dyDescent="0.2"/>
    <row r="58160" hidden="1" x14ac:dyDescent="0.2"/>
    <row r="58161" hidden="1" x14ac:dyDescent="0.2"/>
    <row r="58162" hidden="1" x14ac:dyDescent="0.2"/>
    <row r="58163" hidden="1" x14ac:dyDescent="0.2"/>
    <row r="58164" hidden="1" x14ac:dyDescent="0.2"/>
    <row r="58165" hidden="1" x14ac:dyDescent="0.2"/>
    <row r="58166" hidden="1" x14ac:dyDescent="0.2"/>
    <row r="58167" hidden="1" x14ac:dyDescent="0.2"/>
    <row r="58168" hidden="1" x14ac:dyDescent="0.2"/>
    <row r="58169" hidden="1" x14ac:dyDescent="0.2"/>
    <row r="58170" hidden="1" x14ac:dyDescent="0.2"/>
    <row r="58171" hidden="1" x14ac:dyDescent="0.2"/>
    <row r="58172" hidden="1" x14ac:dyDescent="0.2"/>
    <row r="58173" hidden="1" x14ac:dyDescent="0.2"/>
    <row r="58174" hidden="1" x14ac:dyDescent="0.2"/>
    <row r="58175" hidden="1" x14ac:dyDescent="0.2"/>
    <row r="58176" hidden="1" x14ac:dyDescent="0.2"/>
    <row r="58177" hidden="1" x14ac:dyDescent="0.2"/>
    <row r="58178" hidden="1" x14ac:dyDescent="0.2"/>
    <row r="58179" hidden="1" x14ac:dyDescent="0.2"/>
    <row r="58180" hidden="1" x14ac:dyDescent="0.2"/>
    <row r="58181" hidden="1" x14ac:dyDescent="0.2"/>
    <row r="58182" hidden="1" x14ac:dyDescent="0.2"/>
    <row r="58183" hidden="1" x14ac:dyDescent="0.2"/>
    <row r="58184" hidden="1" x14ac:dyDescent="0.2"/>
    <row r="58185" hidden="1" x14ac:dyDescent="0.2"/>
    <row r="58186" hidden="1" x14ac:dyDescent="0.2"/>
    <row r="58187" hidden="1" x14ac:dyDescent="0.2"/>
    <row r="58188" hidden="1" x14ac:dyDescent="0.2"/>
    <row r="58189" hidden="1" x14ac:dyDescent="0.2"/>
    <row r="58190" hidden="1" x14ac:dyDescent="0.2"/>
    <row r="58191" hidden="1" x14ac:dyDescent="0.2"/>
    <row r="58192" hidden="1" x14ac:dyDescent="0.2"/>
    <row r="58193" hidden="1" x14ac:dyDescent="0.2"/>
    <row r="58194" hidden="1" x14ac:dyDescent="0.2"/>
    <row r="58195" hidden="1" x14ac:dyDescent="0.2"/>
    <row r="58196" hidden="1" x14ac:dyDescent="0.2"/>
    <row r="58197" hidden="1" x14ac:dyDescent="0.2"/>
    <row r="58198" hidden="1" x14ac:dyDescent="0.2"/>
    <row r="58199" hidden="1" x14ac:dyDescent="0.2"/>
    <row r="58200" hidden="1" x14ac:dyDescent="0.2"/>
    <row r="58201" hidden="1" x14ac:dyDescent="0.2"/>
    <row r="58202" hidden="1" x14ac:dyDescent="0.2"/>
    <row r="58203" hidden="1" x14ac:dyDescent="0.2"/>
    <row r="58204" hidden="1" x14ac:dyDescent="0.2"/>
    <row r="58205" hidden="1" x14ac:dyDescent="0.2"/>
    <row r="58206" hidden="1" x14ac:dyDescent="0.2"/>
    <row r="58207" hidden="1" x14ac:dyDescent="0.2"/>
    <row r="58208" hidden="1" x14ac:dyDescent="0.2"/>
    <row r="58209" hidden="1" x14ac:dyDescent="0.2"/>
    <row r="58210" hidden="1" x14ac:dyDescent="0.2"/>
    <row r="58211" hidden="1" x14ac:dyDescent="0.2"/>
    <row r="58212" hidden="1" x14ac:dyDescent="0.2"/>
    <row r="58213" hidden="1" x14ac:dyDescent="0.2"/>
    <row r="58214" hidden="1" x14ac:dyDescent="0.2"/>
    <row r="58215" hidden="1" x14ac:dyDescent="0.2"/>
    <row r="58216" hidden="1" x14ac:dyDescent="0.2"/>
    <row r="58217" hidden="1" x14ac:dyDescent="0.2"/>
    <row r="58218" hidden="1" x14ac:dyDescent="0.2"/>
    <row r="58219" hidden="1" x14ac:dyDescent="0.2"/>
    <row r="58220" hidden="1" x14ac:dyDescent="0.2"/>
    <row r="58221" hidden="1" x14ac:dyDescent="0.2"/>
    <row r="58222" hidden="1" x14ac:dyDescent="0.2"/>
    <row r="58223" hidden="1" x14ac:dyDescent="0.2"/>
    <row r="58224" hidden="1" x14ac:dyDescent="0.2"/>
    <row r="58225" hidden="1" x14ac:dyDescent="0.2"/>
    <row r="58226" hidden="1" x14ac:dyDescent="0.2"/>
    <row r="58227" hidden="1" x14ac:dyDescent="0.2"/>
    <row r="58228" hidden="1" x14ac:dyDescent="0.2"/>
    <row r="58229" hidden="1" x14ac:dyDescent="0.2"/>
    <row r="58230" hidden="1" x14ac:dyDescent="0.2"/>
    <row r="58231" hidden="1" x14ac:dyDescent="0.2"/>
    <row r="58232" hidden="1" x14ac:dyDescent="0.2"/>
    <row r="58233" hidden="1" x14ac:dyDescent="0.2"/>
    <row r="58234" hidden="1" x14ac:dyDescent="0.2"/>
    <row r="58235" hidden="1" x14ac:dyDescent="0.2"/>
    <row r="58236" hidden="1" x14ac:dyDescent="0.2"/>
    <row r="58237" hidden="1" x14ac:dyDescent="0.2"/>
    <row r="58238" hidden="1" x14ac:dyDescent="0.2"/>
    <row r="58239" hidden="1" x14ac:dyDescent="0.2"/>
    <row r="58240" hidden="1" x14ac:dyDescent="0.2"/>
    <row r="58241" hidden="1" x14ac:dyDescent="0.2"/>
    <row r="58242" hidden="1" x14ac:dyDescent="0.2"/>
    <row r="58243" hidden="1" x14ac:dyDescent="0.2"/>
    <row r="58244" hidden="1" x14ac:dyDescent="0.2"/>
    <row r="58245" hidden="1" x14ac:dyDescent="0.2"/>
    <row r="58246" hidden="1" x14ac:dyDescent="0.2"/>
    <row r="58247" hidden="1" x14ac:dyDescent="0.2"/>
    <row r="58248" hidden="1" x14ac:dyDescent="0.2"/>
    <row r="58249" hidden="1" x14ac:dyDescent="0.2"/>
    <row r="58250" hidden="1" x14ac:dyDescent="0.2"/>
    <row r="58251" hidden="1" x14ac:dyDescent="0.2"/>
    <row r="58252" hidden="1" x14ac:dyDescent="0.2"/>
    <row r="58253" hidden="1" x14ac:dyDescent="0.2"/>
    <row r="58254" hidden="1" x14ac:dyDescent="0.2"/>
    <row r="58255" hidden="1" x14ac:dyDescent="0.2"/>
    <row r="58256" hidden="1" x14ac:dyDescent="0.2"/>
    <row r="58257" hidden="1" x14ac:dyDescent="0.2"/>
    <row r="58258" hidden="1" x14ac:dyDescent="0.2"/>
    <row r="58259" hidden="1" x14ac:dyDescent="0.2"/>
    <row r="58260" hidden="1" x14ac:dyDescent="0.2"/>
    <row r="58261" hidden="1" x14ac:dyDescent="0.2"/>
    <row r="58262" hidden="1" x14ac:dyDescent="0.2"/>
    <row r="58263" hidden="1" x14ac:dyDescent="0.2"/>
    <row r="58264" hidden="1" x14ac:dyDescent="0.2"/>
    <row r="58265" hidden="1" x14ac:dyDescent="0.2"/>
    <row r="58266" hidden="1" x14ac:dyDescent="0.2"/>
    <row r="58267" hidden="1" x14ac:dyDescent="0.2"/>
    <row r="58268" hidden="1" x14ac:dyDescent="0.2"/>
    <row r="58269" hidden="1" x14ac:dyDescent="0.2"/>
    <row r="58270" hidden="1" x14ac:dyDescent="0.2"/>
    <row r="58271" hidden="1" x14ac:dyDescent="0.2"/>
    <row r="58272" hidden="1" x14ac:dyDescent="0.2"/>
    <row r="58273" hidden="1" x14ac:dyDescent="0.2"/>
    <row r="58274" hidden="1" x14ac:dyDescent="0.2"/>
    <row r="58275" hidden="1" x14ac:dyDescent="0.2"/>
    <row r="58276" hidden="1" x14ac:dyDescent="0.2"/>
    <row r="58277" hidden="1" x14ac:dyDescent="0.2"/>
    <row r="58278" hidden="1" x14ac:dyDescent="0.2"/>
    <row r="58279" hidden="1" x14ac:dyDescent="0.2"/>
    <row r="58280" hidden="1" x14ac:dyDescent="0.2"/>
    <row r="58281" hidden="1" x14ac:dyDescent="0.2"/>
    <row r="58282" hidden="1" x14ac:dyDescent="0.2"/>
    <row r="58283" hidden="1" x14ac:dyDescent="0.2"/>
    <row r="58284" hidden="1" x14ac:dyDescent="0.2"/>
    <row r="58285" hidden="1" x14ac:dyDescent="0.2"/>
    <row r="58286" hidden="1" x14ac:dyDescent="0.2"/>
    <row r="58287" hidden="1" x14ac:dyDescent="0.2"/>
    <row r="58288" hidden="1" x14ac:dyDescent="0.2"/>
    <row r="58289" hidden="1" x14ac:dyDescent="0.2"/>
    <row r="58290" hidden="1" x14ac:dyDescent="0.2"/>
    <row r="58291" hidden="1" x14ac:dyDescent="0.2"/>
    <row r="58292" hidden="1" x14ac:dyDescent="0.2"/>
    <row r="58293" hidden="1" x14ac:dyDescent="0.2"/>
    <row r="58294" hidden="1" x14ac:dyDescent="0.2"/>
    <row r="58295" hidden="1" x14ac:dyDescent="0.2"/>
    <row r="58296" hidden="1" x14ac:dyDescent="0.2"/>
    <row r="58297" hidden="1" x14ac:dyDescent="0.2"/>
    <row r="58298" hidden="1" x14ac:dyDescent="0.2"/>
    <row r="58299" hidden="1" x14ac:dyDescent="0.2"/>
    <row r="58300" hidden="1" x14ac:dyDescent="0.2"/>
    <row r="58301" hidden="1" x14ac:dyDescent="0.2"/>
    <row r="58302" hidden="1" x14ac:dyDescent="0.2"/>
    <row r="58303" hidden="1" x14ac:dyDescent="0.2"/>
    <row r="58304" hidden="1" x14ac:dyDescent="0.2"/>
    <row r="58305" hidden="1" x14ac:dyDescent="0.2"/>
    <row r="58306" hidden="1" x14ac:dyDescent="0.2"/>
    <row r="58307" hidden="1" x14ac:dyDescent="0.2"/>
    <row r="58308" hidden="1" x14ac:dyDescent="0.2"/>
    <row r="58309" hidden="1" x14ac:dyDescent="0.2"/>
    <row r="58310" hidden="1" x14ac:dyDescent="0.2"/>
    <row r="58311" hidden="1" x14ac:dyDescent="0.2"/>
    <row r="58312" hidden="1" x14ac:dyDescent="0.2"/>
    <row r="58313" hidden="1" x14ac:dyDescent="0.2"/>
    <row r="58314" hidden="1" x14ac:dyDescent="0.2"/>
    <row r="58315" hidden="1" x14ac:dyDescent="0.2"/>
    <row r="58316" hidden="1" x14ac:dyDescent="0.2"/>
    <row r="58317" hidden="1" x14ac:dyDescent="0.2"/>
    <row r="58318" hidden="1" x14ac:dyDescent="0.2"/>
    <row r="58319" hidden="1" x14ac:dyDescent="0.2"/>
    <row r="58320" hidden="1" x14ac:dyDescent="0.2"/>
    <row r="58321" hidden="1" x14ac:dyDescent="0.2"/>
    <row r="58322" hidden="1" x14ac:dyDescent="0.2"/>
    <row r="58323" hidden="1" x14ac:dyDescent="0.2"/>
    <row r="58324" hidden="1" x14ac:dyDescent="0.2"/>
    <row r="58325" hidden="1" x14ac:dyDescent="0.2"/>
    <row r="58326" hidden="1" x14ac:dyDescent="0.2"/>
    <row r="58327" hidden="1" x14ac:dyDescent="0.2"/>
    <row r="58328" hidden="1" x14ac:dyDescent="0.2"/>
    <row r="58329" hidden="1" x14ac:dyDescent="0.2"/>
    <row r="58330" hidden="1" x14ac:dyDescent="0.2"/>
    <row r="58331" hidden="1" x14ac:dyDescent="0.2"/>
    <row r="58332" hidden="1" x14ac:dyDescent="0.2"/>
    <row r="58333" hidden="1" x14ac:dyDescent="0.2"/>
    <row r="58334" hidden="1" x14ac:dyDescent="0.2"/>
    <row r="58335" hidden="1" x14ac:dyDescent="0.2"/>
    <row r="58336" hidden="1" x14ac:dyDescent="0.2"/>
    <row r="58337" hidden="1" x14ac:dyDescent="0.2"/>
    <row r="58338" hidden="1" x14ac:dyDescent="0.2"/>
    <row r="58339" hidden="1" x14ac:dyDescent="0.2"/>
    <row r="58340" hidden="1" x14ac:dyDescent="0.2"/>
    <row r="58341" hidden="1" x14ac:dyDescent="0.2"/>
    <row r="58342" hidden="1" x14ac:dyDescent="0.2"/>
    <row r="58343" hidden="1" x14ac:dyDescent="0.2"/>
    <row r="58344" hidden="1" x14ac:dyDescent="0.2"/>
    <row r="58345" hidden="1" x14ac:dyDescent="0.2"/>
    <row r="58346" hidden="1" x14ac:dyDescent="0.2"/>
    <row r="58347" hidden="1" x14ac:dyDescent="0.2"/>
    <row r="58348" hidden="1" x14ac:dyDescent="0.2"/>
    <row r="58349" hidden="1" x14ac:dyDescent="0.2"/>
    <row r="58350" hidden="1" x14ac:dyDescent="0.2"/>
    <row r="58351" hidden="1" x14ac:dyDescent="0.2"/>
    <row r="58352" hidden="1" x14ac:dyDescent="0.2"/>
    <row r="58353" hidden="1" x14ac:dyDescent="0.2"/>
    <row r="58354" hidden="1" x14ac:dyDescent="0.2"/>
    <row r="58355" hidden="1" x14ac:dyDescent="0.2"/>
    <row r="58356" hidden="1" x14ac:dyDescent="0.2"/>
    <row r="58357" hidden="1" x14ac:dyDescent="0.2"/>
    <row r="58358" hidden="1" x14ac:dyDescent="0.2"/>
    <row r="58359" hidden="1" x14ac:dyDescent="0.2"/>
    <row r="58360" hidden="1" x14ac:dyDescent="0.2"/>
    <row r="58361" hidden="1" x14ac:dyDescent="0.2"/>
    <row r="58362" hidden="1" x14ac:dyDescent="0.2"/>
    <row r="58363" hidden="1" x14ac:dyDescent="0.2"/>
    <row r="58364" hidden="1" x14ac:dyDescent="0.2"/>
    <row r="58365" hidden="1" x14ac:dyDescent="0.2"/>
    <row r="58366" hidden="1" x14ac:dyDescent="0.2"/>
    <row r="58367" hidden="1" x14ac:dyDescent="0.2"/>
    <row r="58368" hidden="1" x14ac:dyDescent="0.2"/>
    <row r="58369" hidden="1" x14ac:dyDescent="0.2"/>
    <row r="58370" hidden="1" x14ac:dyDescent="0.2"/>
    <row r="58371" hidden="1" x14ac:dyDescent="0.2"/>
    <row r="58372" hidden="1" x14ac:dyDescent="0.2"/>
    <row r="58373" hidden="1" x14ac:dyDescent="0.2"/>
    <row r="58374" hidden="1" x14ac:dyDescent="0.2"/>
    <row r="58375" hidden="1" x14ac:dyDescent="0.2"/>
    <row r="58376" hidden="1" x14ac:dyDescent="0.2"/>
    <row r="58377" hidden="1" x14ac:dyDescent="0.2"/>
    <row r="58378" hidden="1" x14ac:dyDescent="0.2"/>
    <row r="58379" hidden="1" x14ac:dyDescent="0.2"/>
    <row r="58380" hidden="1" x14ac:dyDescent="0.2"/>
    <row r="58381" hidden="1" x14ac:dyDescent="0.2"/>
    <row r="58382" hidden="1" x14ac:dyDescent="0.2"/>
    <row r="58383" hidden="1" x14ac:dyDescent="0.2"/>
    <row r="58384" hidden="1" x14ac:dyDescent="0.2"/>
    <row r="58385" hidden="1" x14ac:dyDescent="0.2"/>
    <row r="58386" hidden="1" x14ac:dyDescent="0.2"/>
    <row r="58387" hidden="1" x14ac:dyDescent="0.2"/>
    <row r="58388" hidden="1" x14ac:dyDescent="0.2"/>
    <row r="58389" hidden="1" x14ac:dyDescent="0.2"/>
    <row r="58390" hidden="1" x14ac:dyDescent="0.2"/>
    <row r="58391" hidden="1" x14ac:dyDescent="0.2"/>
    <row r="58392" hidden="1" x14ac:dyDescent="0.2"/>
    <row r="58393" hidden="1" x14ac:dyDescent="0.2"/>
    <row r="58394" hidden="1" x14ac:dyDescent="0.2"/>
    <row r="58395" hidden="1" x14ac:dyDescent="0.2"/>
    <row r="58396" hidden="1" x14ac:dyDescent="0.2"/>
    <row r="58397" hidden="1" x14ac:dyDescent="0.2"/>
    <row r="58398" hidden="1" x14ac:dyDescent="0.2"/>
    <row r="58399" hidden="1" x14ac:dyDescent="0.2"/>
    <row r="58400" hidden="1" x14ac:dyDescent="0.2"/>
    <row r="58401" hidden="1" x14ac:dyDescent="0.2"/>
    <row r="58402" hidden="1" x14ac:dyDescent="0.2"/>
    <row r="58403" hidden="1" x14ac:dyDescent="0.2"/>
    <row r="58404" hidden="1" x14ac:dyDescent="0.2"/>
    <row r="58405" hidden="1" x14ac:dyDescent="0.2"/>
    <row r="58406" hidden="1" x14ac:dyDescent="0.2"/>
    <row r="58407" hidden="1" x14ac:dyDescent="0.2"/>
    <row r="58408" hidden="1" x14ac:dyDescent="0.2"/>
    <row r="58409" hidden="1" x14ac:dyDescent="0.2"/>
    <row r="58410" hidden="1" x14ac:dyDescent="0.2"/>
    <row r="58411" hidden="1" x14ac:dyDescent="0.2"/>
    <row r="58412" hidden="1" x14ac:dyDescent="0.2"/>
    <row r="58413" hidden="1" x14ac:dyDescent="0.2"/>
    <row r="58414" hidden="1" x14ac:dyDescent="0.2"/>
    <row r="58415" hidden="1" x14ac:dyDescent="0.2"/>
    <row r="58416" hidden="1" x14ac:dyDescent="0.2"/>
    <row r="58417" hidden="1" x14ac:dyDescent="0.2"/>
    <row r="58418" hidden="1" x14ac:dyDescent="0.2"/>
    <row r="58419" hidden="1" x14ac:dyDescent="0.2"/>
    <row r="58420" hidden="1" x14ac:dyDescent="0.2"/>
    <row r="58421" hidden="1" x14ac:dyDescent="0.2"/>
    <row r="58422" hidden="1" x14ac:dyDescent="0.2"/>
    <row r="58423" hidden="1" x14ac:dyDescent="0.2"/>
    <row r="58424" hidden="1" x14ac:dyDescent="0.2"/>
    <row r="58425" hidden="1" x14ac:dyDescent="0.2"/>
    <row r="58426" hidden="1" x14ac:dyDescent="0.2"/>
    <row r="58427" hidden="1" x14ac:dyDescent="0.2"/>
    <row r="58428" hidden="1" x14ac:dyDescent="0.2"/>
    <row r="58429" hidden="1" x14ac:dyDescent="0.2"/>
    <row r="58430" hidden="1" x14ac:dyDescent="0.2"/>
    <row r="58431" hidden="1" x14ac:dyDescent="0.2"/>
    <row r="58432" hidden="1" x14ac:dyDescent="0.2"/>
    <row r="58433" hidden="1" x14ac:dyDescent="0.2"/>
    <row r="58434" hidden="1" x14ac:dyDescent="0.2"/>
    <row r="58435" hidden="1" x14ac:dyDescent="0.2"/>
    <row r="58436" hidden="1" x14ac:dyDescent="0.2"/>
    <row r="58437" hidden="1" x14ac:dyDescent="0.2"/>
    <row r="58438" hidden="1" x14ac:dyDescent="0.2"/>
    <row r="58439" hidden="1" x14ac:dyDescent="0.2"/>
    <row r="58440" hidden="1" x14ac:dyDescent="0.2"/>
    <row r="58441" hidden="1" x14ac:dyDescent="0.2"/>
    <row r="58442" hidden="1" x14ac:dyDescent="0.2"/>
    <row r="58443" hidden="1" x14ac:dyDescent="0.2"/>
    <row r="58444" hidden="1" x14ac:dyDescent="0.2"/>
    <row r="58445" hidden="1" x14ac:dyDescent="0.2"/>
    <row r="58446" hidden="1" x14ac:dyDescent="0.2"/>
    <row r="58447" hidden="1" x14ac:dyDescent="0.2"/>
    <row r="58448" hidden="1" x14ac:dyDescent="0.2"/>
    <row r="58449" hidden="1" x14ac:dyDescent="0.2"/>
    <row r="58450" hidden="1" x14ac:dyDescent="0.2"/>
    <row r="58451" hidden="1" x14ac:dyDescent="0.2"/>
    <row r="58452" hidden="1" x14ac:dyDescent="0.2"/>
    <row r="58453" hidden="1" x14ac:dyDescent="0.2"/>
    <row r="58454" hidden="1" x14ac:dyDescent="0.2"/>
    <row r="58455" hidden="1" x14ac:dyDescent="0.2"/>
    <row r="58456" hidden="1" x14ac:dyDescent="0.2"/>
    <row r="58457" hidden="1" x14ac:dyDescent="0.2"/>
    <row r="58458" hidden="1" x14ac:dyDescent="0.2"/>
    <row r="58459" hidden="1" x14ac:dyDescent="0.2"/>
    <row r="58460" hidden="1" x14ac:dyDescent="0.2"/>
    <row r="58461" hidden="1" x14ac:dyDescent="0.2"/>
    <row r="58462" hidden="1" x14ac:dyDescent="0.2"/>
    <row r="58463" hidden="1" x14ac:dyDescent="0.2"/>
    <row r="58464" hidden="1" x14ac:dyDescent="0.2"/>
    <row r="58465" hidden="1" x14ac:dyDescent="0.2"/>
    <row r="58466" hidden="1" x14ac:dyDescent="0.2"/>
    <row r="58467" hidden="1" x14ac:dyDescent="0.2"/>
    <row r="58468" hidden="1" x14ac:dyDescent="0.2"/>
    <row r="58469" hidden="1" x14ac:dyDescent="0.2"/>
    <row r="58470" hidden="1" x14ac:dyDescent="0.2"/>
    <row r="58471" hidden="1" x14ac:dyDescent="0.2"/>
    <row r="58472" hidden="1" x14ac:dyDescent="0.2"/>
    <row r="58473" hidden="1" x14ac:dyDescent="0.2"/>
    <row r="58474" hidden="1" x14ac:dyDescent="0.2"/>
    <row r="58475" hidden="1" x14ac:dyDescent="0.2"/>
    <row r="58476" hidden="1" x14ac:dyDescent="0.2"/>
    <row r="58477" hidden="1" x14ac:dyDescent="0.2"/>
    <row r="58478" hidden="1" x14ac:dyDescent="0.2"/>
    <row r="58479" hidden="1" x14ac:dyDescent="0.2"/>
    <row r="58480" hidden="1" x14ac:dyDescent="0.2"/>
    <row r="58481" hidden="1" x14ac:dyDescent="0.2"/>
    <row r="58482" hidden="1" x14ac:dyDescent="0.2"/>
    <row r="58483" hidden="1" x14ac:dyDescent="0.2"/>
    <row r="58484" hidden="1" x14ac:dyDescent="0.2"/>
    <row r="58485" hidden="1" x14ac:dyDescent="0.2"/>
    <row r="58486" hidden="1" x14ac:dyDescent="0.2"/>
    <row r="58487" hidden="1" x14ac:dyDescent="0.2"/>
    <row r="58488" hidden="1" x14ac:dyDescent="0.2"/>
    <row r="58489" hidden="1" x14ac:dyDescent="0.2"/>
    <row r="58490" hidden="1" x14ac:dyDescent="0.2"/>
    <row r="58491" hidden="1" x14ac:dyDescent="0.2"/>
    <row r="58492" hidden="1" x14ac:dyDescent="0.2"/>
    <row r="58493" hidden="1" x14ac:dyDescent="0.2"/>
    <row r="58494" hidden="1" x14ac:dyDescent="0.2"/>
    <row r="58495" hidden="1" x14ac:dyDescent="0.2"/>
    <row r="58496" hidden="1" x14ac:dyDescent="0.2"/>
    <row r="58497" hidden="1" x14ac:dyDescent="0.2"/>
    <row r="58498" hidden="1" x14ac:dyDescent="0.2"/>
    <row r="58499" hidden="1" x14ac:dyDescent="0.2"/>
    <row r="58500" hidden="1" x14ac:dyDescent="0.2"/>
    <row r="58501" hidden="1" x14ac:dyDescent="0.2"/>
    <row r="58502" hidden="1" x14ac:dyDescent="0.2"/>
    <row r="58503" hidden="1" x14ac:dyDescent="0.2"/>
    <row r="58504" hidden="1" x14ac:dyDescent="0.2"/>
    <row r="58505" hidden="1" x14ac:dyDescent="0.2"/>
    <row r="58506" hidden="1" x14ac:dyDescent="0.2"/>
    <row r="58507" hidden="1" x14ac:dyDescent="0.2"/>
    <row r="58508" hidden="1" x14ac:dyDescent="0.2"/>
    <row r="58509" hidden="1" x14ac:dyDescent="0.2"/>
    <row r="58510" hidden="1" x14ac:dyDescent="0.2"/>
    <row r="58511" hidden="1" x14ac:dyDescent="0.2"/>
    <row r="58512" hidden="1" x14ac:dyDescent="0.2"/>
    <row r="58513" hidden="1" x14ac:dyDescent="0.2"/>
    <row r="58514" hidden="1" x14ac:dyDescent="0.2"/>
    <row r="58515" hidden="1" x14ac:dyDescent="0.2"/>
    <row r="58516" hidden="1" x14ac:dyDescent="0.2"/>
    <row r="58517" hidden="1" x14ac:dyDescent="0.2"/>
    <row r="58518" hidden="1" x14ac:dyDescent="0.2"/>
    <row r="58519" hidden="1" x14ac:dyDescent="0.2"/>
    <row r="58520" hidden="1" x14ac:dyDescent="0.2"/>
    <row r="58521" hidden="1" x14ac:dyDescent="0.2"/>
    <row r="58522" hidden="1" x14ac:dyDescent="0.2"/>
    <row r="58523" hidden="1" x14ac:dyDescent="0.2"/>
    <row r="58524" hidden="1" x14ac:dyDescent="0.2"/>
    <row r="58525" hidden="1" x14ac:dyDescent="0.2"/>
    <row r="58526" hidden="1" x14ac:dyDescent="0.2"/>
    <row r="58527" hidden="1" x14ac:dyDescent="0.2"/>
    <row r="58528" hidden="1" x14ac:dyDescent="0.2"/>
    <row r="58529" hidden="1" x14ac:dyDescent="0.2"/>
    <row r="58530" hidden="1" x14ac:dyDescent="0.2"/>
    <row r="58531" hidden="1" x14ac:dyDescent="0.2"/>
    <row r="58532" hidden="1" x14ac:dyDescent="0.2"/>
    <row r="58533" hidden="1" x14ac:dyDescent="0.2"/>
    <row r="58534" hidden="1" x14ac:dyDescent="0.2"/>
    <row r="58535" hidden="1" x14ac:dyDescent="0.2"/>
    <row r="58536" hidden="1" x14ac:dyDescent="0.2"/>
    <row r="58537" hidden="1" x14ac:dyDescent="0.2"/>
    <row r="58538" hidden="1" x14ac:dyDescent="0.2"/>
    <row r="58539" hidden="1" x14ac:dyDescent="0.2"/>
    <row r="58540" hidden="1" x14ac:dyDescent="0.2"/>
    <row r="58541" hidden="1" x14ac:dyDescent="0.2"/>
    <row r="58542" hidden="1" x14ac:dyDescent="0.2"/>
    <row r="58543" hidden="1" x14ac:dyDescent="0.2"/>
    <row r="58544" hidden="1" x14ac:dyDescent="0.2"/>
    <row r="58545" hidden="1" x14ac:dyDescent="0.2"/>
    <row r="58546" hidden="1" x14ac:dyDescent="0.2"/>
    <row r="58547" hidden="1" x14ac:dyDescent="0.2"/>
    <row r="58548" hidden="1" x14ac:dyDescent="0.2"/>
    <row r="58549" hidden="1" x14ac:dyDescent="0.2"/>
    <row r="58550" hidden="1" x14ac:dyDescent="0.2"/>
    <row r="58551" hidden="1" x14ac:dyDescent="0.2"/>
    <row r="58552" hidden="1" x14ac:dyDescent="0.2"/>
    <row r="58553" hidden="1" x14ac:dyDescent="0.2"/>
    <row r="58554" hidden="1" x14ac:dyDescent="0.2"/>
    <row r="58555" hidden="1" x14ac:dyDescent="0.2"/>
    <row r="58556" hidden="1" x14ac:dyDescent="0.2"/>
    <row r="58557" hidden="1" x14ac:dyDescent="0.2"/>
    <row r="58558" hidden="1" x14ac:dyDescent="0.2"/>
    <row r="58559" hidden="1" x14ac:dyDescent="0.2"/>
    <row r="58560" hidden="1" x14ac:dyDescent="0.2"/>
    <row r="58561" hidden="1" x14ac:dyDescent="0.2"/>
    <row r="58562" hidden="1" x14ac:dyDescent="0.2"/>
    <row r="58563" hidden="1" x14ac:dyDescent="0.2"/>
    <row r="58564" hidden="1" x14ac:dyDescent="0.2"/>
    <row r="58565" hidden="1" x14ac:dyDescent="0.2"/>
    <row r="58566" hidden="1" x14ac:dyDescent="0.2"/>
    <row r="58567" hidden="1" x14ac:dyDescent="0.2"/>
    <row r="58568" hidden="1" x14ac:dyDescent="0.2"/>
    <row r="58569" hidden="1" x14ac:dyDescent="0.2"/>
    <row r="58570" hidden="1" x14ac:dyDescent="0.2"/>
    <row r="58571" hidden="1" x14ac:dyDescent="0.2"/>
    <row r="58572" hidden="1" x14ac:dyDescent="0.2"/>
    <row r="58573" hidden="1" x14ac:dyDescent="0.2"/>
    <row r="58574" hidden="1" x14ac:dyDescent="0.2"/>
    <row r="58575" hidden="1" x14ac:dyDescent="0.2"/>
    <row r="58576" hidden="1" x14ac:dyDescent="0.2"/>
    <row r="58577" hidden="1" x14ac:dyDescent="0.2"/>
    <row r="58578" hidden="1" x14ac:dyDescent="0.2"/>
    <row r="58579" hidden="1" x14ac:dyDescent="0.2"/>
    <row r="58580" hidden="1" x14ac:dyDescent="0.2"/>
    <row r="58581" hidden="1" x14ac:dyDescent="0.2"/>
    <row r="58582" hidden="1" x14ac:dyDescent="0.2"/>
    <row r="58583" hidden="1" x14ac:dyDescent="0.2"/>
    <row r="58584" hidden="1" x14ac:dyDescent="0.2"/>
    <row r="58585" hidden="1" x14ac:dyDescent="0.2"/>
    <row r="58586" hidden="1" x14ac:dyDescent="0.2"/>
    <row r="58587" hidden="1" x14ac:dyDescent="0.2"/>
    <row r="58588" hidden="1" x14ac:dyDescent="0.2"/>
    <row r="58589" hidden="1" x14ac:dyDescent="0.2"/>
    <row r="58590" hidden="1" x14ac:dyDescent="0.2"/>
    <row r="58591" hidden="1" x14ac:dyDescent="0.2"/>
    <row r="58592" hidden="1" x14ac:dyDescent="0.2"/>
    <row r="58593" hidden="1" x14ac:dyDescent="0.2"/>
    <row r="58594" hidden="1" x14ac:dyDescent="0.2"/>
    <row r="58595" hidden="1" x14ac:dyDescent="0.2"/>
    <row r="58596" hidden="1" x14ac:dyDescent="0.2"/>
    <row r="58597" hidden="1" x14ac:dyDescent="0.2"/>
    <row r="58598" hidden="1" x14ac:dyDescent="0.2"/>
    <row r="58599" hidden="1" x14ac:dyDescent="0.2"/>
    <row r="58600" hidden="1" x14ac:dyDescent="0.2"/>
    <row r="58601" hidden="1" x14ac:dyDescent="0.2"/>
    <row r="58602" hidden="1" x14ac:dyDescent="0.2"/>
    <row r="58603" hidden="1" x14ac:dyDescent="0.2"/>
    <row r="58604" hidden="1" x14ac:dyDescent="0.2"/>
    <row r="58605" hidden="1" x14ac:dyDescent="0.2"/>
    <row r="58606" hidden="1" x14ac:dyDescent="0.2"/>
    <row r="58607" hidden="1" x14ac:dyDescent="0.2"/>
    <row r="58608" hidden="1" x14ac:dyDescent="0.2"/>
    <row r="58609" hidden="1" x14ac:dyDescent="0.2"/>
    <row r="58610" hidden="1" x14ac:dyDescent="0.2"/>
    <row r="58611" hidden="1" x14ac:dyDescent="0.2"/>
    <row r="58612" hidden="1" x14ac:dyDescent="0.2"/>
    <row r="58613" hidden="1" x14ac:dyDescent="0.2"/>
    <row r="58614" hidden="1" x14ac:dyDescent="0.2"/>
    <row r="58615" hidden="1" x14ac:dyDescent="0.2"/>
    <row r="58616" hidden="1" x14ac:dyDescent="0.2"/>
    <row r="58617" hidden="1" x14ac:dyDescent="0.2"/>
    <row r="58618" hidden="1" x14ac:dyDescent="0.2"/>
    <row r="58619" hidden="1" x14ac:dyDescent="0.2"/>
    <row r="58620" hidden="1" x14ac:dyDescent="0.2"/>
    <row r="58621" hidden="1" x14ac:dyDescent="0.2"/>
    <row r="58622" hidden="1" x14ac:dyDescent="0.2"/>
    <row r="58623" hidden="1" x14ac:dyDescent="0.2"/>
    <row r="58624" hidden="1" x14ac:dyDescent="0.2"/>
    <row r="58625" hidden="1" x14ac:dyDescent="0.2"/>
    <row r="58626" hidden="1" x14ac:dyDescent="0.2"/>
    <row r="58627" hidden="1" x14ac:dyDescent="0.2"/>
    <row r="58628" hidden="1" x14ac:dyDescent="0.2"/>
    <row r="58629" hidden="1" x14ac:dyDescent="0.2"/>
    <row r="58630" hidden="1" x14ac:dyDescent="0.2"/>
    <row r="58631" hidden="1" x14ac:dyDescent="0.2"/>
    <row r="58632" hidden="1" x14ac:dyDescent="0.2"/>
    <row r="58633" hidden="1" x14ac:dyDescent="0.2"/>
    <row r="58634" hidden="1" x14ac:dyDescent="0.2"/>
    <row r="58635" hidden="1" x14ac:dyDescent="0.2"/>
    <row r="58636" hidden="1" x14ac:dyDescent="0.2"/>
    <row r="58637" hidden="1" x14ac:dyDescent="0.2"/>
    <row r="58638" hidden="1" x14ac:dyDescent="0.2"/>
    <row r="58639" hidden="1" x14ac:dyDescent="0.2"/>
    <row r="58640" hidden="1" x14ac:dyDescent="0.2"/>
    <row r="58641" hidden="1" x14ac:dyDescent="0.2"/>
    <row r="58642" hidden="1" x14ac:dyDescent="0.2"/>
    <row r="58643" hidden="1" x14ac:dyDescent="0.2"/>
    <row r="58644" hidden="1" x14ac:dyDescent="0.2"/>
    <row r="58645" hidden="1" x14ac:dyDescent="0.2"/>
    <row r="58646" hidden="1" x14ac:dyDescent="0.2"/>
    <row r="58647" hidden="1" x14ac:dyDescent="0.2"/>
    <row r="58648" hidden="1" x14ac:dyDescent="0.2"/>
    <row r="58649" hidden="1" x14ac:dyDescent="0.2"/>
    <row r="58650" hidden="1" x14ac:dyDescent="0.2"/>
    <row r="58651" hidden="1" x14ac:dyDescent="0.2"/>
    <row r="58652" hidden="1" x14ac:dyDescent="0.2"/>
    <row r="58653" hidden="1" x14ac:dyDescent="0.2"/>
    <row r="58654" hidden="1" x14ac:dyDescent="0.2"/>
    <row r="58655" hidden="1" x14ac:dyDescent="0.2"/>
    <row r="58656" hidden="1" x14ac:dyDescent="0.2"/>
    <row r="58657" hidden="1" x14ac:dyDescent="0.2"/>
    <row r="58658" hidden="1" x14ac:dyDescent="0.2"/>
    <row r="58659" hidden="1" x14ac:dyDescent="0.2"/>
    <row r="58660" hidden="1" x14ac:dyDescent="0.2"/>
    <row r="58661" hidden="1" x14ac:dyDescent="0.2"/>
    <row r="58662" hidden="1" x14ac:dyDescent="0.2"/>
    <row r="58663" hidden="1" x14ac:dyDescent="0.2"/>
    <row r="58664" hidden="1" x14ac:dyDescent="0.2"/>
    <row r="58665" hidden="1" x14ac:dyDescent="0.2"/>
    <row r="58666" hidden="1" x14ac:dyDescent="0.2"/>
    <row r="58667" hidden="1" x14ac:dyDescent="0.2"/>
    <row r="58668" hidden="1" x14ac:dyDescent="0.2"/>
    <row r="58669" hidden="1" x14ac:dyDescent="0.2"/>
    <row r="58670" hidden="1" x14ac:dyDescent="0.2"/>
    <row r="58671" hidden="1" x14ac:dyDescent="0.2"/>
    <row r="58672" hidden="1" x14ac:dyDescent="0.2"/>
    <row r="58673" hidden="1" x14ac:dyDescent="0.2"/>
    <row r="58674" hidden="1" x14ac:dyDescent="0.2"/>
    <row r="58675" hidden="1" x14ac:dyDescent="0.2"/>
    <row r="58676" hidden="1" x14ac:dyDescent="0.2"/>
    <row r="58677" hidden="1" x14ac:dyDescent="0.2"/>
    <row r="58678" hidden="1" x14ac:dyDescent="0.2"/>
    <row r="58679" hidden="1" x14ac:dyDescent="0.2"/>
    <row r="58680" hidden="1" x14ac:dyDescent="0.2"/>
    <row r="58681" hidden="1" x14ac:dyDescent="0.2"/>
    <row r="58682" hidden="1" x14ac:dyDescent="0.2"/>
    <row r="58683" hidden="1" x14ac:dyDescent="0.2"/>
    <row r="58684" hidden="1" x14ac:dyDescent="0.2"/>
    <row r="58685" hidden="1" x14ac:dyDescent="0.2"/>
    <row r="58686" hidden="1" x14ac:dyDescent="0.2"/>
    <row r="58687" hidden="1" x14ac:dyDescent="0.2"/>
    <row r="58688" hidden="1" x14ac:dyDescent="0.2"/>
    <row r="58689" hidden="1" x14ac:dyDescent="0.2"/>
    <row r="58690" hidden="1" x14ac:dyDescent="0.2"/>
    <row r="58691" hidden="1" x14ac:dyDescent="0.2"/>
    <row r="58692" hidden="1" x14ac:dyDescent="0.2"/>
    <row r="58693" hidden="1" x14ac:dyDescent="0.2"/>
    <row r="58694" hidden="1" x14ac:dyDescent="0.2"/>
    <row r="58695" hidden="1" x14ac:dyDescent="0.2"/>
    <row r="58696" hidden="1" x14ac:dyDescent="0.2"/>
    <row r="58697" hidden="1" x14ac:dyDescent="0.2"/>
    <row r="58698" hidden="1" x14ac:dyDescent="0.2"/>
    <row r="58699" hidden="1" x14ac:dyDescent="0.2"/>
    <row r="58700" hidden="1" x14ac:dyDescent="0.2"/>
    <row r="58701" hidden="1" x14ac:dyDescent="0.2"/>
    <row r="58702" hidden="1" x14ac:dyDescent="0.2"/>
    <row r="58703" hidden="1" x14ac:dyDescent="0.2"/>
    <row r="58704" hidden="1" x14ac:dyDescent="0.2"/>
    <row r="58705" hidden="1" x14ac:dyDescent="0.2"/>
    <row r="58706" hidden="1" x14ac:dyDescent="0.2"/>
    <row r="58707" hidden="1" x14ac:dyDescent="0.2"/>
    <row r="58708" hidden="1" x14ac:dyDescent="0.2"/>
    <row r="58709" hidden="1" x14ac:dyDescent="0.2"/>
    <row r="58710" hidden="1" x14ac:dyDescent="0.2"/>
    <row r="58711" hidden="1" x14ac:dyDescent="0.2"/>
    <row r="58712" hidden="1" x14ac:dyDescent="0.2"/>
    <row r="58713" hidden="1" x14ac:dyDescent="0.2"/>
    <row r="58714" hidden="1" x14ac:dyDescent="0.2"/>
    <row r="58715" hidden="1" x14ac:dyDescent="0.2"/>
    <row r="58716" hidden="1" x14ac:dyDescent="0.2"/>
    <row r="58717" hidden="1" x14ac:dyDescent="0.2"/>
    <row r="58718" hidden="1" x14ac:dyDescent="0.2"/>
    <row r="58719" hidden="1" x14ac:dyDescent="0.2"/>
    <row r="58720" hidden="1" x14ac:dyDescent="0.2"/>
    <row r="58721" hidden="1" x14ac:dyDescent="0.2"/>
    <row r="58722" hidden="1" x14ac:dyDescent="0.2"/>
    <row r="58723" hidden="1" x14ac:dyDescent="0.2"/>
    <row r="58724" hidden="1" x14ac:dyDescent="0.2"/>
    <row r="58725" hidden="1" x14ac:dyDescent="0.2"/>
    <row r="58726" hidden="1" x14ac:dyDescent="0.2"/>
    <row r="58727" hidden="1" x14ac:dyDescent="0.2"/>
    <row r="58728" hidden="1" x14ac:dyDescent="0.2"/>
    <row r="58729" hidden="1" x14ac:dyDescent="0.2"/>
    <row r="58730" hidden="1" x14ac:dyDescent="0.2"/>
    <row r="58731" hidden="1" x14ac:dyDescent="0.2"/>
    <row r="58732" hidden="1" x14ac:dyDescent="0.2"/>
    <row r="58733" hidden="1" x14ac:dyDescent="0.2"/>
    <row r="58734" hidden="1" x14ac:dyDescent="0.2"/>
    <row r="58735" hidden="1" x14ac:dyDescent="0.2"/>
    <row r="58736" hidden="1" x14ac:dyDescent="0.2"/>
    <row r="58737" hidden="1" x14ac:dyDescent="0.2"/>
    <row r="58738" hidden="1" x14ac:dyDescent="0.2"/>
    <row r="58739" hidden="1" x14ac:dyDescent="0.2"/>
    <row r="58740" hidden="1" x14ac:dyDescent="0.2"/>
    <row r="58741" hidden="1" x14ac:dyDescent="0.2"/>
    <row r="58742" hidden="1" x14ac:dyDescent="0.2"/>
    <row r="58743" hidden="1" x14ac:dyDescent="0.2"/>
    <row r="58744" hidden="1" x14ac:dyDescent="0.2"/>
    <row r="58745" hidden="1" x14ac:dyDescent="0.2"/>
    <row r="58746" hidden="1" x14ac:dyDescent="0.2"/>
    <row r="58747" hidden="1" x14ac:dyDescent="0.2"/>
    <row r="58748" hidden="1" x14ac:dyDescent="0.2"/>
    <row r="58749" hidden="1" x14ac:dyDescent="0.2"/>
    <row r="58750" hidden="1" x14ac:dyDescent="0.2"/>
    <row r="58751" hidden="1" x14ac:dyDescent="0.2"/>
    <row r="58752" hidden="1" x14ac:dyDescent="0.2"/>
    <row r="58753" hidden="1" x14ac:dyDescent="0.2"/>
    <row r="58754" hidden="1" x14ac:dyDescent="0.2"/>
    <row r="58755" hidden="1" x14ac:dyDescent="0.2"/>
    <row r="58756" hidden="1" x14ac:dyDescent="0.2"/>
    <row r="58757" hidden="1" x14ac:dyDescent="0.2"/>
    <row r="58758" hidden="1" x14ac:dyDescent="0.2"/>
    <row r="58759" hidden="1" x14ac:dyDescent="0.2"/>
    <row r="58760" hidden="1" x14ac:dyDescent="0.2"/>
    <row r="58761" hidden="1" x14ac:dyDescent="0.2"/>
    <row r="58762" hidden="1" x14ac:dyDescent="0.2"/>
    <row r="58763" hidden="1" x14ac:dyDescent="0.2"/>
    <row r="58764" hidden="1" x14ac:dyDescent="0.2"/>
    <row r="58765" hidden="1" x14ac:dyDescent="0.2"/>
    <row r="58766" hidden="1" x14ac:dyDescent="0.2"/>
    <row r="58767" hidden="1" x14ac:dyDescent="0.2"/>
    <row r="58768" hidden="1" x14ac:dyDescent="0.2"/>
    <row r="58769" hidden="1" x14ac:dyDescent="0.2"/>
    <row r="58770" hidden="1" x14ac:dyDescent="0.2"/>
    <row r="58771" hidden="1" x14ac:dyDescent="0.2"/>
    <row r="58772" hidden="1" x14ac:dyDescent="0.2"/>
    <row r="58773" hidden="1" x14ac:dyDescent="0.2"/>
    <row r="58774" hidden="1" x14ac:dyDescent="0.2"/>
    <row r="58775" hidden="1" x14ac:dyDescent="0.2"/>
    <row r="58776" hidden="1" x14ac:dyDescent="0.2"/>
    <row r="58777" hidden="1" x14ac:dyDescent="0.2"/>
    <row r="58778" hidden="1" x14ac:dyDescent="0.2"/>
    <row r="58779" hidden="1" x14ac:dyDescent="0.2"/>
    <row r="58780" hidden="1" x14ac:dyDescent="0.2"/>
    <row r="58781" hidden="1" x14ac:dyDescent="0.2"/>
    <row r="58782" hidden="1" x14ac:dyDescent="0.2"/>
    <row r="58783" hidden="1" x14ac:dyDescent="0.2"/>
    <row r="58784" hidden="1" x14ac:dyDescent="0.2"/>
    <row r="58785" hidden="1" x14ac:dyDescent="0.2"/>
    <row r="58786" hidden="1" x14ac:dyDescent="0.2"/>
    <row r="58787" hidden="1" x14ac:dyDescent="0.2"/>
    <row r="58788" hidden="1" x14ac:dyDescent="0.2"/>
    <row r="58789" hidden="1" x14ac:dyDescent="0.2"/>
    <row r="58790" hidden="1" x14ac:dyDescent="0.2"/>
    <row r="58791" hidden="1" x14ac:dyDescent="0.2"/>
    <row r="58792" hidden="1" x14ac:dyDescent="0.2"/>
    <row r="58793" hidden="1" x14ac:dyDescent="0.2"/>
    <row r="58794" hidden="1" x14ac:dyDescent="0.2"/>
    <row r="58795" hidden="1" x14ac:dyDescent="0.2"/>
    <row r="58796" hidden="1" x14ac:dyDescent="0.2"/>
    <row r="58797" hidden="1" x14ac:dyDescent="0.2"/>
    <row r="58798" hidden="1" x14ac:dyDescent="0.2"/>
    <row r="58799" hidden="1" x14ac:dyDescent="0.2"/>
    <row r="58800" hidden="1" x14ac:dyDescent="0.2"/>
    <row r="58801" hidden="1" x14ac:dyDescent="0.2"/>
    <row r="58802" hidden="1" x14ac:dyDescent="0.2"/>
    <row r="58803" hidden="1" x14ac:dyDescent="0.2"/>
    <row r="58804" hidden="1" x14ac:dyDescent="0.2"/>
    <row r="58805" hidden="1" x14ac:dyDescent="0.2"/>
    <row r="58806" hidden="1" x14ac:dyDescent="0.2"/>
    <row r="58807" hidden="1" x14ac:dyDescent="0.2"/>
    <row r="58808" hidden="1" x14ac:dyDescent="0.2"/>
    <row r="58809" hidden="1" x14ac:dyDescent="0.2"/>
    <row r="58810" hidden="1" x14ac:dyDescent="0.2"/>
    <row r="58811" hidden="1" x14ac:dyDescent="0.2"/>
    <row r="58812" hidden="1" x14ac:dyDescent="0.2"/>
    <row r="58813" hidden="1" x14ac:dyDescent="0.2"/>
    <row r="58814" hidden="1" x14ac:dyDescent="0.2"/>
    <row r="58815" hidden="1" x14ac:dyDescent="0.2"/>
    <row r="58816" hidden="1" x14ac:dyDescent="0.2"/>
    <row r="58817" hidden="1" x14ac:dyDescent="0.2"/>
    <row r="58818" hidden="1" x14ac:dyDescent="0.2"/>
    <row r="58819" hidden="1" x14ac:dyDescent="0.2"/>
    <row r="58820" hidden="1" x14ac:dyDescent="0.2"/>
    <row r="58821" hidden="1" x14ac:dyDescent="0.2"/>
    <row r="58822" hidden="1" x14ac:dyDescent="0.2"/>
    <row r="58823" hidden="1" x14ac:dyDescent="0.2"/>
    <row r="58824" hidden="1" x14ac:dyDescent="0.2"/>
    <row r="58825" hidden="1" x14ac:dyDescent="0.2"/>
    <row r="58826" hidden="1" x14ac:dyDescent="0.2"/>
    <row r="58827" hidden="1" x14ac:dyDescent="0.2"/>
    <row r="58828" hidden="1" x14ac:dyDescent="0.2"/>
    <row r="58829" hidden="1" x14ac:dyDescent="0.2"/>
    <row r="58830" hidden="1" x14ac:dyDescent="0.2"/>
    <row r="58831" hidden="1" x14ac:dyDescent="0.2"/>
    <row r="58832" hidden="1" x14ac:dyDescent="0.2"/>
    <row r="58833" hidden="1" x14ac:dyDescent="0.2"/>
    <row r="58834" hidden="1" x14ac:dyDescent="0.2"/>
    <row r="58835" hidden="1" x14ac:dyDescent="0.2"/>
    <row r="58836" hidden="1" x14ac:dyDescent="0.2"/>
    <row r="58837" hidden="1" x14ac:dyDescent="0.2"/>
    <row r="58838" hidden="1" x14ac:dyDescent="0.2"/>
    <row r="58839" hidden="1" x14ac:dyDescent="0.2"/>
    <row r="58840" hidden="1" x14ac:dyDescent="0.2"/>
    <row r="58841" hidden="1" x14ac:dyDescent="0.2"/>
    <row r="58842" hidden="1" x14ac:dyDescent="0.2"/>
    <row r="58843" hidden="1" x14ac:dyDescent="0.2"/>
    <row r="58844" hidden="1" x14ac:dyDescent="0.2"/>
    <row r="58845" hidden="1" x14ac:dyDescent="0.2"/>
    <row r="58846" hidden="1" x14ac:dyDescent="0.2"/>
    <row r="58847" hidden="1" x14ac:dyDescent="0.2"/>
    <row r="58848" hidden="1" x14ac:dyDescent="0.2"/>
    <row r="58849" hidden="1" x14ac:dyDescent="0.2"/>
    <row r="58850" hidden="1" x14ac:dyDescent="0.2"/>
    <row r="58851" hidden="1" x14ac:dyDescent="0.2"/>
    <row r="58852" hidden="1" x14ac:dyDescent="0.2"/>
    <row r="58853" hidden="1" x14ac:dyDescent="0.2"/>
    <row r="58854" hidden="1" x14ac:dyDescent="0.2"/>
    <row r="58855" hidden="1" x14ac:dyDescent="0.2"/>
    <row r="58856" hidden="1" x14ac:dyDescent="0.2"/>
    <row r="58857" hidden="1" x14ac:dyDescent="0.2"/>
    <row r="58858" hidden="1" x14ac:dyDescent="0.2"/>
    <row r="58859" hidden="1" x14ac:dyDescent="0.2"/>
    <row r="58860" hidden="1" x14ac:dyDescent="0.2"/>
    <row r="58861" hidden="1" x14ac:dyDescent="0.2"/>
    <row r="58862" hidden="1" x14ac:dyDescent="0.2"/>
    <row r="58863" hidden="1" x14ac:dyDescent="0.2"/>
    <row r="58864" hidden="1" x14ac:dyDescent="0.2"/>
    <row r="58865" hidden="1" x14ac:dyDescent="0.2"/>
    <row r="58866" hidden="1" x14ac:dyDescent="0.2"/>
    <row r="58867" hidden="1" x14ac:dyDescent="0.2"/>
    <row r="58868" hidden="1" x14ac:dyDescent="0.2"/>
    <row r="58869" hidden="1" x14ac:dyDescent="0.2"/>
    <row r="58870" hidden="1" x14ac:dyDescent="0.2"/>
    <row r="58871" hidden="1" x14ac:dyDescent="0.2"/>
    <row r="58872" hidden="1" x14ac:dyDescent="0.2"/>
    <row r="58873" hidden="1" x14ac:dyDescent="0.2"/>
    <row r="58874" hidden="1" x14ac:dyDescent="0.2"/>
    <row r="58875" hidden="1" x14ac:dyDescent="0.2"/>
    <row r="58876" hidden="1" x14ac:dyDescent="0.2"/>
    <row r="58877" hidden="1" x14ac:dyDescent="0.2"/>
    <row r="58878" hidden="1" x14ac:dyDescent="0.2"/>
    <row r="58879" hidden="1" x14ac:dyDescent="0.2"/>
    <row r="58880" hidden="1" x14ac:dyDescent="0.2"/>
    <row r="58881" hidden="1" x14ac:dyDescent="0.2"/>
    <row r="58882" hidden="1" x14ac:dyDescent="0.2"/>
    <row r="58883" hidden="1" x14ac:dyDescent="0.2"/>
    <row r="58884" hidden="1" x14ac:dyDescent="0.2"/>
    <row r="58885" hidden="1" x14ac:dyDescent="0.2"/>
    <row r="58886" hidden="1" x14ac:dyDescent="0.2"/>
    <row r="58887" hidden="1" x14ac:dyDescent="0.2"/>
    <row r="58888" hidden="1" x14ac:dyDescent="0.2"/>
    <row r="58889" hidden="1" x14ac:dyDescent="0.2"/>
    <row r="58890" hidden="1" x14ac:dyDescent="0.2"/>
    <row r="58891" hidden="1" x14ac:dyDescent="0.2"/>
    <row r="58892" hidden="1" x14ac:dyDescent="0.2"/>
    <row r="58893" hidden="1" x14ac:dyDescent="0.2"/>
    <row r="58894" hidden="1" x14ac:dyDescent="0.2"/>
    <row r="58895" hidden="1" x14ac:dyDescent="0.2"/>
    <row r="58896" hidden="1" x14ac:dyDescent="0.2"/>
    <row r="58897" hidden="1" x14ac:dyDescent="0.2"/>
    <row r="58898" hidden="1" x14ac:dyDescent="0.2"/>
    <row r="58899" hidden="1" x14ac:dyDescent="0.2"/>
    <row r="58900" hidden="1" x14ac:dyDescent="0.2"/>
    <row r="58901" hidden="1" x14ac:dyDescent="0.2"/>
    <row r="58902" hidden="1" x14ac:dyDescent="0.2"/>
    <row r="58903" hidden="1" x14ac:dyDescent="0.2"/>
    <row r="58904" hidden="1" x14ac:dyDescent="0.2"/>
    <row r="58905" hidden="1" x14ac:dyDescent="0.2"/>
    <row r="58906" hidden="1" x14ac:dyDescent="0.2"/>
    <row r="58907" hidden="1" x14ac:dyDescent="0.2"/>
    <row r="58908" hidden="1" x14ac:dyDescent="0.2"/>
    <row r="58909" hidden="1" x14ac:dyDescent="0.2"/>
    <row r="58910" hidden="1" x14ac:dyDescent="0.2"/>
    <row r="58911" hidden="1" x14ac:dyDescent="0.2"/>
    <row r="58912" hidden="1" x14ac:dyDescent="0.2"/>
    <row r="58913" hidden="1" x14ac:dyDescent="0.2"/>
    <row r="58914" hidden="1" x14ac:dyDescent="0.2"/>
    <row r="58915" hidden="1" x14ac:dyDescent="0.2"/>
    <row r="58916" hidden="1" x14ac:dyDescent="0.2"/>
    <row r="58917" hidden="1" x14ac:dyDescent="0.2"/>
    <row r="58918" hidden="1" x14ac:dyDescent="0.2"/>
    <row r="58919" hidden="1" x14ac:dyDescent="0.2"/>
    <row r="58920" hidden="1" x14ac:dyDescent="0.2"/>
    <row r="58921" hidden="1" x14ac:dyDescent="0.2"/>
    <row r="58922" hidden="1" x14ac:dyDescent="0.2"/>
    <row r="58923" hidden="1" x14ac:dyDescent="0.2"/>
    <row r="58924" hidden="1" x14ac:dyDescent="0.2"/>
    <row r="58925" hidden="1" x14ac:dyDescent="0.2"/>
    <row r="58926" hidden="1" x14ac:dyDescent="0.2"/>
    <row r="58927" hidden="1" x14ac:dyDescent="0.2"/>
    <row r="58928" hidden="1" x14ac:dyDescent="0.2"/>
    <row r="58929" hidden="1" x14ac:dyDescent="0.2"/>
    <row r="58930" hidden="1" x14ac:dyDescent="0.2"/>
    <row r="58931" hidden="1" x14ac:dyDescent="0.2"/>
    <row r="58932" hidden="1" x14ac:dyDescent="0.2"/>
    <row r="58933" hidden="1" x14ac:dyDescent="0.2"/>
    <row r="58934" hidden="1" x14ac:dyDescent="0.2"/>
    <row r="58935" hidden="1" x14ac:dyDescent="0.2"/>
    <row r="58936" hidden="1" x14ac:dyDescent="0.2"/>
    <row r="58937" hidden="1" x14ac:dyDescent="0.2"/>
    <row r="58938" hidden="1" x14ac:dyDescent="0.2"/>
    <row r="58939" hidden="1" x14ac:dyDescent="0.2"/>
    <row r="58940" hidden="1" x14ac:dyDescent="0.2"/>
    <row r="58941" hidden="1" x14ac:dyDescent="0.2"/>
    <row r="58942" hidden="1" x14ac:dyDescent="0.2"/>
    <row r="58943" hidden="1" x14ac:dyDescent="0.2"/>
    <row r="58944" hidden="1" x14ac:dyDescent="0.2"/>
    <row r="58945" hidden="1" x14ac:dyDescent="0.2"/>
    <row r="58946" hidden="1" x14ac:dyDescent="0.2"/>
    <row r="58947" hidden="1" x14ac:dyDescent="0.2"/>
    <row r="58948" hidden="1" x14ac:dyDescent="0.2"/>
    <row r="58949" hidden="1" x14ac:dyDescent="0.2"/>
    <row r="58950" hidden="1" x14ac:dyDescent="0.2"/>
    <row r="58951" hidden="1" x14ac:dyDescent="0.2"/>
    <row r="58952" hidden="1" x14ac:dyDescent="0.2"/>
    <row r="58953" hidden="1" x14ac:dyDescent="0.2"/>
    <row r="58954" hidden="1" x14ac:dyDescent="0.2"/>
    <row r="58955" hidden="1" x14ac:dyDescent="0.2"/>
    <row r="58956" hidden="1" x14ac:dyDescent="0.2"/>
    <row r="58957" hidden="1" x14ac:dyDescent="0.2"/>
    <row r="58958" hidden="1" x14ac:dyDescent="0.2"/>
    <row r="58959" hidden="1" x14ac:dyDescent="0.2"/>
    <row r="58960" hidden="1" x14ac:dyDescent="0.2"/>
    <row r="58961" hidden="1" x14ac:dyDescent="0.2"/>
    <row r="58962" hidden="1" x14ac:dyDescent="0.2"/>
    <row r="58963" hidden="1" x14ac:dyDescent="0.2"/>
    <row r="58964" hidden="1" x14ac:dyDescent="0.2"/>
    <row r="58965" hidden="1" x14ac:dyDescent="0.2"/>
    <row r="58966" hidden="1" x14ac:dyDescent="0.2"/>
    <row r="58967" hidden="1" x14ac:dyDescent="0.2"/>
    <row r="58968" hidden="1" x14ac:dyDescent="0.2"/>
    <row r="58969" hidden="1" x14ac:dyDescent="0.2"/>
    <row r="58970" hidden="1" x14ac:dyDescent="0.2"/>
    <row r="58971" hidden="1" x14ac:dyDescent="0.2"/>
    <row r="58972" hidden="1" x14ac:dyDescent="0.2"/>
    <row r="58973" hidden="1" x14ac:dyDescent="0.2"/>
    <row r="58974" hidden="1" x14ac:dyDescent="0.2"/>
    <row r="58975" hidden="1" x14ac:dyDescent="0.2"/>
    <row r="58976" hidden="1" x14ac:dyDescent="0.2"/>
    <row r="58977" hidden="1" x14ac:dyDescent="0.2"/>
    <row r="58978" hidden="1" x14ac:dyDescent="0.2"/>
    <row r="58979" hidden="1" x14ac:dyDescent="0.2"/>
    <row r="58980" hidden="1" x14ac:dyDescent="0.2"/>
    <row r="58981" hidden="1" x14ac:dyDescent="0.2"/>
    <row r="58982" hidden="1" x14ac:dyDescent="0.2"/>
    <row r="58983" hidden="1" x14ac:dyDescent="0.2"/>
    <row r="58984" hidden="1" x14ac:dyDescent="0.2"/>
    <row r="58985" hidden="1" x14ac:dyDescent="0.2"/>
    <row r="58986" hidden="1" x14ac:dyDescent="0.2"/>
    <row r="58987" hidden="1" x14ac:dyDescent="0.2"/>
    <row r="58988" hidden="1" x14ac:dyDescent="0.2"/>
    <row r="58989" hidden="1" x14ac:dyDescent="0.2"/>
    <row r="58990" hidden="1" x14ac:dyDescent="0.2"/>
    <row r="58991" hidden="1" x14ac:dyDescent="0.2"/>
    <row r="58992" hidden="1" x14ac:dyDescent="0.2"/>
    <row r="58993" hidden="1" x14ac:dyDescent="0.2"/>
    <row r="58994" hidden="1" x14ac:dyDescent="0.2"/>
    <row r="58995" hidden="1" x14ac:dyDescent="0.2"/>
    <row r="58996" hidden="1" x14ac:dyDescent="0.2"/>
    <row r="58997" hidden="1" x14ac:dyDescent="0.2"/>
    <row r="58998" hidden="1" x14ac:dyDescent="0.2"/>
    <row r="58999" hidden="1" x14ac:dyDescent="0.2"/>
    <row r="59000" hidden="1" x14ac:dyDescent="0.2"/>
    <row r="59001" hidden="1" x14ac:dyDescent="0.2"/>
    <row r="59002" hidden="1" x14ac:dyDescent="0.2"/>
    <row r="59003" hidden="1" x14ac:dyDescent="0.2"/>
    <row r="59004" hidden="1" x14ac:dyDescent="0.2"/>
    <row r="59005" hidden="1" x14ac:dyDescent="0.2"/>
    <row r="59006" hidden="1" x14ac:dyDescent="0.2"/>
    <row r="59007" hidden="1" x14ac:dyDescent="0.2"/>
    <row r="59008" hidden="1" x14ac:dyDescent="0.2"/>
    <row r="59009" hidden="1" x14ac:dyDescent="0.2"/>
    <row r="59010" hidden="1" x14ac:dyDescent="0.2"/>
    <row r="59011" hidden="1" x14ac:dyDescent="0.2"/>
    <row r="59012" hidden="1" x14ac:dyDescent="0.2"/>
    <row r="59013" hidden="1" x14ac:dyDescent="0.2"/>
    <row r="59014" hidden="1" x14ac:dyDescent="0.2"/>
    <row r="59015" hidden="1" x14ac:dyDescent="0.2"/>
    <row r="59016" hidden="1" x14ac:dyDescent="0.2"/>
    <row r="59017" hidden="1" x14ac:dyDescent="0.2"/>
    <row r="59018" hidden="1" x14ac:dyDescent="0.2"/>
    <row r="59019" hidden="1" x14ac:dyDescent="0.2"/>
    <row r="59020" hidden="1" x14ac:dyDescent="0.2"/>
    <row r="59021" hidden="1" x14ac:dyDescent="0.2"/>
    <row r="59022" hidden="1" x14ac:dyDescent="0.2"/>
    <row r="59023" hidden="1" x14ac:dyDescent="0.2"/>
    <row r="59024" hidden="1" x14ac:dyDescent="0.2"/>
    <row r="59025" hidden="1" x14ac:dyDescent="0.2"/>
    <row r="59026" hidden="1" x14ac:dyDescent="0.2"/>
    <row r="59027" hidden="1" x14ac:dyDescent="0.2"/>
    <row r="59028" hidden="1" x14ac:dyDescent="0.2"/>
    <row r="59029" hidden="1" x14ac:dyDescent="0.2"/>
    <row r="59030" hidden="1" x14ac:dyDescent="0.2"/>
    <row r="59031" hidden="1" x14ac:dyDescent="0.2"/>
    <row r="59032" hidden="1" x14ac:dyDescent="0.2"/>
    <row r="59033" hidden="1" x14ac:dyDescent="0.2"/>
    <row r="59034" hidden="1" x14ac:dyDescent="0.2"/>
    <row r="59035" hidden="1" x14ac:dyDescent="0.2"/>
    <row r="59036" hidden="1" x14ac:dyDescent="0.2"/>
    <row r="59037" hidden="1" x14ac:dyDescent="0.2"/>
    <row r="59038" hidden="1" x14ac:dyDescent="0.2"/>
    <row r="59039" hidden="1" x14ac:dyDescent="0.2"/>
    <row r="59040" hidden="1" x14ac:dyDescent="0.2"/>
    <row r="59041" hidden="1" x14ac:dyDescent="0.2"/>
    <row r="59042" hidden="1" x14ac:dyDescent="0.2"/>
    <row r="59043" hidden="1" x14ac:dyDescent="0.2"/>
    <row r="59044" hidden="1" x14ac:dyDescent="0.2"/>
    <row r="59045" hidden="1" x14ac:dyDescent="0.2"/>
    <row r="59046" hidden="1" x14ac:dyDescent="0.2"/>
    <row r="59047" hidden="1" x14ac:dyDescent="0.2"/>
    <row r="59048" hidden="1" x14ac:dyDescent="0.2"/>
    <row r="59049" hidden="1" x14ac:dyDescent="0.2"/>
    <row r="59050" hidden="1" x14ac:dyDescent="0.2"/>
    <row r="59051" hidden="1" x14ac:dyDescent="0.2"/>
    <row r="59052" hidden="1" x14ac:dyDescent="0.2"/>
    <row r="59053" hidden="1" x14ac:dyDescent="0.2"/>
    <row r="59054" hidden="1" x14ac:dyDescent="0.2"/>
    <row r="59055" hidden="1" x14ac:dyDescent="0.2"/>
    <row r="59056" hidden="1" x14ac:dyDescent="0.2"/>
    <row r="59057" hidden="1" x14ac:dyDescent="0.2"/>
    <row r="59058" hidden="1" x14ac:dyDescent="0.2"/>
    <row r="59059" hidden="1" x14ac:dyDescent="0.2"/>
    <row r="59060" hidden="1" x14ac:dyDescent="0.2"/>
    <row r="59061" hidden="1" x14ac:dyDescent="0.2"/>
    <row r="59062" hidden="1" x14ac:dyDescent="0.2"/>
    <row r="59063" hidden="1" x14ac:dyDescent="0.2"/>
    <row r="59064" hidden="1" x14ac:dyDescent="0.2"/>
    <row r="59065" hidden="1" x14ac:dyDescent="0.2"/>
    <row r="59066" hidden="1" x14ac:dyDescent="0.2"/>
    <row r="59067" hidden="1" x14ac:dyDescent="0.2"/>
    <row r="59068" hidden="1" x14ac:dyDescent="0.2"/>
    <row r="59069" hidden="1" x14ac:dyDescent="0.2"/>
    <row r="59070" hidden="1" x14ac:dyDescent="0.2"/>
    <row r="59071" hidden="1" x14ac:dyDescent="0.2"/>
    <row r="59072" hidden="1" x14ac:dyDescent="0.2"/>
    <row r="59073" hidden="1" x14ac:dyDescent="0.2"/>
    <row r="59074" hidden="1" x14ac:dyDescent="0.2"/>
    <row r="59075" hidden="1" x14ac:dyDescent="0.2"/>
    <row r="59076" hidden="1" x14ac:dyDescent="0.2"/>
    <row r="59077" hidden="1" x14ac:dyDescent="0.2"/>
    <row r="59078" hidden="1" x14ac:dyDescent="0.2"/>
    <row r="59079" hidden="1" x14ac:dyDescent="0.2"/>
    <row r="59080" hidden="1" x14ac:dyDescent="0.2"/>
    <row r="59081" hidden="1" x14ac:dyDescent="0.2"/>
    <row r="59082" hidden="1" x14ac:dyDescent="0.2"/>
    <row r="59083" hidden="1" x14ac:dyDescent="0.2"/>
    <row r="59084" hidden="1" x14ac:dyDescent="0.2"/>
    <row r="59085" hidden="1" x14ac:dyDescent="0.2"/>
    <row r="59086" hidden="1" x14ac:dyDescent="0.2"/>
    <row r="59087" hidden="1" x14ac:dyDescent="0.2"/>
    <row r="59088" hidden="1" x14ac:dyDescent="0.2"/>
    <row r="59089" hidden="1" x14ac:dyDescent="0.2"/>
    <row r="59090" hidden="1" x14ac:dyDescent="0.2"/>
    <row r="59091" hidden="1" x14ac:dyDescent="0.2"/>
    <row r="59092" hidden="1" x14ac:dyDescent="0.2"/>
    <row r="59093" hidden="1" x14ac:dyDescent="0.2"/>
    <row r="59094" hidden="1" x14ac:dyDescent="0.2"/>
    <row r="59095" hidden="1" x14ac:dyDescent="0.2"/>
    <row r="59096" hidden="1" x14ac:dyDescent="0.2"/>
    <row r="59097" hidden="1" x14ac:dyDescent="0.2"/>
    <row r="59098" hidden="1" x14ac:dyDescent="0.2"/>
    <row r="59099" hidden="1" x14ac:dyDescent="0.2"/>
    <row r="59100" hidden="1" x14ac:dyDescent="0.2"/>
    <row r="59101" hidden="1" x14ac:dyDescent="0.2"/>
    <row r="59102" hidden="1" x14ac:dyDescent="0.2"/>
    <row r="59103" hidden="1" x14ac:dyDescent="0.2"/>
    <row r="59104" hidden="1" x14ac:dyDescent="0.2"/>
    <row r="59105" hidden="1" x14ac:dyDescent="0.2"/>
    <row r="59106" hidden="1" x14ac:dyDescent="0.2"/>
    <row r="59107" hidden="1" x14ac:dyDescent="0.2"/>
    <row r="59108" hidden="1" x14ac:dyDescent="0.2"/>
    <row r="59109" hidden="1" x14ac:dyDescent="0.2"/>
    <row r="59110" hidden="1" x14ac:dyDescent="0.2"/>
    <row r="59111" hidden="1" x14ac:dyDescent="0.2"/>
    <row r="59112" hidden="1" x14ac:dyDescent="0.2"/>
    <row r="59113" hidden="1" x14ac:dyDescent="0.2"/>
    <row r="59114" hidden="1" x14ac:dyDescent="0.2"/>
    <row r="59115" hidden="1" x14ac:dyDescent="0.2"/>
    <row r="59116" hidden="1" x14ac:dyDescent="0.2"/>
    <row r="59117" hidden="1" x14ac:dyDescent="0.2"/>
    <row r="59118" hidden="1" x14ac:dyDescent="0.2"/>
    <row r="59119" hidden="1" x14ac:dyDescent="0.2"/>
    <row r="59120" hidden="1" x14ac:dyDescent="0.2"/>
    <row r="59121" hidden="1" x14ac:dyDescent="0.2"/>
    <row r="59122" hidden="1" x14ac:dyDescent="0.2"/>
    <row r="59123" hidden="1" x14ac:dyDescent="0.2"/>
    <row r="59124" hidden="1" x14ac:dyDescent="0.2"/>
    <row r="59125" hidden="1" x14ac:dyDescent="0.2"/>
    <row r="59126" hidden="1" x14ac:dyDescent="0.2"/>
    <row r="59127" hidden="1" x14ac:dyDescent="0.2"/>
    <row r="59128" hidden="1" x14ac:dyDescent="0.2"/>
    <row r="59129" hidden="1" x14ac:dyDescent="0.2"/>
    <row r="59130" hidden="1" x14ac:dyDescent="0.2"/>
    <row r="59131" hidden="1" x14ac:dyDescent="0.2"/>
    <row r="59132" hidden="1" x14ac:dyDescent="0.2"/>
    <row r="59133" hidden="1" x14ac:dyDescent="0.2"/>
    <row r="59134" hidden="1" x14ac:dyDescent="0.2"/>
    <row r="59135" hidden="1" x14ac:dyDescent="0.2"/>
    <row r="59136" hidden="1" x14ac:dyDescent="0.2"/>
    <row r="59137" hidden="1" x14ac:dyDescent="0.2"/>
    <row r="59138" hidden="1" x14ac:dyDescent="0.2"/>
    <row r="59139" hidden="1" x14ac:dyDescent="0.2"/>
    <row r="59140" hidden="1" x14ac:dyDescent="0.2"/>
    <row r="59141" hidden="1" x14ac:dyDescent="0.2"/>
    <row r="59142" hidden="1" x14ac:dyDescent="0.2"/>
    <row r="59143" hidden="1" x14ac:dyDescent="0.2"/>
    <row r="59144" hidden="1" x14ac:dyDescent="0.2"/>
    <row r="59145" hidden="1" x14ac:dyDescent="0.2"/>
    <row r="59146" hidden="1" x14ac:dyDescent="0.2"/>
    <row r="59147" hidden="1" x14ac:dyDescent="0.2"/>
    <row r="59148" hidden="1" x14ac:dyDescent="0.2"/>
    <row r="59149" hidden="1" x14ac:dyDescent="0.2"/>
    <row r="59150" hidden="1" x14ac:dyDescent="0.2"/>
    <row r="59151" hidden="1" x14ac:dyDescent="0.2"/>
    <row r="59152" hidden="1" x14ac:dyDescent="0.2"/>
    <row r="59153" hidden="1" x14ac:dyDescent="0.2"/>
    <row r="59154" hidden="1" x14ac:dyDescent="0.2"/>
    <row r="59155" hidden="1" x14ac:dyDescent="0.2"/>
    <row r="59156" hidden="1" x14ac:dyDescent="0.2"/>
    <row r="59157" hidden="1" x14ac:dyDescent="0.2"/>
    <row r="59158" hidden="1" x14ac:dyDescent="0.2"/>
    <row r="59159" hidden="1" x14ac:dyDescent="0.2"/>
    <row r="59160" hidden="1" x14ac:dyDescent="0.2"/>
    <row r="59161" hidden="1" x14ac:dyDescent="0.2"/>
    <row r="59162" hidden="1" x14ac:dyDescent="0.2"/>
    <row r="59163" hidden="1" x14ac:dyDescent="0.2"/>
    <row r="59164" hidden="1" x14ac:dyDescent="0.2"/>
    <row r="59165" hidden="1" x14ac:dyDescent="0.2"/>
    <row r="59166" hidden="1" x14ac:dyDescent="0.2"/>
    <row r="59167" hidden="1" x14ac:dyDescent="0.2"/>
    <row r="59168" hidden="1" x14ac:dyDescent="0.2"/>
    <row r="59169" hidden="1" x14ac:dyDescent="0.2"/>
    <row r="59170" hidden="1" x14ac:dyDescent="0.2"/>
    <row r="59171" hidden="1" x14ac:dyDescent="0.2"/>
    <row r="59172" hidden="1" x14ac:dyDescent="0.2"/>
    <row r="59173" hidden="1" x14ac:dyDescent="0.2"/>
    <row r="59174" hidden="1" x14ac:dyDescent="0.2"/>
    <row r="59175" hidden="1" x14ac:dyDescent="0.2"/>
    <row r="59176" hidden="1" x14ac:dyDescent="0.2"/>
    <row r="59177" hidden="1" x14ac:dyDescent="0.2"/>
    <row r="59178" hidden="1" x14ac:dyDescent="0.2"/>
    <row r="59179" hidden="1" x14ac:dyDescent="0.2"/>
    <row r="59180" hidden="1" x14ac:dyDescent="0.2"/>
    <row r="59181" hidden="1" x14ac:dyDescent="0.2"/>
    <row r="59182" hidden="1" x14ac:dyDescent="0.2"/>
    <row r="59183" hidden="1" x14ac:dyDescent="0.2"/>
    <row r="59184" hidden="1" x14ac:dyDescent="0.2"/>
    <row r="59185" hidden="1" x14ac:dyDescent="0.2"/>
    <row r="59186" hidden="1" x14ac:dyDescent="0.2"/>
    <row r="59187" hidden="1" x14ac:dyDescent="0.2"/>
    <row r="59188" hidden="1" x14ac:dyDescent="0.2"/>
    <row r="59189" hidden="1" x14ac:dyDescent="0.2"/>
    <row r="59190" hidden="1" x14ac:dyDescent="0.2"/>
    <row r="59191" hidden="1" x14ac:dyDescent="0.2"/>
    <row r="59192" hidden="1" x14ac:dyDescent="0.2"/>
    <row r="59193" hidden="1" x14ac:dyDescent="0.2"/>
    <row r="59194" hidden="1" x14ac:dyDescent="0.2"/>
    <row r="59195" hidden="1" x14ac:dyDescent="0.2"/>
    <row r="59196" hidden="1" x14ac:dyDescent="0.2"/>
    <row r="59197" hidden="1" x14ac:dyDescent="0.2"/>
    <row r="59198" hidden="1" x14ac:dyDescent="0.2"/>
    <row r="59199" hidden="1" x14ac:dyDescent="0.2"/>
    <row r="59200" hidden="1" x14ac:dyDescent="0.2"/>
    <row r="59201" hidden="1" x14ac:dyDescent="0.2"/>
    <row r="59202" hidden="1" x14ac:dyDescent="0.2"/>
    <row r="59203" hidden="1" x14ac:dyDescent="0.2"/>
    <row r="59204" hidden="1" x14ac:dyDescent="0.2"/>
    <row r="59205" hidden="1" x14ac:dyDescent="0.2"/>
    <row r="59206" hidden="1" x14ac:dyDescent="0.2"/>
    <row r="59207" hidden="1" x14ac:dyDescent="0.2"/>
    <row r="59208" hidden="1" x14ac:dyDescent="0.2"/>
    <row r="59209" hidden="1" x14ac:dyDescent="0.2"/>
    <row r="59210" hidden="1" x14ac:dyDescent="0.2"/>
    <row r="59211" hidden="1" x14ac:dyDescent="0.2"/>
    <row r="59212" hidden="1" x14ac:dyDescent="0.2"/>
    <row r="59213" hidden="1" x14ac:dyDescent="0.2"/>
    <row r="59214" hidden="1" x14ac:dyDescent="0.2"/>
    <row r="59215" hidden="1" x14ac:dyDescent="0.2"/>
    <row r="59216" hidden="1" x14ac:dyDescent="0.2"/>
    <row r="59217" hidden="1" x14ac:dyDescent="0.2"/>
    <row r="59218" hidden="1" x14ac:dyDescent="0.2"/>
    <row r="59219" hidden="1" x14ac:dyDescent="0.2"/>
    <row r="59220" hidden="1" x14ac:dyDescent="0.2"/>
    <row r="59221" hidden="1" x14ac:dyDescent="0.2"/>
    <row r="59222" hidden="1" x14ac:dyDescent="0.2"/>
    <row r="59223" hidden="1" x14ac:dyDescent="0.2"/>
    <row r="59224" hidden="1" x14ac:dyDescent="0.2"/>
    <row r="59225" hidden="1" x14ac:dyDescent="0.2"/>
    <row r="59226" hidden="1" x14ac:dyDescent="0.2"/>
    <row r="59227" hidden="1" x14ac:dyDescent="0.2"/>
    <row r="59228" hidden="1" x14ac:dyDescent="0.2"/>
    <row r="59229" hidden="1" x14ac:dyDescent="0.2"/>
    <row r="59230" hidden="1" x14ac:dyDescent="0.2"/>
    <row r="59231" hidden="1" x14ac:dyDescent="0.2"/>
    <row r="59232" hidden="1" x14ac:dyDescent="0.2"/>
    <row r="59233" hidden="1" x14ac:dyDescent="0.2"/>
    <row r="59234" hidden="1" x14ac:dyDescent="0.2"/>
    <row r="59235" hidden="1" x14ac:dyDescent="0.2"/>
    <row r="59236" hidden="1" x14ac:dyDescent="0.2"/>
    <row r="59237" hidden="1" x14ac:dyDescent="0.2"/>
    <row r="59238" hidden="1" x14ac:dyDescent="0.2"/>
    <row r="59239" hidden="1" x14ac:dyDescent="0.2"/>
    <row r="59240" hidden="1" x14ac:dyDescent="0.2"/>
    <row r="59241" hidden="1" x14ac:dyDescent="0.2"/>
    <row r="59242" hidden="1" x14ac:dyDescent="0.2"/>
    <row r="59243" hidden="1" x14ac:dyDescent="0.2"/>
    <row r="59244" hidden="1" x14ac:dyDescent="0.2"/>
    <row r="59245" hidden="1" x14ac:dyDescent="0.2"/>
    <row r="59246" hidden="1" x14ac:dyDescent="0.2"/>
    <row r="59247" hidden="1" x14ac:dyDescent="0.2"/>
    <row r="59248" hidden="1" x14ac:dyDescent="0.2"/>
    <row r="59249" hidden="1" x14ac:dyDescent="0.2"/>
    <row r="59250" hidden="1" x14ac:dyDescent="0.2"/>
    <row r="59251" hidden="1" x14ac:dyDescent="0.2"/>
    <row r="59252" hidden="1" x14ac:dyDescent="0.2"/>
    <row r="59253" hidden="1" x14ac:dyDescent="0.2"/>
    <row r="59254" hidden="1" x14ac:dyDescent="0.2"/>
    <row r="59255" hidden="1" x14ac:dyDescent="0.2"/>
    <row r="59256" hidden="1" x14ac:dyDescent="0.2"/>
    <row r="59257" hidden="1" x14ac:dyDescent="0.2"/>
    <row r="59258" hidden="1" x14ac:dyDescent="0.2"/>
    <row r="59259" hidden="1" x14ac:dyDescent="0.2"/>
    <row r="59260" hidden="1" x14ac:dyDescent="0.2"/>
    <row r="59261" hidden="1" x14ac:dyDescent="0.2"/>
    <row r="59262" hidden="1" x14ac:dyDescent="0.2"/>
    <row r="59263" hidden="1" x14ac:dyDescent="0.2"/>
    <row r="59264" hidden="1" x14ac:dyDescent="0.2"/>
    <row r="59265" hidden="1" x14ac:dyDescent="0.2"/>
    <row r="59266" hidden="1" x14ac:dyDescent="0.2"/>
    <row r="59267" hidden="1" x14ac:dyDescent="0.2"/>
    <row r="59268" hidden="1" x14ac:dyDescent="0.2"/>
    <row r="59269" hidden="1" x14ac:dyDescent="0.2"/>
    <row r="59270" hidden="1" x14ac:dyDescent="0.2"/>
    <row r="59271" hidden="1" x14ac:dyDescent="0.2"/>
    <row r="59272" hidden="1" x14ac:dyDescent="0.2"/>
    <row r="59273" hidden="1" x14ac:dyDescent="0.2"/>
    <row r="59274" hidden="1" x14ac:dyDescent="0.2"/>
    <row r="59275" hidden="1" x14ac:dyDescent="0.2"/>
    <row r="59276" hidden="1" x14ac:dyDescent="0.2"/>
    <row r="59277" hidden="1" x14ac:dyDescent="0.2"/>
    <row r="59278" hidden="1" x14ac:dyDescent="0.2"/>
    <row r="59279" hidden="1" x14ac:dyDescent="0.2"/>
    <row r="59280" hidden="1" x14ac:dyDescent="0.2"/>
    <row r="59281" hidden="1" x14ac:dyDescent="0.2"/>
    <row r="59282" hidden="1" x14ac:dyDescent="0.2"/>
    <row r="59283" hidden="1" x14ac:dyDescent="0.2"/>
    <row r="59284" hidden="1" x14ac:dyDescent="0.2"/>
    <row r="59285" hidden="1" x14ac:dyDescent="0.2"/>
    <row r="59286" hidden="1" x14ac:dyDescent="0.2"/>
    <row r="59287" hidden="1" x14ac:dyDescent="0.2"/>
    <row r="59288" hidden="1" x14ac:dyDescent="0.2"/>
    <row r="59289" hidden="1" x14ac:dyDescent="0.2"/>
    <row r="59290" hidden="1" x14ac:dyDescent="0.2"/>
    <row r="59291" hidden="1" x14ac:dyDescent="0.2"/>
    <row r="59292" hidden="1" x14ac:dyDescent="0.2"/>
    <row r="59293" hidden="1" x14ac:dyDescent="0.2"/>
    <row r="59294" hidden="1" x14ac:dyDescent="0.2"/>
    <row r="59295" hidden="1" x14ac:dyDescent="0.2"/>
    <row r="59296" hidden="1" x14ac:dyDescent="0.2"/>
    <row r="59297" hidden="1" x14ac:dyDescent="0.2"/>
    <row r="59298" hidden="1" x14ac:dyDescent="0.2"/>
    <row r="59299" hidden="1" x14ac:dyDescent="0.2"/>
    <row r="59300" hidden="1" x14ac:dyDescent="0.2"/>
    <row r="59301" hidden="1" x14ac:dyDescent="0.2"/>
    <row r="59302" hidden="1" x14ac:dyDescent="0.2"/>
    <row r="59303" hidden="1" x14ac:dyDescent="0.2"/>
    <row r="59304" hidden="1" x14ac:dyDescent="0.2"/>
    <row r="59305" hidden="1" x14ac:dyDescent="0.2"/>
    <row r="59306" hidden="1" x14ac:dyDescent="0.2"/>
    <row r="59307" hidden="1" x14ac:dyDescent="0.2"/>
    <row r="59308" hidden="1" x14ac:dyDescent="0.2"/>
    <row r="59309" hidden="1" x14ac:dyDescent="0.2"/>
    <row r="59310" hidden="1" x14ac:dyDescent="0.2"/>
    <row r="59311" hidden="1" x14ac:dyDescent="0.2"/>
    <row r="59312" hidden="1" x14ac:dyDescent="0.2"/>
    <row r="59313" hidden="1" x14ac:dyDescent="0.2"/>
    <row r="59314" hidden="1" x14ac:dyDescent="0.2"/>
    <row r="59315" hidden="1" x14ac:dyDescent="0.2"/>
    <row r="59316" hidden="1" x14ac:dyDescent="0.2"/>
    <row r="59317" hidden="1" x14ac:dyDescent="0.2"/>
    <row r="59318" hidden="1" x14ac:dyDescent="0.2"/>
    <row r="59319" hidden="1" x14ac:dyDescent="0.2"/>
    <row r="59320" hidden="1" x14ac:dyDescent="0.2"/>
    <row r="59321" hidden="1" x14ac:dyDescent="0.2"/>
    <row r="59322" hidden="1" x14ac:dyDescent="0.2"/>
    <row r="59323" hidden="1" x14ac:dyDescent="0.2"/>
    <row r="59324" hidden="1" x14ac:dyDescent="0.2"/>
    <row r="59325" hidden="1" x14ac:dyDescent="0.2"/>
    <row r="59326" hidden="1" x14ac:dyDescent="0.2"/>
    <row r="59327" hidden="1" x14ac:dyDescent="0.2"/>
    <row r="59328" hidden="1" x14ac:dyDescent="0.2"/>
    <row r="59329" hidden="1" x14ac:dyDescent="0.2"/>
    <row r="59330" hidden="1" x14ac:dyDescent="0.2"/>
    <row r="59331" hidden="1" x14ac:dyDescent="0.2"/>
    <row r="59332" hidden="1" x14ac:dyDescent="0.2"/>
    <row r="59333" hidden="1" x14ac:dyDescent="0.2"/>
    <row r="59334" hidden="1" x14ac:dyDescent="0.2"/>
    <row r="59335" hidden="1" x14ac:dyDescent="0.2"/>
    <row r="59336" hidden="1" x14ac:dyDescent="0.2"/>
    <row r="59337" hidden="1" x14ac:dyDescent="0.2"/>
    <row r="59338" hidden="1" x14ac:dyDescent="0.2"/>
    <row r="59339" hidden="1" x14ac:dyDescent="0.2"/>
    <row r="59340" hidden="1" x14ac:dyDescent="0.2"/>
    <row r="59341" hidden="1" x14ac:dyDescent="0.2"/>
    <row r="59342" hidden="1" x14ac:dyDescent="0.2"/>
    <row r="59343" hidden="1" x14ac:dyDescent="0.2"/>
    <row r="59344" hidden="1" x14ac:dyDescent="0.2"/>
    <row r="59345" hidden="1" x14ac:dyDescent="0.2"/>
    <row r="59346" hidden="1" x14ac:dyDescent="0.2"/>
    <row r="59347" hidden="1" x14ac:dyDescent="0.2"/>
    <row r="59348" hidden="1" x14ac:dyDescent="0.2"/>
    <row r="59349" hidden="1" x14ac:dyDescent="0.2"/>
    <row r="59350" hidden="1" x14ac:dyDescent="0.2"/>
    <row r="59351" hidden="1" x14ac:dyDescent="0.2"/>
    <row r="59352" hidden="1" x14ac:dyDescent="0.2"/>
    <row r="59353" hidden="1" x14ac:dyDescent="0.2"/>
    <row r="59354" hidden="1" x14ac:dyDescent="0.2"/>
    <row r="59355" hidden="1" x14ac:dyDescent="0.2"/>
    <row r="59356" hidden="1" x14ac:dyDescent="0.2"/>
    <row r="59357" hidden="1" x14ac:dyDescent="0.2"/>
    <row r="59358" hidden="1" x14ac:dyDescent="0.2"/>
    <row r="59359" hidden="1" x14ac:dyDescent="0.2"/>
    <row r="59360" hidden="1" x14ac:dyDescent="0.2"/>
    <row r="59361" hidden="1" x14ac:dyDescent="0.2"/>
    <row r="59362" hidden="1" x14ac:dyDescent="0.2"/>
    <row r="59363" hidden="1" x14ac:dyDescent="0.2"/>
    <row r="59364" hidden="1" x14ac:dyDescent="0.2"/>
    <row r="59365" hidden="1" x14ac:dyDescent="0.2"/>
    <row r="59366" hidden="1" x14ac:dyDescent="0.2"/>
    <row r="59367" hidden="1" x14ac:dyDescent="0.2"/>
    <row r="59368" hidden="1" x14ac:dyDescent="0.2"/>
    <row r="59369" hidden="1" x14ac:dyDescent="0.2"/>
    <row r="59370" hidden="1" x14ac:dyDescent="0.2"/>
    <row r="59371" hidden="1" x14ac:dyDescent="0.2"/>
    <row r="59372" hidden="1" x14ac:dyDescent="0.2"/>
    <row r="59373" hidden="1" x14ac:dyDescent="0.2"/>
    <row r="59374" hidden="1" x14ac:dyDescent="0.2"/>
    <row r="59375" hidden="1" x14ac:dyDescent="0.2"/>
    <row r="59376" hidden="1" x14ac:dyDescent="0.2"/>
    <row r="59377" hidden="1" x14ac:dyDescent="0.2"/>
    <row r="59378" hidden="1" x14ac:dyDescent="0.2"/>
    <row r="59379" hidden="1" x14ac:dyDescent="0.2"/>
    <row r="59380" hidden="1" x14ac:dyDescent="0.2"/>
    <row r="59381" hidden="1" x14ac:dyDescent="0.2"/>
    <row r="59382" hidden="1" x14ac:dyDescent="0.2"/>
    <row r="59383" hidden="1" x14ac:dyDescent="0.2"/>
    <row r="59384" hidden="1" x14ac:dyDescent="0.2"/>
    <row r="59385" hidden="1" x14ac:dyDescent="0.2"/>
    <row r="59386" hidden="1" x14ac:dyDescent="0.2"/>
    <row r="59387" hidden="1" x14ac:dyDescent="0.2"/>
    <row r="59388" hidden="1" x14ac:dyDescent="0.2"/>
    <row r="59389" hidden="1" x14ac:dyDescent="0.2"/>
    <row r="59390" hidden="1" x14ac:dyDescent="0.2"/>
    <row r="59391" hidden="1" x14ac:dyDescent="0.2"/>
    <row r="59392" hidden="1" x14ac:dyDescent="0.2"/>
    <row r="59393" hidden="1" x14ac:dyDescent="0.2"/>
    <row r="59394" hidden="1" x14ac:dyDescent="0.2"/>
    <row r="59395" hidden="1" x14ac:dyDescent="0.2"/>
    <row r="59396" hidden="1" x14ac:dyDescent="0.2"/>
    <row r="59397" hidden="1" x14ac:dyDescent="0.2"/>
    <row r="59398" hidden="1" x14ac:dyDescent="0.2"/>
    <row r="59399" hidden="1" x14ac:dyDescent="0.2"/>
    <row r="59400" hidden="1" x14ac:dyDescent="0.2"/>
    <row r="59401" hidden="1" x14ac:dyDescent="0.2"/>
    <row r="59402" hidden="1" x14ac:dyDescent="0.2"/>
    <row r="59403" hidden="1" x14ac:dyDescent="0.2"/>
    <row r="59404" hidden="1" x14ac:dyDescent="0.2"/>
    <row r="59405" hidden="1" x14ac:dyDescent="0.2"/>
    <row r="59406" hidden="1" x14ac:dyDescent="0.2"/>
    <row r="59407" hidden="1" x14ac:dyDescent="0.2"/>
    <row r="59408" hidden="1" x14ac:dyDescent="0.2"/>
    <row r="59409" hidden="1" x14ac:dyDescent="0.2"/>
    <row r="59410" hidden="1" x14ac:dyDescent="0.2"/>
    <row r="59411" hidden="1" x14ac:dyDescent="0.2"/>
    <row r="59412" hidden="1" x14ac:dyDescent="0.2"/>
    <row r="59413" hidden="1" x14ac:dyDescent="0.2"/>
    <row r="59414" hidden="1" x14ac:dyDescent="0.2"/>
    <row r="59415" hidden="1" x14ac:dyDescent="0.2"/>
    <row r="59416" hidden="1" x14ac:dyDescent="0.2"/>
    <row r="59417" hidden="1" x14ac:dyDescent="0.2"/>
    <row r="59418" hidden="1" x14ac:dyDescent="0.2"/>
    <row r="59419" hidden="1" x14ac:dyDescent="0.2"/>
    <row r="59420" hidden="1" x14ac:dyDescent="0.2"/>
    <row r="59421" hidden="1" x14ac:dyDescent="0.2"/>
    <row r="59422" hidden="1" x14ac:dyDescent="0.2"/>
    <row r="59423" hidden="1" x14ac:dyDescent="0.2"/>
    <row r="59424" hidden="1" x14ac:dyDescent="0.2"/>
    <row r="59425" hidden="1" x14ac:dyDescent="0.2"/>
    <row r="59426" hidden="1" x14ac:dyDescent="0.2"/>
    <row r="59427" hidden="1" x14ac:dyDescent="0.2"/>
    <row r="59428" hidden="1" x14ac:dyDescent="0.2"/>
    <row r="59429" hidden="1" x14ac:dyDescent="0.2"/>
    <row r="59430" hidden="1" x14ac:dyDescent="0.2"/>
    <row r="59431" hidden="1" x14ac:dyDescent="0.2"/>
    <row r="59432" hidden="1" x14ac:dyDescent="0.2"/>
    <row r="59433" hidden="1" x14ac:dyDescent="0.2"/>
    <row r="59434" hidden="1" x14ac:dyDescent="0.2"/>
    <row r="59435" hidden="1" x14ac:dyDescent="0.2"/>
    <row r="59436" hidden="1" x14ac:dyDescent="0.2"/>
    <row r="59437" hidden="1" x14ac:dyDescent="0.2"/>
    <row r="59438" hidden="1" x14ac:dyDescent="0.2"/>
    <row r="59439" hidden="1" x14ac:dyDescent="0.2"/>
    <row r="59440" hidden="1" x14ac:dyDescent="0.2"/>
    <row r="59441" hidden="1" x14ac:dyDescent="0.2"/>
    <row r="59442" hidden="1" x14ac:dyDescent="0.2"/>
    <row r="59443" hidden="1" x14ac:dyDescent="0.2"/>
    <row r="59444" hidden="1" x14ac:dyDescent="0.2"/>
    <row r="59445" hidden="1" x14ac:dyDescent="0.2"/>
    <row r="59446" hidden="1" x14ac:dyDescent="0.2"/>
    <row r="59447" hidden="1" x14ac:dyDescent="0.2"/>
    <row r="59448" hidden="1" x14ac:dyDescent="0.2"/>
    <row r="59449" hidden="1" x14ac:dyDescent="0.2"/>
    <row r="59450" hidden="1" x14ac:dyDescent="0.2"/>
    <row r="59451" hidden="1" x14ac:dyDescent="0.2"/>
    <row r="59452" hidden="1" x14ac:dyDescent="0.2"/>
    <row r="59453" hidden="1" x14ac:dyDescent="0.2"/>
    <row r="59454" hidden="1" x14ac:dyDescent="0.2"/>
    <row r="59455" hidden="1" x14ac:dyDescent="0.2"/>
    <row r="59456" hidden="1" x14ac:dyDescent="0.2"/>
    <row r="59457" hidden="1" x14ac:dyDescent="0.2"/>
    <row r="59458" hidden="1" x14ac:dyDescent="0.2"/>
    <row r="59459" hidden="1" x14ac:dyDescent="0.2"/>
    <row r="59460" hidden="1" x14ac:dyDescent="0.2"/>
    <row r="59461" hidden="1" x14ac:dyDescent="0.2"/>
    <row r="59462" hidden="1" x14ac:dyDescent="0.2"/>
    <row r="59463" hidden="1" x14ac:dyDescent="0.2"/>
    <row r="59464" hidden="1" x14ac:dyDescent="0.2"/>
    <row r="59465" hidden="1" x14ac:dyDescent="0.2"/>
    <row r="59466" hidden="1" x14ac:dyDescent="0.2"/>
    <row r="59467" hidden="1" x14ac:dyDescent="0.2"/>
    <row r="59468" hidden="1" x14ac:dyDescent="0.2"/>
    <row r="59469" hidden="1" x14ac:dyDescent="0.2"/>
    <row r="59470" hidden="1" x14ac:dyDescent="0.2"/>
    <row r="59471" hidden="1" x14ac:dyDescent="0.2"/>
    <row r="59472" hidden="1" x14ac:dyDescent="0.2"/>
    <row r="59473" hidden="1" x14ac:dyDescent="0.2"/>
    <row r="59474" hidden="1" x14ac:dyDescent="0.2"/>
    <row r="59475" hidden="1" x14ac:dyDescent="0.2"/>
    <row r="59476" hidden="1" x14ac:dyDescent="0.2"/>
    <row r="59477" hidden="1" x14ac:dyDescent="0.2"/>
    <row r="59478" hidden="1" x14ac:dyDescent="0.2"/>
    <row r="59479" hidden="1" x14ac:dyDescent="0.2"/>
    <row r="59480" hidden="1" x14ac:dyDescent="0.2"/>
    <row r="59481" hidden="1" x14ac:dyDescent="0.2"/>
    <row r="59482" hidden="1" x14ac:dyDescent="0.2"/>
    <row r="59483" hidden="1" x14ac:dyDescent="0.2"/>
    <row r="59484" hidden="1" x14ac:dyDescent="0.2"/>
    <row r="59485" hidden="1" x14ac:dyDescent="0.2"/>
    <row r="59486" hidden="1" x14ac:dyDescent="0.2"/>
    <row r="59487" hidden="1" x14ac:dyDescent="0.2"/>
    <row r="59488" hidden="1" x14ac:dyDescent="0.2"/>
    <row r="59489" hidden="1" x14ac:dyDescent="0.2"/>
    <row r="59490" hidden="1" x14ac:dyDescent="0.2"/>
    <row r="59491" hidden="1" x14ac:dyDescent="0.2"/>
    <row r="59492" hidden="1" x14ac:dyDescent="0.2"/>
    <row r="59493" hidden="1" x14ac:dyDescent="0.2"/>
    <row r="59494" hidden="1" x14ac:dyDescent="0.2"/>
    <row r="59495" hidden="1" x14ac:dyDescent="0.2"/>
    <row r="59496" hidden="1" x14ac:dyDescent="0.2"/>
    <row r="59497" hidden="1" x14ac:dyDescent="0.2"/>
    <row r="59498" hidden="1" x14ac:dyDescent="0.2"/>
    <row r="59499" hidden="1" x14ac:dyDescent="0.2"/>
    <row r="59500" hidden="1" x14ac:dyDescent="0.2"/>
    <row r="59501" hidden="1" x14ac:dyDescent="0.2"/>
    <row r="59502" hidden="1" x14ac:dyDescent="0.2"/>
    <row r="59503" hidden="1" x14ac:dyDescent="0.2"/>
    <row r="59504" hidden="1" x14ac:dyDescent="0.2"/>
    <row r="59505" hidden="1" x14ac:dyDescent="0.2"/>
    <row r="59506" hidden="1" x14ac:dyDescent="0.2"/>
    <row r="59507" hidden="1" x14ac:dyDescent="0.2"/>
    <row r="59508" hidden="1" x14ac:dyDescent="0.2"/>
    <row r="59509" hidden="1" x14ac:dyDescent="0.2"/>
    <row r="59510" hidden="1" x14ac:dyDescent="0.2"/>
    <row r="59511" hidden="1" x14ac:dyDescent="0.2"/>
    <row r="59512" hidden="1" x14ac:dyDescent="0.2"/>
    <row r="59513" hidden="1" x14ac:dyDescent="0.2"/>
    <row r="59514" hidden="1" x14ac:dyDescent="0.2"/>
    <row r="59515" hidden="1" x14ac:dyDescent="0.2"/>
    <row r="59516" hidden="1" x14ac:dyDescent="0.2"/>
    <row r="59517" hidden="1" x14ac:dyDescent="0.2"/>
    <row r="59518" hidden="1" x14ac:dyDescent="0.2"/>
    <row r="59519" hidden="1" x14ac:dyDescent="0.2"/>
    <row r="59520" hidden="1" x14ac:dyDescent="0.2"/>
    <row r="59521" hidden="1" x14ac:dyDescent="0.2"/>
    <row r="59522" hidden="1" x14ac:dyDescent="0.2"/>
    <row r="59523" hidden="1" x14ac:dyDescent="0.2"/>
    <row r="59524" hidden="1" x14ac:dyDescent="0.2"/>
    <row r="59525" hidden="1" x14ac:dyDescent="0.2"/>
    <row r="59526" hidden="1" x14ac:dyDescent="0.2"/>
    <row r="59527" hidden="1" x14ac:dyDescent="0.2"/>
    <row r="59528" hidden="1" x14ac:dyDescent="0.2"/>
    <row r="59529" hidden="1" x14ac:dyDescent="0.2"/>
    <row r="59530" hidden="1" x14ac:dyDescent="0.2"/>
    <row r="59531" hidden="1" x14ac:dyDescent="0.2"/>
    <row r="59532" hidden="1" x14ac:dyDescent="0.2"/>
    <row r="59533" hidden="1" x14ac:dyDescent="0.2"/>
    <row r="59534" hidden="1" x14ac:dyDescent="0.2"/>
    <row r="59535" hidden="1" x14ac:dyDescent="0.2"/>
    <row r="59536" hidden="1" x14ac:dyDescent="0.2"/>
    <row r="59537" hidden="1" x14ac:dyDescent="0.2"/>
    <row r="59538" hidden="1" x14ac:dyDescent="0.2"/>
    <row r="59539" hidden="1" x14ac:dyDescent="0.2"/>
    <row r="59540" hidden="1" x14ac:dyDescent="0.2"/>
    <row r="59541" hidden="1" x14ac:dyDescent="0.2"/>
    <row r="59542" hidden="1" x14ac:dyDescent="0.2"/>
    <row r="59543" hidden="1" x14ac:dyDescent="0.2"/>
    <row r="59544" hidden="1" x14ac:dyDescent="0.2"/>
    <row r="59545" hidden="1" x14ac:dyDescent="0.2"/>
    <row r="59546" hidden="1" x14ac:dyDescent="0.2"/>
    <row r="59547" hidden="1" x14ac:dyDescent="0.2"/>
    <row r="59548" hidden="1" x14ac:dyDescent="0.2"/>
    <row r="59549" hidden="1" x14ac:dyDescent="0.2"/>
    <row r="59550" hidden="1" x14ac:dyDescent="0.2"/>
    <row r="59551" hidden="1" x14ac:dyDescent="0.2"/>
    <row r="59552" hidden="1" x14ac:dyDescent="0.2"/>
    <row r="59553" hidden="1" x14ac:dyDescent="0.2"/>
    <row r="59554" hidden="1" x14ac:dyDescent="0.2"/>
    <row r="59555" hidden="1" x14ac:dyDescent="0.2"/>
    <row r="59556" hidden="1" x14ac:dyDescent="0.2"/>
    <row r="59557" hidden="1" x14ac:dyDescent="0.2"/>
    <row r="59558" hidden="1" x14ac:dyDescent="0.2"/>
    <row r="59559" hidden="1" x14ac:dyDescent="0.2"/>
    <row r="59560" hidden="1" x14ac:dyDescent="0.2"/>
    <row r="59561" hidden="1" x14ac:dyDescent="0.2"/>
    <row r="59562" hidden="1" x14ac:dyDescent="0.2"/>
    <row r="59563" hidden="1" x14ac:dyDescent="0.2"/>
    <row r="59564" hidden="1" x14ac:dyDescent="0.2"/>
    <row r="59565" hidden="1" x14ac:dyDescent="0.2"/>
    <row r="59566" hidden="1" x14ac:dyDescent="0.2"/>
    <row r="59567" hidden="1" x14ac:dyDescent="0.2"/>
    <row r="59568" hidden="1" x14ac:dyDescent="0.2"/>
    <row r="59569" hidden="1" x14ac:dyDescent="0.2"/>
    <row r="59570" hidden="1" x14ac:dyDescent="0.2"/>
    <row r="59571" hidden="1" x14ac:dyDescent="0.2"/>
    <row r="59572" hidden="1" x14ac:dyDescent="0.2"/>
    <row r="59573" hidden="1" x14ac:dyDescent="0.2"/>
    <row r="59574" hidden="1" x14ac:dyDescent="0.2"/>
    <row r="59575" hidden="1" x14ac:dyDescent="0.2"/>
    <row r="59576" hidden="1" x14ac:dyDescent="0.2"/>
    <row r="59577" hidden="1" x14ac:dyDescent="0.2"/>
    <row r="59578" hidden="1" x14ac:dyDescent="0.2"/>
    <row r="59579" hidden="1" x14ac:dyDescent="0.2"/>
    <row r="59580" hidden="1" x14ac:dyDescent="0.2"/>
    <row r="59581" hidden="1" x14ac:dyDescent="0.2"/>
    <row r="59582" hidden="1" x14ac:dyDescent="0.2"/>
    <row r="59583" hidden="1" x14ac:dyDescent="0.2"/>
    <row r="59584" hidden="1" x14ac:dyDescent="0.2"/>
    <row r="59585" hidden="1" x14ac:dyDescent="0.2"/>
    <row r="59586" hidden="1" x14ac:dyDescent="0.2"/>
    <row r="59587" hidden="1" x14ac:dyDescent="0.2"/>
    <row r="59588" hidden="1" x14ac:dyDescent="0.2"/>
    <row r="59589" hidden="1" x14ac:dyDescent="0.2"/>
    <row r="59590" hidden="1" x14ac:dyDescent="0.2"/>
    <row r="59591" hidden="1" x14ac:dyDescent="0.2"/>
    <row r="59592" hidden="1" x14ac:dyDescent="0.2"/>
    <row r="59593" hidden="1" x14ac:dyDescent="0.2"/>
    <row r="59594" hidden="1" x14ac:dyDescent="0.2"/>
    <row r="59595" hidden="1" x14ac:dyDescent="0.2"/>
    <row r="59596" hidden="1" x14ac:dyDescent="0.2"/>
    <row r="59597" hidden="1" x14ac:dyDescent="0.2"/>
    <row r="59598" hidden="1" x14ac:dyDescent="0.2"/>
    <row r="59599" hidden="1" x14ac:dyDescent="0.2"/>
    <row r="59600" hidden="1" x14ac:dyDescent="0.2"/>
    <row r="59601" hidden="1" x14ac:dyDescent="0.2"/>
    <row r="59602" hidden="1" x14ac:dyDescent="0.2"/>
    <row r="59603" hidden="1" x14ac:dyDescent="0.2"/>
    <row r="59604" hidden="1" x14ac:dyDescent="0.2"/>
    <row r="59605" hidden="1" x14ac:dyDescent="0.2"/>
    <row r="59606" hidden="1" x14ac:dyDescent="0.2"/>
    <row r="59607" hidden="1" x14ac:dyDescent="0.2"/>
    <row r="59608" hidden="1" x14ac:dyDescent="0.2"/>
    <row r="59609" hidden="1" x14ac:dyDescent="0.2"/>
    <row r="59610" hidden="1" x14ac:dyDescent="0.2"/>
    <row r="59611" hidden="1" x14ac:dyDescent="0.2"/>
    <row r="59612" hidden="1" x14ac:dyDescent="0.2"/>
    <row r="59613" hidden="1" x14ac:dyDescent="0.2"/>
    <row r="59614" hidden="1" x14ac:dyDescent="0.2"/>
    <row r="59615" hidden="1" x14ac:dyDescent="0.2"/>
    <row r="59616" hidden="1" x14ac:dyDescent="0.2"/>
    <row r="59617" hidden="1" x14ac:dyDescent="0.2"/>
    <row r="59618" hidden="1" x14ac:dyDescent="0.2"/>
    <row r="59619" hidden="1" x14ac:dyDescent="0.2"/>
    <row r="59620" hidden="1" x14ac:dyDescent="0.2"/>
    <row r="59621" hidden="1" x14ac:dyDescent="0.2"/>
    <row r="59622" hidden="1" x14ac:dyDescent="0.2"/>
    <row r="59623" hidden="1" x14ac:dyDescent="0.2"/>
    <row r="59624" hidden="1" x14ac:dyDescent="0.2"/>
    <row r="59625" hidden="1" x14ac:dyDescent="0.2"/>
    <row r="59626" hidden="1" x14ac:dyDescent="0.2"/>
    <row r="59627" hidden="1" x14ac:dyDescent="0.2"/>
    <row r="59628" hidden="1" x14ac:dyDescent="0.2"/>
    <row r="59629" hidden="1" x14ac:dyDescent="0.2"/>
    <row r="59630" hidden="1" x14ac:dyDescent="0.2"/>
    <row r="59631" hidden="1" x14ac:dyDescent="0.2"/>
    <row r="59632" hidden="1" x14ac:dyDescent="0.2"/>
    <row r="59633" hidden="1" x14ac:dyDescent="0.2"/>
    <row r="59634" hidden="1" x14ac:dyDescent="0.2"/>
    <row r="59635" hidden="1" x14ac:dyDescent="0.2"/>
    <row r="59636" hidden="1" x14ac:dyDescent="0.2"/>
    <row r="59637" hidden="1" x14ac:dyDescent="0.2"/>
    <row r="59638" hidden="1" x14ac:dyDescent="0.2"/>
    <row r="59639" hidden="1" x14ac:dyDescent="0.2"/>
    <row r="59640" hidden="1" x14ac:dyDescent="0.2"/>
    <row r="59641" hidden="1" x14ac:dyDescent="0.2"/>
    <row r="59642" hidden="1" x14ac:dyDescent="0.2"/>
    <row r="59643" hidden="1" x14ac:dyDescent="0.2"/>
    <row r="59644" hidden="1" x14ac:dyDescent="0.2"/>
    <row r="59645" hidden="1" x14ac:dyDescent="0.2"/>
    <row r="59646" hidden="1" x14ac:dyDescent="0.2"/>
    <row r="59647" hidden="1" x14ac:dyDescent="0.2"/>
    <row r="59648" hidden="1" x14ac:dyDescent="0.2"/>
    <row r="59649" hidden="1" x14ac:dyDescent="0.2"/>
    <row r="59650" hidden="1" x14ac:dyDescent="0.2"/>
    <row r="59651" hidden="1" x14ac:dyDescent="0.2"/>
    <row r="59652" hidden="1" x14ac:dyDescent="0.2"/>
    <row r="59653" hidden="1" x14ac:dyDescent="0.2"/>
    <row r="59654" hidden="1" x14ac:dyDescent="0.2"/>
    <row r="59655" hidden="1" x14ac:dyDescent="0.2"/>
    <row r="59656" hidden="1" x14ac:dyDescent="0.2"/>
    <row r="59657" hidden="1" x14ac:dyDescent="0.2"/>
    <row r="59658" hidden="1" x14ac:dyDescent="0.2"/>
    <row r="59659" hidden="1" x14ac:dyDescent="0.2"/>
    <row r="59660" hidden="1" x14ac:dyDescent="0.2"/>
    <row r="59661" hidden="1" x14ac:dyDescent="0.2"/>
    <row r="59662" hidden="1" x14ac:dyDescent="0.2"/>
    <row r="59663" hidden="1" x14ac:dyDescent="0.2"/>
    <row r="59664" hidden="1" x14ac:dyDescent="0.2"/>
    <row r="59665" hidden="1" x14ac:dyDescent="0.2"/>
    <row r="59666" hidden="1" x14ac:dyDescent="0.2"/>
    <row r="59667" hidden="1" x14ac:dyDescent="0.2"/>
    <row r="59668" hidden="1" x14ac:dyDescent="0.2"/>
    <row r="59669" hidden="1" x14ac:dyDescent="0.2"/>
    <row r="59670" hidden="1" x14ac:dyDescent="0.2"/>
    <row r="59671" hidden="1" x14ac:dyDescent="0.2"/>
    <row r="59672" hidden="1" x14ac:dyDescent="0.2"/>
    <row r="59673" hidden="1" x14ac:dyDescent="0.2"/>
    <row r="59674" hidden="1" x14ac:dyDescent="0.2"/>
    <row r="59675" hidden="1" x14ac:dyDescent="0.2"/>
    <row r="59676" hidden="1" x14ac:dyDescent="0.2"/>
    <row r="59677" hidden="1" x14ac:dyDescent="0.2"/>
    <row r="59678" hidden="1" x14ac:dyDescent="0.2"/>
    <row r="59679" hidden="1" x14ac:dyDescent="0.2"/>
    <row r="59680" hidden="1" x14ac:dyDescent="0.2"/>
    <row r="59681" hidden="1" x14ac:dyDescent="0.2"/>
    <row r="59682" hidden="1" x14ac:dyDescent="0.2"/>
    <row r="59683" hidden="1" x14ac:dyDescent="0.2"/>
    <row r="59684" hidden="1" x14ac:dyDescent="0.2"/>
    <row r="59685" hidden="1" x14ac:dyDescent="0.2"/>
    <row r="59686" hidden="1" x14ac:dyDescent="0.2"/>
    <row r="59687" hidden="1" x14ac:dyDescent="0.2"/>
    <row r="59688" hidden="1" x14ac:dyDescent="0.2"/>
    <row r="59689" hidden="1" x14ac:dyDescent="0.2"/>
    <row r="59690" hidden="1" x14ac:dyDescent="0.2"/>
    <row r="59691" hidden="1" x14ac:dyDescent="0.2"/>
    <row r="59692" hidden="1" x14ac:dyDescent="0.2"/>
    <row r="59693" hidden="1" x14ac:dyDescent="0.2"/>
    <row r="59694" hidden="1" x14ac:dyDescent="0.2"/>
    <row r="59695" hidden="1" x14ac:dyDescent="0.2"/>
    <row r="59696" hidden="1" x14ac:dyDescent="0.2"/>
    <row r="59697" hidden="1" x14ac:dyDescent="0.2"/>
    <row r="59698" hidden="1" x14ac:dyDescent="0.2"/>
    <row r="59699" hidden="1" x14ac:dyDescent="0.2"/>
    <row r="59700" hidden="1" x14ac:dyDescent="0.2"/>
    <row r="59701" hidden="1" x14ac:dyDescent="0.2"/>
    <row r="59702" hidden="1" x14ac:dyDescent="0.2"/>
    <row r="59703" hidden="1" x14ac:dyDescent="0.2"/>
    <row r="59704" hidden="1" x14ac:dyDescent="0.2"/>
    <row r="59705" hidden="1" x14ac:dyDescent="0.2"/>
    <row r="59706" hidden="1" x14ac:dyDescent="0.2"/>
    <row r="59707" hidden="1" x14ac:dyDescent="0.2"/>
    <row r="59708" hidden="1" x14ac:dyDescent="0.2"/>
    <row r="59709" hidden="1" x14ac:dyDescent="0.2"/>
    <row r="59710" hidden="1" x14ac:dyDescent="0.2"/>
    <row r="59711" hidden="1" x14ac:dyDescent="0.2"/>
    <row r="59712" hidden="1" x14ac:dyDescent="0.2"/>
    <row r="59713" hidden="1" x14ac:dyDescent="0.2"/>
    <row r="59714" hidden="1" x14ac:dyDescent="0.2"/>
    <row r="59715" hidden="1" x14ac:dyDescent="0.2"/>
    <row r="59716" hidden="1" x14ac:dyDescent="0.2"/>
    <row r="59717" hidden="1" x14ac:dyDescent="0.2"/>
    <row r="59718" hidden="1" x14ac:dyDescent="0.2"/>
    <row r="59719" hidden="1" x14ac:dyDescent="0.2"/>
    <row r="59720" hidden="1" x14ac:dyDescent="0.2"/>
    <row r="59721" hidden="1" x14ac:dyDescent="0.2"/>
    <row r="59722" hidden="1" x14ac:dyDescent="0.2"/>
    <row r="59723" hidden="1" x14ac:dyDescent="0.2"/>
    <row r="59724" hidden="1" x14ac:dyDescent="0.2"/>
    <row r="59725" hidden="1" x14ac:dyDescent="0.2"/>
    <row r="59726" hidden="1" x14ac:dyDescent="0.2"/>
    <row r="59727" hidden="1" x14ac:dyDescent="0.2"/>
    <row r="59728" hidden="1" x14ac:dyDescent="0.2"/>
    <row r="59729" hidden="1" x14ac:dyDescent="0.2"/>
    <row r="59730" hidden="1" x14ac:dyDescent="0.2"/>
    <row r="59731" hidden="1" x14ac:dyDescent="0.2"/>
    <row r="59732" hidden="1" x14ac:dyDescent="0.2"/>
    <row r="59733" hidden="1" x14ac:dyDescent="0.2"/>
    <row r="59734" hidden="1" x14ac:dyDescent="0.2"/>
    <row r="59735" hidden="1" x14ac:dyDescent="0.2"/>
    <row r="59736" hidden="1" x14ac:dyDescent="0.2"/>
    <row r="59737" hidden="1" x14ac:dyDescent="0.2"/>
    <row r="59738" hidden="1" x14ac:dyDescent="0.2"/>
    <row r="59739" hidden="1" x14ac:dyDescent="0.2"/>
    <row r="59740" hidden="1" x14ac:dyDescent="0.2"/>
    <row r="59741" hidden="1" x14ac:dyDescent="0.2"/>
    <row r="59742" hidden="1" x14ac:dyDescent="0.2"/>
    <row r="59743" hidden="1" x14ac:dyDescent="0.2"/>
    <row r="59744" hidden="1" x14ac:dyDescent="0.2"/>
    <row r="59745" hidden="1" x14ac:dyDescent="0.2"/>
    <row r="59746" hidden="1" x14ac:dyDescent="0.2"/>
    <row r="59747" hidden="1" x14ac:dyDescent="0.2"/>
    <row r="59748" hidden="1" x14ac:dyDescent="0.2"/>
    <row r="59749" hidden="1" x14ac:dyDescent="0.2"/>
    <row r="59750" hidden="1" x14ac:dyDescent="0.2"/>
    <row r="59751" hidden="1" x14ac:dyDescent="0.2"/>
    <row r="59752" hidden="1" x14ac:dyDescent="0.2"/>
    <row r="59753" hidden="1" x14ac:dyDescent="0.2"/>
    <row r="59754" hidden="1" x14ac:dyDescent="0.2"/>
    <row r="59755" hidden="1" x14ac:dyDescent="0.2"/>
    <row r="59756" hidden="1" x14ac:dyDescent="0.2"/>
    <row r="59757" hidden="1" x14ac:dyDescent="0.2"/>
    <row r="59758" hidden="1" x14ac:dyDescent="0.2"/>
    <row r="59759" hidden="1" x14ac:dyDescent="0.2"/>
    <row r="59760" hidden="1" x14ac:dyDescent="0.2"/>
    <row r="59761" hidden="1" x14ac:dyDescent="0.2"/>
    <row r="59762" hidden="1" x14ac:dyDescent="0.2"/>
    <row r="59763" hidden="1" x14ac:dyDescent="0.2"/>
    <row r="59764" hidden="1" x14ac:dyDescent="0.2"/>
    <row r="59765" hidden="1" x14ac:dyDescent="0.2"/>
    <row r="59766" hidden="1" x14ac:dyDescent="0.2"/>
    <row r="59767" hidden="1" x14ac:dyDescent="0.2"/>
    <row r="59768" hidden="1" x14ac:dyDescent="0.2"/>
    <row r="59769" hidden="1" x14ac:dyDescent="0.2"/>
    <row r="59770" hidden="1" x14ac:dyDescent="0.2"/>
    <row r="59771" hidden="1" x14ac:dyDescent="0.2"/>
    <row r="59772" hidden="1" x14ac:dyDescent="0.2"/>
    <row r="59773" hidden="1" x14ac:dyDescent="0.2"/>
    <row r="59774" hidden="1" x14ac:dyDescent="0.2"/>
    <row r="59775" hidden="1" x14ac:dyDescent="0.2"/>
    <row r="59776" hidden="1" x14ac:dyDescent="0.2"/>
    <row r="59777" hidden="1" x14ac:dyDescent="0.2"/>
    <row r="59778" hidden="1" x14ac:dyDescent="0.2"/>
    <row r="59779" hidden="1" x14ac:dyDescent="0.2"/>
    <row r="59780" hidden="1" x14ac:dyDescent="0.2"/>
    <row r="59781" hidden="1" x14ac:dyDescent="0.2"/>
    <row r="59782" hidden="1" x14ac:dyDescent="0.2"/>
    <row r="59783" hidden="1" x14ac:dyDescent="0.2"/>
    <row r="59784" hidden="1" x14ac:dyDescent="0.2"/>
    <row r="59785" hidden="1" x14ac:dyDescent="0.2"/>
    <row r="59786" hidden="1" x14ac:dyDescent="0.2"/>
    <row r="59787" hidden="1" x14ac:dyDescent="0.2"/>
    <row r="59788" hidden="1" x14ac:dyDescent="0.2"/>
    <row r="59789" hidden="1" x14ac:dyDescent="0.2"/>
    <row r="59790" hidden="1" x14ac:dyDescent="0.2"/>
    <row r="59791" hidden="1" x14ac:dyDescent="0.2"/>
    <row r="59792" hidden="1" x14ac:dyDescent="0.2"/>
    <row r="59793" hidden="1" x14ac:dyDescent="0.2"/>
    <row r="59794" hidden="1" x14ac:dyDescent="0.2"/>
    <row r="59795" hidden="1" x14ac:dyDescent="0.2"/>
    <row r="59796" hidden="1" x14ac:dyDescent="0.2"/>
    <row r="59797" hidden="1" x14ac:dyDescent="0.2"/>
    <row r="59798" hidden="1" x14ac:dyDescent="0.2"/>
    <row r="59799" hidden="1" x14ac:dyDescent="0.2"/>
    <row r="59800" hidden="1" x14ac:dyDescent="0.2"/>
    <row r="59801" hidden="1" x14ac:dyDescent="0.2"/>
    <row r="59802" hidden="1" x14ac:dyDescent="0.2"/>
    <row r="59803" hidden="1" x14ac:dyDescent="0.2"/>
    <row r="59804" hidden="1" x14ac:dyDescent="0.2"/>
    <row r="59805" hidden="1" x14ac:dyDescent="0.2"/>
    <row r="59806" hidden="1" x14ac:dyDescent="0.2"/>
    <row r="59807" hidden="1" x14ac:dyDescent="0.2"/>
    <row r="59808" hidden="1" x14ac:dyDescent="0.2"/>
    <row r="59809" hidden="1" x14ac:dyDescent="0.2"/>
    <row r="59810" hidden="1" x14ac:dyDescent="0.2"/>
    <row r="59811" hidden="1" x14ac:dyDescent="0.2"/>
    <row r="59812" hidden="1" x14ac:dyDescent="0.2"/>
    <row r="59813" hidden="1" x14ac:dyDescent="0.2"/>
    <row r="59814" hidden="1" x14ac:dyDescent="0.2"/>
    <row r="59815" hidden="1" x14ac:dyDescent="0.2"/>
    <row r="59816" hidden="1" x14ac:dyDescent="0.2"/>
    <row r="59817" hidden="1" x14ac:dyDescent="0.2"/>
    <row r="59818" hidden="1" x14ac:dyDescent="0.2"/>
    <row r="59819" hidden="1" x14ac:dyDescent="0.2"/>
    <row r="59820" hidden="1" x14ac:dyDescent="0.2"/>
    <row r="59821" hidden="1" x14ac:dyDescent="0.2"/>
    <row r="59822" hidden="1" x14ac:dyDescent="0.2"/>
    <row r="59823" hidden="1" x14ac:dyDescent="0.2"/>
    <row r="59824" hidden="1" x14ac:dyDescent="0.2"/>
    <row r="59825" hidden="1" x14ac:dyDescent="0.2"/>
    <row r="59826" hidden="1" x14ac:dyDescent="0.2"/>
    <row r="59827" hidden="1" x14ac:dyDescent="0.2"/>
    <row r="59828" hidden="1" x14ac:dyDescent="0.2"/>
    <row r="59829" hidden="1" x14ac:dyDescent="0.2"/>
    <row r="59830" hidden="1" x14ac:dyDescent="0.2"/>
    <row r="59831" hidden="1" x14ac:dyDescent="0.2"/>
    <row r="59832" hidden="1" x14ac:dyDescent="0.2"/>
    <row r="59833" hidden="1" x14ac:dyDescent="0.2"/>
    <row r="59834" hidden="1" x14ac:dyDescent="0.2"/>
    <row r="59835" hidden="1" x14ac:dyDescent="0.2"/>
    <row r="59836" hidden="1" x14ac:dyDescent="0.2"/>
    <row r="59837" hidden="1" x14ac:dyDescent="0.2"/>
    <row r="59838" hidden="1" x14ac:dyDescent="0.2"/>
    <row r="59839" hidden="1" x14ac:dyDescent="0.2"/>
    <row r="59840" hidden="1" x14ac:dyDescent="0.2"/>
    <row r="59841" hidden="1" x14ac:dyDescent="0.2"/>
    <row r="59842" hidden="1" x14ac:dyDescent="0.2"/>
    <row r="59843" hidden="1" x14ac:dyDescent="0.2"/>
    <row r="59844" hidden="1" x14ac:dyDescent="0.2"/>
    <row r="59845" hidden="1" x14ac:dyDescent="0.2"/>
    <row r="59846" hidden="1" x14ac:dyDescent="0.2"/>
    <row r="59847" hidden="1" x14ac:dyDescent="0.2"/>
    <row r="59848" hidden="1" x14ac:dyDescent="0.2"/>
    <row r="59849" hidden="1" x14ac:dyDescent="0.2"/>
    <row r="59850" hidden="1" x14ac:dyDescent="0.2"/>
    <row r="59851" hidden="1" x14ac:dyDescent="0.2"/>
    <row r="59852" hidden="1" x14ac:dyDescent="0.2"/>
    <row r="59853" hidden="1" x14ac:dyDescent="0.2"/>
    <row r="59854" hidden="1" x14ac:dyDescent="0.2"/>
    <row r="59855" hidden="1" x14ac:dyDescent="0.2"/>
    <row r="59856" hidden="1" x14ac:dyDescent="0.2"/>
    <row r="59857" hidden="1" x14ac:dyDescent="0.2"/>
    <row r="59858" hidden="1" x14ac:dyDescent="0.2"/>
    <row r="59859" hidden="1" x14ac:dyDescent="0.2"/>
    <row r="59860" hidden="1" x14ac:dyDescent="0.2"/>
    <row r="59861" hidden="1" x14ac:dyDescent="0.2"/>
    <row r="59862" hidden="1" x14ac:dyDescent="0.2"/>
    <row r="59863" hidden="1" x14ac:dyDescent="0.2"/>
    <row r="59864" hidden="1" x14ac:dyDescent="0.2"/>
    <row r="59865" hidden="1" x14ac:dyDescent="0.2"/>
    <row r="59866" hidden="1" x14ac:dyDescent="0.2"/>
    <row r="59867" hidden="1" x14ac:dyDescent="0.2"/>
    <row r="59868" hidden="1" x14ac:dyDescent="0.2"/>
    <row r="59869" hidden="1" x14ac:dyDescent="0.2"/>
    <row r="59870" hidden="1" x14ac:dyDescent="0.2"/>
    <row r="59871" hidden="1" x14ac:dyDescent="0.2"/>
    <row r="59872" hidden="1" x14ac:dyDescent="0.2"/>
    <row r="59873" hidden="1" x14ac:dyDescent="0.2"/>
    <row r="59874" hidden="1" x14ac:dyDescent="0.2"/>
    <row r="59875" hidden="1" x14ac:dyDescent="0.2"/>
    <row r="59876" hidden="1" x14ac:dyDescent="0.2"/>
    <row r="59877" hidden="1" x14ac:dyDescent="0.2"/>
    <row r="59878" hidden="1" x14ac:dyDescent="0.2"/>
    <row r="59879" hidden="1" x14ac:dyDescent="0.2"/>
    <row r="59880" hidden="1" x14ac:dyDescent="0.2"/>
    <row r="59881" hidden="1" x14ac:dyDescent="0.2"/>
    <row r="59882" hidden="1" x14ac:dyDescent="0.2"/>
    <row r="59883" hidden="1" x14ac:dyDescent="0.2"/>
    <row r="59884" hidden="1" x14ac:dyDescent="0.2"/>
    <row r="59885" hidden="1" x14ac:dyDescent="0.2"/>
    <row r="59886" hidden="1" x14ac:dyDescent="0.2"/>
    <row r="59887" hidden="1" x14ac:dyDescent="0.2"/>
    <row r="59888" hidden="1" x14ac:dyDescent="0.2"/>
    <row r="59889" hidden="1" x14ac:dyDescent="0.2"/>
    <row r="59890" hidden="1" x14ac:dyDescent="0.2"/>
    <row r="59891" hidden="1" x14ac:dyDescent="0.2"/>
    <row r="59892" hidden="1" x14ac:dyDescent="0.2"/>
    <row r="59893" hidden="1" x14ac:dyDescent="0.2"/>
    <row r="59894" hidden="1" x14ac:dyDescent="0.2"/>
    <row r="59895" hidden="1" x14ac:dyDescent="0.2"/>
    <row r="59896" hidden="1" x14ac:dyDescent="0.2"/>
    <row r="59897" hidden="1" x14ac:dyDescent="0.2"/>
    <row r="59898" hidden="1" x14ac:dyDescent="0.2"/>
    <row r="59899" hidden="1" x14ac:dyDescent="0.2"/>
    <row r="59900" hidden="1" x14ac:dyDescent="0.2"/>
    <row r="59901" hidden="1" x14ac:dyDescent="0.2"/>
    <row r="59902" hidden="1" x14ac:dyDescent="0.2"/>
    <row r="59903" hidden="1" x14ac:dyDescent="0.2"/>
    <row r="59904" hidden="1" x14ac:dyDescent="0.2"/>
    <row r="59905" hidden="1" x14ac:dyDescent="0.2"/>
    <row r="59906" hidden="1" x14ac:dyDescent="0.2"/>
    <row r="59907" hidden="1" x14ac:dyDescent="0.2"/>
    <row r="59908" hidden="1" x14ac:dyDescent="0.2"/>
    <row r="59909" hidden="1" x14ac:dyDescent="0.2"/>
    <row r="59910" hidden="1" x14ac:dyDescent="0.2"/>
    <row r="59911" hidden="1" x14ac:dyDescent="0.2"/>
    <row r="59912" hidden="1" x14ac:dyDescent="0.2"/>
    <row r="59913" hidden="1" x14ac:dyDescent="0.2"/>
    <row r="59914" hidden="1" x14ac:dyDescent="0.2"/>
    <row r="59915" hidden="1" x14ac:dyDescent="0.2"/>
    <row r="59916" hidden="1" x14ac:dyDescent="0.2"/>
    <row r="59917" hidden="1" x14ac:dyDescent="0.2"/>
    <row r="59918" hidden="1" x14ac:dyDescent="0.2"/>
    <row r="59919" hidden="1" x14ac:dyDescent="0.2"/>
    <row r="59920" hidden="1" x14ac:dyDescent="0.2"/>
    <row r="59921" hidden="1" x14ac:dyDescent="0.2"/>
    <row r="59922" hidden="1" x14ac:dyDescent="0.2"/>
    <row r="59923" hidden="1" x14ac:dyDescent="0.2"/>
    <row r="59924" hidden="1" x14ac:dyDescent="0.2"/>
    <row r="59925" hidden="1" x14ac:dyDescent="0.2"/>
    <row r="59926" hidden="1" x14ac:dyDescent="0.2"/>
    <row r="59927" hidden="1" x14ac:dyDescent="0.2"/>
    <row r="59928" hidden="1" x14ac:dyDescent="0.2"/>
    <row r="59929" hidden="1" x14ac:dyDescent="0.2"/>
    <row r="59930" hidden="1" x14ac:dyDescent="0.2"/>
    <row r="59931" hidden="1" x14ac:dyDescent="0.2"/>
    <row r="59932" hidden="1" x14ac:dyDescent="0.2"/>
    <row r="59933" hidden="1" x14ac:dyDescent="0.2"/>
    <row r="59934" hidden="1" x14ac:dyDescent="0.2"/>
    <row r="59935" hidden="1" x14ac:dyDescent="0.2"/>
    <row r="59936" hidden="1" x14ac:dyDescent="0.2"/>
    <row r="59937" hidden="1" x14ac:dyDescent="0.2"/>
    <row r="59938" hidden="1" x14ac:dyDescent="0.2"/>
    <row r="59939" hidden="1" x14ac:dyDescent="0.2"/>
    <row r="59940" hidden="1" x14ac:dyDescent="0.2"/>
    <row r="59941" hidden="1" x14ac:dyDescent="0.2"/>
    <row r="59942" hidden="1" x14ac:dyDescent="0.2"/>
    <row r="59943" hidden="1" x14ac:dyDescent="0.2"/>
    <row r="59944" hidden="1" x14ac:dyDescent="0.2"/>
    <row r="59945" hidden="1" x14ac:dyDescent="0.2"/>
    <row r="59946" hidden="1" x14ac:dyDescent="0.2"/>
    <row r="59947" hidden="1" x14ac:dyDescent="0.2"/>
    <row r="59948" hidden="1" x14ac:dyDescent="0.2"/>
    <row r="59949" hidden="1" x14ac:dyDescent="0.2"/>
    <row r="59950" hidden="1" x14ac:dyDescent="0.2"/>
    <row r="59951" hidden="1" x14ac:dyDescent="0.2"/>
    <row r="59952" hidden="1" x14ac:dyDescent="0.2"/>
    <row r="59953" hidden="1" x14ac:dyDescent="0.2"/>
    <row r="59954" hidden="1" x14ac:dyDescent="0.2"/>
    <row r="59955" hidden="1" x14ac:dyDescent="0.2"/>
    <row r="59956" hidden="1" x14ac:dyDescent="0.2"/>
    <row r="59957" hidden="1" x14ac:dyDescent="0.2"/>
    <row r="59958" hidden="1" x14ac:dyDescent="0.2"/>
    <row r="59959" hidden="1" x14ac:dyDescent="0.2"/>
    <row r="59960" hidden="1" x14ac:dyDescent="0.2"/>
    <row r="59961" hidden="1" x14ac:dyDescent="0.2"/>
    <row r="59962" hidden="1" x14ac:dyDescent="0.2"/>
    <row r="59963" hidden="1" x14ac:dyDescent="0.2"/>
    <row r="59964" hidden="1" x14ac:dyDescent="0.2"/>
    <row r="59965" hidden="1" x14ac:dyDescent="0.2"/>
    <row r="59966" hidden="1" x14ac:dyDescent="0.2"/>
    <row r="59967" hidden="1" x14ac:dyDescent="0.2"/>
    <row r="59968" hidden="1" x14ac:dyDescent="0.2"/>
    <row r="59969" hidden="1" x14ac:dyDescent="0.2"/>
    <row r="59970" hidden="1" x14ac:dyDescent="0.2"/>
    <row r="59971" hidden="1" x14ac:dyDescent="0.2"/>
    <row r="59972" hidden="1" x14ac:dyDescent="0.2"/>
    <row r="59973" hidden="1" x14ac:dyDescent="0.2"/>
    <row r="59974" hidden="1" x14ac:dyDescent="0.2"/>
    <row r="59975" hidden="1" x14ac:dyDescent="0.2"/>
    <row r="59976" hidden="1" x14ac:dyDescent="0.2"/>
    <row r="59977" hidden="1" x14ac:dyDescent="0.2"/>
    <row r="59978" hidden="1" x14ac:dyDescent="0.2"/>
    <row r="59979" hidden="1" x14ac:dyDescent="0.2"/>
    <row r="59980" hidden="1" x14ac:dyDescent="0.2"/>
    <row r="59981" hidden="1" x14ac:dyDescent="0.2"/>
    <row r="59982" hidden="1" x14ac:dyDescent="0.2"/>
    <row r="59983" hidden="1" x14ac:dyDescent="0.2"/>
    <row r="59984" hidden="1" x14ac:dyDescent="0.2"/>
    <row r="59985" hidden="1" x14ac:dyDescent="0.2"/>
    <row r="59986" hidden="1" x14ac:dyDescent="0.2"/>
    <row r="59987" hidden="1" x14ac:dyDescent="0.2"/>
    <row r="59988" hidden="1" x14ac:dyDescent="0.2"/>
    <row r="59989" hidden="1" x14ac:dyDescent="0.2"/>
    <row r="59990" hidden="1" x14ac:dyDescent="0.2"/>
    <row r="59991" hidden="1" x14ac:dyDescent="0.2"/>
    <row r="59992" hidden="1" x14ac:dyDescent="0.2"/>
    <row r="59993" hidden="1" x14ac:dyDescent="0.2"/>
    <row r="59994" hidden="1" x14ac:dyDescent="0.2"/>
    <row r="59995" hidden="1" x14ac:dyDescent="0.2"/>
    <row r="59996" hidden="1" x14ac:dyDescent="0.2"/>
    <row r="59997" hidden="1" x14ac:dyDescent="0.2"/>
    <row r="59998" hidden="1" x14ac:dyDescent="0.2"/>
    <row r="59999" hidden="1" x14ac:dyDescent="0.2"/>
    <row r="60000" hidden="1" x14ac:dyDescent="0.2"/>
    <row r="60001" hidden="1" x14ac:dyDescent="0.2"/>
    <row r="60002" hidden="1" x14ac:dyDescent="0.2"/>
    <row r="60003" hidden="1" x14ac:dyDescent="0.2"/>
    <row r="60004" hidden="1" x14ac:dyDescent="0.2"/>
    <row r="60005" hidden="1" x14ac:dyDescent="0.2"/>
    <row r="60006" hidden="1" x14ac:dyDescent="0.2"/>
    <row r="60007" hidden="1" x14ac:dyDescent="0.2"/>
    <row r="60008" hidden="1" x14ac:dyDescent="0.2"/>
    <row r="60009" hidden="1" x14ac:dyDescent="0.2"/>
    <row r="60010" hidden="1" x14ac:dyDescent="0.2"/>
    <row r="60011" hidden="1" x14ac:dyDescent="0.2"/>
    <row r="60012" hidden="1" x14ac:dyDescent="0.2"/>
    <row r="60013" hidden="1" x14ac:dyDescent="0.2"/>
    <row r="60014" hidden="1" x14ac:dyDescent="0.2"/>
    <row r="60015" hidden="1" x14ac:dyDescent="0.2"/>
    <row r="60016" hidden="1" x14ac:dyDescent="0.2"/>
    <row r="60017" hidden="1" x14ac:dyDescent="0.2"/>
    <row r="60018" hidden="1" x14ac:dyDescent="0.2"/>
    <row r="60019" hidden="1" x14ac:dyDescent="0.2"/>
    <row r="60020" hidden="1" x14ac:dyDescent="0.2"/>
    <row r="60021" hidden="1" x14ac:dyDescent="0.2"/>
    <row r="60022" hidden="1" x14ac:dyDescent="0.2"/>
    <row r="60023" hidden="1" x14ac:dyDescent="0.2"/>
    <row r="60024" hidden="1" x14ac:dyDescent="0.2"/>
    <row r="60025" hidden="1" x14ac:dyDescent="0.2"/>
    <row r="60026" hidden="1" x14ac:dyDescent="0.2"/>
    <row r="60027" hidden="1" x14ac:dyDescent="0.2"/>
    <row r="60028" hidden="1" x14ac:dyDescent="0.2"/>
    <row r="60029" hidden="1" x14ac:dyDescent="0.2"/>
    <row r="60030" hidden="1" x14ac:dyDescent="0.2"/>
    <row r="60031" hidden="1" x14ac:dyDescent="0.2"/>
    <row r="60032" hidden="1" x14ac:dyDescent="0.2"/>
    <row r="60033" hidden="1" x14ac:dyDescent="0.2"/>
    <row r="60034" hidden="1" x14ac:dyDescent="0.2"/>
    <row r="60035" hidden="1" x14ac:dyDescent="0.2"/>
    <row r="60036" hidden="1" x14ac:dyDescent="0.2"/>
    <row r="60037" hidden="1" x14ac:dyDescent="0.2"/>
    <row r="60038" hidden="1" x14ac:dyDescent="0.2"/>
    <row r="60039" hidden="1" x14ac:dyDescent="0.2"/>
    <row r="60040" hidden="1" x14ac:dyDescent="0.2"/>
    <row r="60041" hidden="1" x14ac:dyDescent="0.2"/>
    <row r="60042" hidden="1" x14ac:dyDescent="0.2"/>
    <row r="60043" hidden="1" x14ac:dyDescent="0.2"/>
    <row r="60044" hidden="1" x14ac:dyDescent="0.2"/>
    <row r="60045" hidden="1" x14ac:dyDescent="0.2"/>
    <row r="60046" hidden="1" x14ac:dyDescent="0.2"/>
    <row r="60047" hidden="1" x14ac:dyDescent="0.2"/>
    <row r="60048" hidden="1" x14ac:dyDescent="0.2"/>
    <row r="60049" hidden="1" x14ac:dyDescent="0.2"/>
    <row r="60050" hidden="1" x14ac:dyDescent="0.2"/>
    <row r="60051" hidden="1" x14ac:dyDescent="0.2"/>
    <row r="60052" hidden="1" x14ac:dyDescent="0.2"/>
    <row r="60053" hidden="1" x14ac:dyDescent="0.2"/>
    <row r="60054" hidden="1" x14ac:dyDescent="0.2"/>
    <row r="60055" hidden="1" x14ac:dyDescent="0.2"/>
    <row r="60056" hidden="1" x14ac:dyDescent="0.2"/>
    <row r="60057" hidden="1" x14ac:dyDescent="0.2"/>
    <row r="60058" hidden="1" x14ac:dyDescent="0.2"/>
    <row r="60059" hidden="1" x14ac:dyDescent="0.2"/>
    <row r="60060" hidden="1" x14ac:dyDescent="0.2"/>
    <row r="60061" hidden="1" x14ac:dyDescent="0.2"/>
    <row r="60062" hidden="1" x14ac:dyDescent="0.2"/>
    <row r="60063" hidden="1" x14ac:dyDescent="0.2"/>
    <row r="60064" hidden="1" x14ac:dyDescent="0.2"/>
    <row r="60065" hidden="1" x14ac:dyDescent="0.2"/>
    <row r="60066" hidden="1" x14ac:dyDescent="0.2"/>
    <row r="60067" hidden="1" x14ac:dyDescent="0.2"/>
    <row r="60068" hidden="1" x14ac:dyDescent="0.2"/>
    <row r="60069" hidden="1" x14ac:dyDescent="0.2"/>
    <row r="60070" hidden="1" x14ac:dyDescent="0.2"/>
    <row r="60071" hidden="1" x14ac:dyDescent="0.2"/>
    <row r="60072" hidden="1" x14ac:dyDescent="0.2"/>
    <row r="60073" hidden="1" x14ac:dyDescent="0.2"/>
    <row r="60074" hidden="1" x14ac:dyDescent="0.2"/>
    <row r="60075" hidden="1" x14ac:dyDescent="0.2"/>
    <row r="60076" hidden="1" x14ac:dyDescent="0.2"/>
    <row r="60077" hidden="1" x14ac:dyDescent="0.2"/>
    <row r="60078" hidden="1" x14ac:dyDescent="0.2"/>
    <row r="60079" hidden="1" x14ac:dyDescent="0.2"/>
    <row r="60080" hidden="1" x14ac:dyDescent="0.2"/>
    <row r="60081" hidden="1" x14ac:dyDescent="0.2"/>
    <row r="60082" hidden="1" x14ac:dyDescent="0.2"/>
    <row r="60083" hidden="1" x14ac:dyDescent="0.2"/>
    <row r="60084" hidden="1" x14ac:dyDescent="0.2"/>
    <row r="60085" hidden="1" x14ac:dyDescent="0.2"/>
    <row r="60086" hidden="1" x14ac:dyDescent="0.2"/>
    <row r="60087" hidden="1" x14ac:dyDescent="0.2"/>
    <row r="60088" hidden="1" x14ac:dyDescent="0.2"/>
    <row r="60089" hidden="1" x14ac:dyDescent="0.2"/>
    <row r="60090" hidden="1" x14ac:dyDescent="0.2"/>
    <row r="60091" hidden="1" x14ac:dyDescent="0.2"/>
    <row r="60092" hidden="1" x14ac:dyDescent="0.2"/>
    <row r="60093" hidden="1" x14ac:dyDescent="0.2"/>
    <row r="60094" hidden="1" x14ac:dyDescent="0.2"/>
    <row r="60095" hidden="1" x14ac:dyDescent="0.2"/>
    <row r="60096" hidden="1" x14ac:dyDescent="0.2"/>
    <row r="60097" hidden="1" x14ac:dyDescent="0.2"/>
    <row r="60098" hidden="1" x14ac:dyDescent="0.2"/>
    <row r="60099" hidden="1" x14ac:dyDescent="0.2"/>
    <row r="60100" hidden="1" x14ac:dyDescent="0.2"/>
    <row r="60101" hidden="1" x14ac:dyDescent="0.2"/>
    <row r="60102" hidden="1" x14ac:dyDescent="0.2"/>
    <row r="60103" hidden="1" x14ac:dyDescent="0.2"/>
    <row r="60104" hidden="1" x14ac:dyDescent="0.2"/>
    <row r="60105" hidden="1" x14ac:dyDescent="0.2"/>
    <row r="60106" hidden="1" x14ac:dyDescent="0.2"/>
    <row r="60107" hidden="1" x14ac:dyDescent="0.2"/>
    <row r="60108" hidden="1" x14ac:dyDescent="0.2"/>
    <row r="60109" hidden="1" x14ac:dyDescent="0.2"/>
    <row r="60110" hidden="1" x14ac:dyDescent="0.2"/>
    <row r="60111" hidden="1" x14ac:dyDescent="0.2"/>
    <row r="60112" hidden="1" x14ac:dyDescent="0.2"/>
    <row r="60113" hidden="1" x14ac:dyDescent="0.2"/>
    <row r="60114" hidden="1" x14ac:dyDescent="0.2"/>
    <row r="60115" hidden="1" x14ac:dyDescent="0.2"/>
    <row r="60116" hidden="1" x14ac:dyDescent="0.2"/>
    <row r="60117" hidden="1" x14ac:dyDescent="0.2"/>
    <row r="60118" hidden="1" x14ac:dyDescent="0.2"/>
    <row r="60119" hidden="1" x14ac:dyDescent="0.2"/>
    <row r="60120" hidden="1" x14ac:dyDescent="0.2"/>
    <row r="60121" hidden="1" x14ac:dyDescent="0.2"/>
    <row r="60122" hidden="1" x14ac:dyDescent="0.2"/>
    <row r="60123" hidden="1" x14ac:dyDescent="0.2"/>
    <row r="60124" hidden="1" x14ac:dyDescent="0.2"/>
    <row r="60125" hidden="1" x14ac:dyDescent="0.2"/>
    <row r="60126" hidden="1" x14ac:dyDescent="0.2"/>
    <row r="60127" hidden="1" x14ac:dyDescent="0.2"/>
    <row r="60128" hidden="1" x14ac:dyDescent="0.2"/>
    <row r="60129" hidden="1" x14ac:dyDescent="0.2"/>
    <row r="60130" hidden="1" x14ac:dyDescent="0.2"/>
    <row r="60131" hidden="1" x14ac:dyDescent="0.2"/>
    <row r="60132" hidden="1" x14ac:dyDescent="0.2"/>
    <row r="60133" hidden="1" x14ac:dyDescent="0.2"/>
    <row r="60134" hidden="1" x14ac:dyDescent="0.2"/>
    <row r="60135" hidden="1" x14ac:dyDescent="0.2"/>
    <row r="60136" hidden="1" x14ac:dyDescent="0.2"/>
    <row r="60137" hidden="1" x14ac:dyDescent="0.2"/>
    <row r="60138" hidden="1" x14ac:dyDescent="0.2"/>
    <row r="60139" hidden="1" x14ac:dyDescent="0.2"/>
    <row r="60140" hidden="1" x14ac:dyDescent="0.2"/>
    <row r="60141" hidden="1" x14ac:dyDescent="0.2"/>
    <row r="60142" hidden="1" x14ac:dyDescent="0.2"/>
    <row r="60143" hidden="1" x14ac:dyDescent="0.2"/>
    <row r="60144" hidden="1" x14ac:dyDescent="0.2"/>
    <row r="60145" hidden="1" x14ac:dyDescent="0.2"/>
    <row r="60146" hidden="1" x14ac:dyDescent="0.2"/>
    <row r="60147" hidden="1" x14ac:dyDescent="0.2"/>
    <row r="60148" hidden="1" x14ac:dyDescent="0.2"/>
    <row r="60149" hidden="1" x14ac:dyDescent="0.2"/>
    <row r="60150" hidden="1" x14ac:dyDescent="0.2"/>
    <row r="60151" hidden="1" x14ac:dyDescent="0.2"/>
    <row r="60152" hidden="1" x14ac:dyDescent="0.2"/>
    <row r="60153" hidden="1" x14ac:dyDescent="0.2"/>
    <row r="60154" hidden="1" x14ac:dyDescent="0.2"/>
    <row r="60155" hidden="1" x14ac:dyDescent="0.2"/>
    <row r="60156" hidden="1" x14ac:dyDescent="0.2"/>
    <row r="60157" hidden="1" x14ac:dyDescent="0.2"/>
    <row r="60158" hidden="1" x14ac:dyDescent="0.2"/>
    <row r="60159" hidden="1" x14ac:dyDescent="0.2"/>
    <row r="60160" hidden="1" x14ac:dyDescent="0.2"/>
    <row r="60161" hidden="1" x14ac:dyDescent="0.2"/>
    <row r="60162" hidden="1" x14ac:dyDescent="0.2"/>
    <row r="60163" hidden="1" x14ac:dyDescent="0.2"/>
    <row r="60164" hidden="1" x14ac:dyDescent="0.2"/>
    <row r="60165" hidden="1" x14ac:dyDescent="0.2"/>
    <row r="60166" hidden="1" x14ac:dyDescent="0.2"/>
    <row r="60167" hidden="1" x14ac:dyDescent="0.2"/>
    <row r="60168" hidden="1" x14ac:dyDescent="0.2"/>
    <row r="60169" hidden="1" x14ac:dyDescent="0.2"/>
    <row r="60170" hidden="1" x14ac:dyDescent="0.2"/>
    <row r="60171" hidden="1" x14ac:dyDescent="0.2"/>
    <row r="60172" hidden="1" x14ac:dyDescent="0.2"/>
    <row r="60173" hidden="1" x14ac:dyDescent="0.2"/>
    <row r="60174" hidden="1" x14ac:dyDescent="0.2"/>
    <row r="60175" hidden="1" x14ac:dyDescent="0.2"/>
    <row r="60176" hidden="1" x14ac:dyDescent="0.2"/>
    <row r="60177" hidden="1" x14ac:dyDescent="0.2"/>
    <row r="60178" hidden="1" x14ac:dyDescent="0.2"/>
    <row r="60179" hidden="1" x14ac:dyDescent="0.2"/>
    <row r="60180" hidden="1" x14ac:dyDescent="0.2"/>
    <row r="60181" hidden="1" x14ac:dyDescent="0.2"/>
    <row r="60182" hidden="1" x14ac:dyDescent="0.2"/>
    <row r="60183" hidden="1" x14ac:dyDescent="0.2"/>
    <row r="60184" hidden="1" x14ac:dyDescent="0.2"/>
    <row r="60185" hidden="1" x14ac:dyDescent="0.2"/>
    <row r="60186" hidden="1" x14ac:dyDescent="0.2"/>
    <row r="60187" hidden="1" x14ac:dyDescent="0.2"/>
    <row r="60188" hidden="1" x14ac:dyDescent="0.2"/>
    <row r="60189" hidden="1" x14ac:dyDescent="0.2"/>
    <row r="60190" hidden="1" x14ac:dyDescent="0.2"/>
    <row r="60191" hidden="1" x14ac:dyDescent="0.2"/>
    <row r="60192" hidden="1" x14ac:dyDescent="0.2"/>
    <row r="60193" hidden="1" x14ac:dyDescent="0.2"/>
    <row r="60194" hidden="1" x14ac:dyDescent="0.2"/>
    <row r="60195" hidden="1" x14ac:dyDescent="0.2"/>
    <row r="60196" hidden="1" x14ac:dyDescent="0.2"/>
    <row r="60197" hidden="1" x14ac:dyDescent="0.2"/>
    <row r="60198" hidden="1" x14ac:dyDescent="0.2"/>
    <row r="60199" hidden="1" x14ac:dyDescent="0.2"/>
    <row r="60200" hidden="1" x14ac:dyDescent="0.2"/>
    <row r="60201" hidden="1" x14ac:dyDescent="0.2"/>
    <row r="60202" hidden="1" x14ac:dyDescent="0.2"/>
    <row r="60203" hidden="1" x14ac:dyDescent="0.2"/>
    <row r="60204" hidden="1" x14ac:dyDescent="0.2"/>
    <row r="60205" hidden="1" x14ac:dyDescent="0.2"/>
    <row r="60206" hidden="1" x14ac:dyDescent="0.2"/>
    <row r="60207" hidden="1" x14ac:dyDescent="0.2"/>
    <row r="60208" hidden="1" x14ac:dyDescent="0.2"/>
    <row r="60209" hidden="1" x14ac:dyDescent="0.2"/>
    <row r="60210" hidden="1" x14ac:dyDescent="0.2"/>
    <row r="60211" hidden="1" x14ac:dyDescent="0.2"/>
    <row r="60212" hidden="1" x14ac:dyDescent="0.2"/>
    <row r="60213" hidden="1" x14ac:dyDescent="0.2"/>
    <row r="60214" hidden="1" x14ac:dyDescent="0.2"/>
    <row r="60215" hidden="1" x14ac:dyDescent="0.2"/>
    <row r="60216" hidden="1" x14ac:dyDescent="0.2"/>
    <row r="60217" hidden="1" x14ac:dyDescent="0.2"/>
    <row r="60218" hidden="1" x14ac:dyDescent="0.2"/>
    <row r="60219" hidden="1" x14ac:dyDescent="0.2"/>
    <row r="60220" hidden="1" x14ac:dyDescent="0.2"/>
    <row r="60221" hidden="1" x14ac:dyDescent="0.2"/>
    <row r="60222" hidden="1" x14ac:dyDescent="0.2"/>
    <row r="60223" hidden="1" x14ac:dyDescent="0.2"/>
    <row r="60224" hidden="1" x14ac:dyDescent="0.2"/>
    <row r="60225" hidden="1" x14ac:dyDescent="0.2"/>
    <row r="60226" hidden="1" x14ac:dyDescent="0.2"/>
    <row r="60227" hidden="1" x14ac:dyDescent="0.2"/>
    <row r="60228" hidden="1" x14ac:dyDescent="0.2"/>
    <row r="60229" hidden="1" x14ac:dyDescent="0.2"/>
    <row r="60230" hidden="1" x14ac:dyDescent="0.2"/>
    <row r="60231" hidden="1" x14ac:dyDescent="0.2"/>
    <row r="60232" hidden="1" x14ac:dyDescent="0.2"/>
    <row r="60233" hidden="1" x14ac:dyDescent="0.2"/>
    <row r="60234" hidden="1" x14ac:dyDescent="0.2"/>
    <row r="60235" hidden="1" x14ac:dyDescent="0.2"/>
    <row r="60236" hidden="1" x14ac:dyDescent="0.2"/>
    <row r="60237" hidden="1" x14ac:dyDescent="0.2"/>
    <row r="60238" hidden="1" x14ac:dyDescent="0.2"/>
    <row r="60239" hidden="1" x14ac:dyDescent="0.2"/>
    <row r="60240" hidden="1" x14ac:dyDescent="0.2"/>
    <row r="60241" hidden="1" x14ac:dyDescent="0.2"/>
    <row r="60242" hidden="1" x14ac:dyDescent="0.2"/>
    <row r="60243" hidden="1" x14ac:dyDescent="0.2"/>
    <row r="60244" hidden="1" x14ac:dyDescent="0.2"/>
    <row r="60245" hidden="1" x14ac:dyDescent="0.2"/>
    <row r="60246" hidden="1" x14ac:dyDescent="0.2"/>
    <row r="60247" hidden="1" x14ac:dyDescent="0.2"/>
    <row r="60248" hidden="1" x14ac:dyDescent="0.2"/>
    <row r="60249" hidden="1" x14ac:dyDescent="0.2"/>
    <row r="60250" hidden="1" x14ac:dyDescent="0.2"/>
    <row r="60251" hidden="1" x14ac:dyDescent="0.2"/>
    <row r="60252" hidden="1" x14ac:dyDescent="0.2"/>
    <row r="60253" hidden="1" x14ac:dyDescent="0.2"/>
    <row r="60254" hidden="1" x14ac:dyDescent="0.2"/>
    <row r="60255" hidden="1" x14ac:dyDescent="0.2"/>
    <row r="60256" hidden="1" x14ac:dyDescent="0.2"/>
    <row r="60257" hidden="1" x14ac:dyDescent="0.2"/>
    <row r="60258" hidden="1" x14ac:dyDescent="0.2"/>
    <row r="60259" hidden="1" x14ac:dyDescent="0.2"/>
    <row r="60260" hidden="1" x14ac:dyDescent="0.2"/>
    <row r="60261" hidden="1" x14ac:dyDescent="0.2"/>
    <row r="60262" hidden="1" x14ac:dyDescent="0.2"/>
    <row r="60263" hidden="1" x14ac:dyDescent="0.2"/>
    <row r="60264" hidden="1" x14ac:dyDescent="0.2"/>
    <row r="60265" hidden="1" x14ac:dyDescent="0.2"/>
    <row r="60266" hidden="1" x14ac:dyDescent="0.2"/>
    <row r="60267" hidden="1" x14ac:dyDescent="0.2"/>
    <row r="60268" hidden="1" x14ac:dyDescent="0.2"/>
    <row r="60269" hidden="1" x14ac:dyDescent="0.2"/>
    <row r="60270" hidden="1" x14ac:dyDescent="0.2"/>
    <row r="60271" hidden="1" x14ac:dyDescent="0.2"/>
    <row r="60272" hidden="1" x14ac:dyDescent="0.2"/>
    <row r="60273" hidden="1" x14ac:dyDescent="0.2"/>
    <row r="60274" hidden="1" x14ac:dyDescent="0.2"/>
    <row r="60275" hidden="1" x14ac:dyDescent="0.2"/>
    <row r="60276" hidden="1" x14ac:dyDescent="0.2"/>
    <row r="60277" hidden="1" x14ac:dyDescent="0.2"/>
    <row r="60278" hidden="1" x14ac:dyDescent="0.2"/>
    <row r="60279" hidden="1" x14ac:dyDescent="0.2"/>
    <row r="60280" hidden="1" x14ac:dyDescent="0.2"/>
    <row r="60281" hidden="1" x14ac:dyDescent="0.2"/>
    <row r="60282" hidden="1" x14ac:dyDescent="0.2"/>
    <row r="60283" hidden="1" x14ac:dyDescent="0.2"/>
    <row r="60284" hidden="1" x14ac:dyDescent="0.2"/>
    <row r="60285" hidden="1" x14ac:dyDescent="0.2"/>
    <row r="60286" hidden="1" x14ac:dyDescent="0.2"/>
    <row r="60287" hidden="1" x14ac:dyDescent="0.2"/>
    <row r="60288" hidden="1" x14ac:dyDescent="0.2"/>
    <row r="60289" hidden="1" x14ac:dyDescent="0.2"/>
    <row r="60290" hidden="1" x14ac:dyDescent="0.2"/>
    <row r="60291" hidden="1" x14ac:dyDescent="0.2"/>
    <row r="60292" hidden="1" x14ac:dyDescent="0.2"/>
    <row r="60293" hidden="1" x14ac:dyDescent="0.2"/>
    <row r="60294" hidden="1" x14ac:dyDescent="0.2"/>
    <row r="60295" hidden="1" x14ac:dyDescent="0.2"/>
    <row r="60296" hidden="1" x14ac:dyDescent="0.2"/>
    <row r="60297" hidden="1" x14ac:dyDescent="0.2"/>
    <row r="60298" hidden="1" x14ac:dyDescent="0.2"/>
    <row r="60299" hidden="1" x14ac:dyDescent="0.2"/>
    <row r="60300" hidden="1" x14ac:dyDescent="0.2"/>
    <row r="60301" hidden="1" x14ac:dyDescent="0.2"/>
    <row r="60302" hidden="1" x14ac:dyDescent="0.2"/>
    <row r="60303" hidden="1" x14ac:dyDescent="0.2"/>
    <row r="60304" hidden="1" x14ac:dyDescent="0.2"/>
    <row r="60305" hidden="1" x14ac:dyDescent="0.2"/>
    <row r="60306" hidden="1" x14ac:dyDescent="0.2"/>
    <row r="60307" hidden="1" x14ac:dyDescent="0.2"/>
    <row r="60308" hidden="1" x14ac:dyDescent="0.2"/>
    <row r="60309" hidden="1" x14ac:dyDescent="0.2"/>
    <row r="60310" hidden="1" x14ac:dyDescent="0.2"/>
    <row r="60311" hidden="1" x14ac:dyDescent="0.2"/>
    <row r="60312" hidden="1" x14ac:dyDescent="0.2"/>
    <row r="60313" hidden="1" x14ac:dyDescent="0.2"/>
    <row r="60314" hidden="1" x14ac:dyDescent="0.2"/>
    <row r="60315" hidden="1" x14ac:dyDescent="0.2"/>
    <row r="60316" hidden="1" x14ac:dyDescent="0.2"/>
    <row r="60317" hidden="1" x14ac:dyDescent="0.2"/>
    <row r="60318" hidden="1" x14ac:dyDescent="0.2"/>
    <row r="60319" hidden="1" x14ac:dyDescent="0.2"/>
    <row r="60320" hidden="1" x14ac:dyDescent="0.2"/>
    <row r="60321" hidden="1" x14ac:dyDescent="0.2"/>
    <row r="60322" hidden="1" x14ac:dyDescent="0.2"/>
    <row r="60323" hidden="1" x14ac:dyDescent="0.2"/>
    <row r="60324" hidden="1" x14ac:dyDescent="0.2"/>
    <row r="60325" hidden="1" x14ac:dyDescent="0.2"/>
    <row r="60326" hidden="1" x14ac:dyDescent="0.2"/>
    <row r="60327" hidden="1" x14ac:dyDescent="0.2"/>
    <row r="60328" hidden="1" x14ac:dyDescent="0.2"/>
    <row r="60329" hidden="1" x14ac:dyDescent="0.2"/>
    <row r="60330" hidden="1" x14ac:dyDescent="0.2"/>
    <row r="60331" hidden="1" x14ac:dyDescent="0.2"/>
    <row r="60332" hidden="1" x14ac:dyDescent="0.2"/>
    <row r="60333" hidden="1" x14ac:dyDescent="0.2"/>
    <row r="60334" hidden="1" x14ac:dyDescent="0.2"/>
    <row r="60335" hidden="1" x14ac:dyDescent="0.2"/>
    <row r="60336" hidden="1" x14ac:dyDescent="0.2"/>
    <row r="60337" hidden="1" x14ac:dyDescent="0.2"/>
    <row r="60338" hidden="1" x14ac:dyDescent="0.2"/>
    <row r="60339" hidden="1" x14ac:dyDescent="0.2"/>
    <row r="60340" hidden="1" x14ac:dyDescent="0.2"/>
    <row r="60341" hidden="1" x14ac:dyDescent="0.2"/>
    <row r="60342" hidden="1" x14ac:dyDescent="0.2"/>
    <row r="60343" hidden="1" x14ac:dyDescent="0.2"/>
    <row r="60344" hidden="1" x14ac:dyDescent="0.2"/>
    <row r="60345" hidden="1" x14ac:dyDescent="0.2"/>
    <row r="60346" hidden="1" x14ac:dyDescent="0.2"/>
    <row r="60347" hidden="1" x14ac:dyDescent="0.2"/>
    <row r="60348" hidden="1" x14ac:dyDescent="0.2"/>
    <row r="60349" hidden="1" x14ac:dyDescent="0.2"/>
    <row r="60350" hidden="1" x14ac:dyDescent="0.2"/>
    <row r="60351" hidden="1" x14ac:dyDescent="0.2"/>
    <row r="60352" hidden="1" x14ac:dyDescent="0.2"/>
    <row r="60353" hidden="1" x14ac:dyDescent="0.2"/>
    <row r="60354" hidden="1" x14ac:dyDescent="0.2"/>
    <row r="60355" hidden="1" x14ac:dyDescent="0.2"/>
    <row r="60356" hidden="1" x14ac:dyDescent="0.2"/>
    <row r="60357" hidden="1" x14ac:dyDescent="0.2"/>
    <row r="60358" hidden="1" x14ac:dyDescent="0.2"/>
    <row r="60359" hidden="1" x14ac:dyDescent="0.2"/>
    <row r="60360" hidden="1" x14ac:dyDescent="0.2"/>
    <row r="60361" hidden="1" x14ac:dyDescent="0.2"/>
    <row r="60362" hidden="1" x14ac:dyDescent="0.2"/>
    <row r="60363" hidden="1" x14ac:dyDescent="0.2"/>
    <row r="60364" hidden="1" x14ac:dyDescent="0.2"/>
    <row r="60365" hidden="1" x14ac:dyDescent="0.2"/>
    <row r="60366" hidden="1" x14ac:dyDescent="0.2"/>
    <row r="60367" hidden="1" x14ac:dyDescent="0.2"/>
    <row r="60368" hidden="1" x14ac:dyDescent="0.2"/>
    <row r="60369" hidden="1" x14ac:dyDescent="0.2"/>
    <row r="60370" hidden="1" x14ac:dyDescent="0.2"/>
    <row r="60371" hidden="1" x14ac:dyDescent="0.2"/>
    <row r="60372" hidden="1" x14ac:dyDescent="0.2"/>
    <row r="60373" hidden="1" x14ac:dyDescent="0.2"/>
    <row r="60374" hidden="1" x14ac:dyDescent="0.2"/>
    <row r="60375" hidden="1" x14ac:dyDescent="0.2"/>
    <row r="60376" hidden="1" x14ac:dyDescent="0.2"/>
    <row r="60377" hidden="1" x14ac:dyDescent="0.2"/>
    <row r="60378" hidden="1" x14ac:dyDescent="0.2"/>
    <row r="60379" hidden="1" x14ac:dyDescent="0.2"/>
    <row r="60380" hidden="1" x14ac:dyDescent="0.2"/>
    <row r="60381" hidden="1" x14ac:dyDescent="0.2"/>
    <row r="60382" hidden="1" x14ac:dyDescent="0.2"/>
    <row r="60383" hidden="1" x14ac:dyDescent="0.2"/>
    <row r="60384" hidden="1" x14ac:dyDescent="0.2"/>
    <row r="60385" hidden="1" x14ac:dyDescent="0.2"/>
    <row r="60386" hidden="1" x14ac:dyDescent="0.2"/>
    <row r="60387" hidden="1" x14ac:dyDescent="0.2"/>
    <row r="60388" hidden="1" x14ac:dyDescent="0.2"/>
    <row r="60389" hidden="1" x14ac:dyDescent="0.2"/>
    <row r="60390" hidden="1" x14ac:dyDescent="0.2"/>
    <row r="60391" hidden="1" x14ac:dyDescent="0.2"/>
    <row r="60392" hidden="1" x14ac:dyDescent="0.2"/>
    <row r="60393" hidden="1" x14ac:dyDescent="0.2"/>
    <row r="60394" hidden="1" x14ac:dyDescent="0.2"/>
    <row r="60395" hidden="1" x14ac:dyDescent="0.2"/>
    <row r="60396" hidden="1" x14ac:dyDescent="0.2"/>
    <row r="60397" hidden="1" x14ac:dyDescent="0.2"/>
    <row r="60398" hidden="1" x14ac:dyDescent="0.2"/>
    <row r="60399" hidden="1" x14ac:dyDescent="0.2"/>
    <row r="60400" hidden="1" x14ac:dyDescent="0.2"/>
    <row r="60401" hidden="1" x14ac:dyDescent="0.2"/>
    <row r="60402" hidden="1" x14ac:dyDescent="0.2"/>
    <row r="60403" hidden="1" x14ac:dyDescent="0.2"/>
    <row r="60404" hidden="1" x14ac:dyDescent="0.2"/>
    <row r="60405" hidden="1" x14ac:dyDescent="0.2"/>
    <row r="60406" hidden="1" x14ac:dyDescent="0.2"/>
    <row r="60407" hidden="1" x14ac:dyDescent="0.2"/>
    <row r="60408" hidden="1" x14ac:dyDescent="0.2"/>
    <row r="60409" hidden="1" x14ac:dyDescent="0.2"/>
    <row r="60410" hidden="1" x14ac:dyDescent="0.2"/>
    <row r="60411" hidden="1" x14ac:dyDescent="0.2"/>
    <row r="60412" hidden="1" x14ac:dyDescent="0.2"/>
    <row r="60413" hidden="1" x14ac:dyDescent="0.2"/>
    <row r="60414" hidden="1" x14ac:dyDescent="0.2"/>
    <row r="60415" hidden="1" x14ac:dyDescent="0.2"/>
    <row r="60416" hidden="1" x14ac:dyDescent="0.2"/>
    <row r="60417" hidden="1" x14ac:dyDescent="0.2"/>
    <row r="60418" hidden="1" x14ac:dyDescent="0.2"/>
    <row r="60419" hidden="1" x14ac:dyDescent="0.2"/>
    <row r="60420" hidden="1" x14ac:dyDescent="0.2"/>
    <row r="60421" hidden="1" x14ac:dyDescent="0.2"/>
    <row r="60422" hidden="1" x14ac:dyDescent="0.2"/>
    <row r="60423" hidden="1" x14ac:dyDescent="0.2"/>
    <row r="60424" hidden="1" x14ac:dyDescent="0.2"/>
    <row r="60425" hidden="1" x14ac:dyDescent="0.2"/>
    <row r="60426" hidden="1" x14ac:dyDescent="0.2"/>
    <row r="60427" hidden="1" x14ac:dyDescent="0.2"/>
    <row r="60428" hidden="1" x14ac:dyDescent="0.2"/>
    <row r="60429" hidden="1" x14ac:dyDescent="0.2"/>
    <row r="60430" hidden="1" x14ac:dyDescent="0.2"/>
    <row r="60431" hidden="1" x14ac:dyDescent="0.2"/>
    <row r="60432" hidden="1" x14ac:dyDescent="0.2"/>
    <row r="60433" hidden="1" x14ac:dyDescent="0.2"/>
    <row r="60434" hidden="1" x14ac:dyDescent="0.2"/>
    <row r="60435" hidden="1" x14ac:dyDescent="0.2"/>
    <row r="60436" hidden="1" x14ac:dyDescent="0.2"/>
    <row r="60437" hidden="1" x14ac:dyDescent="0.2"/>
    <row r="60438" hidden="1" x14ac:dyDescent="0.2"/>
    <row r="60439" hidden="1" x14ac:dyDescent="0.2"/>
    <row r="60440" hidden="1" x14ac:dyDescent="0.2"/>
    <row r="60441" hidden="1" x14ac:dyDescent="0.2"/>
    <row r="60442" hidden="1" x14ac:dyDescent="0.2"/>
    <row r="60443" hidden="1" x14ac:dyDescent="0.2"/>
    <row r="60444" hidden="1" x14ac:dyDescent="0.2"/>
    <row r="60445" hidden="1" x14ac:dyDescent="0.2"/>
    <row r="60446" hidden="1" x14ac:dyDescent="0.2"/>
    <row r="60447" hidden="1" x14ac:dyDescent="0.2"/>
    <row r="60448" hidden="1" x14ac:dyDescent="0.2"/>
    <row r="60449" hidden="1" x14ac:dyDescent="0.2"/>
    <row r="60450" hidden="1" x14ac:dyDescent="0.2"/>
    <row r="60451" hidden="1" x14ac:dyDescent="0.2"/>
    <row r="60452" hidden="1" x14ac:dyDescent="0.2"/>
    <row r="60453" hidden="1" x14ac:dyDescent="0.2"/>
    <row r="60454" hidden="1" x14ac:dyDescent="0.2"/>
    <row r="60455" hidden="1" x14ac:dyDescent="0.2"/>
    <row r="60456" hidden="1" x14ac:dyDescent="0.2"/>
    <row r="60457" hidden="1" x14ac:dyDescent="0.2"/>
    <row r="60458" hidden="1" x14ac:dyDescent="0.2"/>
    <row r="60459" hidden="1" x14ac:dyDescent="0.2"/>
    <row r="60460" hidden="1" x14ac:dyDescent="0.2"/>
    <row r="60461" hidden="1" x14ac:dyDescent="0.2"/>
    <row r="60462" hidden="1" x14ac:dyDescent="0.2"/>
    <row r="60463" hidden="1" x14ac:dyDescent="0.2"/>
    <row r="60464" hidden="1" x14ac:dyDescent="0.2"/>
    <row r="60465" hidden="1" x14ac:dyDescent="0.2"/>
    <row r="60466" hidden="1" x14ac:dyDescent="0.2"/>
    <row r="60467" hidden="1" x14ac:dyDescent="0.2"/>
    <row r="60468" hidden="1" x14ac:dyDescent="0.2"/>
    <row r="60469" hidden="1" x14ac:dyDescent="0.2"/>
    <row r="60470" hidden="1" x14ac:dyDescent="0.2"/>
    <row r="60471" hidden="1" x14ac:dyDescent="0.2"/>
    <row r="60472" hidden="1" x14ac:dyDescent="0.2"/>
    <row r="60473" hidden="1" x14ac:dyDescent="0.2"/>
    <row r="60474" hidden="1" x14ac:dyDescent="0.2"/>
    <row r="60475" hidden="1" x14ac:dyDescent="0.2"/>
    <row r="60476" hidden="1" x14ac:dyDescent="0.2"/>
    <row r="60477" hidden="1" x14ac:dyDescent="0.2"/>
    <row r="60478" hidden="1" x14ac:dyDescent="0.2"/>
    <row r="60479" hidden="1" x14ac:dyDescent="0.2"/>
    <row r="60480" hidden="1" x14ac:dyDescent="0.2"/>
    <row r="60481" hidden="1" x14ac:dyDescent="0.2"/>
    <row r="60482" hidden="1" x14ac:dyDescent="0.2"/>
    <row r="60483" hidden="1" x14ac:dyDescent="0.2"/>
    <row r="60484" hidden="1" x14ac:dyDescent="0.2"/>
    <row r="60485" hidden="1" x14ac:dyDescent="0.2"/>
    <row r="60486" hidden="1" x14ac:dyDescent="0.2"/>
    <row r="60487" hidden="1" x14ac:dyDescent="0.2"/>
    <row r="60488" hidden="1" x14ac:dyDescent="0.2"/>
    <row r="60489" hidden="1" x14ac:dyDescent="0.2"/>
    <row r="60490" hidden="1" x14ac:dyDescent="0.2"/>
    <row r="60491" hidden="1" x14ac:dyDescent="0.2"/>
    <row r="60492" hidden="1" x14ac:dyDescent="0.2"/>
    <row r="60493" hidden="1" x14ac:dyDescent="0.2"/>
    <row r="60494" hidden="1" x14ac:dyDescent="0.2"/>
    <row r="60495" hidden="1" x14ac:dyDescent="0.2"/>
    <row r="60496" hidden="1" x14ac:dyDescent="0.2"/>
    <row r="60497" hidden="1" x14ac:dyDescent="0.2"/>
    <row r="60498" hidden="1" x14ac:dyDescent="0.2"/>
    <row r="60499" hidden="1" x14ac:dyDescent="0.2"/>
    <row r="60500" hidden="1" x14ac:dyDescent="0.2"/>
    <row r="60501" hidden="1" x14ac:dyDescent="0.2"/>
    <row r="60502" hidden="1" x14ac:dyDescent="0.2"/>
    <row r="60503" hidden="1" x14ac:dyDescent="0.2"/>
    <row r="60504" hidden="1" x14ac:dyDescent="0.2"/>
    <row r="60505" hidden="1" x14ac:dyDescent="0.2"/>
    <row r="60506" hidden="1" x14ac:dyDescent="0.2"/>
    <row r="60507" hidden="1" x14ac:dyDescent="0.2"/>
    <row r="60508" hidden="1" x14ac:dyDescent="0.2"/>
    <row r="60509" hidden="1" x14ac:dyDescent="0.2"/>
    <row r="60510" hidden="1" x14ac:dyDescent="0.2"/>
    <row r="60511" hidden="1" x14ac:dyDescent="0.2"/>
    <row r="60512" hidden="1" x14ac:dyDescent="0.2"/>
    <row r="60513" hidden="1" x14ac:dyDescent="0.2"/>
    <row r="60514" hidden="1" x14ac:dyDescent="0.2"/>
    <row r="60515" hidden="1" x14ac:dyDescent="0.2"/>
    <row r="60516" hidden="1" x14ac:dyDescent="0.2"/>
    <row r="60517" hidden="1" x14ac:dyDescent="0.2"/>
    <row r="60518" hidden="1" x14ac:dyDescent="0.2"/>
    <row r="60519" hidden="1" x14ac:dyDescent="0.2"/>
    <row r="60520" hidden="1" x14ac:dyDescent="0.2"/>
    <row r="60521" hidden="1" x14ac:dyDescent="0.2"/>
    <row r="60522" hidden="1" x14ac:dyDescent="0.2"/>
    <row r="60523" hidden="1" x14ac:dyDescent="0.2"/>
    <row r="60524" hidden="1" x14ac:dyDescent="0.2"/>
    <row r="60525" hidden="1" x14ac:dyDescent="0.2"/>
    <row r="60526" hidden="1" x14ac:dyDescent="0.2"/>
    <row r="60527" hidden="1" x14ac:dyDescent="0.2"/>
    <row r="60528" hidden="1" x14ac:dyDescent="0.2"/>
    <row r="60529" hidden="1" x14ac:dyDescent="0.2"/>
    <row r="60530" hidden="1" x14ac:dyDescent="0.2"/>
    <row r="60531" hidden="1" x14ac:dyDescent="0.2"/>
    <row r="60532" hidden="1" x14ac:dyDescent="0.2"/>
    <row r="60533" hidden="1" x14ac:dyDescent="0.2"/>
    <row r="60534" hidden="1" x14ac:dyDescent="0.2"/>
    <row r="60535" hidden="1" x14ac:dyDescent="0.2"/>
    <row r="60536" hidden="1" x14ac:dyDescent="0.2"/>
    <row r="60537" hidden="1" x14ac:dyDescent="0.2"/>
    <row r="60538" hidden="1" x14ac:dyDescent="0.2"/>
    <row r="60539" hidden="1" x14ac:dyDescent="0.2"/>
    <row r="60540" hidden="1" x14ac:dyDescent="0.2"/>
    <row r="60541" hidden="1" x14ac:dyDescent="0.2"/>
    <row r="60542" hidden="1" x14ac:dyDescent="0.2"/>
    <row r="60543" hidden="1" x14ac:dyDescent="0.2"/>
    <row r="60544" hidden="1" x14ac:dyDescent="0.2"/>
    <row r="60545" hidden="1" x14ac:dyDescent="0.2"/>
    <row r="60546" hidden="1" x14ac:dyDescent="0.2"/>
    <row r="60547" hidden="1" x14ac:dyDescent="0.2"/>
    <row r="60548" hidden="1" x14ac:dyDescent="0.2"/>
    <row r="60549" hidden="1" x14ac:dyDescent="0.2"/>
    <row r="60550" hidden="1" x14ac:dyDescent="0.2"/>
    <row r="60551" hidden="1" x14ac:dyDescent="0.2"/>
    <row r="60552" hidden="1" x14ac:dyDescent="0.2"/>
    <row r="60553" hidden="1" x14ac:dyDescent="0.2"/>
    <row r="60554" hidden="1" x14ac:dyDescent="0.2"/>
    <row r="60555" hidden="1" x14ac:dyDescent="0.2"/>
    <row r="60556" hidden="1" x14ac:dyDescent="0.2"/>
    <row r="60557" hidden="1" x14ac:dyDescent="0.2"/>
    <row r="60558" hidden="1" x14ac:dyDescent="0.2"/>
    <row r="60559" hidden="1" x14ac:dyDescent="0.2"/>
    <row r="60560" hidden="1" x14ac:dyDescent="0.2"/>
    <row r="60561" hidden="1" x14ac:dyDescent="0.2"/>
    <row r="60562" hidden="1" x14ac:dyDescent="0.2"/>
    <row r="60563" hidden="1" x14ac:dyDescent="0.2"/>
    <row r="60564" hidden="1" x14ac:dyDescent="0.2"/>
    <row r="60565" hidden="1" x14ac:dyDescent="0.2"/>
    <row r="60566" hidden="1" x14ac:dyDescent="0.2"/>
    <row r="60567" hidden="1" x14ac:dyDescent="0.2"/>
    <row r="60568" hidden="1" x14ac:dyDescent="0.2"/>
    <row r="60569" hidden="1" x14ac:dyDescent="0.2"/>
    <row r="60570" hidden="1" x14ac:dyDescent="0.2"/>
    <row r="60571" hidden="1" x14ac:dyDescent="0.2"/>
    <row r="60572" hidden="1" x14ac:dyDescent="0.2"/>
    <row r="60573" hidden="1" x14ac:dyDescent="0.2"/>
    <row r="60574" hidden="1" x14ac:dyDescent="0.2"/>
    <row r="60575" hidden="1" x14ac:dyDescent="0.2"/>
    <row r="60576" hidden="1" x14ac:dyDescent="0.2"/>
    <row r="60577" hidden="1" x14ac:dyDescent="0.2"/>
    <row r="60578" hidden="1" x14ac:dyDescent="0.2"/>
    <row r="60579" hidden="1" x14ac:dyDescent="0.2"/>
    <row r="60580" hidden="1" x14ac:dyDescent="0.2"/>
    <row r="60581" hidden="1" x14ac:dyDescent="0.2"/>
    <row r="60582" hidden="1" x14ac:dyDescent="0.2"/>
    <row r="60583" hidden="1" x14ac:dyDescent="0.2"/>
    <row r="60584" hidden="1" x14ac:dyDescent="0.2"/>
    <row r="60585" hidden="1" x14ac:dyDescent="0.2"/>
    <row r="60586" hidden="1" x14ac:dyDescent="0.2"/>
    <row r="60587" hidden="1" x14ac:dyDescent="0.2"/>
    <row r="60588" hidden="1" x14ac:dyDescent="0.2"/>
    <row r="60589" hidden="1" x14ac:dyDescent="0.2"/>
    <row r="60590" hidden="1" x14ac:dyDescent="0.2"/>
    <row r="60591" hidden="1" x14ac:dyDescent="0.2"/>
    <row r="60592" hidden="1" x14ac:dyDescent="0.2"/>
    <row r="60593" hidden="1" x14ac:dyDescent="0.2"/>
    <row r="60594" hidden="1" x14ac:dyDescent="0.2"/>
    <row r="60595" hidden="1" x14ac:dyDescent="0.2"/>
    <row r="60596" hidden="1" x14ac:dyDescent="0.2"/>
    <row r="60597" hidden="1" x14ac:dyDescent="0.2"/>
    <row r="60598" hidden="1" x14ac:dyDescent="0.2"/>
    <row r="60599" hidden="1" x14ac:dyDescent="0.2"/>
    <row r="60600" hidden="1" x14ac:dyDescent="0.2"/>
    <row r="60601" hidden="1" x14ac:dyDescent="0.2"/>
    <row r="60602" hidden="1" x14ac:dyDescent="0.2"/>
    <row r="60603" hidden="1" x14ac:dyDescent="0.2"/>
    <row r="60604" hidden="1" x14ac:dyDescent="0.2"/>
    <row r="60605" hidden="1" x14ac:dyDescent="0.2"/>
    <row r="60606" hidden="1" x14ac:dyDescent="0.2"/>
    <row r="60607" hidden="1" x14ac:dyDescent="0.2"/>
    <row r="60608" hidden="1" x14ac:dyDescent="0.2"/>
    <row r="60609" hidden="1" x14ac:dyDescent="0.2"/>
    <row r="60610" hidden="1" x14ac:dyDescent="0.2"/>
    <row r="60611" hidden="1" x14ac:dyDescent="0.2"/>
    <row r="60612" hidden="1" x14ac:dyDescent="0.2"/>
    <row r="60613" hidden="1" x14ac:dyDescent="0.2"/>
    <row r="60614" hidden="1" x14ac:dyDescent="0.2"/>
    <row r="60615" hidden="1" x14ac:dyDescent="0.2"/>
    <row r="60616" hidden="1" x14ac:dyDescent="0.2"/>
    <row r="60617" hidden="1" x14ac:dyDescent="0.2"/>
    <row r="60618" hidden="1" x14ac:dyDescent="0.2"/>
    <row r="60619" hidden="1" x14ac:dyDescent="0.2"/>
    <row r="60620" hidden="1" x14ac:dyDescent="0.2"/>
    <row r="60621" hidden="1" x14ac:dyDescent="0.2"/>
    <row r="60622" hidden="1" x14ac:dyDescent="0.2"/>
    <row r="60623" hidden="1" x14ac:dyDescent="0.2"/>
    <row r="60624" hidden="1" x14ac:dyDescent="0.2"/>
    <row r="60625" hidden="1" x14ac:dyDescent="0.2"/>
    <row r="60626" hidden="1" x14ac:dyDescent="0.2"/>
    <row r="60627" hidden="1" x14ac:dyDescent="0.2"/>
    <row r="60628" hidden="1" x14ac:dyDescent="0.2"/>
    <row r="60629" hidden="1" x14ac:dyDescent="0.2"/>
    <row r="60630" hidden="1" x14ac:dyDescent="0.2"/>
    <row r="60631" hidden="1" x14ac:dyDescent="0.2"/>
    <row r="60632" hidden="1" x14ac:dyDescent="0.2"/>
    <row r="60633" hidden="1" x14ac:dyDescent="0.2"/>
    <row r="60634" hidden="1" x14ac:dyDescent="0.2"/>
    <row r="60635" hidden="1" x14ac:dyDescent="0.2"/>
    <row r="60636" hidden="1" x14ac:dyDescent="0.2"/>
    <row r="60637" hidden="1" x14ac:dyDescent="0.2"/>
    <row r="60638" hidden="1" x14ac:dyDescent="0.2"/>
    <row r="60639" hidden="1" x14ac:dyDescent="0.2"/>
    <row r="60640" hidden="1" x14ac:dyDescent="0.2"/>
    <row r="60641" hidden="1" x14ac:dyDescent="0.2"/>
    <row r="60642" hidden="1" x14ac:dyDescent="0.2"/>
    <row r="60643" hidden="1" x14ac:dyDescent="0.2"/>
    <row r="60644" hidden="1" x14ac:dyDescent="0.2"/>
    <row r="60645" hidden="1" x14ac:dyDescent="0.2"/>
    <row r="60646" hidden="1" x14ac:dyDescent="0.2"/>
    <row r="60647" hidden="1" x14ac:dyDescent="0.2"/>
    <row r="60648" hidden="1" x14ac:dyDescent="0.2"/>
    <row r="60649" hidden="1" x14ac:dyDescent="0.2"/>
    <row r="60650" hidden="1" x14ac:dyDescent="0.2"/>
    <row r="60651" hidden="1" x14ac:dyDescent="0.2"/>
    <row r="60652" hidden="1" x14ac:dyDescent="0.2"/>
    <row r="60653" hidden="1" x14ac:dyDescent="0.2"/>
    <row r="60654" hidden="1" x14ac:dyDescent="0.2"/>
    <row r="60655" hidden="1" x14ac:dyDescent="0.2"/>
    <row r="60656" hidden="1" x14ac:dyDescent="0.2"/>
    <row r="60657" hidden="1" x14ac:dyDescent="0.2"/>
    <row r="60658" hidden="1" x14ac:dyDescent="0.2"/>
    <row r="60659" hidden="1" x14ac:dyDescent="0.2"/>
    <row r="60660" hidden="1" x14ac:dyDescent="0.2"/>
    <row r="60661" hidden="1" x14ac:dyDescent="0.2"/>
    <row r="60662" hidden="1" x14ac:dyDescent="0.2"/>
    <row r="60663" hidden="1" x14ac:dyDescent="0.2"/>
    <row r="60664" hidden="1" x14ac:dyDescent="0.2"/>
    <row r="60665" hidden="1" x14ac:dyDescent="0.2"/>
    <row r="60666" hidden="1" x14ac:dyDescent="0.2"/>
    <row r="60667" hidden="1" x14ac:dyDescent="0.2"/>
    <row r="60668" hidden="1" x14ac:dyDescent="0.2"/>
    <row r="60669" hidden="1" x14ac:dyDescent="0.2"/>
    <row r="60670" hidden="1" x14ac:dyDescent="0.2"/>
    <row r="60671" hidden="1" x14ac:dyDescent="0.2"/>
    <row r="60672" hidden="1" x14ac:dyDescent="0.2"/>
    <row r="60673" hidden="1" x14ac:dyDescent="0.2"/>
    <row r="60674" hidden="1" x14ac:dyDescent="0.2"/>
    <row r="60675" hidden="1" x14ac:dyDescent="0.2"/>
    <row r="60676" hidden="1" x14ac:dyDescent="0.2"/>
    <row r="60677" hidden="1" x14ac:dyDescent="0.2"/>
    <row r="60678" hidden="1" x14ac:dyDescent="0.2"/>
    <row r="60679" hidden="1" x14ac:dyDescent="0.2"/>
    <row r="60680" hidden="1" x14ac:dyDescent="0.2"/>
    <row r="60681" hidden="1" x14ac:dyDescent="0.2"/>
    <row r="60682" hidden="1" x14ac:dyDescent="0.2"/>
    <row r="60683" hidden="1" x14ac:dyDescent="0.2"/>
    <row r="60684" hidden="1" x14ac:dyDescent="0.2"/>
    <row r="60685" hidden="1" x14ac:dyDescent="0.2"/>
    <row r="60686" hidden="1" x14ac:dyDescent="0.2"/>
    <row r="60687" hidden="1" x14ac:dyDescent="0.2"/>
    <row r="60688" hidden="1" x14ac:dyDescent="0.2"/>
    <row r="60689" hidden="1" x14ac:dyDescent="0.2"/>
    <row r="60690" hidden="1" x14ac:dyDescent="0.2"/>
    <row r="60691" hidden="1" x14ac:dyDescent="0.2"/>
    <row r="60692" hidden="1" x14ac:dyDescent="0.2"/>
    <row r="60693" hidden="1" x14ac:dyDescent="0.2"/>
    <row r="60694" hidden="1" x14ac:dyDescent="0.2"/>
    <row r="60695" hidden="1" x14ac:dyDescent="0.2"/>
    <row r="60696" hidden="1" x14ac:dyDescent="0.2"/>
    <row r="60697" hidden="1" x14ac:dyDescent="0.2"/>
    <row r="60698" hidden="1" x14ac:dyDescent="0.2"/>
    <row r="60699" hidden="1" x14ac:dyDescent="0.2"/>
    <row r="60700" hidden="1" x14ac:dyDescent="0.2"/>
    <row r="60701" hidden="1" x14ac:dyDescent="0.2"/>
    <row r="60702" hidden="1" x14ac:dyDescent="0.2"/>
    <row r="60703" hidden="1" x14ac:dyDescent="0.2"/>
    <row r="60704" hidden="1" x14ac:dyDescent="0.2"/>
    <row r="60705" hidden="1" x14ac:dyDescent="0.2"/>
    <row r="60706" hidden="1" x14ac:dyDescent="0.2"/>
    <row r="60707" hidden="1" x14ac:dyDescent="0.2"/>
    <row r="60708" hidden="1" x14ac:dyDescent="0.2"/>
    <row r="60709" hidden="1" x14ac:dyDescent="0.2"/>
    <row r="60710" hidden="1" x14ac:dyDescent="0.2"/>
    <row r="60711" hidden="1" x14ac:dyDescent="0.2"/>
    <row r="60712" hidden="1" x14ac:dyDescent="0.2"/>
    <row r="60713" hidden="1" x14ac:dyDescent="0.2"/>
    <row r="60714" hidden="1" x14ac:dyDescent="0.2"/>
    <row r="60715" hidden="1" x14ac:dyDescent="0.2"/>
    <row r="60716" hidden="1" x14ac:dyDescent="0.2"/>
    <row r="60717" hidden="1" x14ac:dyDescent="0.2"/>
    <row r="60718" hidden="1" x14ac:dyDescent="0.2"/>
    <row r="60719" hidden="1" x14ac:dyDescent="0.2"/>
    <row r="60720" hidden="1" x14ac:dyDescent="0.2"/>
    <row r="60721" hidden="1" x14ac:dyDescent="0.2"/>
    <row r="60722" hidden="1" x14ac:dyDescent="0.2"/>
    <row r="60723" hidden="1" x14ac:dyDescent="0.2"/>
    <row r="60724" hidden="1" x14ac:dyDescent="0.2"/>
    <row r="60725" hidden="1" x14ac:dyDescent="0.2"/>
    <row r="60726" hidden="1" x14ac:dyDescent="0.2"/>
    <row r="60727" hidden="1" x14ac:dyDescent="0.2"/>
    <row r="60728" hidden="1" x14ac:dyDescent="0.2"/>
    <row r="60729" hidden="1" x14ac:dyDescent="0.2"/>
    <row r="60730" hidden="1" x14ac:dyDescent="0.2"/>
    <row r="60731" hidden="1" x14ac:dyDescent="0.2"/>
    <row r="60732" hidden="1" x14ac:dyDescent="0.2"/>
    <row r="60733" hidden="1" x14ac:dyDescent="0.2"/>
    <row r="60734" hidden="1" x14ac:dyDescent="0.2"/>
    <row r="60735" hidden="1" x14ac:dyDescent="0.2"/>
    <row r="60736" hidden="1" x14ac:dyDescent="0.2"/>
    <row r="60737" hidden="1" x14ac:dyDescent="0.2"/>
    <row r="60738" hidden="1" x14ac:dyDescent="0.2"/>
    <row r="60739" hidden="1" x14ac:dyDescent="0.2"/>
    <row r="60740" hidden="1" x14ac:dyDescent="0.2"/>
    <row r="60741" hidden="1" x14ac:dyDescent="0.2"/>
    <row r="60742" hidden="1" x14ac:dyDescent="0.2"/>
    <row r="60743" hidden="1" x14ac:dyDescent="0.2"/>
    <row r="60744" hidden="1" x14ac:dyDescent="0.2"/>
    <row r="60745" hidden="1" x14ac:dyDescent="0.2"/>
    <row r="60746" hidden="1" x14ac:dyDescent="0.2"/>
    <row r="60747" hidden="1" x14ac:dyDescent="0.2"/>
    <row r="60748" hidden="1" x14ac:dyDescent="0.2"/>
    <row r="60749" hidden="1" x14ac:dyDescent="0.2"/>
    <row r="60750" hidden="1" x14ac:dyDescent="0.2"/>
    <row r="60751" hidden="1" x14ac:dyDescent="0.2"/>
    <row r="60752" hidden="1" x14ac:dyDescent="0.2"/>
    <row r="60753" hidden="1" x14ac:dyDescent="0.2"/>
    <row r="60754" hidden="1" x14ac:dyDescent="0.2"/>
    <row r="60755" hidden="1" x14ac:dyDescent="0.2"/>
    <row r="60756" hidden="1" x14ac:dyDescent="0.2"/>
    <row r="60757" hidden="1" x14ac:dyDescent="0.2"/>
    <row r="60758" hidden="1" x14ac:dyDescent="0.2"/>
    <row r="60759" hidden="1" x14ac:dyDescent="0.2"/>
    <row r="60760" hidden="1" x14ac:dyDescent="0.2"/>
    <row r="60761" hidden="1" x14ac:dyDescent="0.2"/>
    <row r="60762" hidden="1" x14ac:dyDescent="0.2"/>
    <row r="60763" hidden="1" x14ac:dyDescent="0.2"/>
    <row r="60764" hidden="1" x14ac:dyDescent="0.2"/>
    <row r="60765" hidden="1" x14ac:dyDescent="0.2"/>
    <row r="60766" hidden="1" x14ac:dyDescent="0.2"/>
    <row r="60767" hidden="1" x14ac:dyDescent="0.2"/>
    <row r="60768" hidden="1" x14ac:dyDescent="0.2"/>
    <row r="60769" hidden="1" x14ac:dyDescent="0.2"/>
    <row r="60770" hidden="1" x14ac:dyDescent="0.2"/>
    <row r="60771" hidden="1" x14ac:dyDescent="0.2"/>
    <row r="60772" hidden="1" x14ac:dyDescent="0.2"/>
    <row r="60773" hidden="1" x14ac:dyDescent="0.2"/>
    <row r="60774" hidden="1" x14ac:dyDescent="0.2"/>
    <row r="60775" hidden="1" x14ac:dyDescent="0.2"/>
    <row r="60776" hidden="1" x14ac:dyDescent="0.2"/>
    <row r="60777" hidden="1" x14ac:dyDescent="0.2"/>
    <row r="60778" hidden="1" x14ac:dyDescent="0.2"/>
    <row r="60779" hidden="1" x14ac:dyDescent="0.2"/>
    <row r="60780" hidden="1" x14ac:dyDescent="0.2"/>
    <row r="60781" hidden="1" x14ac:dyDescent="0.2"/>
    <row r="60782" hidden="1" x14ac:dyDescent="0.2"/>
    <row r="60783" hidden="1" x14ac:dyDescent="0.2"/>
    <row r="60784" hidden="1" x14ac:dyDescent="0.2"/>
    <row r="60785" hidden="1" x14ac:dyDescent="0.2"/>
    <row r="60786" hidden="1" x14ac:dyDescent="0.2"/>
    <row r="60787" hidden="1" x14ac:dyDescent="0.2"/>
    <row r="60788" hidden="1" x14ac:dyDescent="0.2"/>
    <row r="60789" hidden="1" x14ac:dyDescent="0.2"/>
    <row r="60790" hidden="1" x14ac:dyDescent="0.2"/>
    <row r="60791" hidden="1" x14ac:dyDescent="0.2"/>
    <row r="60792" hidden="1" x14ac:dyDescent="0.2"/>
    <row r="60793" hidden="1" x14ac:dyDescent="0.2"/>
    <row r="60794" hidden="1" x14ac:dyDescent="0.2"/>
    <row r="60795" hidden="1" x14ac:dyDescent="0.2"/>
    <row r="60796" hidden="1" x14ac:dyDescent="0.2"/>
    <row r="60797" hidden="1" x14ac:dyDescent="0.2"/>
    <row r="60798" hidden="1" x14ac:dyDescent="0.2"/>
    <row r="60799" hidden="1" x14ac:dyDescent="0.2"/>
    <row r="60800" hidden="1" x14ac:dyDescent="0.2"/>
    <row r="60801" hidden="1" x14ac:dyDescent="0.2"/>
    <row r="60802" hidden="1" x14ac:dyDescent="0.2"/>
    <row r="60803" hidden="1" x14ac:dyDescent="0.2"/>
    <row r="60804" hidden="1" x14ac:dyDescent="0.2"/>
    <row r="60805" hidden="1" x14ac:dyDescent="0.2"/>
    <row r="60806" hidden="1" x14ac:dyDescent="0.2"/>
    <row r="60807" hidden="1" x14ac:dyDescent="0.2"/>
    <row r="60808" hidden="1" x14ac:dyDescent="0.2"/>
    <row r="60809" hidden="1" x14ac:dyDescent="0.2"/>
    <row r="60810" hidden="1" x14ac:dyDescent="0.2"/>
    <row r="60811" hidden="1" x14ac:dyDescent="0.2"/>
    <row r="60812" hidden="1" x14ac:dyDescent="0.2"/>
    <row r="60813" hidden="1" x14ac:dyDescent="0.2"/>
    <row r="60814" hidden="1" x14ac:dyDescent="0.2"/>
    <row r="60815" hidden="1" x14ac:dyDescent="0.2"/>
    <row r="60816" hidden="1" x14ac:dyDescent="0.2"/>
    <row r="60817" hidden="1" x14ac:dyDescent="0.2"/>
    <row r="60818" hidden="1" x14ac:dyDescent="0.2"/>
    <row r="60819" hidden="1" x14ac:dyDescent="0.2"/>
    <row r="60820" hidden="1" x14ac:dyDescent="0.2"/>
    <row r="60821" hidden="1" x14ac:dyDescent="0.2"/>
    <row r="60822" hidden="1" x14ac:dyDescent="0.2"/>
    <row r="60823" hidden="1" x14ac:dyDescent="0.2"/>
    <row r="60824" hidden="1" x14ac:dyDescent="0.2"/>
    <row r="60825" hidden="1" x14ac:dyDescent="0.2"/>
    <row r="60826" hidden="1" x14ac:dyDescent="0.2"/>
    <row r="60827" hidden="1" x14ac:dyDescent="0.2"/>
    <row r="60828" hidden="1" x14ac:dyDescent="0.2"/>
    <row r="60829" hidden="1" x14ac:dyDescent="0.2"/>
    <row r="60830" hidden="1" x14ac:dyDescent="0.2"/>
    <row r="60831" hidden="1" x14ac:dyDescent="0.2"/>
    <row r="60832" hidden="1" x14ac:dyDescent="0.2"/>
    <row r="60833" hidden="1" x14ac:dyDescent="0.2"/>
    <row r="60834" hidden="1" x14ac:dyDescent="0.2"/>
    <row r="60835" hidden="1" x14ac:dyDescent="0.2"/>
    <row r="60836" hidden="1" x14ac:dyDescent="0.2"/>
    <row r="60837" hidden="1" x14ac:dyDescent="0.2"/>
    <row r="60838" hidden="1" x14ac:dyDescent="0.2"/>
    <row r="60839" hidden="1" x14ac:dyDescent="0.2"/>
    <row r="60840" hidden="1" x14ac:dyDescent="0.2"/>
    <row r="60841" hidden="1" x14ac:dyDescent="0.2"/>
    <row r="60842" hidden="1" x14ac:dyDescent="0.2"/>
    <row r="60843" hidden="1" x14ac:dyDescent="0.2"/>
    <row r="60844" hidden="1" x14ac:dyDescent="0.2"/>
    <row r="60845" hidden="1" x14ac:dyDescent="0.2"/>
    <row r="60846" hidden="1" x14ac:dyDescent="0.2"/>
    <row r="60847" hidden="1" x14ac:dyDescent="0.2"/>
    <row r="60848" hidden="1" x14ac:dyDescent="0.2"/>
    <row r="60849" hidden="1" x14ac:dyDescent="0.2"/>
    <row r="60850" hidden="1" x14ac:dyDescent="0.2"/>
    <row r="60851" hidden="1" x14ac:dyDescent="0.2"/>
    <row r="60852" hidden="1" x14ac:dyDescent="0.2"/>
    <row r="60853" hidden="1" x14ac:dyDescent="0.2"/>
    <row r="60854" hidden="1" x14ac:dyDescent="0.2"/>
    <row r="60855" hidden="1" x14ac:dyDescent="0.2"/>
    <row r="60856" hidden="1" x14ac:dyDescent="0.2"/>
    <row r="60857" hidden="1" x14ac:dyDescent="0.2"/>
    <row r="60858" hidden="1" x14ac:dyDescent="0.2"/>
    <row r="60859" hidden="1" x14ac:dyDescent="0.2"/>
    <row r="60860" hidden="1" x14ac:dyDescent="0.2"/>
    <row r="60861" hidden="1" x14ac:dyDescent="0.2"/>
    <row r="60862" hidden="1" x14ac:dyDescent="0.2"/>
    <row r="60863" hidden="1" x14ac:dyDescent="0.2"/>
    <row r="60864" hidden="1" x14ac:dyDescent="0.2"/>
    <row r="60865" hidden="1" x14ac:dyDescent="0.2"/>
    <row r="60866" hidden="1" x14ac:dyDescent="0.2"/>
    <row r="60867" hidden="1" x14ac:dyDescent="0.2"/>
    <row r="60868" hidden="1" x14ac:dyDescent="0.2"/>
    <row r="60869" hidden="1" x14ac:dyDescent="0.2"/>
    <row r="60870" hidden="1" x14ac:dyDescent="0.2"/>
    <row r="60871" hidden="1" x14ac:dyDescent="0.2"/>
    <row r="60872" hidden="1" x14ac:dyDescent="0.2"/>
    <row r="60873" hidden="1" x14ac:dyDescent="0.2"/>
    <row r="60874" hidden="1" x14ac:dyDescent="0.2"/>
    <row r="60875" hidden="1" x14ac:dyDescent="0.2"/>
    <row r="60876" hidden="1" x14ac:dyDescent="0.2"/>
    <row r="60877" hidden="1" x14ac:dyDescent="0.2"/>
    <row r="60878" hidden="1" x14ac:dyDescent="0.2"/>
    <row r="60879" hidden="1" x14ac:dyDescent="0.2"/>
    <row r="60880" hidden="1" x14ac:dyDescent="0.2"/>
    <row r="60881" hidden="1" x14ac:dyDescent="0.2"/>
    <row r="60882" hidden="1" x14ac:dyDescent="0.2"/>
    <row r="60883" hidden="1" x14ac:dyDescent="0.2"/>
    <row r="60884" hidden="1" x14ac:dyDescent="0.2"/>
    <row r="60885" hidden="1" x14ac:dyDescent="0.2"/>
    <row r="60886" hidden="1" x14ac:dyDescent="0.2"/>
    <row r="60887" hidden="1" x14ac:dyDescent="0.2"/>
    <row r="60888" hidden="1" x14ac:dyDescent="0.2"/>
    <row r="60889" hidden="1" x14ac:dyDescent="0.2"/>
    <row r="60890" hidden="1" x14ac:dyDescent="0.2"/>
    <row r="60891" hidden="1" x14ac:dyDescent="0.2"/>
    <row r="60892" hidden="1" x14ac:dyDescent="0.2"/>
    <row r="60893" hidden="1" x14ac:dyDescent="0.2"/>
    <row r="60894" hidden="1" x14ac:dyDescent="0.2"/>
    <row r="60895" hidden="1" x14ac:dyDescent="0.2"/>
    <row r="60896" hidden="1" x14ac:dyDescent="0.2"/>
    <row r="60897" hidden="1" x14ac:dyDescent="0.2"/>
    <row r="60898" hidden="1" x14ac:dyDescent="0.2"/>
    <row r="60899" hidden="1" x14ac:dyDescent="0.2"/>
    <row r="60900" hidden="1" x14ac:dyDescent="0.2"/>
    <row r="60901" hidden="1" x14ac:dyDescent="0.2"/>
    <row r="60902" hidden="1" x14ac:dyDescent="0.2"/>
    <row r="60903" hidden="1" x14ac:dyDescent="0.2"/>
    <row r="60904" hidden="1" x14ac:dyDescent="0.2"/>
    <row r="60905" hidden="1" x14ac:dyDescent="0.2"/>
    <row r="60906" hidden="1" x14ac:dyDescent="0.2"/>
    <row r="60907" hidden="1" x14ac:dyDescent="0.2"/>
    <row r="60908" hidden="1" x14ac:dyDescent="0.2"/>
    <row r="60909" hidden="1" x14ac:dyDescent="0.2"/>
    <row r="60910" hidden="1" x14ac:dyDescent="0.2"/>
    <row r="60911" hidden="1" x14ac:dyDescent="0.2"/>
    <row r="60912" hidden="1" x14ac:dyDescent="0.2"/>
    <row r="60913" hidden="1" x14ac:dyDescent="0.2"/>
    <row r="60914" hidden="1" x14ac:dyDescent="0.2"/>
    <row r="60915" hidden="1" x14ac:dyDescent="0.2"/>
    <row r="60916" hidden="1" x14ac:dyDescent="0.2"/>
    <row r="60917" hidden="1" x14ac:dyDescent="0.2"/>
    <row r="60918" hidden="1" x14ac:dyDescent="0.2"/>
    <row r="60919" hidden="1" x14ac:dyDescent="0.2"/>
    <row r="60920" hidden="1" x14ac:dyDescent="0.2"/>
    <row r="60921" hidden="1" x14ac:dyDescent="0.2"/>
    <row r="60922" hidden="1" x14ac:dyDescent="0.2"/>
    <row r="60923" hidden="1" x14ac:dyDescent="0.2"/>
    <row r="60924" hidden="1" x14ac:dyDescent="0.2"/>
    <row r="60925" hidden="1" x14ac:dyDescent="0.2"/>
    <row r="60926" hidden="1" x14ac:dyDescent="0.2"/>
    <row r="60927" hidden="1" x14ac:dyDescent="0.2"/>
    <row r="60928" hidden="1" x14ac:dyDescent="0.2"/>
    <row r="60929" hidden="1" x14ac:dyDescent="0.2"/>
    <row r="60930" hidden="1" x14ac:dyDescent="0.2"/>
    <row r="60931" hidden="1" x14ac:dyDescent="0.2"/>
    <row r="60932" hidden="1" x14ac:dyDescent="0.2"/>
    <row r="60933" hidden="1" x14ac:dyDescent="0.2"/>
    <row r="60934" hidden="1" x14ac:dyDescent="0.2"/>
    <row r="60935" hidden="1" x14ac:dyDescent="0.2"/>
    <row r="60936" hidden="1" x14ac:dyDescent="0.2"/>
    <row r="60937" hidden="1" x14ac:dyDescent="0.2"/>
    <row r="60938" hidden="1" x14ac:dyDescent="0.2"/>
    <row r="60939" hidden="1" x14ac:dyDescent="0.2"/>
    <row r="60940" hidden="1" x14ac:dyDescent="0.2"/>
    <row r="60941" hidden="1" x14ac:dyDescent="0.2"/>
    <row r="60942" hidden="1" x14ac:dyDescent="0.2"/>
    <row r="60943" hidden="1" x14ac:dyDescent="0.2"/>
    <row r="60944" hidden="1" x14ac:dyDescent="0.2"/>
    <row r="60945" hidden="1" x14ac:dyDescent="0.2"/>
    <row r="60946" hidden="1" x14ac:dyDescent="0.2"/>
    <row r="60947" hidden="1" x14ac:dyDescent="0.2"/>
    <row r="60948" hidden="1" x14ac:dyDescent="0.2"/>
    <row r="60949" hidden="1" x14ac:dyDescent="0.2"/>
    <row r="60950" hidden="1" x14ac:dyDescent="0.2"/>
    <row r="60951" hidden="1" x14ac:dyDescent="0.2"/>
    <row r="60952" hidden="1" x14ac:dyDescent="0.2"/>
    <row r="60953" hidden="1" x14ac:dyDescent="0.2"/>
    <row r="60954" hidden="1" x14ac:dyDescent="0.2"/>
    <row r="60955" hidden="1" x14ac:dyDescent="0.2"/>
    <row r="60956" hidden="1" x14ac:dyDescent="0.2"/>
    <row r="60957" hidden="1" x14ac:dyDescent="0.2"/>
    <row r="60958" hidden="1" x14ac:dyDescent="0.2"/>
    <row r="60959" hidden="1" x14ac:dyDescent="0.2"/>
    <row r="60960" hidden="1" x14ac:dyDescent="0.2"/>
    <row r="60961" hidden="1" x14ac:dyDescent="0.2"/>
    <row r="60962" hidden="1" x14ac:dyDescent="0.2"/>
    <row r="60963" hidden="1" x14ac:dyDescent="0.2"/>
    <row r="60964" hidden="1" x14ac:dyDescent="0.2"/>
    <row r="60965" hidden="1" x14ac:dyDescent="0.2"/>
    <row r="60966" hidden="1" x14ac:dyDescent="0.2"/>
    <row r="60967" hidden="1" x14ac:dyDescent="0.2"/>
    <row r="60968" hidden="1" x14ac:dyDescent="0.2"/>
    <row r="60969" hidden="1" x14ac:dyDescent="0.2"/>
    <row r="60970" hidden="1" x14ac:dyDescent="0.2"/>
    <row r="60971" hidden="1" x14ac:dyDescent="0.2"/>
    <row r="60972" hidden="1" x14ac:dyDescent="0.2"/>
    <row r="60973" hidden="1" x14ac:dyDescent="0.2"/>
    <row r="60974" hidden="1" x14ac:dyDescent="0.2"/>
    <row r="60975" hidden="1" x14ac:dyDescent="0.2"/>
    <row r="60976" hidden="1" x14ac:dyDescent="0.2"/>
    <row r="60977" hidden="1" x14ac:dyDescent="0.2"/>
    <row r="60978" hidden="1" x14ac:dyDescent="0.2"/>
    <row r="60979" hidden="1" x14ac:dyDescent="0.2"/>
    <row r="60980" hidden="1" x14ac:dyDescent="0.2"/>
    <row r="60981" hidden="1" x14ac:dyDescent="0.2"/>
    <row r="60982" hidden="1" x14ac:dyDescent="0.2"/>
    <row r="60983" hidden="1" x14ac:dyDescent="0.2"/>
    <row r="60984" hidden="1" x14ac:dyDescent="0.2"/>
    <row r="60985" hidden="1" x14ac:dyDescent="0.2"/>
    <row r="60986" hidden="1" x14ac:dyDescent="0.2"/>
    <row r="60987" hidden="1" x14ac:dyDescent="0.2"/>
    <row r="60988" hidden="1" x14ac:dyDescent="0.2"/>
    <row r="60989" hidden="1" x14ac:dyDescent="0.2"/>
    <row r="60990" hidden="1" x14ac:dyDescent="0.2"/>
    <row r="60991" hidden="1" x14ac:dyDescent="0.2"/>
    <row r="60992" hidden="1" x14ac:dyDescent="0.2"/>
    <row r="60993" hidden="1" x14ac:dyDescent="0.2"/>
    <row r="60994" hidden="1" x14ac:dyDescent="0.2"/>
    <row r="60995" hidden="1" x14ac:dyDescent="0.2"/>
    <row r="60996" hidden="1" x14ac:dyDescent="0.2"/>
    <row r="60997" hidden="1" x14ac:dyDescent="0.2"/>
    <row r="60998" hidden="1" x14ac:dyDescent="0.2"/>
    <row r="60999" hidden="1" x14ac:dyDescent="0.2"/>
    <row r="61000" hidden="1" x14ac:dyDescent="0.2"/>
    <row r="61001" hidden="1" x14ac:dyDescent="0.2"/>
    <row r="61002" hidden="1" x14ac:dyDescent="0.2"/>
    <row r="61003" hidden="1" x14ac:dyDescent="0.2"/>
    <row r="61004" hidden="1" x14ac:dyDescent="0.2"/>
    <row r="61005" hidden="1" x14ac:dyDescent="0.2"/>
    <row r="61006" hidden="1" x14ac:dyDescent="0.2"/>
    <row r="61007" hidden="1" x14ac:dyDescent="0.2"/>
    <row r="61008" hidden="1" x14ac:dyDescent="0.2"/>
    <row r="61009" hidden="1" x14ac:dyDescent="0.2"/>
    <row r="61010" hidden="1" x14ac:dyDescent="0.2"/>
    <row r="61011" hidden="1" x14ac:dyDescent="0.2"/>
    <row r="61012" hidden="1" x14ac:dyDescent="0.2"/>
    <row r="61013" hidden="1" x14ac:dyDescent="0.2"/>
    <row r="61014" hidden="1" x14ac:dyDescent="0.2"/>
    <row r="61015" hidden="1" x14ac:dyDescent="0.2"/>
    <row r="61016" hidden="1" x14ac:dyDescent="0.2"/>
    <row r="61017" hidden="1" x14ac:dyDescent="0.2"/>
    <row r="61018" hidden="1" x14ac:dyDescent="0.2"/>
    <row r="61019" hidden="1" x14ac:dyDescent="0.2"/>
    <row r="61020" hidden="1" x14ac:dyDescent="0.2"/>
    <row r="61021" hidden="1" x14ac:dyDescent="0.2"/>
    <row r="61022" hidden="1" x14ac:dyDescent="0.2"/>
    <row r="61023" hidden="1" x14ac:dyDescent="0.2"/>
    <row r="61024" hidden="1" x14ac:dyDescent="0.2"/>
    <row r="61025" hidden="1" x14ac:dyDescent="0.2"/>
    <row r="61026" hidden="1" x14ac:dyDescent="0.2"/>
    <row r="61027" hidden="1" x14ac:dyDescent="0.2"/>
    <row r="61028" hidden="1" x14ac:dyDescent="0.2"/>
    <row r="61029" hidden="1" x14ac:dyDescent="0.2"/>
    <row r="61030" hidden="1" x14ac:dyDescent="0.2"/>
    <row r="61031" hidden="1" x14ac:dyDescent="0.2"/>
    <row r="61032" hidden="1" x14ac:dyDescent="0.2"/>
    <row r="61033" hidden="1" x14ac:dyDescent="0.2"/>
    <row r="61034" hidden="1" x14ac:dyDescent="0.2"/>
    <row r="61035" hidden="1" x14ac:dyDescent="0.2"/>
    <row r="61036" hidden="1" x14ac:dyDescent="0.2"/>
    <row r="61037" hidden="1" x14ac:dyDescent="0.2"/>
    <row r="61038" hidden="1" x14ac:dyDescent="0.2"/>
    <row r="61039" hidden="1" x14ac:dyDescent="0.2"/>
    <row r="61040" hidden="1" x14ac:dyDescent="0.2"/>
    <row r="61041" hidden="1" x14ac:dyDescent="0.2"/>
    <row r="61042" hidden="1" x14ac:dyDescent="0.2"/>
    <row r="61043" hidden="1" x14ac:dyDescent="0.2"/>
    <row r="61044" hidden="1" x14ac:dyDescent="0.2"/>
    <row r="61045" hidden="1" x14ac:dyDescent="0.2"/>
    <row r="61046" hidden="1" x14ac:dyDescent="0.2"/>
    <row r="61047" hidden="1" x14ac:dyDescent="0.2"/>
    <row r="61048" hidden="1" x14ac:dyDescent="0.2"/>
    <row r="61049" hidden="1" x14ac:dyDescent="0.2"/>
    <row r="61050" hidden="1" x14ac:dyDescent="0.2"/>
    <row r="61051" hidden="1" x14ac:dyDescent="0.2"/>
    <row r="61052" hidden="1" x14ac:dyDescent="0.2"/>
    <row r="61053" hidden="1" x14ac:dyDescent="0.2"/>
    <row r="61054" hidden="1" x14ac:dyDescent="0.2"/>
    <row r="61055" hidden="1" x14ac:dyDescent="0.2"/>
    <row r="61056" hidden="1" x14ac:dyDescent="0.2"/>
    <row r="61057" hidden="1" x14ac:dyDescent="0.2"/>
    <row r="61058" hidden="1" x14ac:dyDescent="0.2"/>
    <row r="61059" hidden="1" x14ac:dyDescent="0.2"/>
    <row r="61060" hidden="1" x14ac:dyDescent="0.2"/>
    <row r="61061" hidden="1" x14ac:dyDescent="0.2"/>
    <row r="61062" hidden="1" x14ac:dyDescent="0.2"/>
    <row r="61063" hidden="1" x14ac:dyDescent="0.2"/>
    <row r="61064" hidden="1" x14ac:dyDescent="0.2"/>
    <row r="61065" hidden="1" x14ac:dyDescent="0.2"/>
    <row r="61066" hidden="1" x14ac:dyDescent="0.2"/>
    <row r="61067" hidden="1" x14ac:dyDescent="0.2"/>
    <row r="61068" hidden="1" x14ac:dyDescent="0.2"/>
    <row r="61069" hidden="1" x14ac:dyDescent="0.2"/>
    <row r="61070" hidden="1" x14ac:dyDescent="0.2"/>
    <row r="61071" hidden="1" x14ac:dyDescent="0.2"/>
    <row r="61072" hidden="1" x14ac:dyDescent="0.2"/>
    <row r="61073" hidden="1" x14ac:dyDescent="0.2"/>
    <row r="61074" hidden="1" x14ac:dyDescent="0.2"/>
    <row r="61075" hidden="1" x14ac:dyDescent="0.2"/>
    <row r="61076" hidden="1" x14ac:dyDescent="0.2"/>
    <row r="61077" hidden="1" x14ac:dyDescent="0.2"/>
    <row r="61078" hidden="1" x14ac:dyDescent="0.2"/>
    <row r="61079" hidden="1" x14ac:dyDescent="0.2"/>
    <row r="61080" hidden="1" x14ac:dyDescent="0.2"/>
    <row r="61081" hidden="1" x14ac:dyDescent="0.2"/>
    <row r="61082" hidden="1" x14ac:dyDescent="0.2"/>
    <row r="61083" hidden="1" x14ac:dyDescent="0.2"/>
    <row r="61084" hidden="1" x14ac:dyDescent="0.2"/>
    <row r="61085" hidden="1" x14ac:dyDescent="0.2"/>
    <row r="61086" hidden="1" x14ac:dyDescent="0.2"/>
    <row r="61087" hidden="1" x14ac:dyDescent="0.2"/>
    <row r="61088" hidden="1" x14ac:dyDescent="0.2"/>
    <row r="61089" hidden="1" x14ac:dyDescent="0.2"/>
    <row r="61090" hidden="1" x14ac:dyDescent="0.2"/>
    <row r="61091" hidden="1" x14ac:dyDescent="0.2"/>
    <row r="61092" hidden="1" x14ac:dyDescent="0.2"/>
    <row r="61093" hidden="1" x14ac:dyDescent="0.2"/>
    <row r="61094" hidden="1" x14ac:dyDescent="0.2"/>
    <row r="61095" hidden="1" x14ac:dyDescent="0.2"/>
    <row r="61096" hidden="1" x14ac:dyDescent="0.2"/>
    <row r="61097" hidden="1" x14ac:dyDescent="0.2"/>
    <row r="61098" hidden="1" x14ac:dyDescent="0.2"/>
    <row r="61099" hidden="1" x14ac:dyDescent="0.2"/>
    <row r="61100" hidden="1" x14ac:dyDescent="0.2"/>
    <row r="61101" hidden="1" x14ac:dyDescent="0.2"/>
    <row r="61102" hidden="1" x14ac:dyDescent="0.2"/>
    <row r="61103" hidden="1" x14ac:dyDescent="0.2"/>
    <row r="61104" hidden="1" x14ac:dyDescent="0.2"/>
    <row r="61105" hidden="1" x14ac:dyDescent="0.2"/>
    <row r="61106" hidden="1" x14ac:dyDescent="0.2"/>
    <row r="61107" hidden="1" x14ac:dyDescent="0.2"/>
    <row r="61108" hidden="1" x14ac:dyDescent="0.2"/>
    <row r="61109" hidden="1" x14ac:dyDescent="0.2"/>
    <row r="61110" hidden="1" x14ac:dyDescent="0.2"/>
    <row r="61111" hidden="1" x14ac:dyDescent="0.2"/>
    <row r="61112" hidden="1" x14ac:dyDescent="0.2"/>
    <row r="61113" hidden="1" x14ac:dyDescent="0.2"/>
    <row r="61114" hidden="1" x14ac:dyDescent="0.2"/>
    <row r="61115" hidden="1" x14ac:dyDescent="0.2"/>
    <row r="61116" hidden="1" x14ac:dyDescent="0.2"/>
    <row r="61117" hidden="1" x14ac:dyDescent="0.2"/>
    <row r="61118" hidden="1" x14ac:dyDescent="0.2"/>
    <row r="61119" hidden="1" x14ac:dyDescent="0.2"/>
    <row r="61120" hidden="1" x14ac:dyDescent="0.2"/>
    <row r="61121" hidden="1" x14ac:dyDescent="0.2"/>
    <row r="61122" hidden="1" x14ac:dyDescent="0.2"/>
    <row r="61123" hidden="1" x14ac:dyDescent="0.2"/>
    <row r="61124" hidden="1" x14ac:dyDescent="0.2"/>
    <row r="61125" hidden="1" x14ac:dyDescent="0.2"/>
    <row r="61126" hidden="1" x14ac:dyDescent="0.2"/>
    <row r="61127" hidden="1" x14ac:dyDescent="0.2"/>
    <row r="61128" hidden="1" x14ac:dyDescent="0.2"/>
    <row r="61129" hidden="1" x14ac:dyDescent="0.2"/>
    <row r="61130" hidden="1" x14ac:dyDescent="0.2"/>
    <row r="61131" hidden="1" x14ac:dyDescent="0.2"/>
    <row r="61132" hidden="1" x14ac:dyDescent="0.2"/>
    <row r="61133" hidden="1" x14ac:dyDescent="0.2"/>
    <row r="61134" hidden="1" x14ac:dyDescent="0.2"/>
    <row r="61135" hidden="1" x14ac:dyDescent="0.2"/>
    <row r="61136" hidden="1" x14ac:dyDescent="0.2"/>
    <row r="61137" hidden="1" x14ac:dyDescent="0.2"/>
    <row r="61138" hidden="1" x14ac:dyDescent="0.2"/>
    <row r="61139" hidden="1" x14ac:dyDescent="0.2"/>
    <row r="61140" hidden="1" x14ac:dyDescent="0.2"/>
    <row r="61141" hidden="1" x14ac:dyDescent="0.2"/>
    <row r="61142" hidden="1" x14ac:dyDescent="0.2"/>
    <row r="61143" hidden="1" x14ac:dyDescent="0.2"/>
    <row r="61144" hidden="1" x14ac:dyDescent="0.2"/>
    <row r="61145" hidden="1" x14ac:dyDescent="0.2"/>
    <row r="61146" hidden="1" x14ac:dyDescent="0.2"/>
    <row r="61147" hidden="1" x14ac:dyDescent="0.2"/>
    <row r="61148" hidden="1" x14ac:dyDescent="0.2"/>
    <row r="61149" hidden="1" x14ac:dyDescent="0.2"/>
    <row r="61150" hidden="1" x14ac:dyDescent="0.2"/>
    <row r="61151" hidden="1" x14ac:dyDescent="0.2"/>
    <row r="61152" hidden="1" x14ac:dyDescent="0.2"/>
    <row r="61153" hidden="1" x14ac:dyDescent="0.2"/>
    <row r="61154" hidden="1" x14ac:dyDescent="0.2"/>
    <row r="61155" hidden="1" x14ac:dyDescent="0.2"/>
    <row r="61156" hidden="1" x14ac:dyDescent="0.2"/>
    <row r="61157" hidden="1" x14ac:dyDescent="0.2"/>
    <row r="61158" hidden="1" x14ac:dyDescent="0.2"/>
    <row r="61159" hidden="1" x14ac:dyDescent="0.2"/>
    <row r="61160" hidden="1" x14ac:dyDescent="0.2"/>
    <row r="61161" hidden="1" x14ac:dyDescent="0.2"/>
    <row r="61162" hidden="1" x14ac:dyDescent="0.2"/>
    <row r="61163" hidden="1" x14ac:dyDescent="0.2"/>
    <row r="61164" hidden="1" x14ac:dyDescent="0.2"/>
    <row r="61165" hidden="1" x14ac:dyDescent="0.2"/>
    <row r="61166" hidden="1" x14ac:dyDescent="0.2"/>
    <row r="61167" hidden="1" x14ac:dyDescent="0.2"/>
    <row r="61168" hidden="1" x14ac:dyDescent="0.2"/>
    <row r="61169" hidden="1" x14ac:dyDescent="0.2"/>
    <row r="61170" hidden="1" x14ac:dyDescent="0.2"/>
    <row r="61171" hidden="1" x14ac:dyDescent="0.2"/>
    <row r="61172" hidden="1" x14ac:dyDescent="0.2"/>
    <row r="61173" hidden="1" x14ac:dyDescent="0.2"/>
    <row r="61174" hidden="1" x14ac:dyDescent="0.2"/>
    <row r="61175" hidden="1" x14ac:dyDescent="0.2"/>
    <row r="61176" hidden="1" x14ac:dyDescent="0.2"/>
    <row r="61177" hidden="1" x14ac:dyDescent="0.2"/>
    <row r="61178" hidden="1" x14ac:dyDescent="0.2"/>
    <row r="61179" hidden="1" x14ac:dyDescent="0.2"/>
    <row r="61180" hidden="1" x14ac:dyDescent="0.2"/>
    <row r="61181" hidden="1" x14ac:dyDescent="0.2"/>
    <row r="61182" hidden="1" x14ac:dyDescent="0.2"/>
    <row r="61183" hidden="1" x14ac:dyDescent="0.2"/>
    <row r="61184" hidden="1" x14ac:dyDescent="0.2"/>
    <row r="61185" hidden="1" x14ac:dyDescent="0.2"/>
    <row r="61186" hidden="1" x14ac:dyDescent="0.2"/>
    <row r="61187" hidden="1" x14ac:dyDescent="0.2"/>
    <row r="61188" hidden="1" x14ac:dyDescent="0.2"/>
    <row r="61189" hidden="1" x14ac:dyDescent="0.2"/>
    <row r="61190" hidden="1" x14ac:dyDescent="0.2"/>
    <row r="61191" hidden="1" x14ac:dyDescent="0.2"/>
    <row r="61192" hidden="1" x14ac:dyDescent="0.2"/>
    <row r="61193" hidden="1" x14ac:dyDescent="0.2"/>
    <row r="61194" hidden="1" x14ac:dyDescent="0.2"/>
    <row r="61195" hidden="1" x14ac:dyDescent="0.2"/>
    <row r="61196" hidden="1" x14ac:dyDescent="0.2"/>
    <row r="61197" hidden="1" x14ac:dyDescent="0.2"/>
    <row r="61198" hidden="1" x14ac:dyDescent="0.2"/>
    <row r="61199" hidden="1" x14ac:dyDescent="0.2"/>
    <row r="61200" hidden="1" x14ac:dyDescent="0.2"/>
    <row r="61201" hidden="1" x14ac:dyDescent="0.2"/>
    <row r="61202" hidden="1" x14ac:dyDescent="0.2"/>
    <row r="61203" hidden="1" x14ac:dyDescent="0.2"/>
    <row r="61204" hidden="1" x14ac:dyDescent="0.2"/>
    <row r="61205" hidden="1" x14ac:dyDescent="0.2"/>
    <row r="61206" hidden="1" x14ac:dyDescent="0.2"/>
    <row r="61207" hidden="1" x14ac:dyDescent="0.2"/>
    <row r="61208" hidden="1" x14ac:dyDescent="0.2"/>
    <row r="61209" hidden="1" x14ac:dyDescent="0.2"/>
    <row r="61210" hidden="1" x14ac:dyDescent="0.2"/>
    <row r="61211" hidden="1" x14ac:dyDescent="0.2"/>
    <row r="61212" hidden="1" x14ac:dyDescent="0.2"/>
    <row r="61213" hidden="1" x14ac:dyDescent="0.2"/>
    <row r="61214" hidden="1" x14ac:dyDescent="0.2"/>
    <row r="61215" hidden="1" x14ac:dyDescent="0.2"/>
    <row r="61216" hidden="1" x14ac:dyDescent="0.2"/>
    <row r="61217" hidden="1" x14ac:dyDescent="0.2"/>
    <row r="61218" hidden="1" x14ac:dyDescent="0.2"/>
    <row r="61219" hidden="1" x14ac:dyDescent="0.2"/>
    <row r="61220" hidden="1" x14ac:dyDescent="0.2"/>
    <row r="61221" hidden="1" x14ac:dyDescent="0.2"/>
    <row r="61222" hidden="1" x14ac:dyDescent="0.2"/>
    <row r="61223" hidden="1" x14ac:dyDescent="0.2"/>
    <row r="61224" hidden="1" x14ac:dyDescent="0.2"/>
    <row r="61225" hidden="1" x14ac:dyDescent="0.2"/>
    <row r="61226" hidden="1" x14ac:dyDescent="0.2"/>
    <row r="61227" hidden="1" x14ac:dyDescent="0.2"/>
    <row r="61228" hidden="1" x14ac:dyDescent="0.2"/>
    <row r="61229" hidden="1" x14ac:dyDescent="0.2"/>
    <row r="61230" hidden="1" x14ac:dyDescent="0.2"/>
    <row r="61231" hidden="1" x14ac:dyDescent="0.2"/>
    <row r="61232" hidden="1" x14ac:dyDescent="0.2"/>
    <row r="61233" hidden="1" x14ac:dyDescent="0.2"/>
    <row r="61234" hidden="1" x14ac:dyDescent="0.2"/>
    <row r="61235" hidden="1" x14ac:dyDescent="0.2"/>
    <row r="61236" hidden="1" x14ac:dyDescent="0.2"/>
    <row r="61237" hidden="1" x14ac:dyDescent="0.2"/>
    <row r="61238" hidden="1" x14ac:dyDescent="0.2"/>
    <row r="61239" hidden="1" x14ac:dyDescent="0.2"/>
    <row r="61240" hidden="1" x14ac:dyDescent="0.2"/>
    <row r="61241" hidden="1" x14ac:dyDescent="0.2"/>
    <row r="61242" hidden="1" x14ac:dyDescent="0.2"/>
    <row r="61243" hidden="1" x14ac:dyDescent="0.2"/>
    <row r="61244" hidden="1" x14ac:dyDescent="0.2"/>
    <row r="61245" hidden="1" x14ac:dyDescent="0.2"/>
    <row r="61246" hidden="1" x14ac:dyDescent="0.2"/>
    <row r="61247" hidden="1" x14ac:dyDescent="0.2"/>
    <row r="61248" hidden="1" x14ac:dyDescent="0.2"/>
    <row r="61249" hidden="1" x14ac:dyDescent="0.2"/>
    <row r="61250" hidden="1" x14ac:dyDescent="0.2"/>
    <row r="61251" hidden="1" x14ac:dyDescent="0.2"/>
    <row r="61252" hidden="1" x14ac:dyDescent="0.2"/>
    <row r="61253" hidden="1" x14ac:dyDescent="0.2"/>
    <row r="61254" hidden="1" x14ac:dyDescent="0.2"/>
    <row r="61255" hidden="1" x14ac:dyDescent="0.2"/>
    <row r="61256" hidden="1" x14ac:dyDescent="0.2"/>
    <row r="61257" hidden="1" x14ac:dyDescent="0.2"/>
    <row r="61258" hidden="1" x14ac:dyDescent="0.2"/>
    <row r="61259" hidden="1" x14ac:dyDescent="0.2"/>
    <row r="61260" hidden="1" x14ac:dyDescent="0.2"/>
    <row r="61261" hidden="1" x14ac:dyDescent="0.2"/>
    <row r="61262" hidden="1" x14ac:dyDescent="0.2"/>
    <row r="61263" hidden="1" x14ac:dyDescent="0.2"/>
    <row r="61264" hidden="1" x14ac:dyDescent="0.2"/>
    <row r="61265" hidden="1" x14ac:dyDescent="0.2"/>
    <row r="61266" hidden="1" x14ac:dyDescent="0.2"/>
    <row r="61267" hidden="1" x14ac:dyDescent="0.2"/>
    <row r="61268" hidden="1" x14ac:dyDescent="0.2"/>
    <row r="61269" hidden="1" x14ac:dyDescent="0.2"/>
    <row r="61270" hidden="1" x14ac:dyDescent="0.2"/>
    <row r="61271" hidden="1" x14ac:dyDescent="0.2"/>
    <row r="61272" hidden="1" x14ac:dyDescent="0.2"/>
    <row r="61273" hidden="1" x14ac:dyDescent="0.2"/>
    <row r="61274" hidden="1" x14ac:dyDescent="0.2"/>
    <row r="61275" hidden="1" x14ac:dyDescent="0.2"/>
    <row r="61276" hidden="1" x14ac:dyDescent="0.2"/>
    <row r="61277" hidden="1" x14ac:dyDescent="0.2"/>
    <row r="61278" hidden="1" x14ac:dyDescent="0.2"/>
    <row r="61279" hidden="1" x14ac:dyDescent="0.2"/>
    <row r="61280" hidden="1" x14ac:dyDescent="0.2"/>
    <row r="61281" hidden="1" x14ac:dyDescent="0.2"/>
    <row r="61282" hidden="1" x14ac:dyDescent="0.2"/>
    <row r="61283" hidden="1" x14ac:dyDescent="0.2"/>
    <row r="61284" hidden="1" x14ac:dyDescent="0.2"/>
    <row r="61285" hidden="1" x14ac:dyDescent="0.2"/>
    <row r="61286" hidden="1" x14ac:dyDescent="0.2"/>
    <row r="61287" hidden="1" x14ac:dyDescent="0.2"/>
    <row r="61288" hidden="1" x14ac:dyDescent="0.2"/>
    <row r="61289" hidden="1" x14ac:dyDescent="0.2"/>
    <row r="61290" hidden="1" x14ac:dyDescent="0.2"/>
    <row r="61291" hidden="1" x14ac:dyDescent="0.2"/>
    <row r="61292" hidden="1" x14ac:dyDescent="0.2"/>
    <row r="61293" hidden="1" x14ac:dyDescent="0.2"/>
    <row r="61294" hidden="1" x14ac:dyDescent="0.2"/>
    <row r="61295" hidden="1" x14ac:dyDescent="0.2"/>
    <row r="61296" hidden="1" x14ac:dyDescent="0.2"/>
    <row r="61297" hidden="1" x14ac:dyDescent="0.2"/>
    <row r="61298" hidden="1" x14ac:dyDescent="0.2"/>
    <row r="61299" hidden="1" x14ac:dyDescent="0.2"/>
    <row r="61300" hidden="1" x14ac:dyDescent="0.2"/>
    <row r="61301" hidden="1" x14ac:dyDescent="0.2"/>
    <row r="61302" hidden="1" x14ac:dyDescent="0.2"/>
    <row r="61303" hidden="1" x14ac:dyDescent="0.2"/>
    <row r="61304" hidden="1" x14ac:dyDescent="0.2"/>
    <row r="61305" hidden="1" x14ac:dyDescent="0.2"/>
    <row r="61306" hidden="1" x14ac:dyDescent="0.2"/>
    <row r="61307" hidden="1" x14ac:dyDescent="0.2"/>
    <row r="61308" hidden="1" x14ac:dyDescent="0.2"/>
    <row r="61309" hidden="1" x14ac:dyDescent="0.2"/>
    <row r="61310" hidden="1" x14ac:dyDescent="0.2"/>
    <row r="61311" hidden="1" x14ac:dyDescent="0.2"/>
    <row r="61312" hidden="1" x14ac:dyDescent="0.2"/>
    <row r="61313" hidden="1" x14ac:dyDescent="0.2"/>
    <row r="61314" hidden="1" x14ac:dyDescent="0.2"/>
    <row r="61315" hidden="1" x14ac:dyDescent="0.2"/>
    <row r="61316" hidden="1" x14ac:dyDescent="0.2"/>
    <row r="61317" hidden="1" x14ac:dyDescent="0.2"/>
    <row r="61318" hidden="1" x14ac:dyDescent="0.2"/>
    <row r="61319" hidden="1" x14ac:dyDescent="0.2"/>
    <row r="61320" hidden="1" x14ac:dyDescent="0.2"/>
    <row r="61321" hidden="1" x14ac:dyDescent="0.2"/>
    <row r="61322" hidden="1" x14ac:dyDescent="0.2"/>
    <row r="61323" hidden="1" x14ac:dyDescent="0.2"/>
    <row r="61324" hidden="1" x14ac:dyDescent="0.2"/>
    <row r="61325" hidden="1" x14ac:dyDescent="0.2"/>
    <row r="61326" hidden="1" x14ac:dyDescent="0.2"/>
    <row r="61327" hidden="1" x14ac:dyDescent="0.2"/>
    <row r="61328" hidden="1" x14ac:dyDescent="0.2"/>
    <row r="61329" hidden="1" x14ac:dyDescent="0.2"/>
    <row r="61330" hidden="1" x14ac:dyDescent="0.2"/>
    <row r="61331" hidden="1" x14ac:dyDescent="0.2"/>
    <row r="61332" hidden="1" x14ac:dyDescent="0.2"/>
    <row r="61333" hidden="1" x14ac:dyDescent="0.2"/>
    <row r="61334" hidden="1" x14ac:dyDescent="0.2"/>
    <row r="61335" hidden="1" x14ac:dyDescent="0.2"/>
    <row r="61336" hidden="1" x14ac:dyDescent="0.2"/>
    <row r="61337" hidden="1" x14ac:dyDescent="0.2"/>
    <row r="61338" hidden="1" x14ac:dyDescent="0.2"/>
    <row r="61339" hidden="1" x14ac:dyDescent="0.2"/>
    <row r="61340" hidden="1" x14ac:dyDescent="0.2"/>
    <row r="61341" hidden="1" x14ac:dyDescent="0.2"/>
    <row r="61342" hidden="1" x14ac:dyDescent="0.2"/>
    <row r="61343" hidden="1" x14ac:dyDescent="0.2"/>
    <row r="61344" hidden="1" x14ac:dyDescent="0.2"/>
    <row r="61345" hidden="1" x14ac:dyDescent="0.2"/>
    <row r="61346" hidden="1" x14ac:dyDescent="0.2"/>
    <row r="61347" hidden="1" x14ac:dyDescent="0.2"/>
    <row r="61348" hidden="1" x14ac:dyDescent="0.2"/>
    <row r="61349" hidden="1" x14ac:dyDescent="0.2"/>
    <row r="61350" hidden="1" x14ac:dyDescent="0.2"/>
    <row r="61351" hidden="1" x14ac:dyDescent="0.2"/>
    <row r="61352" hidden="1" x14ac:dyDescent="0.2"/>
    <row r="61353" hidden="1" x14ac:dyDescent="0.2"/>
    <row r="61354" hidden="1" x14ac:dyDescent="0.2"/>
    <row r="61355" hidden="1" x14ac:dyDescent="0.2"/>
    <row r="61356" hidden="1" x14ac:dyDescent="0.2"/>
    <row r="61357" hidden="1" x14ac:dyDescent="0.2"/>
    <row r="61358" hidden="1" x14ac:dyDescent="0.2"/>
    <row r="61359" hidden="1" x14ac:dyDescent="0.2"/>
    <row r="61360" hidden="1" x14ac:dyDescent="0.2"/>
    <row r="61361" hidden="1" x14ac:dyDescent="0.2"/>
    <row r="61362" hidden="1" x14ac:dyDescent="0.2"/>
    <row r="61363" hidden="1" x14ac:dyDescent="0.2"/>
    <row r="61364" hidden="1" x14ac:dyDescent="0.2"/>
    <row r="61365" hidden="1" x14ac:dyDescent="0.2"/>
    <row r="61366" hidden="1" x14ac:dyDescent="0.2"/>
    <row r="61367" hidden="1" x14ac:dyDescent="0.2"/>
    <row r="61368" hidden="1" x14ac:dyDescent="0.2"/>
    <row r="61369" hidden="1" x14ac:dyDescent="0.2"/>
    <row r="61370" hidden="1" x14ac:dyDescent="0.2"/>
    <row r="61371" hidden="1" x14ac:dyDescent="0.2"/>
    <row r="61372" hidden="1" x14ac:dyDescent="0.2"/>
    <row r="61373" hidden="1" x14ac:dyDescent="0.2"/>
    <row r="61374" hidden="1" x14ac:dyDescent="0.2"/>
    <row r="61375" hidden="1" x14ac:dyDescent="0.2"/>
    <row r="61376" hidden="1" x14ac:dyDescent="0.2"/>
    <row r="61377" hidden="1" x14ac:dyDescent="0.2"/>
    <row r="61378" hidden="1" x14ac:dyDescent="0.2"/>
    <row r="61379" hidden="1" x14ac:dyDescent="0.2"/>
    <row r="61380" hidden="1" x14ac:dyDescent="0.2"/>
    <row r="61381" hidden="1" x14ac:dyDescent="0.2"/>
    <row r="61382" hidden="1" x14ac:dyDescent="0.2"/>
    <row r="61383" hidden="1" x14ac:dyDescent="0.2"/>
    <row r="61384" hidden="1" x14ac:dyDescent="0.2"/>
    <row r="61385" hidden="1" x14ac:dyDescent="0.2"/>
    <row r="61386" hidden="1" x14ac:dyDescent="0.2"/>
    <row r="61387" hidden="1" x14ac:dyDescent="0.2"/>
    <row r="61388" hidden="1" x14ac:dyDescent="0.2"/>
    <row r="61389" hidden="1" x14ac:dyDescent="0.2"/>
    <row r="61390" hidden="1" x14ac:dyDescent="0.2"/>
    <row r="61391" hidden="1" x14ac:dyDescent="0.2"/>
    <row r="61392" hidden="1" x14ac:dyDescent="0.2"/>
    <row r="61393" hidden="1" x14ac:dyDescent="0.2"/>
    <row r="61394" hidden="1" x14ac:dyDescent="0.2"/>
    <row r="61395" hidden="1" x14ac:dyDescent="0.2"/>
    <row r="61396" hidden="1" x14ac:dyDescent="0.2"/>
    <row r="61397" hidden="1" x14ac:dyDescent="0.2"/>
    <row r="61398" hidden="1" x14ac:dyDescent="0.2"/>
    <row r="61399" hidden="1" x14ac:dyDescent="0.2"/>
    <row r="61400" hidden="1" x14ac:dyDescent="0.2"/>
    <row r="61401" hidden="1" x14ac:dyDescent="0.2"/>
    <row r="61402" hidden="1" x14ac:dyDescent="0.2"/>
    <row r="61403" hidden="1" x14ac:dyDescent="0.2"/>
    <row r="61404" hidden="1" x14ac:dyDescent="0.2"/>
    <row r="61405" hidden="1" x14ac:dyDescent="0.2"/>
    <row r="61406" hidden="1" x14ac:dyDescent="0.2"/>
    <row r="61407" hidden="1" x14ac:dyDescent="0.2"/>
    <row r="61408" hidden="1" x14ac:dyDescent="0.2"/>
    <row r="61409" hidden="1" x14ac:dyDescent="0.2"/>
    <row r="61410" hidden="1" x14ac:dyDescent="0.2"/>
    <row r="61411" hidden="1" x14ac:dyDescent="0.2"/>
    <row r="61412" hidden="1" x14ac:dyDescent="0.2"/>
    <row r="61413" hidden="1" x14ac:dyDescent="0.2"/>
    <row r="61414" hidden="1" x14ac:dyDescent="0.2"/>
    <row r="61415" hidden="1" x14ac:dyDescent="0.2"/>
    <row r="61416" hidden="1" x14ac:dyDescent="0.2"/>
    <row r="61417" hidden="1" x14ac:dyDescent="0.2"/>
    <row r="61418" hidden="1" x14ac:dyDescent="0.2"/>
    <row r="61419" hidden="1" x14ac:dyDescent="0.2"/>
    <row r="61420" hidden="1" x14ac:dyDescent="0.2"/>
    <row r="61421" hidden="1" x14ac:dyDescent="0.2"/>
    <row r="61422" hidden="1" x14ac:dyDescent="0.2"/>
    <row r="61423" hidden="1" x14ac:dyDescent="0.2"/>
    <row r="61424" hidden="1" x14ac:dyDescent="0.2"/>
    <row r="61425" hidden="1" x14ac:dyDescent="0.2"/>
    <row r="61426" hidden="1" x14ac:dyDescent="0.2"/>
    <row r="61427" hidden="1" x14ac:dyDescent="0.2"/>
    <row r="61428" hidden="1" x14ac:dyDescent="0.2"/>
    <row r="61429" hidden="1" x14ac:dyDescent="0.2"/>
    <row r="61430" hidden="1" x14ac:dyDescent="0.2"/>
    <row r="61431" hidden="1" x14ac:dyDescent="0.2"/>
    <row r="61432" hidden="1" x14ac:dyDescent="0.2"/>
    <row r="61433" hidden="1" x14ac:dyDescent="0.2"/>
    <row r="61434" hidden="1" x14ac:dyDescent="0.2"/>
    <row r="61435" hidden="1" x14ac:dyDescent="0.2"/>
    <row r="61436" hidden="1" x14ac:dyDescent="0.2"/>
    <row r="61437" hidden="1" x14ac:dyDescent="0.2"/>
    <row r="61438" hidden="1" x14ac:dyDescent="0.2"/>
    <row r="61439" hidden="1" x14ac:dyDescent="0.2"/>
    <row r="61440" hidden="1" x14ac:dyDescent="0.2"/>
    <row r="61441" hidden="1" x14ac:dyDescent="0.2"/>
    <row r="61442" hidden="1" x14ac:dyDescent="0.2"/>
    <row r="61443" hidden="1" x14ac:dyDescent="0.2"/>
    <row r="61444" hidden="1" x14ac:dyDescent="0.2"/>
    <row r="61445" hidden="1" x14ac:dyDescent="0.2"/>
    <row r="61446" hidden="1" x14ac:dyDescent="0.2"/>
    <row r="61447" hidden="1" x14ac:dyDescent="0.2"/>
    <row r="61448" hidden="1" x14ac:dyDescent="0.2"/>
    <row r="61449" hidden="1" x14ac:dyDescent="0.2"/>
    <row r="61450" hidden="1" x14ac:dyDescent="0.2"/>
    <row r="61451" hidden="1" x14ac:dyDescent="0.2"/>
    <row r="61452" hidden="1" x14ac:dyDescent="0.2"/>
    <row r="61453" hidden="1" x14ac:dyDescent="0.2"/>
    <row r="61454" hidden="1" x14ac:dyDescent="0.2"/>
    <row r="61455" hidden="1" x14ac:dyDescent="0.2"/>
    <row r="61456" hidden="1" x14ac:dyDescent="0.2"/>
    <row r="61457" hidden="1" x14ac:dyDescent="0.2"/>
    <row r="61458" hidden="1" x14ac:dyDescent="0.2"/>
    <row r="61459" hidden="1" x14ac:dyDescent="0.2"/>
    <row r="61460" hidden="1" x14ac:dyDescent="0.2"/>
    <row r="61461" hidden="1" x14ac:dyDescent="0.2"/>
    <row r="61462" hidden="1" x14ac:dyDescent="0.2"/>
    <row r="61463" hidden="1" x14ac:dyDescent="0.2"/>
    <row r="61464" hidden="1" x14ac:dyDescent="0.2"/>
    <row r="61465" hidden="1" x14ac:dyDescent="0.2"/>
    <row r="61466" hidden="1" x14ac:dyDescent="0.2"/>
    <row r="61467" hidden="1" x14ac:dyDescent="0.2"/>
    <row r="61468" hidden="1" x14ac:dyDescent="0.2"/>
    <row r="61469" hidden="1" x14ac:dyDescent="0.2"/>
    <row r="61470" hidden="1" x14ac:dyDescent="0.2"/>
    <row r="61471" hidden="1" x14ac:dyDescent="0.2"/>
    <row r="61472" hidden="1" x14ac:dyDescent="0.2"/>
    <row r="61473" hidden="1" x14ac:dyDescent="0.2"/>
    <row r="61474" hidden="1" x14ac:dyDescent="0.2"/>
    <row r="61475" hidden="1" x14ac:dyDescent="0.2"/>
    <row r="61476" hidden="1" x14ac:dyDescent="0.2"/>
    <row r="61477" hidden="1" x14ac:dyDescent="0.2"/>
    <row r="61478" hidden="1" x14ac:dyDescent="0.2"/>
    <row r="61479" hidden="1" x14ac:dyDescent="0.2"/>
    <row r="61480" hidden="1" x14ac:dyDescent="0.2"/>
    <row r="61481" hidden="1" x14ac:dyDescent="0.2"/>
    <row r="61482" hidden="1" x14ac:dyDescent="0.2"/>
    <row r="61483" hidden="1" x14ac:dyDescent="0.2"/>
    <row r="61484" hidden="1" x14ac:dyDescent="0.2"/>
    <row r="61485" hidden="1" x14ac:dyDescent="0.2"/>
    <row r="61486" hidden="1" x14ac:dyDescent="0.2"/>
    <row r="61487" hidden="1" x14ac:dyDescent="0.2"/>
    <row r="61488" hidden="1" x14ac:dyDescent="0.2"/>
    <row r="61489" hidden="1" x14ac:dyDescent="0.2"/>
    <row r="61490" hidden="1" x14ac:dyDescent="0.2"/>
    <row r="61491" hidden="1" x14ac:dyDescent="0.2"/>
    <row r="61492" hidden="1" x14ac:dyDescent="0.2"/>
    <row r="61493" hidden="1" x14ac:dyDescent="0.2"/>
    <row r="61494" hidden="1" x14ac:dyDescent="0.2"/>
    <row r="61495" hidden="1" x14ac:dyDescent="0.2"/>
    <row r="61496" hidden="1" x14ac:dyDescent="0.2"/>
    <row r="61497" hidden="1" x14ac:dyDescent="0.2"/>
    <row r="61498" hidden="1" x14ac:dyDescent="0.2"/>
    <row r="61499" hidden="1" x14ac:dyDescent="0.2"/>
    <row r="61500" hidden="1" x14ac:dyDescent="0.2"/>
    <row r="61501" hidden="1" x14ac:dyDescent="0.2"/>
    <row r="61502" hidden="1" x14ac:dyDescent="0.2"/>
    <row r="61503" hidden="1" x14ac:dyDescent="0.2"/>
    <row r="61504" hidden="1" x14ac:dyDescent="0.2"/>
    <row r="61505" hidden="1" x14ac:dyDescent="0.2"/>
    <row r="61506" hidden="1" x14ac:dyDescent="0.2"/>
    <row r="61507" hidden="1" x14ac:dyDescent="0.2"/>
    <row r="61508" hidden="1" x14ac:dyDescent="0.2"/>
    <row r="61509" hidden="1" x14ac:dyDescent="0.2"/>
    <row r="61510" hidden="1" x14ac:dyDescent="0.2"/>
    <row r="61511" hidden="1" x14ac:dyDescent="0.2"/>
    <row r="61512" hidden="1" x14ac:dyDescent="0.2"/>
    <row r="61513" hidden="1" x14ac:dyDescent="0.2"/>
    <row r="61514" hidden="1" x14ac:dyDescent="0.2"/>
    <row r="61515" hidden="1" x14ac:dyDescent="0.2"/>
    <row r="61516" hidden="1" x14ac:dyDescent="0.2"/>
    <row r="61517" hidden="1" x14ac:dyDescent="0.2"/>
    <row r="61518" hidden="1" x14ac:dyDescent="0.2"/>
    <row r="61519" hidden="1" x14ac:dyDescent="0.2"/>
    <row r="61520" hidden="1" x14ac:dyDescent="0.2"/>
    <row r="61521" hidden="1" x14ac:dyDescent="0.2"/>
    <row r="61522" hidden="1" x14ac:dyDescent="0.2"/>
    <row r="61523" hidden="1" x14ac:dyDescent="0.2"/>
    <row r="61524" hidden="1" x14ac:dyDescent="0.2"/>
    <row r="61525" hidden="1" x14ac:dyDescent="0.2"/>
    <row r="61526" hidden="1" x14ac:dyDescent="0.2"/>
    <row r="61527" hidden="1" x14ac:dyDescent="0.2"/>
    <row r="61528" hidden="1" x14ac:dyDescent="0.2"/>
    <row r="61529" hidden="1" x14ac:dyDescent="0.2"/>
    <row r="61530" hidden="1" x14ac:dyDescent="0.2"/>
    <row r="61531" hidden="1" x14ac:dyDescent="0.2"/>
    <row r="61532" hidden="1" x14ac:dyDescent="0.2"/>
    <row r="61533" hidden="1" x14ac:dyDescent="0.2"/>
    <row r="61534" hidden="1" x14ac:dyDescent="0.2"/>
    <row r="61535" hidden="1" x14ac:dyDescent="0.2"/>
    <row r="61536" hidden="1" x14ac:dyDescent="0.2"/>
    <row r="61537" hidden="1" x14ac:dyDescent="0.2"/>
    <row r="61538" hidden="1" x14ac:dyDescent="0.2"/>
    <row r="61539" hidden="1" x14ac:dyDescent="0.2"/>
    <row r="61540" hidden="1" x14ac:dyDescent="0.2"/>
    <row r="61541" hidden="1" x14ac:dyDescent="0.2"/>
    <row r="61542" hidden="1" x14ac:dyDescent="0.2"/>
    <row r="61543" hidden="1" x14ac:dyDescent="0.2"/>
    <row r="61544" hidden="1" x14ac:dyDescent="0.2"/>
    <row r="61545" hidden="1" x14ac:dyDescent="0.2"/>
    <row r="61546" hidden="1" x14ac:dyDescent="0.2"/>
    <row r="61547" hidden="1" x14ac:dyDescent="0.2"/>
    <row r="61548" hidden="1" x14ac:dyDescent="0.2"/>
    <row r="61549" hidden="1" x14ac:dyDescent="0.2"/>
    <row r="61550" hidden="1" x14ac:dyDescent="0.2"/>
    <row r="61551" hidden="1" x14ac:dyDescent="0.2"/>
    <row r="61552" hidden="1" x14ac:dyDescent="0.2"/>
    <row r="61553" hidden="1" x14ac:dyDescent="0.2"/>
    <row r="61554" hidden="1" x14ac:dyDescent="0.2"/>
    <row r="61555" hidden="1" x14ac:dyDescent="0.2"/>
    <row r="61556" hidden="1" x14ac:dyDescent="0.2"/>
    <row r="61557" hidden="1" x14ac:dyDescent="0.2"/>
    <row r="61558" hidden="1" x14ac:dyDescent="0.2"/>
    <row r="61559" hidden="1" x14ac:dyDescent="0.2"/>
    <row r="61560" hidden="1" x14ac:dyDescent="0.2"/>
    <row r="61561" hidden="1" x14ac:dyDescent="0.2"/>
    <row r="61562" hidden="1" x14ac:dyDescent="0.2"/>
    <row r="61563" hidden="1" x14ac:dyDescent="0.2"/>
    <row r="61564" hidden="1" x14ac:dyDescent="0.2"/>
    <row r="61565" hidden="1" x14ac:dyDescent="0.2"/>
    <row r="61566" hidden="1" x14ac:dyDescent="0.2"/>
    <row r="61567" hidden="1" x14ac:dyDescent="0.2"/>
    <row r="61568" hidden="1" x14ac:dyDescent="0.2"/>
    <row r="61569" hidden="1" x14ac:dyDescent="0.2"/>
    <row r="61570" hidden="1" x14ac:dyDescent="0.2"/>
    <row r="61571" hidden="1" x14ac:dyDescent="0.2"/>
    <row r="61572" hidden="1" x14ac:dyDescent="0.2"/>
    <row r="61573" hidden="1" x14ac:dyDescent="0.2"/>
    <row r="61574" hidden="1" x14ac:dyDescent="0.2"/>
    <row r="61575" hidden="1" x14ac:dyDescent="0.2"/>
    <row r="61576" hidden="1" x14ac:dyDescent="0.2"/>
    <row r="61577" hidden="1" x14ac:dyDescent="0.2"/>
    <row r="61578" hidden="1" x14ac:dyDescent="0.2"/>
    <row r="61579" hidden="1" x14ac:dyDescent="0.2"/>
    <row r="61580" hidden="1" x14ac:dyDescent="0.2"/>
    <row r="61581" hidden="1" x14ac:dyDescent="0.2"/>
    <row r="61582" hidden="1" x14ac:dyDescent="0.2"/>
    <row r="61583" hidden="1" x14ac:dyDescent="0.2"/>
    <row r="61584" hidden="1" x14ac:dyDescent="0.2"/>
    <row r="61585" hidden="1" x14ac:dyDescent="0.2"/>
    <row r="61586" hidden="1" x14ac:dyDescent="0.2"/>
    <row r="61587" hidden="1" x14ac:dyDescent="0.2"/>
    <row r="61588" hidden="1" x14ac:dyDescent="0.2"/>
    <row r="61589" hidden="1" x14ac:dyDescent="0.2"/>
    <row r="61590" hidden="1" x14ac:dyDescent="0.2"/>
    <row r="61591" hidden="1" x14ac:dyDescent="0.2"/>
    <row r="61592" hidden="1" x14ac:dyDescent="0.2"/>
    <row r="61593" hidden="1" x14ac:dyDescent="0.2"/>
    <row r="61594" hidden="1" x14ac:dyDescent="0.2"/>
    <row r="61595" hidden="1" x14ac:dyDescent="0.2"/>
    <row r="61596" hidden="1" x14ac:dyDescent="0.2"/>
    <row r="61597" hidden="1" x14ac:dyDescent="0.2"/>
    <row r="61598" hidden="1" x14ac:dyDescent="0.2"/>
    <row r="61599" hidden="1" x14ac:dyDescent="0.2"/>
    <row r="61600" hidden="1" x14ac:dyDescent="0.2"/>
    <row r="61601" hidden="1" x14ac:dyDescent="0.2"/>
    <row r="61602" hidden="1" x14ac:dyDescent="0.2"/>
    <row r="61603" hidden="1" x14ac:dyDescent="0.2"/>
    <row r="61604" hidden="1" x14ac:dyDescent="0.2"/>
    <row r="61605" hidden="1" x14ac:dyDescent="0.2"/>
    <row r="61606" hidden="1" x14ac:dyDescent="0.2"/>
    <row r="61607" hidden="1" x14ac:dyDescent="0.2"/>
    <row r="61608" hidden="1" x14ac:dyDescent="0.2"/>
    <row r="61609" hidden="1" x14ac:dyDescent="0.2"/>
    <row r="61610" hidden="1" x14ac:dyDescent="0.2"/>
    <row r="61611" hidden="1" x14ac:dyDescent="0.2"/>
    <row r="61612" hidden="1" x14ac:dyDescent="0.2"/>
    <row r="61613" hidden="1" x14ac:dyDescent="0.2"/>
    <row r="61614" hidden="1" x14ac:dyDescent="0.2"/>
    <row r="61615" hidden="1" x14ac:dyDescent="0.2"/>
    <row r="61616" hidden="1" x14ac:dyDescent="0.2"/>
    <row r="61617" hidden="1" x14ac:dyDescent="0.2"/>
    <row r="61618" hidden="1" x14ac:dyDescent="0.2"/>
    <row r="61619" hidden="1" x14ac:dyDescent="0.2"/>
    <row r="61620" hidden="1" x14ac:dyDescent="0.2"/>
    <row r="61621" hidden="1" x14ac:dyDescent="0.2"/>
    <row r="61622" hidden="1" x14ac:dyDescent="0.2"/>
    <row r="61623" hidden="1" x14ac:dyDescent="0.2"/>
    <row r="61624" hidden="1" x14ac:dyDescent="0.2"/>
    <row r="61625" hidden="1" x14ac:dyDescent="0.2"/>
    <row r="61626" hidden="1" x14ac:dyDescent="0.2"/>
    <row r="61627" hidden="1" x14ac:dyDescent="0.2"/>
    <row r="61628" hidden="1" x14ac:dyDescent="0.2"/>
    <row r="61629" hidden="1" x14ac:dyDescent="0.2"/>
    <row r="61630" hidden="1" x14ac:dyDescent="0.2"/>
    <row r="61631" hidden="1" x14ac:dyDescent="0.2"/>
    <row r="61632" hidden="1" x14ac:dyDescent="0.2"/>
    <row r="61633" hidden="1" x14ac:dyDescent="0.2"/>
    <row r="61634" hidden="1" x14ac:dyDescent="0.2"/>
    <row r="61635" hidden="1" x14ac:dyDescent="0.2"/>
    <row r="61636" hidden="1" x14ac:dyDescent="0.2"/>
    <row r="61637" hidden="1" x14ac:dyDescent="0.2"/>
    <row r="61638" hidden="1" x14ac:dyDescent="0.2"/>
    <row r="61639" hidden="1" x14ac:dyDescent="0.2"/>
    <row r="61640" hidden="1" x14ac:dyDescent="0.2"/>
    <row r="61641" hidden="1" x14ac:dyDescent="0.2"/>
    <row r="61642" hidden="1" x14ac:dyDescent="0.2"/>
    <row r="61643" hidden="1" x14ac:dyDescent="0.2"/>
    <row r="61644" hidden="1" x14ac:dyDescent="0.2"/>
    <row r="61645" hidden="1" x14ac:dyDescent="0.2"/>
    <row r="61646" hidden="1" x14ac:dyDescent="0.2"/>
    <row r="61647" hidden="1" x14ac:dyDescent="0.2"/>
    <row r="61648" hidden="1" x14ac:dyDescent="0.2"/>
    <row r="61649" hidden="1" x14ac:dyDescent="0.2"/>
    <row r="61650" hidden="1" x14ac:dyDescent="0.2"/>
    <row r="61651" hidden="1" x14ac:dyDescent="0.2"/>
    <row r="61652" hidden="1" x14ac:dyDescent="0.2"/>
    <row r="61653" hidden="1" x14ac:dyDescent="0.2"/>
    <row r="61654" hidden="1" x14ac:dyDescent="0.2"/>
    <row r="61655" hidden="1" x14ac:dyDescent="0.2"/>
    <row r="61656" hidden="1" x14ac:dyDescent="0.2"/>
    <row r="61657" hidden="1" x14ac:dyDescent="0.2"/>
    <row r="61658" hidden="1" x14ac:dyDescent="0.2"/>
    <row r="61659" hidden="1" x14ac:dyDescent="0.2"/>
    <row r="61660" hidden="1" x14ac:dyDescent="0.2"/>
    <row r="61661" hidden="1" x14ac:dyDescent="0.2"/>
    <row r="61662" hidden="1" x14ac:dyDescent="0.2"/>
    <row r="61663" hidden="1" x14ac:dyDescent="0.2"/>
    <row r="61664" hidden="1" x14ac:dyDescent="0.2"/>
    <row r="61665" hidden="1" x14ac:dyDescent="0.2"/>
    <row r="61666" hidden="1" x14ac:dyDescent="0.2"/>
    <row r="61667" hidden="1" x14ac:dyDescent="0.2"/>
    <row r="61668" hidden="1" x14ac:dyDescent="0.2"/>
    <row r="61669" hidden="1" x14ac:dyDescent="0.2"/>
    <row r="61670" hidden="1" x14ac:dyDescent="0.2"/>
    <row r="61671" hidden="1" x14ac:dyDescent="0.2"/>
    <row r="61672" hidden="1" x14ac:dyDescent="0.2"/>
    <row r="61673" hidden="1" x14ac:dyDescent="0.2"/>
    <row r="61674" hidden="1" x14ac:dyDescent="0.2"/>
    <row r="61675" hidden="1" x14ac:dyDescent="0.2"/>
    <row r="61676" hidden="1" x14ac:dyDescent="0.2"/>
    <row r="61677" hidden="1" x14ac:dyDescent="0.2"/>
    <row r="61678" hidden="1" x14ac:dyDescent="0.2"/>
    <row r="61679" hidden="1" x14ac:dyDescent="0.2"/>
    <row r="61680" hidden="1" x14ac:dyDescent="0.2"/>
    <row r="61681" hidden="1" x14ac:dyDescent="0.2"/>
    <row r="61682" hidden="1" x14ac:dyDescent="0.2"/>
    <row r="61683" hidden="1" x14ac:dyDescent="0.2"/>
    <row r="61684" hidden="1" x14ac:dyDescent="0.2"/>
    <row r="61685" hidden="1" x14ac:dyDescent="0.2"/>
    <row r="61686" hidden="1" x14ac:dyDescent="0.2"/>
    <row r="61687" hidden="1" x14ac:dyDescent="0.2"/>
    <row r="61688" hidden="1" x14ac:dyDescent="0.2"/>
    <row r="61689" hidden="1" x14ac:dyDescent="0.2"/>
    <row r="61690" hidden="1" x14ac:dyDescent="0.2"/>
    <row r="61691" hidden="1" x14ac:dyDescent="0.2"/>
    <row r="61692" hidden="1" x14ac:dyDescent="0.2"/>
    <row r="61693" hidden="1" x14ac:dyDescent="0.2"/>
    <row r="61694" hidden="1" x14ac:dyDescent="0.2"/>
    <row r="61695" hidden="1" x14ac:dyDescent="0.2"/>
    <row r="61696" hidden="1" x14ac:dyDescent="0.2"/>
    <row r="61697" hidden="1" x14ac:dyDescent="0.2"/>
    <row r="61698" hidden="1" x14ac:dyDescent="0.2"/>
    <row r="61699" hidden="1" x14ac:dyDescent="0.2"/>
    <row r="61700" hidden="1" x14ac:dyDescent="0.2"/>
    <row r="61701" hidden="1" x14ac:dyDescent="0.2"/>
    <row r="61702" hidden="1" x14ac:dyDescent="0.2"/>
    <row r="61703" hidden="1" x14ac:dyDescent="0.2"/>
    <row r="61704" hidden="1" x14ac:dyDescent="0.2"/>
    <row r="61705" hidden="1" x14ac:dyDescent="0.2"/>
    <row r="61706" hidden="1" x14ac:dyDescent="0.2"/>
    <row r="61707" hidden="1" x14ac:dyDescent="0.2"/>
    <row r="61708" hidden="1" x14ac:dyDescent="0.2"/>
    <row r="61709" hidden="1" x14ac:dyDescent="0.2"/>
    <row r="61710" hidden="1" x14ac:dyDescent="0.2"/>
    <row r="61711" hidden="1" x14ac:dyDescent="0.2"/>
    <row r="61712" hidden="1" x14ac:dyDescent="0.2"/>
    <row r="61713" hidden="1" x14ac:dyDescent="0.2"/>
    <row r="61714" hidden="1" x14ac:dyDescent="0.2"/>
    <row r="61715" hidden="1" x14ac:dyDescent="0.2"/>
    <row r="61716" hidden="1" x14ac:dyDescent="0.2"/>
    <row r="61717" hidden="1" x14ac:dyDescent="0.2"/>
    <row r="61718" hidden="1" x14ac:dyDescent="0.2"/>
    <row r="61719" hidden="1" x14ac:dyDescent="0.2"/>
    <row r="61720" hidden="1" x14ac:dyDescent="0.2"/>
    <row r="61721" hidden="1" x14ac:dyDescent="0.2"/>
    <row r="61722" hidden="1" x14ac:dyDescent="0.2"/>
    <row r="61723" hidden="1" x14ac:dyDescent="0.2"/>
    <row r="61724" hidden="1" x14ac:dyDescent="0.2"/>
    <row r="61725" hidden="1" x14ac:dyDescent="0.2"/>
    <row r="61726" hidden="1" x14ac:dyDescent="0.2"/>
    <row r="61727" hidden="1" x14ac:dyDescent="0.2"/>
    <row r="61728" hidden="1" x14ac:dyDescent="0.2"/>
    <row r="61729" hidden="1" x14ac:dyDescent="0.2"/>
    <row r="61730" hidden="1" x14ac:dyDescent="0.2"/>
    <row r="61731" hidden="1" x14ac:dyDescent="0.2"/>
    <row r="61732" hidden="1" x14ac:dyDescent="0.2"/>
    <row r="61733" hidden="1" x14ac:dyDescent="0.2"/>
    <row r="61734" hidden="1" x14ac:dyDescent="0.2"/>
    <row r="61735" hidden="1" x14ac:dyDescent="0.2"/>
    <row r="61736" hidden="1" x14ac:dyDescent="0.2"/>
    <row r="61737" hidden="1" x14ac:dyDescent="0.2"/>
    <row r="61738" hidden="1" x14ac:dyDescent="0.2"/>
    <row r="61739" hidden="1" x14ac:dyDescent="0.2"/>
    <row r="61740" hidden="1" x14ac:dyDescent="0.2"/>
    <row r="61741" hidden="1" x14ac:dyDescent="0.2"/>
    <row r="61742" hidden="1" x14ac:dyDescent="0.2"/>
    <row r="61743" hidden="1" x14ac:dyDescent="0.2"/>
    <row r="61744" hidden="1" x14ac:dyDescent="0.2"/>
    <row r="61745" hidden="1" x14ac:dyDescent="0.2"/>
    <row r="61746" hidden="1" x14ac:dyDescent="0.2"/>
    <row r="61747" hidden="1" x14ac:dyDescent="0.2"/>
    <row r="61748" hidden="1" x14ac:dyDescent="0.2"/>
    <row r="61749" hidden="1" x14ac:dyDescent="0.2"/>
    <row r="61750" hidden="1" x14ac:dyDescent="0.2"/>
    <row r="61751" hidden="1" x14ac:dyDescent="0.2"/>
    <row r="61752" hidden="1" x14ac:dyDescent="0.2"/>
    <row r="61753" hidden="1" x14ac:dyDescent="0.2"/>
    <row r="61754" hidden="1" x14ac:dyDescent="0.2"/>
    <row r="61755" hidden="1" x14ac:dyDescent="0.2"/>
    <row r="61756" hidden="1" x14ac:dyDescent="0.2"/>
    <row r="61757" hidden="1" x14ac:dyDescent="0.2"/>
    <row r="61758" hidden="1" x14ac:dyDescent="0.2"/>
    <row r="61759" hidden="1" x14ac:dyDescent="0.2"/>
    <row r="61760" hidden="1" x14ac:dyDescent="0.2"/>
    <row r="61761" hidden="1" x14ac:dyDescent="0.2"/>
    <row r="61762" hidden="1" x14ac:dyDescent="0.2"/>
    <row r="61763" hidden="1" x14ac:dyDescent="0.2"/>
    <row r="61764" hidden="1" x14ac:dyDescent="0.2"/>
    <row r="61765" hidden="1" x14ac:dyDescent="0.2"/>
    <row r="61766" hidden="1" x14ac:dyDescent="0.2"/>
    <row r="61767" hidden="1" x14ac:dyDescent="0.2"/>
    <row r="61768" hidden="1" x14ac:dyDescent="0.2"/>
    <row r="61769" hidden="1" x14ac:dyDescent="0.2"/>
    <row r="61770" hidden="1" x14ac:dyDescent="0.2"/>
    <row r="61771" hidden="1" x14ac:dyDescent="0.2"/>
    <row r="61772" hidden="1" x14ac:dyDescent="0.2"/>
    <row r="61773" hidden="1" x14ac:dyDescent="0.2"/>
    <row r="61774" hidden="1" x14ac:dyDescent="0.2"/>
    <row r="61775" hidden="1" x14ac:dyDescent="0.2"/>
    <row r="61776" hidden="1" x14ac:dyDescent="0.2"/>
    <row r="61777" hidden="1" x14ac:dyDescent="0.2"/>
    <row r="61778" hidden="1" x14ac:dyDescent="0.2"/>
    <row r="61779" hidden="1" x14ac:dyDescent="0.2"/>
    <row r="61780" hidden="1" x14ac:dyDescent="0.2"/>
    <row r="61781" hidden="1" x14ac:dyDescent="0.2"/>
    <row r="61782" hidden="1" x14ac:dyDescent="0.2"/>
    <row r="61783" hidden="1" x14ac:dyDescent="0.2"/>
    <row r="61784" hidden="1" x14ac:dyDescent="0.2"/>
    <row r="61785" hidden="1" x14ac:dyDescent="0.2"/>
    <row r="61786" hidden="1" x14ac:dyDescent="0.2"/>
    <row r="61787" hidden="1" x14ac:dyDescent="0.2"/>
    <row r="61788" hidden="1" x14ac:dyDescent="0.2"/>
    <row r="61789" hidden="1" x14ac:dyDescent="0.2"/>
    <row r="61790" hidden="1" x14ac:dyDescent="0.2"/>
    <row r="61791" hidden="1" x14ac:dyDescent="0.2"/>
    <row r="61792" hidden="1" x14ac:dyDescent="0.2"/>
    <row r="61793" hidden="1" x14ac:dyDescent="0.2"/>
    <row r="61794" hidden="1" x14ac:dyDescent="0.2"/>
    <row r="61795" hidden="1" x14ac:dyDescent="0.2"/>
    <row r="61796" hidden="1" x14ac:dyDescent="0.2"/>
    <row r="61797" hidden="1" x14ac:dyDescent="0.2"/>
    <row r="61798" hidden="1" x14ac:dyDescent="0.2"/>
    <row r="61799" hidden="1" x14ac:dyDescent="0.2"/>
    <row r="61800" hidden="1" x14ac:dyDescent="0.2"/>
    <row r="61801" hidden="1" x14ac:dyDescent="0.2"/>
    <row r="61802" hidden="1" x14ac:dyDescent="0.2"/>
    <row r="61803" hidden="1" x14ac:dyDescent="0.2"/>
    <row r="61804" hidden="1" x14ac:dyDescent="0.2"/>
    <row r="61805" hidden="1" x14ac:dyDescent="0.2"/>
    <row r="61806" hidden="1" x14ac:dyDescent="0.2"/>
    <row r="61807" hidden="1" x14ac:dyDescent="0.2"/>
    <row r="61808" hidden="1" x14ac:dyDescent="0.2"/>
    <row r="61809" hidden="1" x14ac:dyDescent="0.2"/>
    <row r="61810" hidden="1" x14ac:dyDescent="0.2"/>
    <row r="61811" hidden="1" x14ac:dyDescent="0.2"/>
    <row r="61812" hidden="1" x14ac:dyDescent="0.2"/>
    <row r="61813" hidden="1" x14ac:dyDescent="0.2"/>
    <row r="61814" hidden="1" x14ac:dyDescent="0.2"/>
    <row r="61815" hidden="1" x14ac:dyDescent="0.2"/>
    <row r="61816" hidden="1" x14ac:dyDescent="0.2"/>
    <row r="61817" hidden="1" x14ac:dyDescent="0.2"/>
    <row r="61818" hidden="1" x14ac:dyDescent="0.2"/>
    <row r="61819" hidden="1" x14ac:dyDescent="0.2"/>
    <row r="61820" hidden="1" x14ac:dyDescent="0.2"/>
    <row r="61821" hidden="1" x14ac:dyDescent="0.2"/>
    <row r="61822" hidden="1" x14ac:dyDescent="0.2"/>
    <row r="61823" hidden="1" x14ac:dyDescent="0.2"/>
    <row r="61824" hidden="1" x14ac:dyDescent="0.2"/>
    <row r="61825" hidden="1" x14ac:dyDescent="0.2"/>
    <row r="61826" hidden="1" x14ac:dyDescent="0.2"/>
    <row r="61827" hidden="1" x14ac:dyDescent="0.2"/>
    <row r="61828" hidden="1" x14ac:dyDescent="0.2"/>
    <row r="61829" hidden="1" x14ac:dyDescent="0.2"/>
    <row r="61830" hidden="1" x14ac:dyDescent="0.2"/>
    <row r="61831" hidden="1" x14ac:dyDescent="0.2"/>
    <row r="61832" hidden="1" x14ac:dyDescent="0.2"/>
    <row r="61833" hidden="1" x14ac:dyDescent="0.2"/>
    <row r="61834" hidden="1" x14ac:dyDescent="0.2"/>
    <row r="61835" hidden="1" x14ac:dyDescent="0.2"/>
    <row r="61836" hidden="1" x14ac:dyDescent="0.2"/>
    <row r="61837" hidden="1" x14ac:dyDescent="0.2"/>
    <row r="61838" hidden="1" x14ac:dyDescent="0.2"/>
    <row r="61839" hidden="1" x14ac:dyDescent="0.2"/>
    <row r="61840" hidden="1" x14ac:dyDescent="0.2"/>
    <row r="61841" hidden="1" x14ac:dyDescent="0.2"/>
    <row r="61842" hidden="1" x14ac:dyDescent="0.2"/>
    <row r="61843" hidden="1" x14ac:dyDescent="0.2"/>
    <row r="61844" hidden="1" x14ac:dyDescent="0.2"/>
    <row r="61845" hidden="1" x14ac:dyDescent="0.2"/>
    <row r="61846" hidden="1" x14ac:dyDescent="0.2"/>
    <row r="61847" hidden="1" x14ac:dyDescent="0.2"/>
    <row r="61848" hidden="1" x14ac:dyDescent="0.2"/>
    <row r="61849" hidden="1" x14ac:dyDescent="0.2"/>
    <row r="61850" hidden="1" x14ac:dyDescent="0.2"/>
    <row r="61851" hidden="1" x14ac:dyDescent="0.2"/>
    <row r="61852" hidden="1" x14ac:dyDescent="0.2"/>
    <row r="61853" hidden="1" x14ac:dyDescent="0.2"/>
    <row r="61854" hidden="1" x14ac:dyDescent="0.2"/>
    <row r="61855" hidden="1" x14ac:dyDescent="0.2"/>
    <row r="61856" hidden="1" x14ac:dyDescent="0.2"/>
    <row r="61857" hidden="1" x14ac:dyDescent="0.2"/>
    <row r="61858" hidden="1" x14ac:dyDescent="0.2"/>
    <row r="61859" hidden="1" x14ac:dyDescent="0.2"/>
    <row r="61860" hidden="1" x14ac:dyDescent="0.2"/>
    <row r="61861" hidden="1" x14ac:dyDescent="0.2"/>
    <row r="61862" hidden="1" x14ac:dyDescent="0.2"/>
    <row r="61863" hidden="1" x14ac:dyDescent="0.2"/>
    <row r="61864" hidden="1" x14ac:dyDescent="0.2"/>
    <row r="61865" hidden="1" x14ac:dyDescent="0.2"/>
    <row r="61866" hidden="1" x14ac:dyDescent="0.2"/>
    <row r="61867" hidden="1" x14ac:dyDescent="0.2"/>
    <row r="61868" hidden="1" x14ac:dyDescent="0.2"/>
    <row r="61869" hidden="1" x14ac:dyDescent="0.2"/>
    <row r="61870" hidden="1" x14ac:dyDescent="0.2"/>
    <row r="61871" hidden="1" x14ac:dyDescent="0.2"/>
    <row r="61872" hidden="1" x14ac:dyDescent="0.2"/>
    <row r="61873" hidden="1" x14ac:dyDescent="0.2"/>
    <row r="61874" hidden="1" x14ac:dyDescent="0.2"/>
    <row r="61875" hidden="1" x14ac:dyDescent="0.2"/>
    <row r="61876" hidden="1" x14ac:dyDescent="0.2"/>
    <row r="61877" hidden="1" x14ac:dyDescent="0.2"/>
    <row r="61878" hidden="1" x14ac:dyDescent="0.2"/>
    <row r="61879" hidden="1" x14ac:dyDescent="0.2"/>
    <row r="61880" hidden="1" x14ac:dyDescent="0.2"/>
    <row r="61881" hidden="1" x14ac:dyDescent="0.2"/>
    <row r="61882" hidden="1" x14ac:dyDescent="0.2"/>
    <row r="61883" hidden="1" x14ac:dyDescent="0.2"/>
    <row r="61884" hidden="1" x14ac:dyDescent="0.2"/>
    <row r="61885" hidden="1" x14ac:dyDescent="0.2"/>
    <row r="61886" hidden="1" x14ac:dyDescent="0.2"/>
    <row r="61887" hidden="1" x14ac:dyDescent="0.2"/>
    <row r="61888" hidden="1" x14ac:dyDescent="0.2"/>
    <row r="61889" hidden="1" x14ac:dyDescent="0.2"/>
    <row r="61890" hidden="1" x14ac:dyDescent="0.2"/>
    <row r="61891" hidden="1" x14ac:dyDescent="0.2"/>
    <row r="61892" hidden="1" x14ac:dyDescent="0.2"/>
    <row r="61893" hidden="1" x14ac:dyDescent="0.2"/>
    <row r="61894" hidden="1" x14ac:dyDescent="0.2"/>
    <row r="61895" hidden="1" x14ac:dyDescent="0.2"/>
    <row r="61896" hidden="1" x14ac:dyDescent="0.2"/>
    <row r="61897" hidden="1" x14ac:dyDescent="0.2"/>
    <row r="61898" hidden="1" x14ac:dyDescent="0.2"/>
    <row r="61899" hidden="1" x14ac:dyDescent="0.2"/>
    <row r="61900" hidden="1" x14ac:dyDescent="0.2"/>
    <row r="61901" hidden="1" x14ac:dyDescent="0.2"/>
    <row r="61902" hidden="1" x14ac:dyDescent="0.2"/>
    <row r="61903" hidden="1" x14ac:dyDescent="0.2"/>
    <row r="61904" hidden="1" x14ac:dyDescent="0.2"/>
    <row r="61905" hidden="1" x14ac:dyDescent="0.2"/>
    <row r="61906" hidden="1" x14ac:dyDescent="0.2"/>
    <row r="61907" hidden="1" x14ac:dyDescent="0.2"/>
    <row r="61908" hidden="1" x14ac:dyDescent="0.2"/>
    <row r="61909" hidden="1" x14ac:dyDescent="0.2"/>
    <row r="61910" hidden="1" x14ac:dyDescent="0.2"/>
    <row r="61911" hidden="1" x14ac:dyDescent="0.2"/>
    <row r="61912" hidden="1" x14ac:dyDescent="0.2"/>
    <row r="61913" hidden="1" x14ac:dyDescent="0.2"/>
    <row r="61914" hidden="1" x14ac:dyDescent="0.2"/>
    <row r="61915" hidden="1" x14ac:dyDescent="0.2"/>
    <row r="61916" hidden="1" x14ac:dyDescent="0.2"/>
    <row r="61917" hidden="1" x14ac:dyDescent="0.2"/>
    <row r="61918" hidden="1" x14ac:dyDescent="0.2"/>
    <row r="61919" hidden="1" x14ac:dyDescent="0.2"/>
    <row r="61920" hidden="1" x14ac:dyDescent="0.2"/>
    <row r="61921" hidden="1" x14ac:dyDescent="0.2"/>
    <row r="61922" hidden="1" x14ac:dyDescent="0.2"/>
    <row r="61923" hidden="1" x14ac:dyDescent="0.2"/>
    <row r="61924" hidden="1" x14ac:dyDescent="0.2"/>
    <row r="61925" hidden="1" x14ac:dyDescent="0.2"/>
    <row r="61926" hidden="1" x14ac:dyDescent="0.2"/>
    <row r="61927" hidden="1" x14ac:dyDescent="0.2"/>
    <row r="61928" hidden="1" x14ac:dyDescent="0.2"/>
    <row r="61929" hidden="1" x14ac:dyDescent="0.2"/>
    <row r="61930" hidden="1" x14ac:dyDescent="0.2"/>
    <row r="61931" hidden="1" x14ac:dyDescent="0.2"/>
    <row r="61932" hidden="1" x14ac:dyDescent="0.2"/>
    <row r="61933" hidden="1" x14ac:dyDescent="0.2"/>
    <row r="61934" hidden="1" x14ac:dyDescent="0.2"/>
    <row r="61935" hidden="1" x14ac:dyDescent="0.2"/>
    <row r="61936" hidden="1" x14ac:dyDescent="0.2"/>
    <row r="61937" hidden="1" x14ac:dyDescent="0.2"/>
    <row r="61938" hidden="1" x14ac:dyDescent="0.2"/>
    <row r="61939" hidden="1" x14ac:dyDescent="0.2"/>
    <row r="61940" hidden="1" x14ac:dyDescent="0.2"/>
    <row r="61941" hidden="1" x14ac:dyDescent="0.2"/>
    <row r="61942" hidden="1" x14ac:dyDescent="0.2"/>
    <row r="61943" hidden="1" x14ac:dyDescent="0.2"/>
    <row r="61944" hidden="1" x14ac:dyDescent="0.2"/>
    <row r="61945" hidden="1" x14ac:dyDescent="0.2"/>
    <row r="61946" hidden="1" x14ac:dyDescent="0.2"/>
    <row r="61947" hidden="1" x14ac:dyDescent="0.2"/>
    <row r="61948" hidden="1" x14ac:dyDescent="0.2"/>
    <row r="61949" hidden="1" x14ac:dyDescent="0.2"/>
    <row r="61950" hidden="1" x14ac:dyDescent="0.2"/>
    <row r="61951" hidden="1" x14ac:dyDescent="0.2"/>
    <row r="61952" hidden="1" x14ac:dyDescent="0.2"/>
    <row r="61953" hidden="1" x14ac:dyDescent="0.2"/>
    <row r="61954" hidden="1" x14ac:dyDescent="0.2"/>
    <row r="61955" hidden="1" x14ac:dyDescent="0.2"/>
    <row r="61956" hidden="1" x14ac:dyDescent="0.2"/>
    <row r="61957" hidden="1" x14ac:dyDescent="0.2"/>
    <row r="61958" hidden="1" x14ac:dyDescent="0.2"/>
    <row r="61959" hidden="1" x14ac:dyDescent="0.2"/>
    <row r="61960" hidden="1" x14ac:dyDescent="0.2"/>
    <row r="61961" hidden="1" x14ac:dyDescent="0.2"/>
    <row r="61962" hidden="1" x14ac:dyDescent="0.2"/>
    <row r="61963" hidden="1" x14ac:dyDescent="0.2"/>
    <row r="61964" hidden="1" x14ac:dyDescent="0.2"/>
    <row r="61965" hidden="1" x14ac:dyDescent="0.2"/>
    <row r="61966" hidden="1" x14ac:dyDescent="0.2"/>
    <row r="61967" hidden="1" x14ac:dyDescent="0.2"/>
    <row r="61968" hidden="1" x14ac:dyDescent="0.2"/>
    <row r="61969" hidden="1" x14ac:dyDescent="0.2"/>
    <row r="61970" hidden="1" x14ac:dyDescent="0.2"/>
    <row r="61971" hidden="1" x14ac:dyDescent="0.2"/>
    <row r="61972" hidden="1" x14ac:dyDescent="0.2"/>
    <row r="61973" hidden="1" x14ac:dyDescent="0.2"/>
    <row r="61974" hidden="1" x14ac:dyDescent="0.2"/>
    <row r="61975" hidden="1" x14ac:dyDescent="0.2"/>
    <row r="61976" hidden="1" x14ac:dyDescent="0.2"/>
    <row r="61977" hidden="1" x14ac:dyDescent="0.2"/>
    <row r="61978" hidden="1" x14ac:dyDescent="0.2"/>
    <row r="61979" hidden="1" x14ac:dyDescent="0.2"/>
    <row r="61980" hidden="1" x14ac:dyDescent="0.2"/>
    <row r="61981" hidden="1" x14ac:dyDescent="0.2"/>
    <row r="61982" hidden="1" x14ac:dyDescent="0.2"/>
    <row r="61983" hidden="1" x14ac:dyDescent="0.2"/>
    <row r="61984" hidden="1" x14ac:dyDescent="0.2"/>
    <row r="61985" hidden="1" x14ac:dyDescent="0.2"/>
    <row r="61986" hidden="1" x14ac:dyDescent="0.2"/>
    <row r="61987" hidden="1" x14ac:dyDescent="0.2"/>
    <row r="61988" hidden="1" x14ac:dyDescent="0.2"/>
    <row r="61989" hidden="1" x14ac:dyDescent="0.2"/>
    <row r="61990" hidden="1" x14ac:dyDescent="0.2"/>
    <row r="61991" hidden="1" x14ac:dyDescent="0.2"/>
    <row r="61992" hidden="1" x14ac:dyDescent="0.2"/>
    <row r="61993" hidden="1" x14ac:dyDescent="0.2"/>
    <row r="61994" hidden="1" x14ac:dyDescent="0.2"/>
    <row r="61995" hidden="1" x14ac:dyDescent="0.2"/>
    <row r="61996" hidden="1" x14ac:dyDescent="0.2"/>
    <row r="61997" hidden="1" x14ac:dyDescent="0.2"/>
    <row r="61998" hidden="1" x14ac:dyDescent="0.2"/>
    <row r="61999" hidden="1" x14ac:dyDescent="0.2"/>
    <row r="62000" hidden="1" x14ac:dyDescent="0.2"/>
    <row r="62001" hidden="1" x14ac:dyDescent="0.2"/>
    <row r="62002" hidden="1" x14ac:dyDescent="0.2"/>
    <row r="62003" hidden="1" x14ac:dyDescent="0.2"/>
    <row r="62004" hidden="1" x14ac:dyDescent="0.2"/>
    <row r="62005" hidden="1" x14ac:dyDescent="0.2"/>
    <row r="62006" hidden="1" x14ac:dyDescent="0.2"/>
    <row r="62007" hidden="1" x14ac:dyDescent="0.2"/>
    <row r="62008" hidden="1" x14ac:dyDescent="0.2"/>
    <row r="62009" hidden="1" x14ac:dyDescent="0.2"/>
    <row r="62010" hidden="1" x14ac:dyDescent="0.2"/>
    <row r="62011" hidden="1" x14ac:dyDescent="0.2"/>
    <row r="62012" hidden="1" x14ac:dyDescent="0.2"/>
    <row r="62013" hidden="1" x14ac:dyDescent="0.2"/>
    <row r="62014" hidden="1" x14ac:dyDescent="0.2"/>
    <row r="62015" hidden="1" x14ac:dyDescent="0.2"/>
    <row r="62016" hidden="1" x14ac:dyDescent="0.2"/>
    <row r="62017" hidden="1" x14ac:dyDescent="0.2"/>
    <row r="62018" hidden="1" x14ac:dyDescent="0.2"/>
    <row r="62019" hidden="1" x14ac:dyDescent="0.2"/>
    <row r="62020" hidden="1" x14ac:dyDescent="0.2"/>
    <row r="62021" hidden="1" x14ac:dyDescent="0.2"/>
    <row r="62022" hidden="1" x14ac:dyDescent="0.2"/>
    <row r="62023" hidden="1" x14ac:dyDescent="0.2"/>
    <row r="62024" hidden="1" x14ac:dyDescent="0.2"/>
    <row r="62025" hidden="1" x14ac:dyDescent="0.2"/>
    <row r="62026" hidden="1" x14ac:dyDescent="0.2"/>
    <row r="62027" hidden="1" x14ac:dyDescent="0.2"/>
    <row r="62028" hidden="1" x14ac:dyDescent="0.2"/>
    <row r="62029" hidden="1" x14ac:dyDescent="0.2"/>
    <row r="62030" hidden="1" x14ac:dyDescent="0.2"/>
    <row r="62031" hidden="1" x14ac:dyDescent="0.2"/>
    <row r="62032" hidden="1" x14ac:dyDescent="0.2"/>
    <row r="62033" hidden="1" x14ac:dyDescent="0.2"/>
    <row r="62034" hidden="1" x14ac:dyDescent="0.2"/>
    <row r="62035" hidden="1" x14ac:dyDescent="0.2"/>
    <row r="62036" hidden="1" x14ac:dyDescent="0.2"/>
    <row r="62037" hidden="1" x14ac:dyDescent="0.2"/>
    <row r="62038" hidden="1" x14ac:dyDescent="0.2"/>
    <row r="62039" hidden="1" x14ac:dyDescent="0.2"/>
    <row r="62040" hidden="1" x14ac:dyDescent="0.2"/>
    <row r="62041" hidden="1" x14ac:dyDescent="0.2"/>
    <row r="62042" hidden="1" x14ac:dyDescent="0.2"/>
    <row r="62043" hidden="1" x14ac:dyDescent="0.2"/>
    <row r="62044" hidden="1" x14ac:dyDescent="0.2"/>
    <row r="62045" hidden="1" x14ac:dyDescent="0.2"/>
    <row r="62046" hidden="1" x14ac:dyDescent="0.2"/>
    <row r="62047" hidden="1" x14ac:dyDescent="0.2"/>
    <row r="62048" hidden="1" x14ac:dyDescent="0.2"/>
    <row r="62049" hidden="1" x14ac:dyDescent="0.2"/>
    <row r="62050" hidden="1" x14ac:dyDescent="0.2"/>
    <row r="62051" hidden="1" x14ac:dyDescent="0.2"/>
    <row r="62052" hidden="1" x14ac:dyDescent="0.2"/>
    <row r="62053" hidden="1" x14ac:dyDescent="0.2"/>
    <row r="62054" hidden="1" x14ac:dyDescent="0.2"/>
    <row r="62055" hidden="1" x14ac:dyDescent="0.2"/>
    <row r="62056" hidden="1" x14ac:dyDescent="0.2"/>
    <row r="62057" hidden="1" x14ac:dyDescent="0.2"/>
    <row r="62058" hidden="1" x14ac:dyDescent="0.2"/>
    <row r="62059" hidden="1" x14ac:dyDescent="0.2"/>
    <row r="62060" hidden="1" x14ac:dyDescent="0.2"/>
    <row r="62061" hidden="1" x14ac:dyDescent="0.2"/>
    <row r="62062" hidden="1" x14ac:dyDescent="0.2"/>
    <row r="62063" hidden="1" x14ac:dyDescent="0.2"/>
    <row r="62064" hidden="1" x14ac:dyDescent="0.2"/>
    <row r="62065" hidden="1" x14ac:dyDescent="0.2"/>
    <row r="62066" hidden="1" x14ac:dyDescent="0.2"/>
    <row r="62067" hidden="1" x14ac:dyDescent="0.2"/>
    <row r="62068" hidden="1" x14ac:dyDescent="0.2"/>
    <row r="62069" hidden="1" x14ac:dyDescent="0.2"/>
    <row r="62070" hidden="1" x14ac:dyDescent="0.2"/>
    <row r="62071" hidden="1" x14ac:dyDescent="0.2"/>
    <row r="62072" hidden="1" x14ac:dyDescent="0.2"/>
    <row r="62073" hidden="1" x14ac:dyDescent="0.2"/>
    <row r="62074" hidden="1" x14ac:dyDescent="0.2"/>
    <row r="62075" hidden="1" x14ac:dyDescent="0.2"/>
    <row r="62076" hidden="1" x14ac:dyDescent="0.2"/>
    <row r="62077" hidden="1" x14ac:dyDescent="0.2"/>
    <row r="62078" hidden="1" x14ac:dyDescent="0.2"/>
    <row r="62079" hidden="1" x14ac:dyDescent="0.2"/>
    <row r="62080" hidden="1" x14ac:dyDescent="0.2"/>
    <row r="62081" hidden="1" x14ac:dyDescent="0.2"/>
    <row r="62082" hidden="1" x14ac:dyDescent="0.2"/>
    <row r="62083" hidden="1" x14ac:dyDescent="0.2"/>
    <row r="62084" hidden="1" x14ac:dyDescent="0.2"/>
    <row r="62085" hidden="1" x14ac:dyDescent="0.2"/>
    <row r="62086" hidden="1" x14ac:dyDescent="0.2"/>
    <row r="62087" hidden="1" x14ac:dyDescent="0.2"/>
    <row r="62088" hidden="1" x14ac:dyDescent="0.2"/>
    <row r="62089" hidden="1" x14ac:dyDescent="0.2"/>
    <row r="62090" hidden="1" x14ac:dyDescent="0.2"/>
    <row r="62091" hidden="1" x14ac:dyDescent="0.2"/>
    <row r="62092" hidden="1" x14ac:dyDescent="0.2"/>
    <row r="62093" hidden="1" x14ac:dyDescent="0.2"/>
    <row r="62094" hidden="1" x14ac:dyDescent="0.2"/>
    <row r="62095" hidden="1" x14ac:dyDescent="0.2"/>
    <row r="62096" hidden="1" x14ac:dyDescent="0.2"/>
    <row r="62097" hidden="1" x14ac:dyDescent="0.2"/>
    <row r="62098" hidden="1" x14ac:dyDescent="0.2"/>
    <row r="62099" hidden="1" x14ac:dyDescent="0.2"/>
    <row r="62100" hidden="1" x14ac:dyDescent="0.2"/>
    <row r="62101" hidden="1" x14ac:dyDescent="0.2"/>
    <row r="62102" hidden="1" x14ac:dyDescent="0.2"/>
    <row r="62103" hidden="1" x14ac:dyDescent="0.2"/>
    <row r="62104" hidden="1" x14ac:dyDescent="0.2"/>
    <row r="62105" hidden="1" x14ac:dyDescent="0.2"/>
    <row r="62106" hidden="1" x14ac:dyDescent="0.2"/>
    <row r="62107" hidden="1" x14ac:dyDescent="0.2"/>
    <row r="62108" hidden="1" x14ac:dyDescent="0.2"/>
    <row r="62109" hidden="1" x14ac:dyDescent="0.2"/>
    <row r="62110" hidden="1" x14ac:dyDescent="0.2"/>
    <row r="62111" hidden="1" x14ac:dyDescent="0.2"/>
    <row r="62112" hidden="1" x14ac:dyDescent="0.2"/>
    <row r="62113" hidden="1" x14ac:dyDescent="0.2"/>
    <row r="62114" hidden="1" x14ac:dyDescent="0.2"/>
    <row r="62115" hidden="1" x14ac:dyDescent="0.2"/>
    <row r="62116" hidden="1" x14ac:dyDescent="0.2"/>
    <row r="62117" hidden="1" x14ac:dyDescent="0.2"/>
    <row r="62118" hidden="1" x14ac:dyDescent="0.2"/>
    <row r="62119" hidden="1" x14ac:dyDescent="0.2"/>
    <row r="62120" hidden="1" x14ac:dyDescent="0.2"/>
    <row r="62121" hidden="1" x14ac:dyDescent="0.2"/>
    <row r="62122" hidden="1" x14ac:dyDescent="0.2"/>
    <row r="62123" hidden="1" x14ac:dyDescent="0.2"/>
    <row r="62124" hidden="1" x14ac:dyDescent="0.2"/>
    <row r="62125" hidden="1" x14ac:dyDescent="0.2"/>
    <row r="62126" hidden="1" x14ac:dyDescent="0.2"/>
    <row r="62127" hidden="1" x14ac:dyDescent="0.2"/>
    <row r="62128" hidden="1" x14ac:dyDescent="0.2"/>
    <row r="62129" hidden="1" x14ac:dyDescent="0.2"/>
    <row r="62130" hidden="1" x14ac:dyDescent="0.2"/>
    <row r="62131" hidden="1" x14ac:dyDescent="0.2"/>
    <row r="62132" hidden="1" x14ac:dyDescent="0.2"/>
    <row r="62133" hidden="1" x14ac:dyDescent="0.2"/>
    <row r="62134" hidden="1" x14ac:dyDescent="0.2"/>
    <row r="62135" hidden="1" x14ac:dyDescent="0.2"/>
    <row r="62136" hidden="1" x14ac:dyDescent="0.2"/>
    <row r="62137" hidden="1" x14ac:dyDescent="0.2"/>
    <row r="62138" hidden="1" x14ac:dyDescent="0.2"/>
    <row r="62139" hidden="1" x14ac:dyDescent="0.2"/>
    <row r="62140" hidden="1" x14ac:dyDescent="0.2"/>
    <row r="62141" hidden="1" x14ac:dyDescent="0.2"/>
    <row r="62142" hidden="1" x14ac:dyDescent="0.2"/>
    <row r="62143" hidden="1" x14ac:dyDescent="0.2"/>
    <row r="62144" hidden="1" x14ac:dyDescent="0.2"/>
    <row r="62145" hidden="1" x14ac:dyDescent="0.2"/>
    <row r="62146" hidden="1" x14ac:dyDescent="0.2"/>
    <row r="62147" hidden="1" x14ac:dyDescent="0.2"/>
    <row r="62148" hidden="1" x14ac:dyDescent="0.2"/>
    <row r="62149" hidden="1" x14ac:dyDescent="0.2"/>
    <row r="62150" hidden="1" x14ac:dyDescent="0.2"/>
    <row r="62151" hidden="1" x14ac:dyDescent="0.2"/>
    <row r="62152" hidden="1" x14ac:dyDescent="0.2"/>
    <row r="62153" hidden="1" x14ac:dyDescent="0.2"/>
    <row r="62154" hidden="1" x14ac:dyDescent="0.2"/>
    <row r="62155" hidden="1" x14ac:dyDescent="0.2"/>
    <row r="62156" hidden="1" x14ac:dyDescent="0.2"/>
    <row r="62157" hidden="1" x14ac:dyDescent="0.2"/>
    <row r="62158" hidden="1" x14ac:dyDescent="0.2"/>
    <row r="62159" hidden="1" x14ac:dyDescent="0.2"/>
    <row r="62160" hidden="1" x14ac:dyDescent="0.2"/>
    <row r="62161" hidden="1" x14ac:dyDescent="0.2"/>
    <row r="62162" hidden="1" x14ac:dyDescent="0.2"/>
    <row r="62163" hidden="1" x14ac:dyDescent="0.2"/>
    <row r="62164" hidden="1" x14ac:dyDescent="0.2"/>
    <row r="62165" hidden="1" x14ac:dyDescent="0.2"/>
    <row r="62166" hidden="1" x14ac:dyDescent="0.2"/>
    <row r="62167" hidden="1" x14ac:dyDescent="0.2"/>
    <row r="62168" hidden="1" x14ac:dyDescent="0.2"/>
    <row r="62169" hidden="1" x14ac:dyDescent="0.2"/>
    <row r="62170" hidden="1" x14ac:dyDescent="0.2"/>
    <row r="62171" hidden="1" x14ac:dyDescent="0.2"/>
    <row r="62172" hidden="1" x14ac:dyDescent="0.2"/>
    <row r="62173" hidden="1" x14ac:dyDescent="0.2"/>
    <row r="62174" hidden="1" x14ac:dyDescent="0.2"/>
    <row r="62175" hidden="1" x14ac:dyDescent="0.2"/>
    <row r="62176" hidden="1" x14ac:dyDescent="0.2"/>
    <row r="62177" hidden="1" x14ac:dyDescent="0.2"/>
    <row r="62178" hidden="1" x14ac:dyDescent="0.2"/>
    <row r="62179" hidden="1" x14ac:dyDescent="0.2"/>
    <row r="62180" hidden="1" x14ac:dyDescent="0.2"/>
    <row r="62181" hidden="1" x14ac:dyDescent="0.2"/>
    <row r="62182" hidden="1" x14ac:dyDescent="0.2"/>
    <row r="62183" hidden="1" x14ac:dyDescent="0.2"/>
    <row r="62184" hidden="1" x14ac:dyDescent="0.2"/>
    <row r="62185" hidden="1" x14ac:dyDescent="0.2"/>
    <row r="62186" hidden="1" x14ac:dyDescent="0.2"/>
    <row r="62187" hidden="1" x14ac:dyDescent="0.2"/>
    <row r="62188" hidden="1" x14ac:dyDescent="0.2"/>
    <row r="62189" hidden="1" x14ac:dyDescent="0.2"/>
    <row r="62190" hidden="1" x14ac:dyDescent="0.2"/>
    <row r="62191" hidden="1" x14ac:dyDescent="0.2"/>
    <row r="62192" hidden="1" x14ac:dyDescent="0.2"/>
    <row r="62193" hidden="1" x14ac:dyDescent="0.2"/>
    <row r="62194" hidden="1" x14ac:dyDescent="0.2"/>
    <row r="62195" hidden="1" x14ac:dyDescent="0.2"/>
    <row r="62196" hidden="1" x14ac:dyDescent="0.2"/>
    <row r="62197" hidden="1" x14ac:dyDescent="0.2"/>
    <row r="62198" hidden="1" x14ac:dyDescent="0.2"/>
    <row r="62199" hidden="1" x14ac:dyDescent="0.2"/>
    <row r="62200" hidden="1" x14ac:dyDescent="0.2"/>
    <row r="62201" hidden="1" x14ac:dyDescent="0.2"/>
    <row r="62202" hidden="1" x14ac:dyDescent="0.2"/>
    <row r="62203" hidden="1" x14ac:dyDescent="0.2"/>
    <row r="62204" hidden="1" x14ac:dyDescent="0.2"/>
    <row r="62205" hidden="1" x14ac:dyDescent="0.2"/>
    <row r="62206" hidden="1" x14ac:dyDescent="0.2"/>
    <row r="62207" hidden="1" x14ac:dyDescent="0.2"/>
    <row r="62208" hidden="1" x14ac:dyDescent="0.2"/>
    <row r="62209" hidden="1" x14ac:dyDescent="0.2"/>
    <row r="62210" hidden="1" x14ac:dyDescent="0.2"/>
    <row r="62211" hidden="1" x14ac:dyDescent="0.2"/>
    <row r="62212" hidden="1" x14ac:dyDescent="0.2"/>
    <row r="62213" hidden="1" x14ac:dyDescent="0.2"/>
    <row r="62214" hidden="1" x14ac:dyDescent="0.2"/>
    <row r="62215" hidden="1" x14ac:dyDescent="0.2"/>
    <row r="62216" hidden="1" x14ac:dyDescent="0.2"/>
    <row r="62217" hidden="1" x14ac:dyDescent="0.2"/>
    <row r="62218" hidden="1" x14ac:dyDescent="0.2"/>
    <row r="62219" hidden="1" x14ac:dyDescent="0.2"/>
    <row r="62220" hidden="1" x14ac:dyDescent="0.2"/>
    <row r="62221" hidden="1" x14ac:dyDescent="0.2"/>
    <row r="62222" hidden="1" x14ac:dyDescent="0.2"/>
    <row r="62223" hidden="1" x14ac:dyDescent="0.2"/>
    <row r="62224" hidden="1" x14ac:dyDescent="0.2"/>
    <row r="62225" hidden="1" x14ac:dyDescent="0.2"/>
    <row r="62226" hidden="1" x14ac:dyDescent="0.2"/>
    <row r="62227" hidden="1" x14ac:dyDescent="0.2"/>
    <row r="62228" hidden="1" x14ac:dyDescent="0.2"/>
    <row r="62229" hidden="1" x14ac:dyDescent="0.2"/>
    <row r="62230" hidden="1" x14ac:dyDescent="0.2"/>
    <row r="62231" hidden="1" x14ac:dyDescent="0.2"/>
    <row r="62232" hidden="1" x14ac:dyDescent="0.2"/>
    <row r="62233" hidden="1" x14ac:dyDescent="0.2"/>
    <row r="62234" hidden="1" x14ac:dyDescent="0.2"/>
    <row r="62235" hidden="1" x14ac:dyDescent="0.2"/>
    <row r="62236" hidden="1" x14ac:dyDescent="0.2"/>
    <row r="62237" hidden="1" x14ac:dyDescent="0.2"/>
    <row r="62238" hidden="1" x14ac:dyDescent="0.2"/>
    <row r="62239" hidden="1" x14ac:dyDescent="0.2"/>
    <row r="62240" hidden="1" x14ac:dyDescent="0.2"/>
    <row r="62241" hidden="1" x14ac:dyDescent="0.2"/>
    <row r="62242" hidden="1" x14ac:dyDescent="0.2"/>
    <row r="62243" hidden="1" x14ac:dyDescent="0.2"/>
    <row r="62244" hidden="1" x14ac:dyDescent="0.2"/>
    <row r="62245" hidden="1" x14ac:dyDescent="0.2"/>
    <row r="62246" hidden="1" x14ac:dyDescent="0.2"/>
    <row r="62247" hidden="1" x14ac:dyDescent="0.2"/>
    <row r="62248" hidden="1" x14ac:dyDescent="0.2"/>
    <row r="62249" hidden="1" x14ac:dyDescent="0.2"/>
    <row r="62250" hidden="1" x14ac:dyDescent="0.2"/>
    <row r="62251" hidden="1" x14ac:dyDescent="0.2"/>
    <row r="62252" hidden="1" x14ac:dyDescent="0.2"/>
    <row r="62253" hidden="1" x14ac:dyDescent="0.2"/>
    <row r="62254" hidden="1" x14ac:dyDescent="0.2"/>
    <row r="62255" hidden="1" x14ac:dyDescent="0.2"/>
    <row r="62256" hidden="1" x14ac:dyDescent="0.2"/>
    <row r="62257" hidden="1" x14ac:dyDescent="0.2"/>
    <row r="62258" hidden="1" x14ac:dyDescent="0.2"/>
    <row r="62259" hidden="1" x14ac:dyDescent="0.2"/>
    <row r="62260" hidden="1" x14ac:dyDescent="0.2"/>
    <row r="62261" hidden="1" x14ac:dyDescent="0.2"/>
    <row r="62262" hidden="1" x14ac:dyDescent="0.2"/>
    <row r="62263" hidden="1" x14ac:dyDescent="0.2"/>
    <row r="62264" hidden="1" x14ac:dyDescent="0.2"/>
    <row r="62265" hidden="1" x14ac:dyDescent="0.2"/>
    <row r="62266" hidden="1" x14ac:dyDescent="0.2"/>
    <row r="62267" hidden="1" x14ac:dyDescent="0.2"/>
    <row r="62268" hidden="1" x14ac:dyDescent="0.2"/>
    <row r="62269" hidden="1" x14ac:dyDescent="0.2"/>
    <row r="62270" hidden="1" x14ac:dyDescent="0.2"/>
    <row r="62271" hidden="1" x14ac:dyDescent="0.2"/>
    <row r="62272" hidden="1" x14ac:dyDescent="0.2"/>
    <row r="62273" hidden="1" x14ac:dyDescent="0.2"/>
    <row r="62274" hidden="1" x14ac:dyDescent="0.2"/>
    <row r="62275" hidden="1" x14ac:dyDescent="0.2"/>
    <row r="62276" hidden="1" x14ac:dyDescent="0.2"/>
    <row r="62277" hidden="1" x14ac:dyDescent="0.2"/>
    <row r="62278" hidden="1" x14ac:dyDescent="0.2"/>
    <row r="62279" hidden="1" x14ac:dyDescent="0.2"/>
    <row r="62280" hidden="1" x14ac:dyDescent="0.2"/>
    <row r="62281" hidden="1" x14ac:dyDescent="0.2"/>
    <row r="62282" hidden="1" x14ac:dyDescent="0.2"/>
    <row r="62283" hidden="1" x14ac:dyDescent="0.2"/>
    <row r="62284" hidden="1" x14ac:dyDescent="0.2"/>
    <row r="62285" hidden="1" x14ac:dyDescent="0.2"/>
    <row r="62286" hidden="1" x14ac:dyDescent="0.2"/>
    <row r="62287" hidden="1" x14ac:dyDescent="0.2"/>
    <row r="62288" hidden="1" x14ac:dyDescent="0.2"/>
    <row r="62289" hidden="1" x14ac:dyDescent="0.2"/>
    <row r="62290" hidden="1" x14ac:dyDescent="0.2"/>
    <row r="62291" hidden="1" x14ac:dyDescent="0.2"/>
    <row r="62292" hidden="1" x14ac:dyDescent="0.2"/>
    <row r="62293" hidden="1" x14ac:dyDescent="0.2"/>
    <row r="62294" hidden="1" x14ac:dyDescent="0.2"/>
    <row r="62295" hidden="1" x14ac:dyDescent="0.2"/>
    <row r="62296" hidden="1" x14ac:dyDescent="0.2"/>
    <row r="62297" hidden="1" x14ac:dyDescent="0.2"/>
    <row r="62298" hidden="1" x14ac:dyDescent="0.2"/>
    <row r="62299" hidden="1" x14ac:dyDescent="0.2"/>
    <row r="62300" hidden="1" x14ac:dyDescent="0.2"/>
    <row r="62301" hidden="1" x14ac:dyDescent="0.2"/>
    <row r="62302" hidden="1" x14ac:dyDescent="0.2"/>
    <row r="62303" hidden="1" x14ac:dyDescent="0.2"/>
    <row r="62304" hidden="1" x14ac:dyDescent="0.2"/>
    <row r="62305" hidden="1" x14ac:dyDescent="0.2"/>
    <row r="62306" hidden="1" x14ac:dyDescent="0.2"/>
    <row r="62307" hidden="1" x14ac:dyDescent="0.2"/>
    <row r="62308" hidden="1" x14ac:dyDescent="0.2"/>
    <row r="62309" hidden="1" x14ac:dyDescent="0.2"/>
    <row r="62310" hidden="1" x14ac:dyDescent="0.2"/>
    <row r="62311" hidden="1" x14ac:dyDescent="0.2"/>
    <row r="62312" hidden="1" x14ac:dyDescent="0.2"/>
    <row r="62313" hidden="1" x14ac:dyDescent="0.2"/>
    <row r="62314" hidden="1" x14ac:dyDescent="0.2"/>
    <row r="62315" hidden="1" x14ac:dyDescent="0.2"/>
    <row r="62316" hidden="1" x14ac:dyDescent="0.2"/>
    <row r="62317" hidden="1" x14ac:dyDescent="0.2"/>
    <row r="62318" hidden="1" x14ac:dyDescent="0.2"/>
    <row r="62319" hidden="1" x14ac:dyDescent="0.2"/>
    <row r="62320" hidden="1" x14ac:dyDescent="0.2"/>
    <row r="62321" hidden="1" x14ac:dyDescent="0.2"/>
    <row r="62322" hidden="1" x14ac:dyDescent="0.2"/>
    <row r="62323" hidden="1" x14ac:dyDescent="0.2"/>
    <row r="62324" hidden="1" x14ac:dyDescent="0.2"/>
    <row r="62325" hidden="1" x14ac:dyDescent="0.2"/>
    <row r="62326" hidden="1" x14ac:dyDescent="0.2"/>
    <row r="62327" hidden="1" x14ac:dyDescent="0.2"/>
    <row r="62328" hidden="1" x14ac:dyDescent="0.2"/>
    <row r="62329" hidden="1" x14ac:dyDescent="0.2"/>
    <row r="62330" hidden="1" x14ac:dyDescent="0.2"/>
    <row r="62331" hidden="1" x14ac:dyDescent="0.2"/>
    <row r="62332" hidden="1" x14ac:dyDescent="0.2"/>
    <row r="62333" hidden="1" x14ac:dyDescent="0.2"/>
    <row r="62334" hidden="1" x14ac:dyDescent="0.2"/>
    <row r="62335" hidden="1" x14ac:dyDescent="0.2"/>
    <row r="62336" hidden="1" x14ac:dyDescent="0.2"/>
    <row r="62337" hidden="1" x14ac:dyDescent="0.2"/>
    <row r="62338" hidden="1" x14ac:dyDescent="0.2"/>
    <row r="62339" hidden="1" x14ac:dyDescent="0.2"/>
    <row r="62340" hidden="1" x14ac:dyDescent="0.2"/>
    <row r="62341" hidden="1" x14ac:dyDescent="0.2"/>
    <row r="62342" hidden="1" x14ac:dyDescent="0.2"/>
    <row r="62343" hidden="1" x14ac:dyDescent="0.2"/>
    <row r="62344" hidden="1" x14ac:dyDescent="0.2"/>
    <row r="62345" hidden="1" x14ac:dyDescent="0.2"/>
    <row r="62346" hidden="1" x14ac:dyDescent="0.2"/>
    <row r="62347" hidden="1" x14ac:dyDescent="0.2"/>
    <row r="62348" hidden="1" x14ac:dyDescent="0.2"/>
    <row r="62349" hidden="1" x14ac:dyDescent="0.2"/>
    <row r="62350" hidden="1" x14ac:dyDescent="0.2"/>
    <row r="62351" hidden="1" x14ac:dyDescent="0.2"/>
    <row r="62352" hidden="1" x14ac:dyDescent="0.2"/>
    <row r="62353" hidden="1" x14ac:dyDescent="0.2"/>
    <row r="62354" hidden="1" x14ac:dyDescent="0.2"/>
    <row r="62355" hidden="1" x14ac:dyDescent="0.2"/>
    <row r="62356" hidden="1" x14ac:dyDescent="0.2"/>
    <row r="62357" hidden="1" x14ac:dyDescent="0.2"/>
    <row r="62358" hidden="1" x14ac:dyDescent="0.2"/>
    <row r="62359" hidden="1" x14ac:dyDescent="0.2"/>
    <row r="62360" hidden="1" x14ac:dyDescent="0.2"/>
    <row r="62361" hidden="1" x14ac:dyDescent="0.2"/>
    <row r="62362" hidden="1" x14ac:dyDescent="0.2"/>
    <row r="62363" hidden="1" x14ac:dyDescent="0.2"/>
    <row r="62364" hidden="1" x14ac:dyDescent="0.2"/>
    <row r="62365" hidden="1" x14ac:dyDescent="0.2"/>
    <row r="62366" hidden="1" x14ac:dyDescent="0.2"/>
    <row r="62367" hidden="1" x14ac:dyDescent="0.2"/>
    <row r="62368" hidden="1" x14ac:dyDescent="0.2"/>
    <row r="62369" hidden="1" x14ac:dyDescent="0.2"/>
    <row r="62370" hidden="1" x14ac:dyDescent="0.2"/>
    <row r="62371" hidden="1" x14ac:dyDescent="0.2"/>
    <row r="62372" hidden="1" x14ac:dyDescent="0.2"/>
    <row r="62373" hidden="1" x14ac:dyDescent="0.2"/>
    <row r="62374" hidden="1" x14ac:dyDescent="0.2"/>
    <row r="62375" hidden="1" x14ac:dyDescent="0.2"/>
    <row r="62376" hidden="1" x14ac:dyDescent="0.2"/>
    <row r="62377" hidden="1" x14ac:dyDescent="0.2"/>
    <row r="62378" hidden="1" x14ac:dyDescent="0.2"/>
    <row r="62379" hidden="1" x14ac:dyDescent="0.2"/>
    <row r="62380" hidden="1" x14ac:dyDescent="0.2"/>
    <row r="62381" hidden="1" x14ac:dyDescent="0.2"/>
    <row r="62382" hidden="1" x14ac:dyDescent="0.2"/>
    <row r="62383" hidden="1" x14ac:dyDescent="0.2"/>
    <row r="62384" hidden="1" x14ac:dyDescent="0.2"/>
    <row r="62385" hidden="1" x14ac:dyDescent="0.2"/>
    <row r="62386" hidden="1" x14ac:dyDescent="0.2"/>
    <row r="62387" hidden="1" x14ac:dyDescent="0.2"/>
    <row r="62388" hidden="1" x14ac:dyDescent="0.2"/>
    <row r="62389" hidden="1" x14ac:dyDescent="0.2"/>
    <row r="62390" hidden="1" x14ac:dyDescent="0.2"/>
    <row r="62391" hidden="1" x14ac:dyDescent="0.2"/>
    <row r="62392" hidden="1" x14ac:dyDescent="0.2"/>
    <row r="62393" hidden="1" x14ac:dyDescent="0.2"/>
    <row r="62394" hidden="1" x14ac:dyDescent="0.2"/>
    <row r="62395" hidden="1" x14ac:dyDescent="0.2"/>
    <row r="62396" hidden="1" x14ac:dyDescent="0.2"/>
    <row r="62397" hidden="1" x14ac:dyDescent="0.2"/>
    <row r="62398" hidden="1" x14ac:dyDescent="0.2"/>
    <row r="62399" hidden="1" x14ac:dyDescent="0.2"/>
    <row r="62400" hidden="1" x14ac:dyDescent="0.2"/>
    <row r="62401" hidden="1" x14ac:dyDescent="0.2"/>
    <row r="62402" hidden="1" x14ac:dyDescent="0.2"/>
    <row r="62403" hidden="1" x14ac:dyDescent="0.2"/>
    <row r="62404" hidden="1" x14ac:dyDescent="0.2"/>
    <row r="62405" hidden="1" x14ac:dyDescent="0.2"/>
    <row r="62406" hidden="1" x14ac:dyDescent="0.2"/>
    <row r="62407" hidden="1" x14ac:dyDescent="0.2"/>
    <row r="62408" hidden="1" x14ac:dyDescent="0.2"/>
    <row r="62409" hidden="1" x14ac:dyDescent="0.2"/>
    <row r="62410" hidden="1" x14ac:dyDescent="0.2"/>
    <row r="62411" hidden="1" x14ac:dyDescent="0.2"/>
    <row r="62412" hidden="1" x14ac:dyDescent="0.2"/>
    <row r="62413" hidden="1" x14ac:dyDescent="0.2"/>
    <row r="62414" hidden="1" x14ac:dyDescent="0.2"/>
    <row r="62415" hidden="1" x14ac:dyDescent="0.2"/>
    <row r="62416" hidden="1" x14ac:dyDescent="0.2"/>
    <row r="62417" hidden="1" x14ac:dyDescent="0.2"/>
    <row r="62418" hidden="1" x14ac:dyDescent="0.2"/>
    <row r="62419" hidden="1" x14ac:dyDescent="0.2"/>
    <row r="62420" hidden="1" x14ac:dyDescent="0.2"/>
    <row r="62421" hidden="1" x14ac:dyDescent="0.2"/>
    <row r="62422" hidden="1" x14ac:dyDescent="0.2"/>
    <row r="62423" hidden="1" x14ac:dyDescent="0.2"/>
    <row r="62424" hidden="1" x14ac:dyDescent="0.2"/>
    <row r="62425" hidden="1" x14ac:dyDescent="0.2"/>
    <row r="62426" hidden="1" x14ac:dyDescent="0.2"/>
    <row r="62427" hidden="1" x14ac:dyDescent="0.2"/>
    <row r="62428" hidden="1" x14ac:dyDescent="0.2"/>
    <row r="62429" hidden="1" x14ac:dyDescent="0.2"/>
    <row r="62430" hidden="1" x14ac:dyDescent="0.2"/>
    <row r="62431" hidden="1" x14ac:dyDescent="0.2"/>
    <row r="62432" hidden="1" x14ac:dyDescent="0.2"/>
    <row r="62433" hidden="1" x14ac:dyDescent="0.2"/>
    <row r="62434" hidden="1" x14ac:dyDescent="0.2"/>
    <row r="62435" hidden="1" x14ac:dyDescent="0.2"/>
    <row r="62436" hidden="1" x14ac:dyDescent="0.2"/>
    <row r="62437" hidden="1" x14ac:dyDescent="0.2"/>
    <row r="62438" hidden="1" x14ac:dyDescent="0.2"/>
    <row r="62439" hidden="1" x14ac:dyDescent="0.2"/>
    <row r="62440" hidden="1" x14ac:dyDescent="0.2"/>
    <row r="62441" hidden="1" x14ac:dyDescent="0.2"/>
    <row r="62442" hidden="1" x14ac:dyDescent="0.2"/>
    <row r="62443" hidden="1" x14ac:dyDescent="0.2"/>
    <row r="62444" hidden="1" x14ac:dyDescent="0.2"/>
    <row r="62445" hidden="1" x14ac:dyDescent="0.2"/>
    <row r="62446" hidden="1" x14ac:dyDescent="0.2"/>
    <row r="62447" hidden="1" x14ac:dyDescent="0.2"/>
    <row r="62448" hidden="1" x14ac:dyDescent="0.2"/>
    <row r="62449" hidden="1" x14ac:dyDescent="0.2"/>
    <row r="62450" hidden="1" x14ac:dyDescent="0.2"/>
    <row r="62451" hidden="1" x14ac:dyDescent="0.2"/>
    <row r="62452" hidden="1" x14ac:dyDescent="0.2"/>
    <row r="62453" hidden="1" x14ac:dyDescent="0.2"/>
    <row r="62454" hidden="1" x14ac:dyDescent="0.2"/>
    <row r="62455" hidden="1" x14ac:dyDescent="0.2"/>
    <row r="62456" hidden="1" x14ac:dyDescent="0.2"/>
    <row r="62457" hidden="1" x14ac:dyDescent="0.2"/>
    <row r="62458" hidden="1" x14ac:dyDescent="0.2"/>
    <row r="62459" hidden="1" x14ac:dyDescent="0.2"/>
    <row r="62460" hidden="1" x14ac:dyDescent="0.2"/>
    <row r="62461" hidden="1" x14ac:dyDescent="0.2"/>
    <row r="62462" hidden="1" x14ac:dyDescent="0.2"/>
    <row r="62463" hidden="1" x14ac:dyDescent="0.2"/>
    <row r="62464" hidden="1" x14ac:dyDescent="0.2"/>
    <row r="62465" hidden="1" x14ac:dyDescent="0.2"/>
    <row r="62466" hidden="1" x14ac:dyDescent="0.2"/>
    <row r="62467" hidden="1" x14ac:dyDescent="0.2"/>
    <row r="62468" hidden="1" x14ac:dyDescent="0.2"/>
    <row r="62469" hidden="1" x14ac:dyDescent="0.2"/>
    <row r="62470" hidden="1" x14ac:dyDescent="0.2"/>
    <row r="62471" hidden="1" x14ac:dyDescent="0.2"/>
    <row r="62472" hidden="1" x14ac:dyDescent="0.2"/>
    <row r="62473" hidden="1" x14ac:dyDescent="0.2"/>
    <row r="62474" hidden="1" x14ac:dyDescent="0.2"/>
    <row r="62475" hidden="1" x14ac:dyDescent="0.2"/>
    <row r="62476" hidden="1" x14ac:dyDescent="0.2"/>
    <row r="62477" hidden="1" x14ac:dyDescent="0.2"/>
    <row r="62478" hidden="1" x14ac:dyDescent="0.2"/>
    <row r="62479" hidden="1" x14ac:dyDescent="0.2"/>
    <row r="62480" hidden="1" x14ac:dyDescent="0.2"/>
    <row r="62481" hidden="1" x14ac:dyDescent="0.2"/>
    <row r="62482" hidden="1" x14ac:dyDescent="0.2"/>
    <row r="62483" hidden="1" x14ac:dyDescent="0.2"/>
    <row r="62484" hidden="1" x14ac:dyDescent="0.2"/>
    <row r="62485" hidden="1" x14ac:dyDescent="0.2"/>
    <row r="62486" hidden="1" x14ac:dyDescent="0.2"/>
    <row r="62487" hidden="1" x14ac:dyDescent="0.2"/>
    <row r="62488" hidden="1" x14ac:dyDescent="0.2"/>
    <row r="62489" hidden="1" x14ac:dyDescent="0.2"/>
    <row r="62490" hidden="1" x14ac:dyDescent="0.2"/>
    <row r="62491" hidden="1" x14ac:dyDescent="0.2"/>
    <row r="62492" hidden="1" x14ac:dyDescent="0.2"/>
    <row r="62493" hidden="1" x14ac:dyDescent="0.2"/>
    <row r="62494" hidden="1" x14ac:dyDescent="0.2"/>
    <row r="62495" hidden="1" x14ac:dyDescent="0.2"/>
    <row r="62496" hidden="1" x14ac:dyDescent="0.2"/>
    <row r="62497" hidden="1" x14ac:dyDescent="0.2"/>
    <row r="62498" hidden="1" x14ac:dyDescent="0.2"/>
    <row r="62499" hidden="1" x14ac:dyDescent="0.2"/>
    <row r="62500" hidden="1" x14ac:dyDescent="0.2"/>
    <row r="62501" hidden="1" x14ac:dyDescent="0.2"/>
    <row r="62502" hidden="1" x14ac:dyDescent="0.2"/>
    <row r="62503" hidden="1" x14ac:dyDescent="0.2"/>
    <row r="62504" hidden="1" x14ac:dyDescent="0.2"/>
    <row r="62505" hidden="1" x14ac:dyDescent="0.2"/>
    <row r="62506" hidden="1" x14ac:dyDescent="0.2"/>
    <row r="62507" hidden="1" x14ac:dyDescent="0.2"/>
    <row r="62508" hidden="1" x14ac:dyDescent="0.2"/>
    <row r="62509" hidden="1" x14ac:dyDescent="0.2"/>
    <row r="62510" hidden="1" x14ac:dyDescent="0.2"/>
    <row r="62511" hidden="1" x14ac:dyDescent="0.2"/>
    <row r="62512" hidden="1" x14ac:dyDescent="0.2"/>
    <row r="62513" hidden="1" x14ac:dyDescent="0.2"/>
    <row r="62514" hidden="1" x14ac:dyDescent="0.2"/>
    <row r="62515" hidden="1" x14ac:dyDescent="0.2"/>
    <row r="62516" hidden="1" x14ac:dyDescent="0.2"/>
    <row r="62517" hidden="1" x14ac:dyDescent="0.2"/>
    <row r="62518" hidden="1" x14ac:dyDescent="0.2"/>
    <row r="62519" hidden="1" x14ac:dyDescent="0.2"/>
    <row r="62520" hidden="1" x14ac:dyDescent="0.2"/>
    <row r="62521" hidden="1" x14ac:dyDescent="0.2"/>
    <row r="62522" hidden="1" x14ac:dyDescent="0.2"/>
    <row r="62523" hidden="1" x14ac:dyDescent="0.2"/>
    <row r="62524" hidden="1" x14ac:dyDescent="0.2"/>
    <row r="62525" hidden="1" x14ac:dyDescent="0.2"/>
    <row r="62526" hidden="1" x14ac:dyDescent="0.2"/>
    <row r="62527" hidden="1" x14ac:dyDescent="0.2"/>
    <row r="62528" hidden="1" x14ac:dyDescent="0.2"/>
    <row r="62529" hidden="1" x14ac:dyDescent="0.2"/>
    <row r="62530" hidden="1" x14ac:dyDescent="0.2"/>
    <row r="62531" hidden="1" x14ac:dyDescent="0.2"/>
    <row r="62532" hidden="1" x14ac:dyDescent="0.2"/>
    <row r="62533" hidden="1" x14ac:dyDescent="0.2"/>
    <row r="62534" hidden="1" x14ac:dyDescent="0.2"/>
    <row r="62535" hidden="1" x14ac:dyDescent="0.2"/>
    <row r="62536" hidden="1" x14ac:dyDescent="0.2"/>
    <row r="62537" hidden="1" x14ac:dyDescent="0.2"/>
    <row r="62538" hidden="1" x14ac:dyDescent="0.2"/>
    <row r="62539" hidden="1" x14ac:dyDescent="0.2"/>
    <row r="62540" hidden="1" x14ac:dyDescent="0.2"/>
    <row r="62541" hidden="1" x14ac:dyDescent="0.2"/>
    <row r="62542" hidden="1" x14ac:dyDescent="0.2"/>
    <row r="62543" hidden="1" x14ac:dyDescent="0.2"/>
    <row r="62544" hidden="1" x14ac:dyDescent="0.2"/>
    <row r="62545" hidden="1" x14ac:dyDescent="0.2"/>
    <row r="62546" hidden="1" x14ac:dyDescent="0.2"/>
    <row r="62547" hidden="1" x14ac:dyDescent="0.2"/>
    <row r="62548" hidden="1" x14ac:dyDescent="0.2"/>
    <row r="62549" hidden="1" x14ac:dyDescent="0.2"/>
    <row r="62550" hidden="1" x14ac:dyDescent="0.2"/>
    <row r="62551" hidden="1" x14ac:dyDescent="0.2"/>
    <row r="62552" hidden="1" x14ac:dyDescent="0.2"/>
    <row r="62553" hidden="1" x14ac:dyDescent="0.2"/>
    <row r="62554" hidden="1" x14ac:dyDescent="0.2"/>
    <row r="62555" hidden="1" x14ac:dyDescent="0.2"/>
    <row r="62556" hidden="1" x14ac:dyDescent="0.2"/>
    <row r="62557" hidden="1" x14ac:dyDescent="0.2"/>
    <row r="62558" hidden="1" x14ac:dyDescent="0.2"/>
    <row r="62559" hidden="1" x14ac:dyDescent="0.2"/>
    <row r="62560" hidden="1" x14ac:dyDescent="0.2"/>
    <row r="62561" hidden="1" x14ac:dyDescent="0.2"/>
    <row r="62562" hidden="1" x14ac:dyDescent="0.2"/>
    <row r="62563" hidden="1" x14ac:dyDescent="0.2"/>
    <row r="62564" hidden="1" x14ac:dyDescent="0.2"/>
    <row r="62565" hidden="1" x14ac:dyDescent="0.2"/>
    <row r="62566" hidden="1" x14ac:dyDescent="0.2"/>
    <row r="62567" hidden="1" x14ac:dyDescent="0.2"/>
    <row r="62568" hidden="1" x14ac:dyDescent="0.2"/>
    <row r="62569" hidden="1" x14ac:dyDescent="0.2"/>
    <row r="62570" hidden="1" x14ac:dyDescent="0.2"/>
    <row r="62571" hidden="1" x14ac:dyDescent="0.2"/>
    <row r="62572" hidden="1" x14ac:dyDescent="0.2"/>
    <row r="62573" hidden="1" x14ac:dyDescent="0.2"/>
    <row r="62574" hidden="1" x14ac:dyDescent="0.2"/>
    <row r="62575" hidden="1" x14ac:dyDescent="0.2"/>
    <row r="62576" hidden="1" x14ac:dyDescent="0.2"/>
    <row r="62577" hidden="1" x14ac:dyDescent="0.2"/>
    <row r="62578" hidden="1" x14ac:dyDescent="0.2"/>
    <row r="62579" hidden="1" x14ac:dyDescent="0.2"/>
    <row r="62580" hidden="1" x14ac:dyDescent="0.2"/>
    <row r="62581" hidden="1" x14ac:dyDescent="0.2"/>
    <row r="62582" hidden="1" x14ac:dyDescent="0.2"/>
    <row r="62583" hidden="1" x14ac:dyDescent="0.2"/>
    <row r="62584" hidden="1" x14ac:dyDescent="0.2"/>
    <row r="62585" hidden="1" x14ac:dyDescent="0.2"/>
    <row r="62586" hidden="1" x14ac:dyDescent="0.2"/>
    <row r="62587" hidden="1" x14ac:dyDescent="0.2"/>
    <row r="62588" hidden="1" x14ac:dyDescent="0.2"/>
    <row r="62589" hidden="1" x14ac:dyDescent="0.2"/>
    <row r="62590" hidden="1" x14ac:dyDescent="0.2"/>
    <row r="62591" hidden="1" x14ac:dyDescent="0.2"/>
    <row r="62592" hidden="1" x14ac:dyDescent="0.2"/>
    <row r="62593" hidden="1" x14ac:dyDescent="0.2"/>
    <row r="62594" hidden="1" x14ac:dyDescent="0.2"/>
    <row r="62595" hidden="1" x14ac:dyDescent="0.2"/>
    <row r="62596" hidden="1" x14ac:dyDescent="0.2"/>
    <row r="62597" hidden="1" x14ac:dyDescent="0.2"/>
    <row r="62598" hidden="1" x14ac:dyDescent="0.2"/>
    <row r="62599" hidden="1" x14ac:dyDescent="0.2"/>
    <row r="62600" hidden="1" x14ac:dyDescent="0.2"/>
    <row r="62601" hidden="1" x14ac:dyDescent="0.2"/>
    <row r="62602" hidden="1" x14ac:dyDescent="0.2"/>
    <row r="62603" hidden="1" x14ac:dyDescent="0.2"/>
    <row r="62604" hidden="1" x14ac:dyDescent="0.2"/>
    <row r="62605" hidden="1" x14ac:dyDescent="0.2"/>
    <row r="62606" hidden="1" x14ac:dyDescent="0.2"/>
    <row r="62607" hidden="1" x14ac:dyDescent="0.2"/>
    <row r="62608" hidden="1" x14ac:dyDescent="0.2"/>
    <row r="62609" hidden="1" x14ac:dyDescent="0.2"/>
    <row r="62610" hidden="1" x14ac:dyDescent="0.2"/>
    <row r="62611" hidden="1" x14ac:dyDescent="0.2"/>
    <row r="62612" hidden="1" x14ac:dyDescent="0.2"/>
    <row r="62613" hidden="1" x14ac:dyDescent="0.2"/>
    <row r="62614" hidden="1" x14ac:dyDescent="0.2"/>
    <row r="62615" hidden="1" x14ac:dyDescent="0.2"/>
    <row r="62616" hidden="1" x14ac:dyDescent="0.2"/>
    <row r="62617" hidden="1" x14ac:dyDescent="0.2"/>
    <row r="62618" hidden="1" x14ac:dyDescent="0.2"/>
    <row r="62619" hidden="1" x14ac:dyDescent="0.2"/>
    <row r="62620" hidden="1" x14ac:dyDescent="0.2"/>
    <row r="62621" hidden="1" x14ac:dyDescent="0.2"/>
    <row r="62622" hidden="1" x14ac:dyDescent="0.2"/>
    <row r="62623" hidden="1" x14ac:dyDescent="0.2"/>
    <row r="62624" hidden="1" x14ac:dyDescent="0.2"/>
    <row r="62625" hidden="1" x14ac:dyDescent="0.2"/>
    <row r="62626" hidden="1" x14ac:dyDescent="0.2"/>
    <row r="62627" hidden="1" x14ac:dyDescent="0.2"/>
    <row r="62628" hidden="1" x14ac:dyDescent="0.2"/>
    <row r="62629" hidden="1" x14ac:dyDescent="0.2"/>
    <row r="62630" hidden="1" x14ac:dyDescent="0.2"/>
    <row r="62631" hidden="1" x14ac:dyDescent="0.2"/>
    <row r="62632" hidden="1" x14ac:dyDescent="0.2"/>
    <row r="62633" hidden="1" x14ac:dyDescent="0.2"/>
    <row r="62634" hidden="1" x14ac:dyDescent="0.2"/>
    <row r="62635" hidden="1" x14ac:dyDescent="0.2"/>
    <row r="62636" hidden="1" x14ac:dyDescent="0.2"/>
    <row r="62637" hidden="1" x14ac:dyDescent="0.2"/>
    <row r="62638" hidden="1" x14ac:dyDescent="0.2"/>
    <row r="62639" hidden="1" x14ac:dyDescent="0.2"/>
    <row r="62640" hidden="1" x14ac:dyDescent="0.2"/>
    <row r="62641" hidden="1" x14ac:dyDescent="0.2"/>
    <row r="62642" hidden="1" x14ac:dyDescent="0.2"/>
    <row r="62643" hidden="1" x14ac:dyDescent="0.2"/>
    <row r="62644" hidden="1" x14ac:dyDescent="0.2"/>
    <row r="62645" hidden="1" x14ac:dyDescent="0.2"/>
    <row r="62646" hidden="1" x14ac:dyDescent="0.2"/>
    <row r="62647" hidden="1" x14ac:dyDescent="0.2"/>
    <row r="62648" hidden="1" x14ac:dyDescent="0.2"/>
    <row r="62649" hidden="1" x14ac:dyDescent="0.2"/>
    <row r="62650" hidden="1" x14ac:dyDescent="0.2"/>
    <row r="62651" hidden="1" x14ac:dyDescent="0.2"/>
    <row r="62652" hidden="1" x14ac:dyDescent="0.2"/>
    <row r="62653" hidden="1" x14ac:dyDescent="0.2"/>
    <row r="62654" hidden="1" x14ac:dyDescent="0.2"/>
    <row r="62655" hidden="1" x14ac:dyDescent="0.2"/>
    <row r="62656" hidden="1" x14ac:dyDescent="0.2"/>
    <row r="62657" hidden="1" x14ac:dyDescent="0.2"/>
    <row r="62658" hidden="1" x14ac:dyDescent="0.2"/>
    <row r="62659" hidden="1" x14ac:dyDescent="0.2"/>
    <row r="62660" hidden="1" x14ac:dyDescent="0.2"/>
    <row r="62661" hidden="1" x14ac:dyDescent="0.2"/>
    <row r="62662" hidden="1" x14ac:dyDescent="0.2"/>
    <row r="62663" hidden="1" x14ac:dyDescent="0.2"/>
    <row r="62664" hidden="1" x14ac:dyDescent="0.2"/>
    <row r="62665" hidden="1" x14ac:dyDescent="0.2"/>
    <row r="62666" hidden="1" x14ac:dyDescent="0.2"/>
    <row r="62667" hidden="1" x14ac:dyDescent="0.2"/>
    <row r="62668" hidden="1" x14ac:dyDescent="0.2"/>
    <row r="62669" hidden="1" x14ac:dyDescent="0.2"/>
    <row r="62670" hidden="1" x14ac:dyDescent="0.2"/>
    <row r="62671" hidden="1" x14ac:dyDescent="0.2"/>
    <row r="62672" hidden="1" x14ac:dyDescent="0.2"/>
    <row r="62673" hidden="1" x14ac:dyDescent="0.2"/>
    <row r="62674" hidden="1" x14ac:dyDescent="0.2"/>
    <row r="62675" hidden="1" x14ac:dyDescent="0.2"/>
    <row r="62676" hidden="1" x14ac:dyDescent="0.2"/>
    <row r="62677" hidden="1" x14ac:dyDescent="0.2"/>
    <row r="62678" hidden="1" x14ac:dyDescent="0.2"/>
    <row r="62679" hidden="1" x14ac:dyDescent="0.2"/>
    <row r="62680" hidden="1" x14ac:dyDescent="0.2"/>
    <row r="62681" hidden="1" x14ac:dyDescent="0.2"/>
    <row r="62682" hidden="1" x14ac:dyDescent="0.2"/>
    <row r="62683" hidden="1" x14ac:dyDescent="0.2"/>
    <row r="62684" hidden="1" x14ac:dyDescent="0.2"/>
    <row r="62685" hidden="1" x14ac:dyDescent="0.2"/>
    <row r="62686" hidden="1" x14ac:dyDescent="0.2"/>
    <row r="62687" hidden="1" x14ac:dyDescent="0.2"/>
    <row r="62688" hidden="1" x14ac:dyDescent="0.2"/>
    <row r="62689" hidden="1" x14ac:dyDescent="0.2"/>
    <row r="62690" hidden="1" x14ac:dyDescent="0.2"/>
    <row r="62691" hidden="1" x14ac:dyDescent="0.2"/>
    <row r="62692" hidden="1" x14ac:dyDescent="0.2"/>
    <row r="62693" hidden="1" x14ac:dyDescent="0.2"/>
    <row r="62694" hidden="1" x14ac:dyDescent="0.2"/>
    <row r="62695" hidden="1" x14ac:dyDescent="0.2"/>
    <row r="62696" hidden="1" x14ac:dyDescent="0.2"/>
    <row r="62697" hidden="1" x14ac:dyDescent="0.2"/>
    <row r="62698" hidden="1" x14ac:dyDescent="0.2"/>
    <row r="62699" hidden="1" x14ac:dyDescent="0.2"/>
    <row r="62700" hidden="1" x14ac:dyDescent="0.2"/>
    <row r="62701" hidden="1" x14ac:dyDescent="0.2"/>
    <row r="62702" hidden="1" x14ac:dyDescent="0.2"/>
    <row r="62703" hidden="1" x14ac:dyDescent="0.2"/>
    <row r="62704" hidden="1" x14ac:dyDescent="0.2"/>
    <row r="62705" hidden="1" x14ac:dyDescent="0.2"/>
    <row r="62706" hidden="1" x14ac:dyDescent="0.2"/>
    <row r="62707" hidden="1" x14ac:dyDescent="0.2"/>
    <row r="62708" hidden="1" x14ac:dyDescent="0.2"/>
    <row r="62709" hidden="1" x14ac:dyDescent="0.2"/>
    <row r="62710" hidden="1" x14ac:dyDescent="0.2"/>
    <row r="62711" hidden="1" x14ac:dyDescent="0.2"/>
    <row r="62712" hidden="1" x14ac:dyDescent="0.2"/>
    <row r="62713" hidden="1" x14ac:dyDescent="0.2"/>
    <row r="62714" hidden="1" x14ac:dyDescent="0.2"/>
    <row r="62715" hidden="1" x14ac:dyDescent="0.2"/>
    <row r="62716" hidden="1" x14ac:dyDescent="0.2"/>
    <row r="62717" hidden="1" x14ac:dyDescent="0.2"/>
    <row r="62718" hidden="1" x14ac:dyDescent="0.2"/>
    <row r="62719" hidden="1" x14ac:dyDescent="0.2"/>
    <row r="62720" hidden="1" x14ac:dyDescent="0.2"/>
    <row r="62721" hidden="1" x14ac:dyDescent="0.2"/>
    <row r="62722" hidden="1" x14ac:dyDescent="0.2"/>
    <row r="62723" hidden="1" x14ac:dyDescent="0.2"/>
    <row r="62724" hidden="1" x14ac:dyDescent="0.2"/>
    <row r="62725" hidden="1" x14ac:dyDescent="0.2"/>
    <row r="62726" hidden="1" x14ac:dyDescent="0.2"/>
    <row r="62727" hidden="1" x14ac:dyDescent="0.2"/>
    <row r="62728" hidden="1" x14ac:dyDescent="0.2"/>
    <row r="62729" hidden="1" x14ac:dyDescent="0.2"/>
    <row r="62730" hidden="1" x14ac:dyDescent="0.2"/>
    <row r="62731" hidden="1" x14ac:dyDescent="0.2"/>
    <row r="62732" hidden="1" x14ac:dyDescent="0.2"/>
    <row r="62733" hidden="1" x14ac:dyDescent="0.2"/>
    <row r="62734" hidden="1" x14ac:dyDescent="0.2"/>
    <row r="62735" hidden="1" x14ac:dyDescent="0.2"/>
    <row r="62736" hidden="1" x14ac:dyDescent="0.2"/>
    <row r="62737" hidden="1" x14ac:dyDescent="0.2"/>
    <row r="62738" hidden="1" x14ac:dyDescent="0.2"/>
    <row r="62739" hidden="1" x14ac:dyDescent="0.2"/>
    <row r="62740" hidden="1" x14ac:dyDescent="0.2"/>
    <row r="62741" hidden="1" x14ac:dyDescent="0.2"/>
    <row r="62742" hidden="1" x14ac:dyDescent="0.2"/>
    <row r="62743" hidden="1" x14ac:dyDescent="0.2"/>
    <row r="62744" hidden="1" x14ac:dyDescent="0.2"/>
    <row r="62745" hidden="1" x14ac:dyDescent="0.2"/>
    <row r="62746" hidden="1" x14ac:dyDescent="0.2"/>
    <row r="62747" hidden="1" x14ac:dyDescent="0.2"/>
    <row r="62748" hidden="1" x14ac:dyDescent="0.2"/>
    <row r="62749" hidden="1" x14ac:dyDescent="0.2"/>
    <row r="62750" hidden="1" x14ac:dyDescent="0.2"/>
    <row r="62751" hidden="1" x14ac:dyDescent="0.2"/>
    <row r="62752" hidden="1" x14ac:dyDescent="0.2"/>
    <row r="62753" hidden="1" x14ac:dyDescent="0.2"/>
    <row r="62754" hidden="1" x14ac:dyDescent="0.2"/>
    <row r="62755" hidden="1" x14ac:dyDescent="0.2"/>
    <row r="62756" hidden="1" x14ac:dyDescent="0.2"/>
    <row r="62757" hidden="1" x14ac:dyDescent="0.2"/>
    <row r="62758" hidden="1" x14ac:dyDescent="0.2"/>
    <row r="62759" hidden="1" x14ac:dyDescent="0.2"/>
    <row r="62760" hidden="1" x14ac:dyDescent="0.2"/>
    <row r="62761" hidden="1" x14ac:dyDescent="0.2"/>
    <row r="62762" hidden="1" x14ac:dyDescent="0.2"/>
    <row r="62763" hidden="1" x14ac:dyDescent="0.2"/>
    <row r="62764" hidden="1" x14ac:dyDescent="0.2"/>
    <row r="62765" hidden="1" x14ac:dyDescent="0.2"/>
    <row r="62766" hidden="1" x14ac:dyDescent="0.2"/>
    <row r="62767" hidden="1" x14ac:dyDescent="0.2"/>
    <row r="62768" hidden="1" x14ac:dyDescent="0.2"/>
    <row r="62769" hidden="1" x14ac:dyDescent="0.2"/>
    <row r="62770" hidden="1" x14ac:dyDescent="0.2"/>
    <row r="62771" hidden="1" x14ac:dyDescent="0.2"/>
    <row r="62772" hidden="1" x14ac:dyDescent="0.2"/>
    <row r="62773" hidden="1" x14ac:dyDescent="0.2"/>
    <row r="62774" hidden="1" x14ac:dyDescent="0.2"/>
    <row r="62775" hidden="1" x14ac:dyDescent="0.2"/>
    <row r="62776" hidden="1" x14ac:dyDescent="0.2"/>
    <row r="62777" hidden="1" x14ac:dyDescent="0.2"/>
    <row r="62778" hidden="1" x14ac:dyDescent="0.2"/>
    <row r="62779" hidden="1" x14ac:dyDescent="0.2"/>
    <row r="62780" hidden="1" x14ac:dyDescent="0.2"/>
    <row r="62781" hidden="1" x14ac:dyDescent="0.2"/>
    <row r="62782" hidden="1" x14ac:dyDescent="0.2"/>
    <row r="62783" hidden="1" x14ac:dyDescent="0.2"/>
    <row r="62784" hidden="1" x14ac:dyDescent="0.2"/>
    <row r="62785" hidden="1" x14ac:dyDescent="0.2"/>
    <row r="62786" hidden="1" x14ac:dyDescent="0.2"/>
    <row r="62787" hidden="1" x14ac:dyDescent="0.2"/>
    <row r="62788" hidden="1" x14ac:dyDescent="0.2"/>
    <row r="62789" hidden="1" x14ac:dyDescent="0.2"/>
    <row r="62790" hidden="1" x14ac:dyDescent="0.2"/>
    <row r="62791" hidden="1" x14ac:dyDescent="0.2"/>
    <row r="62792" hidden="1" x14ac:dyDescent="0.2"/>
    <row r="62793" hidden="1" x14ac:dyDescent="0.2"/>
    <row r="62794" hidden="1" x14ac:dyDescent="0.2"/>
    <row r="62795" hidden="1" x14ac:dyDescent="0.2"/>
    <row r="62796" hidden="1" x14ac:dyDescent="0.2"/>
    <row r="62797" hidden="1" x14ac:dyDescent="0.2"/>
    <row r="62798" hidden="1" x14ac:dyDescent="0.2"/>
    <row r="62799" hidden="1" x14ac:dyDescent="0.2"/>
    <row r="62800" hidden="1" x14ac:dyDescent="0.2"/>
    <row r="62801" hidden="1" x14ac:dyDescent="0.2"/>
    <row r="62802" hidden="1" x14ac:dyDescent="0.2"/>
    <row r="62803" hidden="1" x14ac:dyDescent="0.2"/>
    <row r="62804" hidden="1" x14ac:dyDescent="0.2"/>
    <row r="62805" hidden="1" x14ac:dyDescent="0.2"/>
    <row r="62806" hidden="1" x14ac:dyDescent="0.2"/>
    <row r="62807" hidden="1" x14ac:dyDescent="0.2"/>
    <row r="62808" hidden="1" x14ac:dyDescent="0.2"/>
    <row r="62809" hidden="1" x14ac:dyDescent="0.2"/>
    <row r="62810" hidden="1" x14ac:dyDescent="0.2"/>
    <row r="62811" hidden="1" x14ac:dyDescent="0.2"/>
    <row r="62812" hidden="1" x14ac:dyDescent="0.2"/>
    <row r="62813" hidden="1" x14ac:dyDescent="0.2"/>
    <row r="62814" hidden="1" x14ac:dyDescent="0.2"/>
    <row r="62815" hidden="1" x14ac:dyDescent="0.2"/>
    <row r="62816" hidden="1" x14ac:dyDescent="0.2"/>
    <row r="62817" hidden="1" x14ac:dyDescent="0.2"/>
    <row r="62818" hidden="1" x14ac:dyDescent="0.2"/>
    <row r="62819" hidden="1" x14ac:dyDescent="0.2"/>
    <row r="62820" hidden="1" x14ac:dyDescent="0.2"/>
    <row r="62821" hidden="1" x14ac:dyDescent="0.2"/>
    <row r="62822" hidden="1" x14ac:dyDescent="0.2"/>
    <row r="62823" hidden="1" x14ac:dyDescent="0.2"/>
    <row r="62824" hidden="1" x14ac:dyDescent="0.2"/>
    <row r="62825" hidden="1" x14ac:dyDescent="0.2"/>
    <row r="62826" hidden="1" x14ac:dyDescent="0.2"/>
    <row r="62827" hidden="1" x14ac:dyDescent="0.2"/>
    <row r="62828" hidden="1" x14ac:dyDescent="0.2"/>
    <row r="62829" hidden="1" x14ac:dyDescent="0.2"/>
    <row r="62830" hidden="1" x14ac:dyDescent="0.2"/>
    <row r="62831" hidden="1" x14ac:dyDescent="0.2"/>
    <row r="62832" hidden="1" x14ac:dyDescent="0.2"/>
    <row r="62833" hidden="1" x14ac:dyDescent="0.2"/>
    <row r="62834" hidden="1" x14ac:dyDescent="0.2"/>
    <row r="62835" hidden="1" x14ac:dyDescent="0.2"/>
    <row r="62836" hidden="1" x14ac:dyDescent="0.2"/>
    <row r="62837" hidden="1" x14ac:dyDescent="0.2"/>
    <row r="62838" hidden="1" x14ac:dyDescent="0.2"/>
    <row r="62839" hidden="1" x14ac:dyDescent="0.2"/>
    <row r="62840" hidden="1" x14ac:dyDescent="0.2"/>
    <row r="62841" hidden="1" x14ac:dyDescent="0.2"/>
    <row r="62842" hidden="1" x14ac:dyDescent="0.2"/>
    <row r="62843" hidden="1" x14ac:dyDescent="0.2"/>
    <row r="62844" hidden="1" x14ac:dyDescent="0.2"/>
    <row r="62845" hidden="1" x14ac:dyDescent="0.2"/>
    <row r="62846" hidden="1" x14ac:dyDescent="0.2"/>
    <row r="62847" hidden="1" x14ac:dyDescent="0.2"/>
    <row r="62848" hidden="1" x14ac:dyDescent="0.2"/>
    <row r="62849" hidden="1" x14ac:dyDescent="0.2"/>
    <row r="62850" hidden="1" x14ac:dyDescent="0.2"/>
    <row r="62851" hidden="1" x14ac:dyDescent="0.2"/>
    <row r="62852" hidden="1" x14ac:dyDescent="0.2"/>
    <row r="62853" hidden="1" x14ac:dyDescent="0.2"/>
    <row r="62854" hidden="1" x14ac:dyDescent="0.2"/>
    <row r="62855" hidden="1" x14ac:dyDescent="0.2"/>
    <row r="62856" hidden="1" x14ac:dyDescent="0.2"/>
    <row r="62857" hidden="1" x14ac:dyDescent="0.2"/>
    <row r="62858" hidden="1" x14ac:dyDescent="0.2"/>
    <row r="62859" hidden="1" x14ac:dyDescent="0.2"/>
    <row r="62860" hidden="1" x14ac:dyDescent="0.2"/>
    <row r="62861" hidden="1" x14ac:dyDescent="0.2"/>
    <row r="62862" hidden="1" x14ac:dyDescent="0.2"/>
    <row r="62863" hidden="1" x14ac:dyDescent="0.2"/>
    <row r="62864" hidden="1" x14ac:dyDescent="0.2"/>
    <row r="62865" hidden="1" x14ac:dyDescent="0.2"/>
    <row r="62866" hidden="1" x14ac:dyDescent="0.2"/>
    <row r="62867" hidden="1" x14ac:dyDescent="0.2"/>
    <row r="62868" hidden="1" x14ac:dyDescent="0.2"/>
    <row r="62869" hidden="1" x14ac:dyDescent="0.2"/>
    <row r="62870" hidden="1" x14ac:dyDescent="0.2"/>
    <row r="62871" hidden="1" x14ac:dyDescent="0.2"/>
    <row r="62872" hidden="1" x14ac:dyDescent="0.2"/>
    <row r="62873" hidden="1" x14ac:dyDescent="0.2"/>
    <row r="62874" hidden="1" x14ac:dyDescent="0.2"/>
    <row r="62875" hidden="1" x14ac:dyDescent="0.2"/>
    <row r="62876" hidden="1" x14ac:dyDescent="0.2"/>
    <row r="62877" hidden="1" x14ac:dyDescent="0.2"/>
    <row r="62878" hidden="1" x14ac:dyDescent="0.2"/>
    <row r="62879" hidden="1" x14ac:dyDescent="0.2"/>
    <row r="62880" hidden="1" x14ac:dyDescent="0.2"/>
    <row r="62881" hidden="1" x14ac:dyDescent="0.2"/>
    <row r="62882" hidden="1" x14ac:dyDescent="0.2"/>
    <row r="62883" hidden="1" x14ac:dyDescent="0.2"/>
    <row r="62884" hidden="1" x14ac:dyDescent="0.2"/>
    <row r="62885" hidden="1" x14ac:dyDescent="0.2"/>
    <row r="62886" hidden="1" x14ac:dyDescent="0.2"/>
    <row r="62887" hidden="1" x14ac:dyDescent="0.2"/>
    <row r="62888" hidden="1" x14ac:dyDescent="0.2"/>
    <row r="62889" hidden="1" x14ac:dyDescent="0.2"/>
    <row r="62890" hidden="1" x14ac:dyDescent="0.2"/>
    <row r="62891" hidden="1" x14ac:dyDescent="0.2"/>
    <row r="62892" hidden="1" x14ac:dyDescent="0.2"/>
    <row r="62893" hidden="1" x14ac:dyDescent="0.2"/>
    <row r="62894" hidden="1" x14ac:dyDescent="0.2"/>
    <row r="62895" hidden="1" x14ac:dyDescent="0.2"/>
    <row r="62896" hidden="1" x14ac:dyDescent="0.2"/>
    <row r="62897" hidden="1" x14ac:dyDescent="0.2"/>
    <row r="62898" hidden="1" x14ac:dyDescent="0.2"/>
    <row r="62899" hidden="1" x14ac:dyDescent="0.2"/>
    <row r="62900" hidden="1" x14ac:dyDescent="0.2"/>
    <row r="62901" hidden="1" x14ac:dyDescent="0.2"/>
    <row r="62902" hidden="1" x14ac:dyDescent="0.2"/>
    <row r="62903" hidden="1" x14ac:dyDescent="0.2"/>
    <row r="62904" hidden="1" x14ac:dyDescent="0.2"/>
    <row r="62905" hidden="1" x14ac:dyDescent="0.2"/>
    <row r="62906" hidden="1" x14ac:dyDescent="0.2"/>
    <row r="62907" hidden="1" x14ac:dyDescent="0.2"/>
    <row r="62908" hidden="1" x14ac:dyDescent="0.2"/>
    <row r="62909" hidden="1" x14ac:dyDescent="0.2"/>
    <row r="62910" hidden="1" x14ac:dyDescent="0.2"/>
    <row r="62911" hidden="1" x14ac:dyDescent="0.2"/>
    <row r="62912" hidden="1" x14ac:dyDescent="0.2"/>
    <row r="62913" hidden="1" x14ac:dyDescent="0.2"/>
    <row r="62914" hidden="1" x14ac:dyDescent="0.2"/>
    <row r="62915" hidden="1" x14ac:dyDescent="0.2"/>
    <row r="62916" hidden="1" x14ac:dyDescent="0.2"/>
    <row r="62917" hidden="1" x14ac:dyDescent="0.2"/>
    <row r="62918" hidden="1" x14ac:dyDescent="0.2"/>
    <row r="62919" hidden="1" x14ac:dyDescent="0.2"/>
    <row r="62920" hidden="1" x14ac:dyDescent="0.2"/>
    <row r="62921" hidden="1" x14ac:dyDescent="0.2"/>
    <row r="62922" hidden="1" x14ac:dyDescent="0.2"/>
    <row r="62923" hidden="1" x14ac:dyDescent="0.2"/>
    <row r="62924" hidden="1" x14ac:dyDescent="0.2"/>
    <row r="62925" hidden="1" x14ac:dyDescent="0.2"/>
    <row r="62926" hidden="1" x14ac:dyDescent="0.2"/>
    <row r="62927" hidden="1" x14ac:dyDescent="0.2"/>
    <row r="62928" hidden="1" x14ac:dyDescent="0.2"/>
    <row r="62929" hidden="1" x14ac:dyDescent="0.2"/>
    <row r="62930" hidden="1" x14ac:dyDescent="0.2"/>
    <row r="62931" hidden="1" x14ac:dyDescent="0.2"/>
    <row r="62932" hidden="1" x14ac:dyDescent="0.2"/>
    <row r="62933" hidden="1" x14ac:dyDescent="0.2"/>
    <row r="62934" hidden="1" x14ac:dyDescent="0.2"/>
    <row r="62935" hidden="1" x14ac:dyDescent="0.2"/>
    <row r="62936" hidden="1" x14ac:dyDescent="0.2"/>
    <row r="62937" hidden="1" x14ac:dyDescent="0.2"/>
    <row r="62938" hidden="1" x14ac:dyDescent="0.2"/>
    <row r="62939" hidden="1" x14ac:dyDescent="0.2"/>
    <row r="62940" hidden="1" x14ac:dyDescent="0.2"/>
    <row r="62941" hidden="1" x14ac:dyDescent="0.2"/>
    <row r="62942" hidden="1" x14ac:dyDescent="0.2"/>
    <row r="62943" hidden="1" x14ac:dyDescent="0.2"/>
    <row r="62944" hidden="1" x14ac:dyDescent="0.2"/>
    <row r="62945" hidden="1" x14ac:dyDescent="0.2"/>
    <row r="62946" hidden="1" x14ac:dyDescent="0.2"/>
    <row r="62947" hidden="1" x14ac:dyDescent="0.2"/>
    <row r="62948" hidden="1" x14ac:dyDescent="0.2"/>
    <row r="62949" hidden="1" x14ac:dyDescent="0.2"/>
    <row r="62950" hidden="1" x14ac:dyDescent="0.2"/>
    <row r="62951" hidden="1" x14ac:dyDescent="0.2"/>
    <row r="62952" hidden="1" x14ac:dyDescent="0.2"/>
    <row r="62953" hidden="1" x14ac:dyDescent="0.2"/>
    <row r="62954" hidden="1" x14ac:dyDescent="0.2"/>
    <row r="62955" hidden="1" x14ac:dyDescent="0.2"/>
    <row r="62956" hidden="1" x14ac:dyDescent="0.2"/>
    <row r="62957" hidden="1" x14ac:dyDescent="0.2"/>
    <row r="62958" hidden="1" x14ac:dyDescent="0.2"/>
    <row r="62959" hidden="1" x14ac:dyDescent="0.2"/>
    <row r="62960" hidden="1" x14ac:dyDescent="0.2"/>
    <row r="62961" hidden="1" x14ac:dyDescent="0.2"/>
    <row r="62962" hidden="1" x14ac:dyDescent="0.2"/>
    <row r="62963" hidden="1" x14ac:dyDescent="0.2"/>
    <row r="62964" hidden="1" x14ac:dyDescent="0.2"/>
    <row r="62965" hidden="1" x14ac:dyDescent="0.2"/>
    <row r="62966" hidden="1" x14ac:dyDescent="0.2"/>
    <row r="62967" hidden="1" x14ac:dyDescent="0.2"/>
    <row r="62968" hidden="1" x14ac:dyDescent="0.2"/>
    <row r="62969" hidden="1" x14ac:dyDescent="0.2"/>
    <row r="62970" hidden="1" x14ac:dyDescent="0.2"/>
    <row r="62971" hidden="1" x14ac:dyDescent="0.2"/>
    <row r="62972" hidden="1" x14ac:dyDescent="0.2"/>
    <row r="62973" hidden="1" x14ac:dyDescent="0.2"/>
    <row r="62974" hidden="1" x14ac:dyDescent="0.2"/>
    <row r="62975" hidden="1" x14ac:dyDescent="0.2"/>
    <row r="62976" hidden="1" x14ac:dyDescent="0.2"/>
    <row r="62977" hidden="1" x14ac:dyDescent="0.2"/>
    <row r="62978" hidden="1" x14ac:dyDescent="0.2"/>
    <row r="62979" hidden="1" x14ac:dyDescent="0.2"/>
    <row r="62980" hidden="1" x14ac:dyDescent="0.2"/>
    <row r="62981" hidden="1" x14ac:dyDescent="0.2"/>
    <row r="62982" hidden="1" x14ac:dyDescent="0.2"/>
    <row r="62983" hidden="1" x14ac:dyDescent="0.2"/>
    <row r="62984" hidden="1" x14ac:dyDescent="0.2"/>
    <row r="62985" hidden="1" x14ac:dyDescent="0.2"/>
    <row r="62986" hidden="1" x14ac:dyDescent="0.2"/>
    <row r="62987" hidden="1" x14ac:dyDescent="0.2"/>
    <row r="62988" hidden="1" x14ac:dyDescent="0.2"/>
    <row r="62989" hidden="1" x14ac:dyDescent="0.2"/>
    <row r="62990" hidden="1" x14ac:dyDescent="0.2"/>
    <row r="62991" hidden="1" x14ac:dyDescent="0.2"/>
    <row r="62992" hidden="1" x14ac:dyDescent="0.2"/>
    <row r="62993" hidden="1" x14ac:dyDescent="0.2"/>
    <row r="62994" hidden="1" x14ac:dyDescent="0.2"/>
    <row r="62995" hidden="1" x14ac:dyDescent="0.2"/>
    <row r="62996" hidden="1" x14ac:dyDescent="0.2"/>
    <row r="62997" hidden="1" x14ac:dyDescent="0.2"/>
    <row r="62998" hidden="1" x14ac:dyDescent="0.2"/>
    <row r="62999" hidden="1" x14ac:dyDescent="0.2"/>
    <row r="63000" hidden="1" x14ac:dyDescent="0.2"/>
    <row r="63001" hidden="1" x14ac:dyDescent="0.2"/>
    <row r="63002" hidden="1" x14ac:dyDescent="0.2"/>
    <row r="63003" hidden="1" x14ac:dyDescent="0.2"/>
    <row r="63004" hidden="1" x14ac:dyDescent="0.2"/>
    <row r="63005" hidden="1" x14ac:dyDescent="0.2"/>
    <row r="63006" hidden="1" x14ac:dyDescent="0.2"/>
    <row r="63007" hidden="1" x14ac:dyDescent="0.2"/>
    <row r="63008" hidden="1" x14ac:dyDescent="0.2"/>
    <row r="63009" hidden="1" x14ac:dyDescent="0.2"/>
    <row r="63010" hidden="1" x14ac:dyDescent="0.2"/>
    <row r="63011" hidden="1" x14ac:dyDescent="0.2"/>
    <row r="63012" hidden="1" x14ac:dyDescent="0.2"/>
    <row r="63013" hidden="1" x14ac:dyDescent="0.2"/>
    <row r="63014" hidden="1" x14ac:dyDescent="0.2"/>
    <row r="63015" hidden="1" x14ac:dyDescent="0.2"/>
    <row r="63016" hidden="1" x14ac:dyDescent="0.2"/>
    <row r="63017" hidden="1" x14ac:dyDescent="0.2"/>
    <row r="63018" hidden="1" x14ac:dyDescent="0.2"/>
    <row r="63019" hidden="1" x14ac:dyDescent="0.2"/>
    <row r="63020" hidden="1" x14ac:dyDescent="0.2"/>
    <row r="63021" hidden="1" x14ac:dyDescent="0.2"/>
    <row r="63022" hidden="1" x14ac:dyDescent="0.2"/>
    <row r="63023" hidden="1" x14ac:dyDescent="0.2"/>
    <row r="63024" hidden="1" x14ac:dyDescent="0.2"/>
    <row r="63025" hidden="1" x14ac:dyDescent="0.2"/>
    <row r="63026" hidden="1" x14ac:dyDescent="0.2"/>
    <row r="63027" hidden="1" x14ac:dyDescent="0.2"/>
    <row r="63028" hidden="1" x14ac:dyDescent="0.2"/>
    <row r="63029" hidden="1" x14ac:dyDescent="0.2"/>
    <row r="63030" hidden="1" x14ac:dyDescent="0.2"/>
    <row r="63031" hidden="1" x14ac:dyDescent="0.2"/>
    <row r="63032" hidden="1" x14ac:dyDescent="0.2"/>
    <row r="63033" hidden="1" x14ac:dyDescent="0.2"/>
    <row r="63034" hidden="1" x14ac:dyDescent="0.2"/>
    <row r="63035" hidden="1" x14ac:dyDescent="0.2"/>
    <row r="63036" hidden="1" x14ac:dyDescent="0.2"/>
    <row r="63037" hidden="1" x14ac:dyDescent="0.2"/>
    <row r="63038" hidden="1" x14ac:dyDescent="0.2"/>
    <row r="63039" hidden="1" x14ac:dyDescent="0.2"/>
    <row r="63040" hidden="1" x14ac:dyDescent="0.2"/>
    <row r="63041" hidden="1" x14ac:dyDescent="0.2"/>
    <row r="63042" hidden="1" x14ac:dyDescent="0.2"/>
    <row r="63043" hidden="1" x14ac:dyDescent="0.2"/>
    <row r="63044" hidden="1" x14ac:dyDescent="0.2"/>
    <row r="63045" hidden="1" x14ac:dyDescent="0.2"/>
    <row r="63046" hidden="1" x14ac:dyDescent="0.2"/>
    <row r="63047" hidden="1" x14ac:dyDescent="0.2"/>
    <row r="63048" hidden="1" x14ac:dyDescent="0.2"/>
    <row r="63049" hidden="1" x14ac:dyDescent="0.2"/>
    <row r="63050" hidden="1" x14ac:dyDescent="0.2"/>
    <row r="63051" hidden="1" x14ac:dyDescent="0.2"/>
    <row r="63052" hidden="1" x14ac:dyDescent="0.2"/>
    <row r="63053" hidden="1" x14ac:dyDescent="0.2"/>
    <row r="63054" hidden="1" x14ac:dyDescent="0.2"/>
    <row r="63055" hidden="1" x14ac:dyDescent="0.2"/>
    <row r="63056" hidden="1" x14ac:dyDescent="0.2"/>
    <row r="63057" hidden="1" x14ac:dyDescent="0.2"/>
    <row r="63058" hidden="1" x14ac:dyDescent="0.2"/>
    <row r="63059" hidden="1" x14ac:dyDescent="0.2"/>
    <row r="63060" hidden="1" x14ac:dyDescent="0.2"/>
    <row r="63061" hidden="1" x14ac:dyDescent="0.2"/>
    <row r="63062" hidden="1" x14ac:dyDescent="0.2"/>
    <row r="63063" hidden="1" x14ac:dyDescent="0.2"/>
    <row r="63064" hidden="1" x14ac:dyDescent="0.2"/>
    <row r="63065" hidden="1" x14ac:dyDescent="0.2"/>
    <row r="63066" hidden="1" x14ac:dyDescent="0.2"/>
    <row r="63067" hidden="1" x14ac:dyDescent="0.2"/>
    <row r="63068" hidden="1" x14ac:dyDescent="0.2"/>
    <row r="63069" hidden="1" x14ac:dyDescent="0.2"/>
    <row r="63070" hidden="1" x14ac:dyDescent="0.2"/>
    <row r="63071" hidden="1" x14ac:dyDescent="0.2"/>
    <row r="63072" hidden="1" x14ac:dyDescent="0.2"/>
    <row r="63073" hidden="1" x14ac:dyDescent="0.2"/>
    <row r="63074" hidden="1" x14ac:dyDescent="0.2"/>
    <row r="63075" hidden="1" x14ac:dyDescent="0.2"/>
    <row r="63076" hidden="1" x14ac:dyDescent="0.2"/>
    <row r="63077" hidden="1" x14ac:dyDescent="0.2"/>
    <row r="63078" hidden="1" x14ac:dyDescent="0.2"/>
    <row r="63079" hidden="1" x14ac:dyDescent="0.2"/>
    <row r="63080" hidden="1" x14ac:dyDescent="0.2"/>
    <row r="63081" hidden="1" x14ac:dyDescent="0.2"/>
    <row r="63082" hidden="1" x14ac:dyDescent="0.2"/>
    <row r="63083" hidden="1" x14ac:dyDescent="0.2"/>
    <row r="63084" hidden="1" x14ac:dyDescent="0.2"/>
    <row r="63085" hidden="1" x14ac:dyDescent="0.2"/>
    <row r="63086" hidden="1" x14ac:dyDescent="0.2"/>
    <row r="63087" hidden="1" x14ac:dyDescent="0.2"/>
    <row r="63088" hidden="1" x14ac:dyDescent="0.2"/>
    <row r="63089" hidden="1" x14ac:dyDescent="0.2"/>
    <row r="63090" hidden="1" x14ac:dyDescent="0.2"/>
    <row r="63091" hidden="1" x14ac:dyDescent="0.2"/>
    <row r="63092" hidden="1" x14ac:dyDescent="0.2"/>
    <row r="63093" hidden="1" x14ac:dyDescent="0.2"/>
    <row r="63094" hidden="1" x14ac:dyDescent="0.2"/>
    <row r="63095" hidden="1" x14ac:dyDescent="0.2"/>
    <row r="63096" hidden="1" x14ac:dyDescent="0.2"/>
    <row r="63097" hidden="1" x14ac:dyDescent="0.2"/>
    <row r="63098" hidden="1" x14ac:dyDescent="0.2"/>
    <row r="63099" hidden="1" x14ac:dyDescent="0.2"/>
    <row r="63100" hidden="1" x14ac:dyDescent="0.2"/>
    <row r="63101" hidden="1" x14ac:dyDescent="0.2"/>
    <row r="63102" hidden="1" x14ac:dyDescent="0.2"/>
    <row r="63103" hidden="1" x14ac:dyDescent="0.2"/>
    <row r="63104" hidden="1" x14ac:dyDescent="0.2"/>
    <row r="63105" hidden="1" x14ac:dyDescent="0.2"/>
    <row r="63106" hidden="1" x14ac:dyDescent="0.2"/>
    <row r="63107" hidden="1" x14ac:dyDescent="0.2"/>
    <row r="63108" hidden="1" x14ac:dyDescent="0.2"/>
    <row r="63109" hidden="1" x14ac:dyDescent="0.2"/>
    <row r="63110" hidden="1" x14ac:dyDescent="0.2"/>
    <row r="63111" hidden="1" x14ac:dyDescent="0.2"/>
    <row r="63112" hidden="1" x14ac:dyDescent="0.2"/>
    <row r="63113" hidden="1" x14ac:dyDescent="0.2"/>
    <row r="63114" hidden="1" x14ac:dyDescent="0.2"/>
    <row r="63115" hidden="1" x14ac:dyDescent="0.2"/>
    <row r="63116" hidden="1" x14ac:dyDescent="0.2"/>
    <row r="63117" hidden="1" x14ac:dyDescent="0.2"/>
    <row r="63118" hidden="1" x14ac:dyDescent="0.2"/>
    <row r="63119" hidden="1" x14ac:dyDescent="0.2"/>
    <row r="63120" hidden="1" x14ac:dyDescent="0.2"/>
    <row r="63121" hidden="1" x14ac:dyDescent="0.2"/>
    <row r="63122" hidden="1" x14ac:dyDescent="0.2"/>
    <row r="63123" hidden="1" x14ac:dyDescent="0.2"/>
    <row r="63124" hidden="1" x14ac:dyDescent="0.2"/>
    <row r="63125" hidden="1" x14ac:dyDescent="0.2"/>
    <row r="63126" hidden="1" x14ac:dyDescent="0.2"/>
    <row r="63127" hidden="1" x14ac:dyDescent="0.2"/>
    <row r="63128" hidden="1" x14ac:dyDescent="0.2"/>
    <row r="63129" hidden="1" x14ac:dyDescent="0.2"/>
    <row r="63130" hidden="1" x14ac:dyDescent="0.2"/>
    <row r="63131" hidden="1" x14ac:dyDescent="0.2"/>
    <row r="63132" hidden="1" x14ac:dyDescent="0.2"/>
    <row r="63133" hidden="1" x14ac:dyDescent="0.2"/>
    <row r="63134" hidden="1" x14ac:dyDescent="0.2"/>
    <row r="63135" hidden="1" x14ac:dyDescent="0.2"/>
    <row r="63136" hidden="1" x14ac:dyDescent="0.2"/>
    <row r="63137" hidden="1" x14ac:dyDescent="0.2"/>
    <row r="63138" hidden="1" x14ac:dyDescent="0.2"/>
    <row r="63139" hidden="1" x14ac:dyDescent="0.2"/>
    <row r="63140" hidden="1" x14ac:dyDescent="0.2"/>
    <row r="63141" hidden="1" x14ac:dyDescent="0.2"/>
    <row r="63142" hidden="1" x14ac:dyDescent="0.2"/>
    <row r="63143" hidden="1" x14ac:dyDescent="0.2"/>
    <row r="63144" hidden="1" x14ac:dyDescent="0.2"/>
    <row r="63145" hidden="1" x14ac:dyDescent="0.2"/>
    <row r="63146" hidden="1" x14ac:dyDescent="0.2"/>
    <row r="63147" hidden="1" x14ac:dyDescent="0.2"/>
    <row r="63148" hidden="1" x14ac:dyDescent="0.2"/>
    <row r="63149" hidden="1" x14ac:dyDescent="0.2"/>
    <row r="63150" hidden="1" x14ac:dyDescent="0.2"/>
    <row r="63151" hidden="1" x14ac:dyDescent="0.2"/>
    <row r="63152" hidden="1" x14ac:dyDescent="0.2"/>
    <row r="63153" hidden="1" x14ac:dyDescent="0.2"/>
    <row r="63154" hidden="1" x14ac:dyDescent="0.2"/>
    <row r="63155" hidden="1" x14ac:dyDescent="0.2"/>
    <row r="63156" hidden="1" x14ac:dyDescent="0.2"/>
    <row r="63157" hidden="1" x14ac:dyDescent="0.2"/>
    <row r="63158" hidden="1" x14ac:dyDescent="0.2"/>
    <row r="63159" hidden="1" x14ac:dyDescent="0.2"/>
    <row r="63160" hidden="1" x14ac:dyDescent="0.2"/>
    <row r="63161" hidden="1" x14ac:dyDescent="0.2"/>
    <row r="63162" hidden="1" x14ac:dyDescent="0.2"/>
    <row r="63163" hidden="1" x14ac:dyDescent="0.2"/>
    <row r="63164" hidden="1" x14ac:dyDescent="0.2"/>
    <row r="63165" hidden="1" x14ac:dyDescent="0.2"/>
    <row r="63166" hidden="1" x14ac:dyDescent="0.2"/>
    <row r="63167" hidden="1" x14ac:dyDescent="0.2"/>
    <row r="63168" hidden="1" x14ac:dyDescent="0.2"/>
    <row r="63169" hidden="1" x14ac:dyDescent="0.2"/>
    <row r="63170" hidden="1" x14ac:dyDescent="0.2"/>
    <row r="63171" hidden="1" x14ac:dyDescent="0.2"/>
    <row r="63172" hidden="1" x14ac:dyDescent="0.2"/>
    <row r="63173" hidden="1" x14ac:dyDescent="0.2"/>
    <row r="63174" hidden="1" x14ac:dyDescent="0.2"/>
    <row r="63175" hidden="1" x14ac:dyDescent="0.2"/>
    <row r="63176" hidden="1" x14ac:dyDescent="0.2"/>
    <row r="63177" hidden="1" x14ac:dyDescent="0.2"/>
    <row r="63178" hidden="1" x14ac:dyDescent="0.2"/>
    <row r="63179" hidden="1" x14ac:dyDescent="0.2"/>
    <row r="63180" hidden="1" x14ac:dyDescent="0.2"/>
    <row r="63181" hidden="1" x14ac:dyDescent="0.2"/>
    <row r="63182" hidden="1" x14ac:dyDescent="0.2"/>
    <row r="63183" hidden="1" x14ac:dyDescent="0.2"/>
    <row r="63184" hidden="1" x14ac:dyDescent="0.2"/>
    <row r="63185" hidden="1" x14ac:dyDescent="0.2"/>
    <row r="63186" hidden="1" x14ac:dyDescent="0.2"/>
    <row r="63187" hidden="1" x14ac:dyDescent="0.2"/>
    <row r="63188" hidden="1" x14ac:dyDescent="0.2"/>
    <row r="63189" hidden="1" x14ac:dyDescent="0.2"/>
    <row r="63190" hidden="1" x14ac:dyDescent="0.2"/>
    <row r="63191" hidden="1" x14ac:dyDescent="0.2"/>
    <row r="63192" hidden="1" x14ac:dyDescent="0.2"/>
    <row r="63193" hidden="1" x14ac:dyDescent="0.2"/>
    <row r="63194" hidden="1" x14ac:dyDescent="0.2"/>
    <row r="63195" hidden="1" x14ac:dyDescent="0.2"/>
    <row r="63196" hidden="1" x14ac:dyDescent="0.2"/>
    <row r="63197" hidden="1" x14ac:dyDescent="0.2"/>
    <row r="63198" hidden="1" x14ac:dyDescent="0.2"/>
    <row r="63199" hidden="1" x14ac:dyDescent="0.2"/>
    <row r="63200" hidden="1" x14ac:dyDescent="0.2"/>
    <row r="63201" hidden="1" x14ac:dyDescent="0.2"/>
    <row r="63202" hidden="1" x14ac:dyDescent="0.2"/>
    <row r="63203" hidden="1" x14ac:dyDescent="0.2"/>
    <row r="63204" hidden="1" x14ac:dyDescent="0.2"/>
    <row r="63205" hidden="1" x14ac:dyDescent="0.2"/>
    <row r="63206" hidden="1" x14ac:dyDescent="0.2"/>
    <row r="63207" hidden="1" x14ac:dyDescent="0.2"/>
    <row r="63208" hidden="1" x14ac:dyDescent="0.2"/>
    <row r="63209" hidden="1" x14ac:dyDescent="0.2"/>
    <row r="63210" hidden="1" x14ac:dyDescent="0.2"/>
    <row r="63211" hidden="1" x14ac:dyDescent="0.2"/>
    <row r="63212" hidden="1" x14ac:dyDescent="0.2"/>
    <row r="63213" hidden="1" x14ac:dyDescent="0.2"/>
    <row r="63214" hidden="1" x14ac:dyDescent="0.2"/>
    <row r="63215" hidden="1" x14ac:dyDescent="0.2"/>
    <row r="63216" hidden="1" x14ac:dyDescent="0.2"/>
    <row r="63217" hidden="1" x14ac:dyDescent="0.2"/>
    <row r="63218" hidden="1" x14ac:dyDescent="0.2"/>
    <row r="63219" hidden="1" x14ac:dyDescent="0.2"/>
    <row r="63220" hidden="1" x14ac:dyDescent="0.2"/>
    <row r="63221" hidden="1" x14ac:dyDescent="0.2"/>
    <row r="63222" hidden="1" x14ac:dyDescent="0.2"/>
    <row r="63223" hidden="1" x14ac:dyDescent="0.2"/>
    <row r="63224" hidden="1" x14ac:dyDescent="0.2"/>
    <row r="63225" hidden="1" x14ac:dyDescent="0.2"/>
    <row r="63226" hidden="1" x14ac:dyDescent="0.2"/>
    <row r="63227" hidden="1" x14ac:dyDescent="0.2"/>
    <row r="63228" hidden="1" x14ac:dyDescent="0.2"/>
    <row r="63229" hidden="1" x14ac:dyDescent="0.2"/>
    <row r="63230" hidden="1" x14ac:dyDescent="0.2"/>
    <row r="63231" hidden="1" x14ac:dyDescent="0.2"/>
    <row r="63232" hidden="1" x14ac:dyDescent="0.2"/>
    <row r="63233" hidden="1" x14ac:dyDescent="0.2"/>
    <row r="63234" hidden="1" x14ac:dyDescent="0.2"/>
    <row r="63235" hidden="1" x14ac:dyDescent="0.2"/>
    <row r="63236" hidden="1" x14ac:dyDescent="0.2"/>
    <row r="63237" hidden="1" x14ac:dyDescent="0.2"/>
    <row r="63238" hidden="1" x14ac:dyDescent="0.2"/>
    <row r="63239" hidden="1" x14ac:dyDescent="0.2"/>
    <row r="63240" hidden="1" x14ac:dyDescent="0.2"/>
    <row r="63241" hidden="1" x14ac:dyDescent="0.2"/>
    <row r="63242" hidden="1" x14ac:dyDescent="0.2"/>
    <row r="63243" hidden="1" x14ac:dyDescent="0.2"/>
    <row r="63244" hidden="1" x14ac:dyDescent="0.2"/>
    <row r="63245" hidden="1" x14ac:dyDescent="0.2"/>
    <row r="63246" hidden="1" x14ac:dyDescent="0.2"/>
    <row r="63247" hidden="1" x14ac:dyDescent="0.2"/>
    <row r="63248" hidden="1" x14ac:dyDescent="0.2"/>
    <row r="63249" hidden="1" x14ac:dyDescent="0.2"/>
    <row r="63250" hidden="1" x14ac:dyDescent="0.2"/>
    <row r="63251" hidden="1" x14ac:dyDescent="0.2"/>
    <row r="63252" hidden="1" x14ac:dyDescent="0.2"/>
    <row r="63253" hidden="1" x14ac:dyDescent="0.2"/>
    <row r="63254" hidden="1" x14ac:dyDescent="0.2"/>
    <row r="63255" hidden="1" x14ac:dyDescent="0.2"/>
    <row r="63256" hidden="1" x14ac:dyDescent="0.2"/>
    <row r="63257" hidden="1" x14ac:dyDescent="0.2"/>
    <row r="63258" hidden="1" x14ac:dyDescent="0.2"/>
    <row r="63259" hidden="1" x14ac:dyDescent="0.2"/>
    <row r="63260" hidden="1" x14ac:dyDescent="0.2"/>
    <row r="63261" hidden="1" x14ac:dyDescent="0.2"/>
    <row r="63262" hidden="1" x14ac:dyDescent="0.2"/>
    <row r="63263" hidden="1" x14ac:dyDescent="0.2"/>
    <row r="63264" hidden="1" x14ac:dyDescent="0.2"/>
    <row r="63265" hidden="1" x14ac:dyDescent="0.2"/>
    <row r="63266" hidden="1" x14ac:dyDescent="0.2"/>
    <row r="63267" hidden="1" x14ac:dyDescent="0.2"/>
    <row r="63268" hidden="1" x14ac:dyDescent="0.2"/>
    <row r="63269" hidden="1" x14ac:dyDescent="0.2"/>
    <row r="63270" hidden="1" x14ac:dyDescent="0.2"/>
    <row r="63271" hidden="1" x14ac:dyDescent="0.2"/>
    <row r="63272" hidden="1" x14ac:dyDescent="0.2"/>
    <row r="63273" hidden="1" x14ac:dyDescent="0.2"/>
    <row r="63274" hidden="1" x14ac:dyDescent="0.2"/>
    <row r="63275" hidden="1" x14ac:dyDescent="0.2"/>
    <row r="63276" hidden="1" x14ac:dyDescent="0.2"/>
    <row r="63277" hidden="1" x14ac:dyDescent="0.2"/>
    <row r="63278" hidden="1" x14ac:dyDescent="0.2"/>
    <row r="63279" hidden="1" x14ac:dyDescent="0.2"/>
    <row r="63280" hidden="1" x14ac:dyDescent="0.2"/>
    <row r="63281" hidden="1" x14ac:dyDescent="0.2"/>
    <row r="63282" hidden="1" x14ac:dyDescent="0.2"/>
    <row r="63283" hidden="1" x14ac:dyDescent="0.2"/>
    <row r="63284" hidden="1" x14ac:dyDescent="0.2"/>
    <row r="63285" hidden="1" x14ac:dyDescent="0.2"/>
    <row r="63286" hidden="1" x14ac:dyDescent="0.2"/>
    <row r="63287" hidden="1" x14ac:dyDescent="0.2"/>
    <row r="63288" hidden="1" x14ac:dyDescent="0.2"/>
    <row r="63289" hidden="1" x14ac:dyDescent="0.2"/>
    <row r="63290" hidden="1" x14ac:dyDescent="0.2"/>
    <row r="63291" hidden="1" x14ac:dyDescent="0.2"/>
    <row r="63292" hidden="1" x14ac:dyDescent="0.2"/>
    <row r="63293" hidden="1" x14ac:dyDescent="0.2"/>
    <row r="63294" hidden="1" x14ac:dyDescent="0.2"/>
    <row r="63295" hidden="1" x14ac:dyDescent="0.2"/>
    <row r="63296" hidden="1" x14ac:dyDescent="0.2"/>
    <row r="63297" hidden="1" x14ac:dyDescent="0.2"/>
    <row r="63298" hidden="1" x14ac:dyDescent="0.2"/>
    <row r="63299" hidden="1" x14ac:dyDescent="0.2"/>
    <row r="63300" hidden="1" x14ac:dyDescent="0.2"/>
    <row r="63301" hidden="1" x14ac:dyDescent="0.2"/>
    <row r="63302" hidden="1" x14ac:dyDescent="0.2"/>
    <row r="63303" hidden="1" x14ac:dyDescent="0.2"/>
    <row r="63304" hidden="1" x14ac:dyDescent="0.2"/>
    <row r="63305" hidden="1" x14ac:dyDescent="0.2"/>
    <row r="63306" hidden="1" x14ac:dyDescent="0.2"/>
    <row r="63307" hidden="1" x14ac:dyDescent="0.2"/>
    <row r="63308" hidden="1" x14ac:dyDescent="0.2"/>
    <row r="63309" hidden="1" x14ac:dyDescent="0.2"/>
    <row r="63310" hidden="1" x14ac:dyDescent="0.2"/>
    <row r="63311" hidden="1" x14ac:dyDescent="0.2"/>
    <row r="63312" hidden="1" x14ac:dyDescent="0.2"/>
    <row r="63313" hidden="1" x14ac:dyDescent="0.2"/>
    <row r="63314" hidden="1" x14ac:dyDescent="0.2"/>
    <row r="63315" hidden="1" x14ac:dyDescent="0.2"/>
    <row r="63316" hidden="1" x14ac:dyDescent="0.2"/>
    <row r="63317" hidden="1" x14ac:dyDescent="0.2"/>
    <row r="63318" hidden="1" x14ac:dyDescent="0.2"/>
    <row r="63319" hidden="1" x14ac:dyDescent="0.2"/>
    <row r="63320" hidden="1" x14ac:dyDescent="0.2"/>
    <row r="63321" hidden="1" x14ac:dyDescent="0.2"/>
    <row r="63322" hidden="1" x14ac:dyDescent="0.2"/>
    <row r="63323" hidden="1" x14ac:dyDescent="0.2"/>
    <row r="63324" hidden="1" x14ac:dyDescent="0.2"/>
    <row r="63325" hidden="1" x14ac:dyDescent="0.2"/>
    <row r="63326" hidden="1" x14ac:dyDescent="0.2"/>
    <row r="63327" hidden="1" x14ac:dyDescent="0.2"/>
    <row r="63328" hidden="1" x14ac:dyDescent="0.2"/>
    <row r="63329" hidden="1" x14ac:dyDescent="0.2"/>
    <row r="63330" hidden="1" x14ac:dyDescent="0.2"/>
    <row r="63331" hidden="1" x14ac:dyDescent="0.2"/>
    <row r="63332" hidden="1" x14ac:dyDescent="0.2"/>
    <row r="63333" hidden="1" x14ac:dyDescent="0.2"/>
    <row r="63334" hidden="1" x14ac:dyDescent="0.2"/>
    <row r="63335" hidden="1" x14ac:dyDescent="0.2"/>
    <row r="63336" hidden="1" x14ac:dyDescent="0.2"/>
    <row r="63337" hidden="1" x14ac:dyDescent="0.2"/>
    <row r="63338" hidden="1" x14ac:dyDescent="0.2"/>
    <row r="63339" hidden="1" x14ac:dyDescent="0.2"/>
    <row r="63340" hidden="1" x14ac:dyDescent="0.2"/>
    <row r="63341" hidden="1" x14ac:dyDescent="0.2"/>
    <row r="63342" hidden="1" x14ac:dyDescent="0.2"/>
    <row r="63343" hidden="1" x14ac:dyDescent="0.2"/>
    <row r="63344" hidden="1" x14ac:dyDescent="0.2"/>
    <row r="63345" hidden="1" x14ac:dyDescent="0.2"/>
    <row r="63346" hidden="1" x14ac:dyDescent="0.2"/>
    <row r="63347" hidden="1" x14ac:dyDescent="0.2"/>
    <row r="63348" hidden="1" x14ac:dyDescent="0.2"/>
    <row r="63349" hidden="1" x14ac:dyDescent="0.2"/>
    <row r="63350" hidden="1" x14ac:dyDescent="0.2"/>
    <row r="63351" hidden="1" x14ac:dyDescent="0.2"/>
    <row r="63352" hidden="1" x14ac:dyDescent="0.2"/>
    <row r="63353" hidden="1" x14ac:dyDescent="0.2"/>
    <row r="63354" hidden="1" x14ac:dyDescent="0.2"/>
    <row r="63355" hidden="1" x14ac:dyDescent="0.2"/>
    <row r="63356" hidden="1" x14ac:dyDescent="0.2"/>
    <row r="63357" hidden="1" x14ac:dyDescent="0.2"/>
    <row r="63358" hidden="1" x14ac:dyDescent="0.2"/>
    <row r="63359" hidden="1" x14ac:dyDescent="0.2"/>
    <row r="63360" hidden="1" x14ac:dyDescent="0.2"/>
    <row r="63361" hidden="1" x14ac:dyDescent="0.2"/>
    <row r="63362" hidden="1" x14ac:dyDescent="0.2"/>
    <row r="63363" hidden="1" x14ac:dyDescent="0.2"/>
    <row r="63364" hidden="1" x14ac:dyDescent="0.2"/>
    <row r="63365" hidden="1" x14ac:dyDescent="0.2"/>
    <row r="63366" hidden="1" x14ac:dyDescent="0.2"/>
    <row r="63367" hidden="1" x14ac:dyDescent="0.2"/>
    <row r="63368" hidden="1" x14ac:dyDescent="0.2"/>
    <row r="63369" hidden="1" x14ac:dyDescent="0.2"/>
    <row r="63370" hidden="1" x14ac:dyDescent="0.2"/>
    <row r="63371" hidden="1" x14ac:dyDescent="0.2"/>
    <row r="63372" hidden="1" x14ac:dyDescent="0.2"/>
    <row r="63373" hidden="1" x14ac:dyDescent="0.2"/>
    <row r="63374" hidden="1" x14ac:dyDescent="0.2"/>
    <row r="63375" hidden="1" x14ac:dyDescent="0.2"/>
    <row r="63376" hidden="1" x14ac:dyDescent="0.2"/>
    <row r="63377" hidden="1" x14ac:dyDescent="0.2"/>
    <row r="63378" hidden="1" x14ac:dyDescent="0.2"/>
    <row r="63379" hidden="1" x14ac:dyDescent="0.2"/>
    <row r="63380" hidden="1" x14ac:dyDescent="0.2"/>
    <row r="63381" hidden="1" x14ac:dyDescent="0.2"/>
    <row r="63382" hidden="1" x14ac:dyDescent="0.2"/>
    <row r="63383" hidden="1" x14ac:dyDescent="0.2"/>
    <row r="63384" hidden="1" x14ac:dyDescent="0.2"/>
    <row r="63385" hidden="1" x14ac:dyDescent="0.2"/>
    <row r="63386" hidden="1" x14ac:dyDescent="0.2"/>
    <row r="63387" hidden="1" x14ac:dyDescent="0.2"/>
    <row r="63388" hidden="1" x14ac:dyDescent="0.2"/>
    <row r="63389" hidden="1" x14ac:dyDescent="0.2"/>
    <row r="63390" hidden="1" x14ac:dyDescent="0.2"/>
    <row r="63391" hidden="1" x14ac:dyDescent="0.2"/>
    <row r="63392" hidden="1" x14ac:dyDescent="0.2"/>
    <row r="63393" hidden="1" x14ac:dyDescent="0.2"/>
    <row r="63394" hidden="1" x14ac:dyDescent="0.2"/>
    <row r="63395" hidden="1" x14ac:dyDescent="0.2"/>
    <row r="63396" hidden="1" x14ac:dyDescent="0.2"/>
    <row r="63397" hidden="1" x14ac:dyDescent="0.2"/>
    <row r="63398" hidden="1" x14ac:dyDescent="0.2"/>
    <row r="63399" hidden="1" x14ac:dyDescent="0.2"/>
    <row r="63400" hidden="1" x14ac:dyDescent="0.2"/>
    <row r="63401" hidden="1" x14ac:dyDescent="0.2"/>
    <row r="63402" hidden="1" x14ac:dyDescent="0.2"/>
    <row r="63403" hidden="1" x14ac:dyDescent="0.2"/>
    <row r="63404" hidden="1" x14ac:dyDescent="0.2"/>
    <row r="63405" hidden="1" x14ac:dyDescent="0.2"/>
    <row r="63406" hidden="1" x14ac:dyDescent="0.2"/>
    <row r="63407" hidden="1" x14ac:dyDescent="0.2"/>
    <row r="63408" hidden="1" x14ac:dyDescent="0.2"/>
    <row r="63409" hidden="1" x14ac:dyDescent="0.2"/>
    <row r="63410" hidden="1" x14ac:dyDescent="0.2"/>
    <row r="63411" hidden="1" x14ac:dyDescent="0.2"/>
    <row r="63412" hidden="1" x14ac:dyDescent="0.2"/>
    <row r="63413" hidden="1" x14ac:dyDescent="0.2"/>
    <row r="63414" hidden="1" x14ac:dyDescent="0.2"/>
    <row r="63415" hidden="1" x14ac:dyDescent="0.2"/>
    <row r="63416" hidden="1" x14ac:dyDescent="0.2"/>
    <row r="63417" hidden="1" x14ac:dyDescent="0.2"/>
    <row r="63418" hidden="1" x14ac:dyDescent="0.2"/>
    <row r="63419" hidden="1" x14ac:dyDescent="0.2"/>
    <row r="63420" hidden="1" x14ac:dyDescent="0.2"/>
    <row r="63421" hidden="1" x14ac:dyDescent="0.2"/>
    <row r="63422" hidden="1" x14ac:dyDescent="0.2"/>
    <row r="63423" hidden="1" x14ac:dyDescent="0.2"/>
    <row r="63424" hidden="1" x14ac:dyDescent="0.2"/>
    <row r="63425" hidden="1" x14ac:dyDescent="0.2"/>
    <row r="63426" hidden="1" x14ac:dyDescent="0.2"/>
    <row r="63427" hidden="1" x14ac:dyDescent="0.2"/>
    <row r="63428" hidden="1" x14ac:dyDescent="0.2"/>
    <row r="63429" hidden="1" x14ac:dyDescent="0.2"/>
    <row r="63430" hidden="1" x14ac:dyDescent="0.2"/>
    <row r="63431" hidden="1" x14ac:dyDescent="0.2"/>
    <row r="63432" hidden="1" x14ac:dyDescent="0.2"/>
    <row r="63433" hidden="1" x14ac:dyDescent="0.2"/>
    <row r="63434" hidden="1" x14ac:dyDescent="0.2"/>
    <row r="63435" hidden="1" x14ac:dyDescent="0.2"/>
    <row r="63436" hidden="1" x14ac:dyDescent="0.2"/>
    <row r="63437" hidden="1" x14ac:dyDescent="0.2"/>
    <row r="63438" hidden="1" x14ac:dyDescent="0.2"/>
    <row r="63439" hidden="1" x14ac:dyDescent="0.2"/>
    <row r="63440" hidden="1" x14ac:dyDescent="0.2"/>
    <row r="63441" hidden="1" x14ac:dyDescent="0.2"/>
    <row r="63442" hidden="1" x14ac:dyDescent="0.2"/>
    <row r="63443" hidden="1" x14ac:dyDescent="0.2"/>
    <row r="63444" hidden="1" x14ac:dyDescent="0.2"/>
    <row r="63445" hidden="1" x14ac:dyDescent="0.2"/>
    <row r="63446" hidden="1" x14ac:dyDescent="0.2"/>
    <row r="63447" hidden="1" x14ac:dyDescent="0.2"/>
    <row r="63448" hidden="1" x14ac:dyDescent="0.2"/>
    <row r="63449" hidden="1" x14ac:dyDescent="0.2"/>
    <row r="63450" hidden="1" x14ac:dyDescent="0.2"/>
    <row r="63451" hidden="1" x14ac:dyDescent="0.2"/>
    <row r="63452" hidden="1" x14ac:dyDescent="0.2"/>
    <row r="63453" hidden="1" x14ac:dyDescent="0.2"/>
    <row r="63454" hidden="1" x14ac:dyDescent="0.2"/>
    <row r="63455" hidden="1" x14ac:dyDescent="0.2"/>
    <row r="63456" hidden="1" x14ac:dyDescent="0.2"/>
    <row r="63457" hidden="1" x14ac:dyDescent="0.2"/>
    <row r="63458" hidden="1" x14ac:dyDescent="0.2"/>
    <row r="63459" hidden="1" x14ac:dyDescent="0.2"/>
    <row r="63460" hidden="1" x14ac:dyDescent="0.2"/>
    <row r="63461" hidden="1" x14ac:dyDescent="0.2"/>
    <row r="63462" hidden="1" x14ac:dyDescent="0.2"/>
    <row r="63463" hidden="1" x14ac:dyDescent="0.2"/>
    <row r="63464" hidden="1" x14ac:dyDescent="0.2"/>
    <row r="63465" hidden="1" x14ac:dyDescent="0.2"/>
    <row r="63466" hidden="1" x14ac:dyDescent="0.2"/>
    <row r="63467" hidden="1" x14ac:dyDescent="0.2"/>
    <row r="63468" hidden="1" x14ac:dyDescent="0.2"/>
    <row r="63469" hidden="1" x14ac:dyDescent="0.2"/>
    <row r="63470" hidden="1" x14ac:dyDescent="0.2"/>
    <row r="63471" hidden="1" x14ac:dyDescent="0.2"/>
    <row r="63472" hidden="1" x14ac:dyDescent="0.2"/>
    <row r="63473" hidden="1" x14ac:dyDescent="0.2"/>
    <row r="63474" hidden="1" x14ac:dyDescent="0.2"/>
    <row r="63475" hidden="1" x14ac:dyDescent="0.2"/>
    <row r="63476" hidden="1" x14ac:dyDescent="0.2"/>
    <row r="63477" hidden="1" x14ac:dyDescent="0.2"/>
    <row r="63478" hidden="1" x14ac:dyDescent="0.2"/>
    <row r="63479" hidden="1" x14ac:dyDescent="0.2"/>
    <row r="63480" hidden="1" x14ac:dyDescent="0.2"/>
    <row r="63481" hidden="1" x14ac:dyDescent="0.2"/>
    <row r="63482" hidden="1" x14ac:dyDescent="0.2"/>
    <row r="63483" hidden="1" x14ac:dyDescent="0.2"/>
    <row r="63484" hidden="1" x14ac:dyDescent="0.2"/>
    <row r="63485" hidden="1" x14ac:dyDescent="0.2"/>
    <row r="63486" hidden="1" x14ac:dyDescent="0.2"/>
    <row r="63487" hidden="1" x14ac:dyDescent="0.2"/>
    <row r="63488" hidden="1" x14ac:dyDescent="0.2"/>
    <row r="63489" hidden="1" x14ac:dyDescent="0.2"/>
    <row r="63490" hidden="1" x14ac:dyDescent="0.2"/>
    <row r="63491" hidden="1" x14ac:dyDescent="0.2"/>
    <row r="63492" hidden="1" x14ac:dyDescent="0.2"/>
    <row r="63493" hidden="1" x14ac:dyDescent="0.2"/>
    <row r="63494" hidden="1" x14ac:dyDescent="0.2"/>
    <row r="63495" hidden="1" x14ac:dyDescent="0.2"/>
    <row r="63496" hidden="1" x14ac:dyDescent="0.2"/>
    <row r="63497" hidden="1" x14ac:dyDescent="0.2"/>
    <row r="63498" hidden="1" x14ac:dyDescent="0.2"/>
    <row r="63499" hidden="1" x14ac:dyDescent="0.2"/>
    <row r="63500" hidden="1" x14ac:dyDescent="0.2"/>
    <row r="63501" hidden="1" x14ac:dyDescent="0.2"/>
    <row r="63502" hidden="1" x14ac:dyDescent="0.2"/>
    <row r="63503" hidden="1" x14ac:dyDescent="0.2"/>
    <row r="63504" hidden="1" x14ac:dyDescent="0.2"/>
    <row r="63505" hidden="1" x14ac:dyDescent="0.2"/>
    <row r="63506" hidden="1" x14ac:dyDescent="0.2"/>
    <row r="63507" hidden="1" x14ac:dyDescent="0.2"/>
    <row r="63508" hidden="1" x14ac:dyDescent="0.2"/>
    <row r="63509" hidden="1" x14ac:dyDescent="0.2"/>
    <row r="63510" hidden="1" x14ac:dyDescent="0.2"/>
    <row r="63511" hidden="1" x14ac:dyDescent="0.2"/>
    <row r="63512" hidden="1" x14ac:dyDescent="0.2"/>
    <row r="63513" hidden="1" x14ac:dyDescent="0.2"/>
    <row r="63514" hidden="1" x14ac:dyDescent="0.2"/>
    <row r="63515" hidden="1" x14ac:dyDescent="0.2"/>
    <row r="63516" hidden="1" x14ac:dyDescent="0.2"/>
    <row r="63517" hidden="1" x14ac:dyDescent="0.2"/>
    <row r="63518" hidden="1" x14ac:dyDescent="0.2"/>
    <row r="63519" hidden="1" x14ac:dyDescent="0.2"/>
    <row r="63520" hidden="1" x14ac:dyDescent="0.2"/>
    <row r="63521" hidden="1" x14ac:dyDescent="0.2"/>
    <row r="63522" hidden="1" x14ac:dyDescent="0.2"/>
    <row r="63523" hidden="1" x14ac:dyDescent="0.2"/>
    <row r="63524" hidden="1" x14ac:dyDescent="0.2"/>
    <row r="63525" hidden="1" x14ac:dyDescent="0.2"/>
    <row r="63526" hidden="1" x14ac:dyDescent="0.2"/>
    <row r="63527" hidden="1" x14ac:dyDescent="0.2"/>
    <row r="63528" hidden="1" x14ac:dyDescent="0.2"/>
    <row r="63529" hidden="1" x14ac:dyDescent="0.2"/>
    <row r="63530" hidden="1" x14ac:dyDescent="0.2"/>
    <row r="63531" hidden="1" x14ac:dyDescent="0.2"/>
    <row r="63532" hidden="1" x14ac:dyDescent="0.2"/>
    <row r="63533" hidden="1" x14ac:dyDescent="0.2"/>
    <row r="63534" hidden="1" x14ac:dyDescent="0.2"/>
    <row r="63535" hidden="1" x14ac:dyDescent="0.2"/>
    <row r="63536" hidden="1" x14ac:dyDescent="0.2"/>
    <row r="63537" hidden="1" x14ac:dyDescent="0.2"/>
    <row r="63538" hidden="1" x14ac:dyDescent="0.2"/>
    <row r="63539" hidden="1" x14ac:dyDescent="0.2"/>
    <row r="63540" hidden="1" x14ac:dyDescent="0.2"/>
    <row r="63541" hidden="1" x14ac:dyDescent="0.2"/>
    <row r="63542" hidden="1" x14ac:dyDescent="0.2"/>
    <row r="63543" hidden="1" x14ac:dyDescent="0.2"/>
    <row r="63544" hidden="1" x14ac:dyDescent="0.2"/>
    <row r="63545" hidden="1" x14ac:dyDescent="0.2"/>
    <row r="63546" hidden="1" x14ac:dyDescent="0.2"/>
    <row r="63547" hidden="1" x14ac:dyDescent="0.2"/>
    <row r="63548" hidden="1" x14ac:dyDescent="0.2"/>
    <row r="63549" hidden="1" x14ac:dyDescent="0.2"/>
    <row r="63550" hidden="1" x14ac:dyDescent="0.2"/>
    <row r="63551" hidden="1" x14ac:dyDescent="0.2"/>
    <row r="63552" hidden="1" x14ac:dyDescent="0.2"/>
    <row r="63553" hidden="1" x14ac:dyDescent="0.2"/>
    <row r="63554" hidden="1" x14ac:dyDescent="0.2"/>
    <row r="63555" hidden="1" x14ac:dyDescent="0.2"/>
    <row r="63556" hidden="1" x14ac:dyDescent="0.2"/>
    <row r="63557" hidden="1" x14ac:dyDescent="0.2"/>
    <row r="63558" hidden="1" x14ac:dyDescent="0.2"/>
    <row r="63559" hidden="1" x14ac:dyDescent="0.2"/>
    <row r="63560" hidden="1" x14ac:dyDescent="0.2"/>
    <row r="63561" hidden="1" x14ac:dyDescent="0.2"/>
    <row r="63562" hidden="1" x14ac:dyDescent="0.2"/>
    <row r="63563" hidden="1" x14ac:dyDescent="0.2"/>
    <row r="63564" hidden="1" x14ac:dyDescent="0.2"/>
    <row r="63565" hidden="1" x14ac:dyDescent="0.2"/>
    <row r="63566" hidden="1" x14ac:dyDescent="0.2"/>
    <row r="63567" hidden="1" x14ac:dyDescent="0.2"/>
    <row r="63568" hidden="1" x14ac:dyDescent="0.2"/>
    <row r="63569" hidden="1" x14ac:dyDescent="0.2"/>
    <row r="63570" hidden="1" x14ac:dyDescent="0.2"/>
    <row r="63571" hidden="1" x14ac:dyDescent="0.2"/>
    <row r="63572" hidden="1" x14ac:dyDescent="0.2"/>
    <row r="63573" hidden="1" x14ac:dyDescent="0.2"/>
    <row r="63574" hidden="1" x14ac:dyDescent="0.2"/>
    <row r="63575" hidden="1" x14ac:dyDescent="0.2"/>
    <row r="63576" hidden="1" x14ac:dyDescent="0.2"/>
    <row r="63577" hidden="1" x14ac:dyDescent="0.2"/>
    <row r="63578" hidden="1" x14ac:dyDescent="0.2"/>
    <row r="63579" hidden="1" x14ac:dyDescent="0.2"/>
    <row r="63580" hidden="1" x14ac:dyDescent="0.2"/>
    <row r="63581" hidden="1" x14ac:dyDescent="0.2"/>
    <row r="63582" hidden="1" x14ac:dyDescent="0.2"/>
    <row r="63583" hidden="1" x14ac:dyDescent="0.2"/>
    <row r="63584" hidden="1" x14ac:dyDescent="0.2"/>
    <row r="63585" hidden="1" x14ac:dyDescent="0.2"/>
    <row r="63586" hidden="1" x14ac:dyDescent="0.2"/>
    <row r="63587" hidden="1" x14ac:dyDescent="0.2"/>
    <row r="63588" hidden="1" x14ac:dyDescent="0.2"/>
    <row r="63589" hidden="1" x14ac:dyDescent="0.2"/>
    <row r="63590" hidden="1" x14ac:dyDescent="0.2"/>
    <row r="63591" hidden="1" x14ac:dyDescent="0.2"/>
    <row r="63592" hidden="1" x14ac:dyDescent="0.2"/>
    <row r="63593" hidden="1" x14ac:dyDescent="0.2"/>
    <row r="63594" hidden="1" x14ac:dyDescent="0.2"/>
    <row r="63595" hidden="1" x14ac:dyDescent="0.2"/>
    <row r="63596" hidden="1" x14ac:dyDescent="0.2"/>
    <row r="63597" hidden="1" x14ac:dyDescent="0.2"/>
    <row r="63598" hidden="1" x14ac:dyDescent="0.2"/>
    <row r="63599" hidden="1" x14ac:dyDescent="0.2"/>
    <row r="63600" hidden="1" x14ac:dyDescent="0.2"/>
    <row r="63601" hidden="1" x14ac:dyDescent="0.2"/>
    <row r="63602" hidden="1" x14ac:dyDescent="0.2"/>
    <row r="63603" hidden="1" x14ac:dyDescent="0.2"/>
    <row r="63604" hidden="1" x14ac:dyDescent="0.2"/>
    <row r="63605" hidden="1" x14ac:dyDescent="0.2"/>
    <row r="63606" hidden="1" x14ac:dyDescent="0.2"/>
    <row r="63607" hidden="1" x14ac:dyDescent="0.2"/>
    <row r="63608" hidden="1" x14ac:dyDescent="0.2"/>
    <row r="63609" hidden="1" x14ac:dyDescent="0.2"/>
    <row r="63610" hidden="1" x14ac:dyDescent="0.2"/>
    <row r="63611" hidden="1" x14ac:dyDescent="0.2"/>
    <row r="63612" hidden="1" x14ac:dyDescent="0.2"/>
    <row r="63613" hidden="1" x14ac:dyDescent="0.2"/>
    <row r="63614" hidden="1" x14ac:dyDescent="0.2"/>
    <row r="63615" hidden="1" x14ac:dyDescent="0.2"/>
    <row r="63616" hidden="1" x14ac:dyDescent="0.2"/>
    <row r="63617" hidden="1" x14ac:dyDescent="0.2"/>
    <row r="63618" hidden="1" x14ac:dyDescent="0.2"/>
    <row r="63619" hidden="1" x14ac:dyDescent="0.2"/>
    <row r="63620" hidden="1" x14ac:dyDescent="0.2"/>
    <row r="63621" hidden="1" x14ac:dyDescent="0.2"/>
    <row r="63622" hidden="1" x14ac:dyDescent="0.2"/>
    <row r="63623" hidden="1" x14ac:dyDescent="0.2"/>
    <row r="63624" hidden="1" x14ac:dyDescent="0.2"/>
    <row r="63625" hidden="1" x14ac:dyDescent="0.2"/>
    <row r="63626" hidden="1" x14ac:dyDescent="0.2"/>
    <row r="63627" hidden="1" x14ac:dyDescent="0.2"/>
    <row r="63628" hidden="1" x14ac:dyDescent="0.2"/>
    <row r="63629" hidden="1" x14ac:dyDescent="0.2"/>
    <row r="63630" hidden="1" x14ac:dyDescent="0.2"/>
    <row r="63631" hidden="1" x14ac:dyDescent="0.2"/>
    <row r="63632" hidden="1" x14ac:dyDescent="0.2"/>
    <row r="63633" hidden="1" x14ac:dyDescent="0.2"/>
    <row r="63634" hidden="1" x14ac:dyDescent="0.2"/>
    <row r="63635" hidden="1" x14ac:dyDescent="0.2"/>
    <row r="63636" hidden="1" x14ac:dyDescent="0.2"/>
    <row r="63637" hidden="1" x14ac:dyDescent="0.2"/>
    <row r="63638" hidden="1" x14ac:dyDescent="0.2"/>
    <row r="63639" hidden="1" x14ac:dyDescent="0.2"/>
    <row r="63640" hidden="1" x14ac:dyDescent="0.2"/>
    <row r="63641" hidden="1" x14ac:dyDescent="0.2"/>
    <row r="63642" hidden="1" x14ac:dyDescent="0.2"/>
    <row r="63643" hidden="1" x14ac:dyDescent="0.2"/>
    <row r="63644" hidden="1" x14ac:dyDescent="0.2"/>
    <row r="63645" hidden="1" x14ac:dyDescent="0.2"/>
    <row r="63646" hidden="1" x14ac:dyDescent="0.2"/>
    <row r="63647" hidden="1" x14ac:dyDescent="0.2"/>
    <row r="63648" hidden="1" x14ac:dyDescent="0.2"/>
    <row r="63649" hidden="1" x14ac:dyDescent="0.2"/>
    <row r="63650" hidden="1" x14ac:dyDescent="0.2"/>
    <row r="63651" hidden="1" x14ac:dyDescent="0.2"/>
    <row r="63652" hidden="1" x14ac:dyDescent="0.2"/>
    <row r="63653" hidden="1" x14ac:dyDescent="0.2"/>
    <row r="63654" hidden="1" x14ac:dyDescent="0.2"/>
    <row r="63655" hidden="1" x14ac:dyDescent="0.2"/>
    <row r="63656" hidden="1" x14ac:dyDescent="0.2"/>
    <row r="63657" hidden="1" x14ac:dyDescent="0.2"/>
    <row r="63658" hidden="1" x14ac:dyDescent="0.2"/>
    <row r="63659" hidden="1" x14ac:dyDescent="0.2"/>
    <row r="63660" hidden="1" x14ac:dyDescent="0.2"/>
    <row r="63661" hidden="1" x14ac:dyDescent="0.2"/>
    <row r="63662" hidden="1" x14ac:dyDescent="0.2"/>
    <row r="63663" hidden="1" x14ac:dyDescent="0.2"/>
    <row r="63664" hidden="1" x14ac:dyDescent="0.2"/>
    <row r="63665" hidden="1" x14ac:dyDescent="0.2"/>
    <row r="63666" hidden="1" x14ac:dyDescent="0.2"/>
    <row r="63667" hidden="1" x14ac:dyDescent="0.2"/>
    <row r="63668" hidden="1" x14ac:dyDescent="0.2"/>
    <row r="63669" hidden="1" x14ac:dyDescent="0.2"/>
    <row r="63670" hidden="1" x14ac:dyDescent="0.2"/>
    <row r="63671" hidden="1" x14ac:dyDescent="0.2"/>
    <row r="63672" hidden="1" x14ac:dyDescent="0.2"/>
    <row r="63673" hidden="1" x14ac:dyDescent="0.2"/>
    <row r="63674" hidden="1" x14ac:dyDescent="0.2"/>
    <row r="63675" hidden="1" x14ac:dyDescent="0.2"/>
    <row r="63676" hidden="1" x14ac:dyDescent="0.2"/>
    <row r="63677" hidden="1" x14ac:dyDescent="0.2"/>
    <row r="63678" hidden="1" x14ac:dyDescent="0.2"/>
    <row r="63679" hidden="1" x14ac:dyDescent="0.2"/>
    <row r="63680" hidden="1" x14ac:dyDescent="0.2"/>
    <row r="63681" hidden="1" x14ac:dyDescent="0.2"/>
    <row r="63682" hidden="1" x14ac:dyDescent="0.2"/>
    <row r="63683" hidden="1" x14ac:dyDescent="0.2"/>
    <row r="63684" hidden="1" x14ac:dyDescent="0.2"/>
    <row r="63685" hidden="1" x14ac:dyDescent="0.2"/>
    <row r="63686" hidden="1" x14ac:dyDescent="0.2"/>
    <row r="63687" hidden="1" x14ac:dyDescent="0.2"/>
    <row r="63688" hidden="1" x14ac:dyDescent="0.2"/>
    <row r="63689" hidden="1" x14ac:dyDescent="0.2"/>
    <row r="63690" hidden="1" x14ac:dyDescent="0.2"/>
    <row r="63691" hidden="1" x14ac:dyDescent="0.2"/>
    <row r="63692" hidden="1" x14ac:dyDescent="0.2"/>
    <row r="63693" hidden="1" x14ac:dyDescent="0.2"/>
    <row r="63694" hidden="1" x14ac:dyDescent="0.2"/>
    <row r="63695" hidden="1" x14ac:dyDescent="0.2"/>
    <row r="63696" hidden="1" x14ac:dyDescent="0.2"/>
    <row r="63697" hidden="1" x14ac:dyDescent="0.2"/>
    <row r="63698" hidden="1" x14ac:dyDescent="0.2"/>
    <row r="63699" hidden="1" x14ac:dyDescent="0.2"/>
    <row r="63700" hidden="1" x14ac:dyDescent="0.2"/>
    <row r="63701" hidden="1" x14ac:dyDescent="0.2"/>
    <row r="63702" hidden="1" x14ac:dyDescent="0.2"/>
    <row r="63703" hidden="1" x14ac:dyDescent="0.2"/>
    <row r="63704" hidden="1" x14ac:dyDescent="0.2"/>
    <row r="63705" hidden="1" x14ac:dyDescent="0.2"/>
    <row r="63706" hidden="1" x14ac:dyDescent="0.2"/>
    <row r="63707" hidden="1" x14ac:dyDescent="0.2"/>
    <row r="63708" hidden="1" x14ac:dyDescent="0.2"/>
    <row r="63709" hidden="1" x14ac:dyDescent="0.2"/>
    <row r="63710" hidden="1" x14ac:dyDescent="0.2"/>
    <row r="63711" hidden="1" x14ac:dyDescent="0.2"/>
    <row r="63712" hidden="1" x14ac:dyDescent="0.2"/>
    <row r="63713" hidden="1" x14ac:dyDescent="0.2"/>
    <row r="63714" hidden="1" x14ac:dyDescent="0.2"/>
    <row r="63715" hidden="1" x14ac:dyDescent="0.2"/>
    <row r="63716" hidden="1" x14ac:dyDescent="0.2"/>
    <row r="63717" hidden="1" x14ac:dyDescent="0.2"/>
    <row r="63718" hidden="1" x14ac:dyDescent="0.2"/>
    <row r="63719" hidden="1" x14ac:dyDescent="0.2"/>
    <row r="63720" hidden="1" x14ac:dyDescent="0.2"/>
    <row r="63721" hidden="1" x14ac:dyDescent="0.2"/>
    <row r="63722" hidden="1" x14ac:dyDescent="0.2"/>
    <row r="63723" hidden="1" x14ac:dyDescent="0.2"/>
    <row r="63724" hidden="1" x14ac:dyDescent="0.2"/>
    <row r="63725" hidden="1" x14ac:dyDescent="0.2"/>
    <row r="63726" hidden="1" x14ac:dyDescent="0.2"/>
    <row r="63727" hidden="1" x14ac:dyDescent="0.2"/>
    <row r="63728" hidden="1" x14ac:dyDescent="0.2"/>
    <row r="63729" hidden="1" x14ac:dyDescent="0.2"/>
    <row r="63730" hidden="1" x14ac:dyDescent="0.2"/>
    <row r="63731" hidden="1" x14ac:dyDescent="0.2"/>
    <row r="63732" hidden="1" x14ac:dyDescent="0.2"/>
    <row r="63733" hidden="1" x14ac:dyDescent="0.2"/>
    <row r="63734" hidden="1" x14ac:dyDescent="0.2"/>
    <row r="63735" hidden="1" x14ac:dyDescent="0.2"/>
    <row r="63736" hidden="1" x14ac:dyDescent="0.2"/>
    <row r="63737" hidden="1" x14ac:dyDescent="0.2"/>
    <row r="63738" hidden="1" x14ac:dyDescent="0.2"/>
    <row r="63739" hidden="1" x14ac:dyDescent="0.2"/>
    <row r="63740" hidden="1" x14ac:dyDescent="0.2"/>
    <row r="63741" hidden="1" x14ac:dyDescent="0.2"/>
    <row r="63742" hidden="1" x14ac:dyDescent="0.2"/>
    <row r="63743" hidden="1" x14ac:dyDescent="0.2"/>
    <row r="63744" hidden="1" x14ac:dyDescent="0.2"/>
    <row r="63745" hidden="1" x14ac:dyDescent="0.2"/>
    <row r="63746" hidden="1" x14ac:dyDescent="0.2"/>
    <row r="63747" hidden="1" x14ac:dyDescent="0.2"/>
    <row r="63748" hidden="1" x14ac:dyDescent="0.2"/>
    <row r="63749" hidden="1" x14ac:dyDescent="0.2"/>
    <row r="63750" hidden="1" x14ac:dyDescent="0.2"/>
    <row r="63751" hidden="1" x14ac:dyDescent="0.2"/>
    <row r="63752" hidden="1" x14ac:dyDescent="0.2"/>
    <row r="63753" hidden="1" x14ac:dyDescent="0.2"/>
    <row r="63754" hidden="1" x14ac:dyDescent="0.2"/>
    <row r="63755" hidden="1" x14ac:dyDescent="0.2"/>
    <row r="63756" hidden="1" x14ac:dyDescent="0.2"/>
    <row r="63757" hidden="1" x14ac:dyDescent="0.2"/>
    <row r="63758" hidden="1" x14ac:dyDescent="0.2"/>
    <row r="63759" hidden="1" x14ac:dyDescent="0.2"/>
    <row r="63760" hidden="1" x14ac:dyDescent="0.2"/>
    <row r="63761" hidden="1" x14ac:dyDescent="0.2"/>
    <row r="63762" hidden="1" x14ac:dyDescent="0.2"/>
    <row r="63763" hidden="1" x14ac:dyDescent="0.2"/>
    <row r="63764" hidden="1" x14ac:dyDescent="0.2"/>
    <row r="63765" hidden="1" x14ac:dyDescent="0.2"/>
    <row r="63766" hidden="1" x14ac:dyDescent="0.2"/>
    <row r="63767" hidden="1" x14ac:dyDescent="0.2"/>
    <row r="63768" hidden="1" x14ac:dyDescent="0.2"/>
    <row r="63769" hidden="1" x14ac:dyDescent="0.2"/>
    <row r="63770" hidden="1" x14ac:dyDescent="0.2"/>
    <row r="63771" hidden="1" x14ac:dyDescent="0.2"/>
    <row r="63772" hidden="1" x14ac:dyDescent="0.2"/>
    <row r="63773" hidden="1" x14ac:dyDescent="0.2"/>
    <row r="63774" hidden="1" x14ac:dyDescent="0.2"/>
    <row r="63775" hidden="1" x14ac:dyDescent="0.2"/>
    <row r="63776" hidden="1" x14ac:dyDescent="0.2"/>
    <row r="63777" hidden="1" x14ac:dyDescent="0.2"/>
    <row r="63778" hidden="1" x14ac:dyDescent="0.2"/>
    <row r="63779" hidden="1" x14ac:dyDescent="0.2"/>
    <row r="63780" hidden="1" x14ac:dyDescent="0.2"/>
    <row r="63781" hidden="1" x14ac:dyDescent="0.2"/>
    <row r="63782" hidden="1" x14ac:dyDescent="0.2"/>
    <row r="63783" hidden="1" x14ac:dyDescent="0.2"/>
    <row r="63784" hidden="1" x14ac:dyDescent="0.2"/>
    <row r="63785" hidden="1" x14ac:dyDescent="0.2"/>
    <row r="63786" hidden="1" x14ac:dyDescent="0.2"/>
    <row r="63787" hidden="1" x14ac:dyDescent="0.2"/>
    <row r="63788" hidden="1" x14ac:dyDescent="0.2"/>
    <row r="63789" hidden="1" x14ac:dyDescent="0.2"/>
    <row r="63790" hidden="1" x14ac:dyDescent="0.2"/>
    <row r="63791" hidden="1" x14ac:dyDescent="0.2"/>
    <row r="63792" hidden="1" x14ac:dyDescent="0.2"/>
    <row r="63793" hidden="1" x14ac:dyDescent="0.2"/>
    <row r="63794" hidden="1" x14ac:dyDescent="0.2"/>
    <row r="63795" hidden="1" x14ac:dyDescent="0.2"/>
    <row r="63796" hidden="1" x14ac:dyDescent="0.2"/>
    <row r="63797" hidden="1" x14ac:dyDescent="0.2"/>
    <row r="63798" hidden="1" x14ac:dyDescent="0.2"/>
    <row r="63799" hidden="1" x14ac:dyDescent="0.2"/>
    <row r="63800" hidden="1" x14ac:dyDescent="0.2"/>
    <row r="63801" hidden="1" x14ac:dyDescent="0.2"/>
    <row r="63802" hidden="1" x14ac:dyDescent="0.2"/>
    <row r="63803" hidden="1" x14ac:dyDescent="0.2"/>
    <row r="63804" hidden="1" x14ac:dyDescent="0.2"/>
    <row r="63805" hidden="1" x14ac:dyDescent="0.2"/>
    <row r="63806" hidden="1" x14ac:dyDescent="0.2"/>
    <row r="63807" hidden="1" x14ac:dyDescent="0.2"/>
    <row r="63808" hidden="1" x14ac:dyDescent="0.2"/>
    <row r="63809" hidden="1" x14ac:dyDescent="0.2"/>
    <row r="63810" hidden="1" x14ac:dyDescent="0.2"/>
    <row r="63811" hidden="1" x14ac:dyDescent="0.2"/>
    <row r="63812" hidden="1" x14ac:dyDescent="0.2"/>
    <row r="63813" hidden="1" x14ac:dyDescent="0.2"/>
    <row r="63814" hidden="1" x14ac:dyDescent="0.2"/>
    <row r="63815" hidden="1" x14ac:dyDescent="0.2"/>
    <row r="63816" hidden="1" x14ac:dyDescent="0.2"/>
    <row r="63817" hidden="1" x14ac:dyDescent="0.2"/>
    <row r="63818" hidden="1" x14ac:dyDescent="0.2"/>
    <row r="63819" hidden="1" x14ac:dyDescent="0.2"/>
    <row r="63820" hidden="1" x14ac:dyDescent="0.2"/>
    <row r="63821" hidden="1" x14ac:dyDescent="0.2"/>
    <row r="63822" hidden="1" x14ac:dyDescent="0.2"/>
    <row r="63823" hidden="1" x14ac:dyDescent="0.2"/>
    <row r="63824" hidden="1" x14ac:dyDescent="0.2"/>
    <row r="63825" hidden="1" x14ac:dyDescent="0.2"/>
    <row r="63826" hidden="1" x14ac:dyDescent="0.2"/>
    <row r="63827" hidden="1" x14ac:dyDescent="0.2"/>
    <row r="63828" hidden="1" x14ac:dyDescent="0.2"/>
    <row r="63829" hidden="1" x14ac:dyDescent="0.2"/>
    <row r="63830" hidden="1" x14ac:dyDescent="0.2"/>
    <row r="63831" hidden="1" x14ac:dyDescent="0.2"/>
    <row r="63832" hidden="1" x14ac:dyDescent="0.2"/>
    <row r="63833" hidden="1" x14ac:dyDescent="0.2"/>
    <row r="63834" hidden="1" x14ac:dyDescent="0.2"/>
    <row r="63835" hidden="1" x14ac:dyDescent="0.2"/>
    <row r="63836" hidden="1" x14ac:dyDescent="0.2"/>
    <row r="63837" hidden="1" x14ac:dyDescent="0.2"/>
    <row r="63838" hidden="1" x14ac:dyDescent="0.2"/>
    <row r="63839" hidden="1" x14ac:dyDescent="0.2"/>
    <row r="63840" hidden="1" x14ac:dyDescent="0.2"/>
    <row r="63841" hidden="1" x14ac:dyDescent="0.2"/>
    <row r="63842" hidden="1" x14ac:dyDescent="0.2"/>
    <row r="63843" hidden="1" x14ac:dyDescent="0.2"/>
    <row r="63844" hidden="1" x14ac:dyDescent="0.2"/>
    <row r="63845" hidden="1" x14ac:dyDescent="0.2"/>
    <row r="63846" hidden="1" x14ac:dyDescent="0.2"/>
    <row r="63847" hidden="1" x14ac:dyDescent="0.2"/>
    <row r="63848" hidden="1" x14ac:dyDescent="0.2"/>
    <row r="63849" hidden="1" x14ac:dyDescent="0.2"/>
    <row r="63850" hidden="1" x14ac:dyDescent="0.2"/>
    <row r="63851" hidden="1" x14ac:dyDescent="0.2"/>
    <row r="63852" hidden="1" x14ac:dyDescent="0.2"/>
    <row r="63853" hidden="1" x14ac:dyDescent="0.2"/>
    <row r="63854" hidden="1" x14ac:dyDescent="0.2"/>
    <row r="63855" hidden="1" x14ac:dyDescent="0.2"/>
    <row r="63856" hidden="1" x14ac:dyDescent="0.2"/>
    <row r="63857" hidden="1" x14ac:dyDescent="0.2"/>
    <row r="63858" hidden="1" x14ac:dyDescent="0.2"/>
    <row r="63859" hidden="1" x14ac:dyDescent="0.2"/>
    <row r="63860" hidden="1" x14ac:dyDescent="0.2"/>
    <row r="63861" hidden="1" x14ac:dyDescent="0.2"/>
    <row r="63862" hidden="1" x14ac:dyDescent="0.2"/>
    <row r="63863" hidden="1" x14ac:dyDescent="0.2"/>
    <row r="63864" hidden="1" x14ac:dyDescent="0.2"/>
    <row r="63865" hidden="1" x14ac:dyDescent="0.2"/>
    <row r="63866" hidden="1" x14ac:dyDescent="0.2"/>
    <row r="63867" hidden="1" x14ac:dyDescent="0.2"/>
    <row r="63868" hidden="1" x14ac:dyDescent="0.2"/>
    <row r="63869" hidden="1" x14ac:dyDescent="0.2"/>
    <row r="63870" hidden="1" x14ac:dyDescent="0.2"/>
    <row r="63871" hidden="1" x14ac:dyDescent="0.2"/>
    <row r="63872" hidden="1" x14ac:dyDescent="0.2"/>
    <row r="63873" hidden="1" x14ac:dyDescent="0.2"/>
    <row r="63874" hidden="1" x14ac:dyDescent="0.2"/>
    <row r="63875" hidden="1" x14ac:dyDescent="0.2"/>
    <row r="63876" hidden="1" x14ac:dyDescent="0.2"/>
    <row r="63877" hidden="1" x14ac:dyDescent="0.2"/>
    <row r="63878" hidden="1" x14ac:dyDescent="0.2"/>
    <row r="63879" hidden="1" x14ac:dyDescent="0.2"/>
    <row r="63880" hidden="1" x14ac:dyDescent="0.2"/>
    <row r="63881" hidden="1" x14ac:dyDescent="0.2"/>
    <row r="63882" hidden="1" x14ac:dyDescent="0.2"/>
    <row r="63883" hidden="1" x14ac:dyDescent="0.2"/>
    <row r="63884" hidden="1" x14ac:dyDescent="0.2"/>
    <row r="63885" hidden="1" x14ac:dyDescent="0.2"/>
    <row r="63886" hidden="1" x14ac:dyDescent="0.2"/>
    <row r="63887" hidden="1" x14ac:dyDescent="0.2"/>
    <row r="63888" hidden="1" x14ac:dyDescent="0.2"/>
    <row r="63889" hidden="1" x14ac:dyDescent="0.2"/>
    <row r="63890" hidden="1" x14ac:dyDescent="0.2"/>
    <row r="63891" hidden="1" x14ac:dyDescent="0.2"/>
    <row r="63892" hidden="1" x14ac:dyDescent="0.2"/>
    <row r="63893" hidden="1" x14ac:dyDescent="0.2"/>
    <row r="63894" hidden="1" x14ac:dyDescent="0.2"/>
    <row r="63895" hidden="1" x14ac:dyDescent="0.2"/>
    <row r="63896" hidden="1" x14ac:dyDescent="0.2"/>
    <row r="63897" hidden="1" x14ac:dyDescent="0.2"/>
    <row r="63898" hidden="1" x14ac:dyDescent="0.2"/>
    <row r="63899" hidden="1" x14ac:dyDescent="0.2"/>
    <row r="63900" hidden="1" x14ac:dyDescent="0.2"/>
    <row r="63901" hidden="1" x14ac:dyDescent="0.2"/>
    <row r="63902" hidden="1" x14ac:dyDescent="0.2"/>
    <row r="63903" hidden="1" x14ac:dyDescent="0.2"/>
    <row r="63904" hidden="1" x14ac:dyDescent="0.2"/>
    <row r="63905" hidden="1" x14ac:dyDescent="0.2"/>
    <row r="63906" hidden="1" x14ac:dyDescent="0.2"/>
    <row r="63907" hidden="1" x14ac:dyDescent="0.2"/>
    <row r="63908" hidden="1" x14ac:dyDescent="0.2"/>
    <row r="63909" hidden="1" x14ac:dyDescent="0.2"/>
    <row r="63910" hidden="1" x14ac:dyDescent="0.2"/>
    <row r="63911" hidden="1" x14ac:dyDescent="0.2"/>
    <row r="63912" hidden="1" x14ac:dyDescent="0.2"/>
    <row r="63913" hidden="1" x14ac:dyDescent="0.2"/>
    <row r="63914" hidden="1" x14ac:dyDescent="0.2"/>
    <row r="63915" hidden="1" x14ac:dyDescent="0.2"/>
    <row r="63916" hidden="1" x14ac:dyDescent="0.2"/>
    <row r="63917" hidden="1" x14ac:dyDescent="0.2"/>
    <row r="63918" hidden="1" x14ac:dyDescent="0.2"/>
    <row r="63919" hidden="1" x14ac:dyDescent="0.2"/>
    <row r="63920" hidden="1" x14ac:dyDescent="0.2"/>
    <row r="63921" hidden="1" x14ac:dyDescent="0.2"/>
    <row r="63922" hidden="1" x14ac:dyDescent="0.2"/>
    <row r="63923" hidden="1" x14ac:dyDescent="0.2"/>
    <row r="63924" hidden="1" x14ac:dyDescent="0.2"/>
    <row r="63925" hidden="1" x14ac:dyDescent="0.2"/>
    <row r="63926" hidden="1" x14ac:dyDescent="0.2"/>
    <row r="63927" hidden="1" x14ac:dyDescent="0.2"/>
    <row r="63928" hidden="1" x14ac:dyDescent="0.2"/>
    <row r="63929" hidden="1" x14ac:dyDescent="0.2"/>
    <row r="63930" hidden="1" x14ac:dyDescent="0.2"/>
    <row r="63931" hidden="1" x14ac:dyDescent="0.2"/>
    <row r="63932" hidden="1" x14ac:dyDescent="0.2"/>
    <row r="63933" hidden="1" x14ac:dyDescent="0.2"/>
    <row r="63934" hidden="1" x14ac:dyDescent="0.2"/>
    <row r="63935" hidden="1" x14ac:dyDescent="0.2"/>
    <row r="63936" hidden="1" x14ac:dyDescent="0.2"/>
    <row r="63937" hidden="1" x14ac:dyDescent="0.2"/>
    <row r="63938" hidden="1" x14ac:dyDescent="0.2"/>
    <row r="63939" hidden="1" x14ac:dyDescent="0.2"/>
    <row r="63940" hidden="1" x14ac:dyDescent="0.2"/>
    <row r="63941" hidden="1" x14ac:dyDescent="0.2"/>
    <row r="63942" hidden="1" x14ac:dyDescent="0.2"/>
    <row r="63943" hidden="1" x14ac:dyDescent="0.2"/>
    <row r="63944" hidden="1" x14ac:dyDescent="0.2"/>
    <row r="63945" hidden="1" x14ac:dyDescent="0.2"/>
    <row r="63946" hidden="1" x14ac:dyDescent="0.2"/>
    <row r="63947" hidden="1" x14ac:dyDescent="0.2"/>
    <row r="63948" hidden="1" x14ac:dyDescent="0.2"/>
    <row r="63949" hidden="1" x14ac:dyDescent="0.2"/>
    <row r="63950" hidden="1" x14ac:dyDescent="0.2"/>
    <row r="63951" hidden="1" x14ac:dyDescent="0.2"/>
    <row r="63952" hidden="1" x14ac:dyDescent="0.2"/>
    <row r="63953" hidden="1" x14ac:dyDescent="0.2"/>
    <row r="63954" hidden="1" x14ac:dyDescent="0.2"/>
    <row r="63955" hidden="1" x14ac:dyDescent="0.2"/>
    <row r="63956" hidden="1" x14ac:dyDescent="0.2"/>
    <row r="63957" hidden="1" x14ac:dyDescent="0.2"/>
    <row r="63958" hidden="1" x14ac:dyDescent="0.2"/>
    <row r="63959" hidden="1" x14ac:dyDescent="0.2"/>
    <row r="63960" hidden="1" x14ac:dyDescent="0.2"/>
    <row r="63961" hidden="1" x14ac:dyDescent="0.2"/>
    <row r="63962" hidden="1" x14ac:dyDescent="0.2"/>
    <row r="63963" hidden="1" x14ac:dyDescent="0.2"/>
    <row r="63964" hidden="1" x14ac:dyDescent="0.2"/>
    <row r="63965" hidden="1" x14ac:dyDescent="0.2"/>
    <row r="63966" hidden="1" x14ac:dyDescent="0.2"/>
    <row r="63967" hidden="1" x14ac:dyDescent="0.2"/>
    <row r="63968" hidden="1" x14ac:dyDescent="0.2"/>
    <row r="63969" hidden="1" x14ac:dyDescent="0.2"/>
    <row r="63970" hidden="1" x14ac:dyDescent="0.2"/>
    <row r="63971" hidden="1" x14ac:dyDescent="0.2"/>
    <row r="63972" hidden="1" x14ac:dyDescent="0.2"/>
    <row r="63973" hidden="1" x14ac:dyDescent="0.2"/>
    <row r="63974" hidden="1" x14ac:dyDescent="0.2"/>
    <row r="63975" hidden="1" x14ac:dyDescent="0.2"/>
    <row r="63976" hidden="1" x14ac:dyDescent="0.2"/>
    <row r="63977" hidden="1" x14ac:dyDescent="0.2"/>
    <row r="63978" hidden="1" x14ac:dyDescent="0.2"/>
    <row r="63979" hidden="1" x14ac:dyDescent="0.2"/>
    <row r="63980" hidden="1" x14ac:dyDescent="0.2"/>
    <row r="63981" hidden="1" x14ac:dyDescent="0.2"/>
    <row r="63982" hidden="1" x14ac:dyDescent="0.2"/>
    <row r="63983" hidden="1" x14ac:dyDescent="0.2"/>
    <row r="63984" hidden="1" x14ac:dyDescent="0.2"/>
    <row r="63985" hidden="1" x14ac:dyDescent="0.2"/>
    <row r="63986" hidden="1" x14ac:dyDescent="0.2"/>
    <row r="63987" hidden="1" x14ac:dyDescent="0.2"/>
    <row r="63988" hidden="1" x14ac:dyDescent="0.2"/>
    <row r="63989" hidden="1" x14ac:dyDescent="0.2"/>
    <row r="63990" hidden="1" x14ac:dyDescent="0.2"/>
    <row r="63991" hidden="1" x14ac:dyDescent="0.2"/>
    <row r="63992" hidden="1" x14ac:dyDescent="0.2"/>
    <row r="63993" hidden="1" x14ac:dyDescent="0.2"/>
    <row r="63994" hidden="1" x14ac:dyDescent="0.2"/>
    <row r="63995" hidden="1" x14ac:dyDescent="0.2"/>
    <row r="63996" hidden="1" x14ac:dyDescent="0.2"/>
    <row r="63997" hidden="1" x14ac:dyDescent="0.2"/>
    <row r="63998" hidden="1" x14ac:dyDescent="0.2"/>
    <row r="63999" hidden="1" x14ac:dyDescent="0.2"/>
    <row r="64000" hidden="1" x14ac:dyDescent="0.2"/>
    <row r="64001" hidden="1" x14ac:dyDescent="0.2"/>
    <row r="64002" hidden="1" x14ac:dyDescent="0.2"/>
    <row r="64003" hidden="1" x14ac:dyDescent="0.2"/>
    <row r="64004" hidden="1" x14ac:dyDescent="0.2"/>
    <row r="64005" hidden="1" x14ac:dyDescent="0.2"/>
    <row r="64006" hidden="1" x14ac:dyDescent="0.2"/>
    <row r="64007" hidden="1" x14ac:dyDescent="0.2"/>
    <row r="64008" hidden="1" x14ac:dyDescent="0.2"/>
    <row r="64009" hidden="1" x14ac:dyDescent="0.2"/>
    <row r="64010" hidden="1" x14ac:dyDescent="0.2"/>
    <row r="64011" hidden="1" x14ac:dyDescent="0.2"/>
    <row r="64012" hidden="1" x14ac:dyDescent="0.2"/>
    <row r="64013" hidden="1" x14ac:dyDescent="0.2"/>
    <row r="64014" hidden="1" x14ac:dyDescent="0.2"/>
    <row r="64015" hidden="1" x14ac:dyDescent="0.2"/>
    <row r="64016" hidden="1" x14ac:dyDescent="0.2"/>
    <row r="64017" hidden="1" x14ac:dyDescent="0.2"/>
    <row r="64018" hidden="1" x14ac:dyDescent="0.2"/>
    <row r="64019" hidden="1" x14ac:dyDescent="0.2"/>
    <row r="64020" hidden="1" x14ac:dyDescent="0.2"/>
    <row r="64021" hidden="1" x14ac:dyDescent="0.2"/>
    <row r="64022" hidden="1" x14ac:dyDescent="0.2"/>
    <row r="64023" hidden="1" x14ac:dyDescent="0.2"/>
    <row r="64024" hidden="1" x14ac:dyDescent="0.2"/>
    <row r="64025" hidden="1" x14ac:dyDescent="0.2"/>
    <row r="64026" hidden="1" x14ac:dyDescent="0.2"/>
    <row r="64027" hidden="1" x14ac:dyDescent="0.2"/>
    <row r="64028" hidden="1" x14ac:dyDescent="0.2"/>
    <row r="64029" hidden="1" x14ac:dyDescent="0.2"/>
    <row r="64030" hidden="1" x14ac:dyDescent="0.2"/>
    <row r="64031" hidden="1" x14ac:dyDescent="0.2"/>
    <row r="64032" hidden="1" x14ac:dyDescent="0.2"/>
    <row r="64033" hidden="1" x14ac:dyDescent="0.2"/>
    <row r="64034" hidden="1" x14ac:dyDescent="0.2"/>
    <row r="64035" hidden="1" x14ac:dyDescent="0.2"/>
    <row r="64036" hidden="1" x14ac:dyDescent="0.2"/>
    <row r="64037" hidden="1" x14ac:dyDescent="0.2"/>
    <row r="64038" hidden="1" x14ac:dyDescent="0.2"/>
    <row r="64039" hidden="1" x14ac:dyDescent="0.2"/>
    <row r="64040" hidden="1" x14ac:dyDescent="0.2"/>
    <row r="64041" hidden="1" x14ac:dyDescent="0.2"/>
    <row r="64042" hidden="1" x14ac:dyDescent="0.2"/>
    <row r="64043" hidden="1" x14ac:dyDescent="0.2"/>
    <row r="64044" hidden="1" x14ac:dyDescent="0.2"/>
    <row r="64045" hidden="1" x14ac:dyDescent="0.2"/>
    <row r="64046" hidden="1" x14ac:dyDescent="0.2"/>
    <row r="64047" hidden="1" x14ac:dyDescent="0.2"/>
    <row r="64048" hidden="1" x14ac:dyDescent="0.2"/>
    <row r="64049" hidden="1" x14ac:dyDescent="0.2"/>
    <row r="64050" hidden="1" x14ac:dyDescent="0.2"/>
    <row r="64051" hidden="1" x14ac:dyDescent="0.2"/>
    <row r="64052" hidden="1" x14ac:dyDescent="0.2"/>
    <row r="64053" hidden="1" x14ac:dyDescent="0.2"/>
    <row r="64054" hidden="1" x14ac:dyDescent="0.2"/>
    <row r="64055" hidden="1" x14ac:dyDescent="0.2"/>
    <row r="64056" hidden="1" x14ac:dyDescent="0.2"/>
    <row r="64057" hidden="1" x14ac:dyDescent="0.2"/>
    <row r="64058" hidden="1" x14ac:dyDescent="0.2"/>
    <row r="64059" hidden="1" x14ac:dyDescent="0.2"/>
    <row r="64060" hidden="1" x14ac:dyDescent="0.2"/>
    <row r="64061" hidden="1" x14ac:dyDescent="0.2"/>
    <row r="64062" hidden="1" x14ac:dyDescent="0.2"/>
    <row r="64063" hidden="1" x14ac:dyDescent="0.2"/>
    <row r="64064" hidden="1" x14ac:dyDescent="0.2"/>
    <row r="64065" hidden="1" x14ac:dyDescent="0.2"/>
    <row r="64066" hidden="1" x14ac:dyDescent="0.2"/>
    <row r="64067" hidden="1" x14ac:dyDescent="0.2"/>
    <row r="64068" hidden="1" x14ac:dyDescent="0.2"/>
    <row r="64069" hidden="1" x14ac:dyDescent="0.2"/>
    <row r="64070" hidden="1" x14ac:dyDescent="0.2"/>
    <row r="64071" hidden="1" x14ac:dyDescent="0.2"/>
    <row r="64072" hidden="1" x14ac:dyDescent="0.2"/>
    <row r="64073" hidden="1" x14ac:dyDescent="0.2"/>
    <row r="64074" hidden="1" x14ac:dyDescent="0.2"/>
    <row r="64075" hidden="1" x14ac:dyDescent="0.2"/>
    <row r="64076" hidden="1" x14ac:dyDescent="0.2"/>
    <row r="64077" hidden="1" x14ac:dyDescent="0.2"/>
    <row r="64078" hidden="1" x14ac:dyDescent="0.2"/>
    <row r="64079" hidden="1" x14ac:dyDescent="0.2"/>
    <row r="64080" hidden="1" x14ac:dyDescent="0.2"/>
    <row r="64081" hidden="1" x14ac:dyDescent="0.2"/>
    <row r="64082" hidden="1" x14ac:dyDescent="0.2"/>
    <row r="64083" hidden="1" x14ac:dyDescent="0.2"/>
    <row r="64084" hidden="1" x14ac:dyDescent="0.2"/>
    <row r="64085" hidden="1" x14ac:dyDescent="0.2"/>
    <row r="64086" hidden="1" x14ac:dyDescent="0.2"/>
    <row r="64087" hidden="1" x14ac:dyDescent="0.2"/>
    <row r="64088" hidden="1" x14ac:dyDescent="0.2"/>
    <row r="64089" hidden="1" x14ac:dyDescent="0.2"/>
    <row r="64090" hidden="1" x14ac:dyDescent="0.2"/>
    <row r="64091" hidden="1" x14ac:dyDescent="0.2"/>
    <row r="64092" hidden="1" x14ac:dyDescent="0.2"/>
    <row r="64093" hidden="1" x14ac:dyDescent="0.2"/>
    <row r="64094" hidden="1" x14ac:dyDescent="0.2"/>
    <row r="64095" hidden="1" x14ac:dyDescent="0.2"/>
    <row r="64096" hidden="1" x14ac:dyDescent="0.2"/>
    <row r="64097" hidden="1" x14ac:dyDescent="0.2"/>
    <row r="64098" hidden="1" x14ac:dyDescent="0.2"/>
    <row r="64099" hidden="1" x14ac:dyDescent="0.2"/>
    <row r="64100" hidden="1" x14ac:dyDescent="0.2"/>
    <row r="64101" hidden="1" x14ac:dyDescent="0.2"/>
    <row r="64102" hidden="1" x14ac:dyDescent="0.2"/>
    <row r="64103" hidden="1" x14ac:dyDescent="0.2"/>
    <row r="64104" hidden="1" x14ac:dyDescent="0.2"/>
    <row r="64105" hidden="1" x14ac:dyDescent="0.2"/>
    <row r="64106" hidden="1" x14ac:dyDescent="0.2"/>
    <row r="64107" hidden="1" x14ac:dyDescent="0.2"/>
    <row r="64108" hidden="1" x14ac:dyDescent="0.2"/>
    <row r="64109" hidden="1" x14ac:dyDescent="0.2"/>
    <row r="64110" hidden="1" x14ac:dyDescent="0.2"/>
    <row r="64111" hidden="1" x14ac:dyDescent="0.2"/>
    <row r="64112" hidden="1" x14ac:dyDescent="0.2"/>
    <row r="64113" hidden="1" x14ac:dyDescent="0.2"/>
    <row r="64114" hidden="1" x14ac:dyDescent="0.2"/>
    <row r="64115" hidden="1" x14ac:dyDescent="0.2"/>
    <row r="64116" hidden="1" x14ac:dyDescent="0.2"/>
    <row r="64117" hidden="1" x14ac:dyDescent="0.2"/>
    <row r="64118" hidden="1" x14ac:dyDescent="0.2"/>
    <row r="64119" hidden="1" x14ac:dyDescent="0.2"/>
    <row r="64120" hidden="1" x14ac:dyDescent="0.2"/>
    <row r="64121" hidden="1" x14ac:dyDescent="0.2"/>
    <row r="64122" hidden="1" x14ac:dyDescent="0.2"/>
    <row r="64123" hidden="1" x14ac:dyDescent="0.2"/>
    <row r="64124" hidden="1" x14ac:dyDescent="0.2"/>
    <row r="64125" hidden="1" x14ac:dyDescent="0.2"/>
    <row r="64126" hidden="1" x14ac:dyDescent="0.2"/>
    <row r="64127" hidden="1" x14ac:dyDescent="0.2"/>
    <row r="64128" hidden="1" x14ac:dyDescent="0.2"/>
    <row r="64129" hidden="1" x14ac:dyDescent="0.2"/>
    <row r="64130" hidden="1" x14ac:dyDescent="0.2"/>
    <row r="64131" hidden="1" x14ac:dyDescent="0.2"/>
    <row r="64132" hidden="1" x14ac:dyDescent="0.2"/>
    <row r="64133" hidden="1" x14ac:dyDescent="0.2"/>
    <row r="64134" hidden="1" x14ac:dyDescent="0.2"/>
    <row r="64135" hidden="1" x14ac:dyDescent="0.2"/>
    <row r="64136" hidden="1" x14ac:dyDescent="0.2"/>
    <row r="64137" hidden="1" x14ac:dyDescent="0.2"/>
    <row r="64138" hidden="1" x14ac:dyDescent="0.2"/>
    <row r="64139" hidden="1" x14ac:dyDescent="0.2"/>
    <row r="64140" hidden="1" x14ac:dyDescent="0.2"/>
    <row r="64141" hidden="1" x14ac:dyDescent="0.2"/>
    <row r="64142" hidden="1" x14ac:dyDescent="0.2"/>
    <row r="64143" hidden="1" x14ac:dyDescent="0.2"/>
    <row r="64144" hidden="1" x14ac:dyDescent="0.2"/>
    <row r="64145" hidden="1" x14ac:dyDescent="0.2"/>
    <row r="64146" hidden="1" x14ac:dyDescent="0.2"/>
    <row r="64147" hidden="1" x14ac:dyDescent="0.2"/>
    <row r="64148" hidden="1" x14ac:dyDescent="0.2"/>
    <row r="64149" hidden="1" x14ac:dyDescent="0.2"/>
    <row r="64150" hidden="1" x14ac:dyDescent="0.2"/>
    <row r="64151" hidden="1" x14ac:dyDescent="0.2"/>
    <row r="64152" hidden="1" x14ac:dyDescent="0.2"/>
    <row r="64153" hidden="1" x14ac:dyDescent="0.2"/>
    <row r="64154" hidden="1" x14ac:dyDescent="0.2"/>
    <row r="64155" hidden="1" x14ac:dyDescent="0.2"/>
    <row r="64156" hidden="1" x14ac:dyDescent="0.2"/>
    <row r="64157" hidden="1" x14ac:dyDescent="0.2"/>
    <row r="64158" hidden="1" x14ac:dyDescent="0.2"/>
    <row r="64159" hidden="1" x14ac:dyDescent="0.2"/>
    <row r="64160" hidden="1" x14ac:dyDescent="0.2"/>
    <row r="64161" hidden="1" x14ac:dyDescent="0.2"/>
    <row r="64162" hidden="1" x14ac:dyDescent="0.2"/>
    <row r="64163" hidden="1" x14ac:dyDescent="0.2"/>
    <row r="64164" hidden="1" x14ac:dyDescent="0.2"/>
    <row r="64165" hidden="1" x14ac:dyDescent="0.2"/>
    <row r="64166" hidden="1" x14ac:dyDescent="0.2"/>
    <row r="64167" hidden="1" x14ac:dyDescent="0.2"/>
    <row r="64168" hidden="1" x14ac:dyDescent="0.2"/>
    <row r="64169" hidden="1" x14ac:dyDescent="0.2"/>
    <row r="64170" hidden="1" x14ac:dyDescent="0.2"/>
    <row r="64171" hidden="1" x14ac:dyDescent="0.2"/>
    <row r="64172" hidden="1" x14ac:dyDescent="0.2"/>
    <row r="64173" hidden="1" x14ac:dyDescent="0.2"/>
    <row r="64174" hidden="1" x14ac:dyDescent="0.2"/>
    <row r="64175" hidden="1" x14ac:dyDescent="0.2"/>
    <row r="64176" hidden="1" x14ac:dyDescent="0.2"/>
    <row r="64177" hidden="1" x14ac:dyDescent="0.2"/>
    <row r="64178" hidden="1" x14ac:dyDescent="0.2"/>
    <row r="64179" hidden="1" x14ac:dyDescent="0.2"/>
    <row r="64180" hidden="1" x14ac:dyDescent="0.2"/>
    <row r="64181" hidden="1" x14ac:dyDescent="0.2"/>
    <row r="64182" hidden="1" x14ac:dyDescent="0.2"/>
    <row r="64183" hidden="1" x14ac:dyDescent="0.2"/>
    <row r="64184" hidden="1" x14ac:dyDescent="0.2"/>
    <row r="64185" hidden="1" x14ac:dyDescent="0.2"/>
    <row r="64186" hidden="1" x14ac:dyDescent="0.2"/>
    <row r="64187" hidden="1" x14ac:dyDescent="0.2"/>
    <row r="64188" hidden="1" x14ac:dyDescent="0.2"/>
    <row r="64189" hidden="1" x14ac:dyDescent="0.2"/>
    <row r="64190" hidden="1" x14ac:dyDescent="0.2"/>
    <row r="64191" hidden="1" x14ac:dyDescent="0.2"/>
    <row r="64192" hidden="1" x14ac:dyDescent="0.2"/>
    <row r="64193" hidden="1" x14ac:dyDescent="0.2"/>
    <row r="64194" hidden="1" x14ac:dyDescent="0.2"/>
    <row r="64195" hidden="1" x14ac:dyDescent="0.2"/>
    <row r="64196" hidden="1" x14ac:dyDescent="0.2"/>
    <row r="64197" hidden="1" x14ac:dyDescent="0.2"/>
    <row r="64198" hidden="1" x14ac:dyDescent="0.2"/>
    <row r="64199" hidden="1" x14ac:dyDescent="0.2"/>
    <row r="64200" hidden="1" x14ac:dyDescent="0.2"/>
    <row r="64201" hidden="1" x14ac:dyDescent="0.2"/>
    <row r="64202" hidden="1" x14ac:dyDescent="0.2"/>
    <row r="64203" hidden="1" x14ac:dyDescent="0.2"/>
    <row r="64204" hidden="1" x14ac:dyDescent="0.2"/>
    <row r="64205" hidden="1" x14ac:dyDescent="0.2"/>
    <row r="64206" hidden="1" x14ac:dyDescent="0.2"/>
    <row r="64207" hidden="1" x14ac:dyDescent="0.2"/>
    <row r="64208" hidden="1" x14ac:dyDescent="0.2"/>
    <row r="64209" hidden="1" x14ac:dyDescent="0.2"/>
    <row r="64210" hidden="1" x14ac:dyDescent="0.2"/>
    <row r="64211" hidden="1" x14ac:dyDescent="0.2"/>
    <row r="64212" hidden="1" x14ac:dyDescent="0.2"/>
    <row r="64213" hidden="1" x14ac:dyDescent="0.2"/>
    <row r="64214" hidden="1" x14ac:dyDescent="0.2"/>
    <row r="64215" hidden="1" x14ac:dyDescent="0.2"/>
    <row r="64216" hidden="1" x14ac:dyDescent="0.2"/>
    <row r="64217" hidden="1" x14ac:dyDescent="0.2"/>
    <row r="64218" hidden="1" x14ac:dyDescent="0.2"/>
    <row r="64219" hidden="1" x14ac:dyDescent="0.2"/>
    <row r="64220" hidden="1" x14ac:dyDescent="0.2"/>
    <row r="64221" hidden="1" x14ac:dyDescent="0.2"/>
    <row r="64222" hidden="1" x14ac:dyDescent="0.2"/>
    <row r="64223" hidden="1" x14ac:dyDescent="0.2"/>
    <row r="64224" hidden="1" x14ac:dyDescent="0.2"/>
    <row r="64225" hidden="1" x14ac:dyDescent="0.2"/>
    <row r="64226" hidden="1" x14ac:dyDescent="0.2"/>
    <row r="64227" hidden="1" x14ac:dyDescent="0.2"/>
    <row r="64228" hidden="1" x14ac:dyDescent="0.2"/>
    <row r="64229" hidden="1" x14ac:dyDescent="0.2"/>
    <row r="64230" hidden="1" x14ac:dyDescent="0.2"/>
    <row r="64231" hidden="1" x14ac:dyDescent="0.2"/>
    <row r="64232" hidden="1" x14ac:dyDescent="0.2"/>
    <row r="64233" hidden="1" x14ac:dyDescent="0.2"/>
    <row r="64234" hidden="1" x14ac:dyDescent="0.2"/>
    <row r="64235" hidden="1" x14ac:dyDescent="0.2"/>
    <row r="64236" hidden="1" x14ac:dyDescent="0.2"/>
    <row r="64237" hidden="1" x14ac:dyDescent="0.2"/>
    <row r="64238" hidden="1" x14ac:dyDescent="0.2"/>
    <row r="64239" hidden="1" x14ac:dyDescent="0.2"/>
    <row r="64240" hidden="1" x14ac:dyDescent="0.2"/>
    <row r="64241" hidden="1" x14ac:dyDescent="0.2"/>
    <row r="64242" hidden="1" x14ac:dyDescent="0.2"/>
    <row r="64243" hidden="1" x14ac:dyDescent="0.2"/>
    <row r="64244" hidden="1" x14ac:dyDescent="0.2"/>
    <row r="64245" hidden="1" x14ac:dyDescent="0.2"/>
    <row r="64246" hidden="1" x14ac:dyDescent="0.2"/>
    <row r="64247" hidden="1" x14ac:dyDescent="0.2"/>
    <row r="64248" hidden="1" x14ac:dyDescent="0.2"/>
    <row r="64249" hidden="1" x14ac:dyDescent="0.2"/>
    <row r="64250" hidden="1" x14ac:dyDescent="0.2"/>
    <row r="64251" hidden="1" x14ac:dyDescent="0.2"/>
    <row r="64252" hidden="1" x14ac:dyDescent="0.2"/>
    <row r="64253" hidden="1" x14ac:dyDescent="0.2"/>
    <row r="64254" hidden="1" x14ac:dyDescent="0.2"/>
    <row r="64255" hidden="1" x14ac:dyDescent="0.2"/>
    <row r="64256" hidden="1" x14ac:dyDescent="0.2"/>
    <row r="64257" hidden="1" x14ac:dyDescent="0.2"/>
    <row r="64258" hidden="1" x14ac:dyDescent="0.2"/>
    <row r="64259" hidden="1" x14ac:dyDescent="0.2"/>
    <row r="64260" hidden="1" x14ac:dyDescent="0.2"/>
    <row r="64261" hidden="1" x14ac:dyDescent="0.2"/>
    <row r="64262" hidden="1" x14ac:dyDescent="0.2"/>
    <row r="64263" hidden="1" x14ac:dyDescent="0.2"/>
    <row r="64264" hidden="1" x14ac:dyDescent="0.2"/>
    <row r="64265" hidden="1" x14ac:dyDescent="0.2"/>
    <row r="64266" hidden="1" x14ac:dyDescent="0.2"/>
    <row r="64267" hidden="1" x14ac:dyDescent="0.2"/>
    <row r="64268" hidden="1" x14ac:dyDescent="0.2"/>
    <row r="64269" hidden="1" x14ac:dyDescent="0.2"/>
    <row r="64270" hidden="1" x14ac:dyDescent="0.2"/>
    <row r="64271" hidden="1" x14ac:dyDescent="0.2"/>
    <row r="64272" hidden="1" x14ac:dyDescent="0.2"/>
    <row r="64273" hidden="1" x14ac:dyDescent="0.2"/>
    <row r="64274" hidden="1" x14ac:dyDescent="0.2"/>
    <row r="64275" hidden="1" x14ac:dyDescent="0.2"/>
    <row r="64276" hidden="1" x14ac:dyDescent="0.2"/>
    <row r="64277" hidden="1" x14ac:dyDescent="0.2"/>
    <row r="64278" hidden="1" x14ac:dyDescent="0.2"/>
    <row r="64279" hidden="1" x14ac:dyDescent="0.2"/>
    <row r="64280" hidden="1" x14ac:dyDescent="0.2"/>
    <row r="64281" hidden="1" x14ac:dyDescent="0.2"/>
    <row r="64282" hidden="1" x14ac:dyDescent="0.2"/>
    <row r="64283" hidden="1" x14ac:dyDescent="0.2"/>
    <row r="64284" hidden="1" x14ac:dyDescent="0.2"/>
    <row r="64285" hidden="1" x14ac:dyDescent="0.2"/>
    <row r="64286" hidden="1" x14ac:dyDescent="0.2"/>
    <row r="64287" hidden="1" x14ac:dyDescent="0.2"/>
    <row r="64288" hidden="1" x14ac:dyDescent="0.2"/>
    <row r="64289" hidden="1" x14ac:dyDescent="0.2"/>
    <row r="64290" hidden="1" x14ac:dyDescent="0.2"/>
    <row r="64291" hidden="1" x14ac:dyDescent="0.2"/>
    <row r="64292" hidden="1" x14ac:dyDescent="0.2"/>
    <row r="64293" hidden="1" x14ac:dyDescent="0.2"/>
    <row r="64294" hidden="1" x14ac:dyDescent="0.2"/>
    <row r="64295" hidden="1" x14ac:dyDescent="0.2"/>
    <row r="64296" hidden="1" x14ac:dyDescent="0.2"/>
    <row r="64297" hidden="1" x14ac:dyDescent="0.2"/>
    <row r="64298" hidden="1" x14ac:dyDescent="0.2"/>
    <row r="64299" hidden="1" x14ac:dyDescent="0.2"/>
    <row r="64300" hidden="1" x14ac:dyDescent="0.2"/>
    <row r="64301" hidden="1" x14ac:dyDescent="0.2"/>
    <row r="64302" hidden="1" x14ac:dyDescent="0.2"/>
    <row r="64303" hidden="1" x14ac:dyDescent="0.2"/>
    <row r="64304" hidden="1" x14ac:dyDescent="0.2"/>
    <row r="64305" hidden="1" x14ac:dyDescent="0.2"/>
    <row r="64306" hidden="1" x14ac:dyDescent="0.2"/>
    <row r="64307" hidden="1" x14ac:dyDescent="0.2"/>
    <row r="64308" hidden="1" x14ac:dyDescent="0.2"/>
    <row r="64309" hidden="1" x14ac:dyDescent="0.2"/>
    <row r="64310" hidden="1" x14ac:dyDescent="0.2"/>
    <row r="64311" hidden="1" x14ac:dyDescent="0.2"/>
    <row r="64312" hidden="1" x14ac:dyDescent="0.2"/>
    <row r="64313" hidden="1" x14ac:dyDescent="0.2"/>
    <row r="64314" hidden="1" x14ac:dyDescent="0.2"/>
    <row r="64315" hidden="1" x14ac:dyDescent="0.2"/>
    <row r="64316" hidden="1" x14ac:dyDescent="0.2"/>
    <row r="64317" hidden="1" x14ac:dyDescent="0.2"/>
    <row r="64318" hidden="1" x14ac:dyDescent="0.2"/>
    <row r="64319" hidden="1" x14ac:dyDescent="0.2"/>
    <row r="64320" hidden="1" x14ac:dyDescent="0.2"/>
    <row r="64321" hidden="1" x14ac:dyDescent="0.2"/>
    <row r="64322" hidden="1" x14ac:dyDescent="0.2"/>
    <row r="64323" hidden="1" x14ac:dyDescent="0.2"/>
    <row r="64324" hidden="1" x14ac:dyDescent="0.2"/>
    <row r="64325" hidden="1" x14ac:dyDescent="0.2"/>
    <row r="64326" hidden="1" x14ac:dyDescent="0.2"/>
    <row r="64327" hidden="1" x14ac:dyDescent="0.2"/>
    <row r="64328" hidden="1" x14ac:dyDescent="0.2"/>
    <row r="64329" hidden="1" x14ac:dyDescent="0.2"/>
    <row r="64330" hidden="1" x14ac:dyDescent="0.2"/>
    <row r="64331" hidden="1" x14ac:dyDescent="0.2"/>
    <row r="64332" hidden="1" x14ac:dyDescent="0.2"/>
    <row r="64333" hidden="1" x14ac:dyDescent="0.2"/>
    <row r="64334" hidden="1" x14ac:dyDescent="0.2"/>
    <row r="64335" hidden="1" x14ac:dyDescent="0.2"/>
    <row r="64336" hidden="1" x14ac:dyDescent="0.2"/>
    <row r="64337" hidden="1" x14ac:dyDescent="0.2"/>
    <row r="64338" hidden="1" x14ac:dyDescent="0.2"/>
    <row r="64339" hidden="1" x14ac:dyDescent="0.2"/>
    <row r="64340" hidden="1" x14ac:dyDescent="0.2"/>
    <row r="64341" hidden="1" x14ac:dyDescent="0.2"/>
    <row r="64342" hidden="1" x14ac:dyDescent="0.2"/>
    <row r="64343" hidden="1" x14ac:dyDescent="0.2"/>
    <row r="64344" hidden="1" x14ac:dyDescent="0.2"/>
    <row r="64345" hidden="1" x14ac:dyDescent="0.2"/>
    <row r="64346" hidden="1" x14ac:dyDescent="0.2"/>
    <row r="64347" hidden="1" x14ac:dyDescent="0.2"/>
    <row r="64348" hidden="1" x14ac:dyDescent="0.2"/>
    <row r="64349" hidden="1" x14ac:dyDescent="0.2"/>
    <row r="64350" hidden="1" x14ac:dyDescent="0.2"/>
    <row r="64351" hidden="1" x14ac:dyDescent="0.2"/>
    <row r="64352" hidden="1" x14ac:dyDescent="0.2"/>
    <row r="64353" hidden="1" x14ac:dyDescent="0.2"/>
    <row r="64354" hidden="1" x14ac:dyDescent="0.2"/>
    <row r="64355" hidden="1" x14ac:dyDescent="0.2"/>
    <row r="64356" hidden="1" x14ac:dyDescent="0.2"/>
    <row r="64357" hidden="1" x14ac:dyDescent="0.2"/>
    <row r="64358" hidden="1" x14ac:dyDescent="0.2"/>
    <row r="64359" hidden="1" x14ac:dyDescent="0.2"/>
    <row r="64360" hidden="1" x14ac:dyDescent="0.2"/>
    <row r="64361" hidden="1" x14ac:dyDescent="0.2"/>
    <row r="64362" hidden="1" x14ac:dyDescent="0.2"/>
    <row r="64363" hidden="1" x14ac:dyDescent="0.2"/>
    <row r="64364" hidden="1" x14ac:dyDescent="0.2"/>
    <row r="64365" hidden="1" x14ac:dyDescent="0.2"/>
    <row r="64366" hidden="1" x14ac:dyDescent="0.2"/>
    <row r="64367" hidden="1" x14ac:dyDescent="0.2"/>
    <row r="64368" hidden="1" x14ac:dyDescent="0.2"/>
    <row r="64369" hidden="1" x14ac:dyDescent="0.2"/>
    <row r="64370" hidden="1" x14ac:dyDescent="0.2"/>
    <row r="64371" hidden="1" x14ac:dyDescent="0.2"/>
    <row r="64372" hidden="1" x14ac:dyDescent="0.2"/>
    <row r="64373" hidden="1" x14ac:dyDescent="0.2"/>
    <row r="64374" hidden="1" x14ac:dyDescent="0.2"/>
    <row r="64375" hidden="1" x14ac:dyDescent="0.2"/>
    <row r="64376" hidden="1" x14ac:dyDescent="0.2"/>
    <row r="64377" hidden="1" x14ac:dyDescent="0.2"/>
    <row r="64378" hidden="1" x14ac:dyDescent="0.2"/>
    <row r="64379" hidden="1" x14ac:dyDescent="0.2"/>
    <row r="64380" hidden="1" x14ac:dyDescent="0.2"/>
    <row r="64381" hidden="1" x14ac:dyDescent="0.2"/>
    <row r="64382" hidden="1" x14ac:dyDescent="0.2"/>
    <row r="64383" hidden="1" x14ac:dyDescent="0.2"/>
    <row r="64384" hidden="1" x14ac:dyDescent="0.2"/>
    <row r="64385" hidden="1" x14ac:dyDescent="0.2"/>
    <row r="64386" hidden="1" x14ac:dyDescent="0.2"/>
    <row r="64387" hidden="1" x14ac:dyDescent="0.2"/>
    <row r="64388" hidden="1" x14ac:dyDescent="0.2"/>
    <row r="64389" hidden="1" x14ac:dyDescent="0.2"/>
    <row r="64390" hidden="1" x14ac:dyDescent="0.2"/>
    <row r="64391" hidden="1" x14ac:dyDescent="0.2"/>
    <row r="64392" hidden="1" x14ac:dyDescent="0.2"/>
    <row r="64393" hidden="1" x14ac:dyDescent="0.2"/>
    <row r="64394" hidden="1" x14ac:dyDescent="0.2"/>
    <row r="64395" hidden="1" x14ac:dyDescent="0.2"/>
    <row r="64396" hidden="1" x14ac:dyDescent="0.2"/>
    <row r="64397" hidden="1" x14ac:dyDescent="0.2"/>
    <row r="64398" hidden="1" x14ac:dyDescent="0.2"/>
    <row r="64399" hidden="1" x14ac:dyDescent="0.2"/>
    <row r="64400" hidden="1" x14ac:dyDescent="0.2"/>
    <row r="64401" hidden="1" x14ac:dyDescent="0.2"/>
    <row r="64402" hidden="1" x14ac:dyDescent="0.2"/>
    <row r="64403" hidden="1" x14ac:dyDescent="0.2"/>
    <row r="64404" hidden="1" x14ac:dyDescent="0.2"/>
    <row r="64405" hidden="1" x14ac:dyDescent="0.2"/>
    <row r="64406" hidden="1" x14ac:dyDescent="0.2"/>
    <row r="64407" hidden="1" x14ac:dyDescent="0.2"/>
    <row r="64408" hidden="1" x14ac:dyDescent="0.2"/>
    <row r="64409" hidden="1" x14ac:dyDescent="0.2"/>
    <row r="64410" hidden="1" x14ac:dyDescent="0.2"/>
    <row r="64411" hidden="1" x14ac:dyDescent="0.2"/>
    <row r="64412" hidden="1" x14ac:dyDescent="0.2"/>
    <row r="64413" hidden="1" x14ac:dyDescent="0.2"/>
    <row r="64414" hidden="1" x14ac:dyDescent="0.2"/>
    <row r="64415" hidden="1" x14ac:dyDescent="0.2"/>
    <row r="64416" hidden="1" x14ac:dyDescent="0.2"/>
    <row r="64417" hidden="1" x14ac:dyDescent="0.2"/>
    <row r="64418" hidden="1" x14ac:dyDescent="0.2"/>
    <row r="64419" hidden="1" x14ac:dyDescent="0.2"/>
    <row r="64420" hidden="1" x14ac:dyDescent="0.2"/>
    <row r="64421" hidden="1" x14ac:dyDescent="0.2"/>
    <row r="64422" hidden="1" x14ac:dyDescent="0.2"/>
    <row r="64423" hidden="1" x14ac:dyDescent="0.2"/>
    <row r="64424" hidden="1" x14ac:dyDescent="0.2"/>
    <row r="64425" hidden="1" x14ac:dyDescent="0.2"/>
    <row r="64426" hidden="1" x14ac:dyDescent="0.2"/>
    <row r="64427" hidden="1" x14ac:dyDescent="0.2"/>
    <row r="64428" hidden="1" x14ac:dyDescent="0.2"/>
    <row r="64429" hidden="1" x14ac:dyDescent="0.2"/>
    <row r="64430" hidden="1" x14ac:dyDescent="0.2"/>
    <row r="64431" hidden="1" x14ac:dyDescent="0.2"/>
    <row r="64432" hidden="1" x14ac:dyDescent="0.2"/>
    <row r="64433" hidden="1" x14ac:dyDescent="0.2"/>
    <row r="64434" hidden="1" x14ac:dyDescent="0.2"/>
    <row r="64435" hidden="1" x14ac:dyDescent="0.2"/>
    <row r="64436" hidden="1" x14ac:dyDescent="0.2"/>
    <row r="64437" hidden="1" x14ac:dyDescent="0.2"/>
    <row r="64438" hidden="1" x14ac:dyDescent="0.2"/>
    <row r="64439" hidden="1" x14ac:dyDescent="0.2"/>
    <row r="64440" hidden="1" x14ac:dyDescent="0.2"/>
    <row r="64441" hidden="1" x14ac:dyDescent="0.2"/>
    <row r="64442" hidden="1" x14ac:dyDescent="0.2"/>
    <row r="64443" hidden="1" x14ac:dyDescent="0.2"/>
    <row r="64444" hidden="1" x14ac:dyDescent="0.2"/>
    <row r="64445" hidden="1" x14ac:dyDescent="0.2"/>
    <row r="64446" hidden="1" x14ac:dyDescent="0.2"/>
    <row r="64447" hidden="1" x14ac:dyDescent="0.2"/>
    <row r="64448" hidden="1" x14ac:dyDescent="0.2"/>
    <row r="64449" hidden="1" x14ac:dyDescent="0.2"/>
    <row r="64450" hidden="1" x14ac:dyDescent="0.2"/>
    <row r="64451" hidden="1" x14ac:dyDescent="0.2"/>
    <row r="64452" hidden="1" x14ac:dyDescent="0.2"/>
    <row r="64453" hidden="1" x14ac:dyDescent="0.2"/>
    <row r="64454" hidden="1" x14ac:dyDescent="0.2"/>
    <row r="64455" hidden="1" x14ac:dyDescent="0.2"/>
    <row r="64456" hidden="1" x14ac:dyDescent="0.2"/>
    <row r="64457" hidden="1" x14ac:dyDescent="0.2"/>
    <row r="64458" hidden="1" x14ac:dyDescent="0.2"/>
    <row r="64459" hidden="1" x14ac:dyDescent="0.2"/>
    <row r="64460" hidden="1" x14ac:dyDescent="0.2"/>
    <row r="64461" hidden="1" x14ac:dyDescent="0.2"/>
    <row r="64462" hidden="1" x14ac:dyDescent="0.2"/>
    <row r="64463" hidden="1" x14ac:dyDescent="0.2"/>
    <row r="64464" hidden="1" x14ac:dyDescent="0.2"/>
    <row r="64465" hidden="1" x14ac:dyDescent="0.2"/>
    <row r="64466" hidden="1" x14ac:dyDescent="0.2"/>
    <row r="64467" hidden="1" x14ac:dyDescent="0.2"/>
    <row r="64468" hidden="1" x14ac:dyDescent="0.2"/>
    <row r="64469" hidden="1" x14ac:dyDescent="0.2"/>
    <row r="64470" hidden="1" x14ac:dyDescent="0.2"/>
    <row r="64471" hidden="1" x14ac:dyDescent="0.2"/>
    <row r="64472" hidden="1" x14ac:dyDescent="0.2"/>
    <row r="64473" hidden="1" x14ac:dyDescent="0.2"/>
    <row r="64474" hidden="1" x14ac:dyDescent="0.2"/>
    <row r="64475" hidden="1" x14ac:dyDescent="0.2"/>
    <row r="64476" hidden="1" x14ac:dyDescent="0.2"/>
    <row r="64477" hidden="1" x14ac:dyDescent="0.2"/>
    <row r="64478" hidden="1" x14ac:dyDescent="0.2"/>
    <row r="64479" hidden="1" x14ac:dyDescent="0.2"/>
    <row r="64480" hidden="1" x14ac:dyDescent="0.2"/>
    <row r="64481" hidden="1" x14ac:dyDescent="0.2"/>
    <row r="64482" hidden="1" x14ac:dyDescent="0.2"/>
    <row r="64483" hidden="1" x14ac:dyDescent="0.2"/>
    <row r="64484" hidden="1" x14ac:dyDescent="0.2"/>
    <row r="64485" hidden="1" x14ac:dyDescent="0.2"/>
    <row r="64486" hidden="1" x14ac:dyDescent="0.2"/>
    <row r="64487" hidden="1" x14ac:dyDescent="0.2"/>
    <row r="64488" hidden="1" x14ac:dyDescent="0.2"/>
    <row r="64489" hidden="1" x14ac:dyDescent="0.2"/>
    <row r="64490" hidden="1" x14ac:dyDescent="0.2"/>
    <row r="64491" hidden="1" x14ac:dyDescent="0.2"/>
    <row r="64492" hidden="1" x14ac:dyDescent="0.2"/>
    <row r="64493" hidden="1" x14ac:dyDescent="0.2"/>
    <row r="64494" hidden="1" x14ac:dyDescent="0.2"/>
    <row r="64495" hidden="1" x14ac:dyDescent="0.2"/>
    <row r="64496" hidden="1" x14ac:dyDescent="0.2"/>
    <row r="64497" hidden="1" x14ac:dyDescent="0.2"/>
    <row r="64498" hidden="1" x14ac:dyDescent="0.2"/>
    <row r="64499" hidden="1" x14ac:dyDescent="0.2"/>
    <row r="64500" hidden="1" x14ac:dyDescent="0.2"/>
    <row r="64501" hidden="1" x14ac:dyDescent="0.2"/>
    <row r="64502" hidden="1" x14ac:dyDescent="0.2"/>
    <row r="64503" hidden="1" x14ac:dyDescent="0.2"/>
    <row r="64504" hidden="1" x14ac:dyDescent="0.2"/>
    <row r="64505" hidden="1" x14ac:dyDescent="0.2"/>
    <row r="64506" hidden="1" x14ac:dyDescent="0.2"/>
    <row r="64507" hidden="1" x14ac:dyDescent="0.2"/>
    <row r="64508" hidden="1" x14ac:dyDescent="0.2"/>
    <row r="64509" hidden="1" x14ac:dyDescent="0.2"/>
    <row r="64510" hidden="1" x14ac:dyDescent="0.2"/>
    <row r="64511" hidden="1" x14ac:dyDescent="0.2"/>
    <row r="64512" hidden="1" x14ac:dyDescent="0.2"/>
    <row r="64513" hidden="1" x14ac:dyDescent="0.2"/>
    <row r="64514" hidden="1" x14ac:dyDescent="0.2"/>
    <row r="64515" hidden="1" x14ac:dyDescent="0.2"/>
    <row r="64516" hidden="1" x14ac:dyDescent="0.2"/>
    <row r="64517" hidden="1" x14ac:dyDescent="0.2"/>
    <row r="64518" hidden="1" x14ac:dyDescent="0.2"/>
    <row r="64519" hidden="1" x14ac:dyDescent="0.2"/>
    <row r="64520" hidden="1" x14ac:dyDescent="0.2"/>
    <row r="64521" hidden="1" x14ac:dyDescent="0.2"/>
    <row r="64522" hidden="1" x14ac:dyDescent="0.2"/>
    <row r="64523" hidden="1" x14ac:dyDescent="0.2"/>
    <row r="64524" hidden="1" x14ac:dyDescent="0.2"/>
    <row r="64525" hidden="1" x14ac:dyDescent="0.2"/>
    <row r="64526" hidden="1" x14ac:dyDescent="0.2"/>
    <row r="64527" hidden="1" x14ac:dyDescent="0.2"/>
    <row r="64528" hidden="1" x14ac:dyDescent="0.2"/>
    <row r="64529" hidden="1" x14ac:dyDescent="0.2"/>
    <row r="64530" hidden="1" x14ac:dyDescent="0.2"/>
    <row r="64531" hidden="1" x14ac:dyDescent="0.2"/>
    <row r="64532" hidden="1" x14ac:dyDescent="0.2"/>
    <row r="64533" hidden="1" x14ac:dyDescent="0.2"/>
    <row r="64534" hidden="1" x14ac:dyDescent="0.2"/>
    <row r="64535" hidden="1" x14ac:dyDescent="0.2"/>
    <row r="64536" hidden="1" x14ac:dyDescent="0.2"/>
    <row r="64537" hidden="1" x14ac:dyDescent="0.2"/>
    <row r="64538" hidden="1" x14ac:dyDescent="0.2"/>
    <row r="64539" hidden="1" x14ac:dyDescent="0.2"/>
    <row r="64540" hidden="1" x14ac:dyDescent="0.2"/>
    <row r="64541" hidden="1" x14ac:dyDescent="0.2"/>
    <row r="64542" hidden="1" x14ac:dyDescent="0.2"/>
    <row r="64543" hidden="1" x14ac:dyDescent="0.2"/>
    <row r="64544" hidden="1" x14ac:dyDescent="0.2"/>
    <row r="64545" hidden="1" x14ac:dyDescent="0.2"/>
    <row r="64546" hidden="1" x14ac:dyDescent="0.2"/>
    <row r="64547" hidden="1" x14ac:dyDescent="0.2"/>
    <row r="64548" hidden="1" x14ac:dyDescent="0.2"/>
    <row r="64549" hidden="1" x14ac:dyDescent="0.2"/>
    <row r="64550" hidden="1" x14ac:dyDescent="0.2"/>
    <row r="64551" hidden="1" x14ac:dyDescent="0.2"/>
    <row r="64552" hidden="1" x14ac:dyDescent="0.2"/>
    <row r="64553" hidden="1" x14ac:dyDescent="0.2"/>
    <row r="64554" hidden="1" x14ac:dyDescent="0.2"/>
    <row r="64555" hidden="1" x14ac:dyDescent="0.2"/>
    <row r="64556" hidden="1" x14ac:dyDescent="0.2"/>
    <row r="64557" hidden="1" x14ac:dyDescent="0.2"/>
    <row r="64558" hidden="1" x14ac:dyDescent="0.2"/>
    <row r="64559" hidden="1" x14ac:dyDescent="0.2"/>
    <row r="64560" hidden="1" x14ac:dyDescent="0.2"/>
    <row r="64561" hidden="1" x14ac:dyDescent="0.2"/>
    <row r="64562" hidden="1" x14ac:dyDescent="0.2"/>
    <row r="64563" hidden="1" x14ac:dyDescent="0.2"/>
    <row r="64564" hidden="1" x14ac:dyDescent="0.2"/>
    <row r="64565" hidden="1" x14ac:dyDescent="0.2"/>
    <row r="64566" hidden="1" x14ac:dyDescent="0.2"/>
    <row r="64567" hidden="1" x14ac:dyDescent="0.2"/>
    <row r="64568" hidden="1" x14ac:dyDescent="0.2"/>
    <row r="64569" hidden="1" x14ac:dyDescent="0.2"/>
    <row r="64570" hidden="1" x14ac:dyDescent="0.2"/>
    <row r="64571" hidden="1" x14ac:dyDescent="0.2"/>
    <row r="64572" hidden="1" x14ac:dyDescent="0.2"/>
    <row r="64573" hidden="1" x14ac:dyDescent="0.2"/>
    <row r="64574" hidden="1" x14ac:dyDescent="0.2"/>
    <row r="64575" hidden="1" x14ac:dyDescent="0.2"/>
    <row r="64576" hidden="1" x14ac:dyDescent="0.2"/>
    <row r="64577" hidden="1" x14ac:dyDescent="0.2"/>
    <row r="64578" hidden="1" x14ac:dyDescent="0.2"/>
    <row r="64579" hidden="1" x14ac:dyDescent="0.2"/>
    <row r="64580" hidden="1" x14ac:dyDescent="0.2"/>
    <row r="64581" hidden="1" x14ac:dyDescent="0.2"/>
    <row r="64582" hidden="1" x14ac:dyDescent="0.2"/>
    <row r="64583" hidden="1" x14ac:dyDescent="0.2"/>
    <row r="64584" hidden="1" x14ac:dyDescent="0.2"/>
    <row r="64585" hidden="1" x14ac:dyDescent="0.2"/>
    <row r="64586" hidden="1" x14ac:dyDescent="0.2"/>
    <row r="64587" hidden="1" x14ac:dyDescent="0.2"/>
    <row r="64588" hidden="1" x14ac:dyDescent="0.2"/>
    <row r="64589" hidden="1" x14ac:dyDescent="0.2"/>
    <row r="64590" hidden="1" x14ac:dyDescent="0.2"/>
    <row r="64591" hidden="1" x14ac:dyDescent="0.2"/>
    <row r="64592" hidden="1" x14ac:dyDescent="0.2"/>
    <row r="64593" hidden="1" x14ac:dyDescent="0.2"/>
    <row r="64594" hidden="1" x14ac:dyDescent="0.2"/>
    <row r="64595" hidden="1" x14ac:dyDescent="0.2"/>
    <row r="64596" hidden="1" x14ac:dyDescent="0.2"/>
    <row r="64597" hidden="1" x14ac:dyDescent="0.2"/>
    <row r="64598" hidden="1" x14ac:dyDescent="0.2"/>
    <row r="64599" hidden="1" x14ac:dyDescent="0.2"/>
    <row r="64600" hidden="1" x14ac:dyDescent="0.2"/>
    <row r="64601" hidden="1" x14ac:dyDescent="0.2"/>
    <row r="64602" hidden="1" x14ac:dyDescent="0.2"/>
    <row r="64603" hidden="1" x14ac:dyDescent="0.2"/>
    <row r="64604" hidden="1" x14ac:dyDescent="0.2"/>
    <row r="64605" hidden="1" x14ac:dyDescent="0.2"/>
    <row r="64606" hidden="1" x14ac:dyDescent="0.2"/>
    <row r="64607" hidden="1" x14ac:dyDescent="0.2"/>
    <row r="64608" hidden="1" x14ac:dyDescent="0.2"/>
    <row r="64609" hidden="1" x14ac:dyDescent="0.2"/>
    <row r="64610" hidden="1" x14ac:dyDescent="0.2"/>
    <row r="64611" hidden="1" x14ac:dyDescent="0.2"/>
    <row r="64612" hidden="1" x14ac:dyDescent="0.2"/>
    <row r="64613" hidden="1" x14ac:dyDescent="0.2"/>
    <row r="64614" hidden="1" x14ac:dyDescent="0.2"/>
    <row r="64615" hidden="1" x14ac:dyDescent="0.2"/>
    <row r="64616" hidden="1" x14ac:dyDescent="0.2"/>
    <row r="64617" hidden="1" x14ac:dyDescent="0.2"/>
    <row r="64618" hidden="1" x14ac:dyDescent="0.2"/>
    <row r="64619" hidden="1" x14ac:dyDescent="0.2"/>
    <row r="64620" hidden="1" x14ac:dyDescent="0.2"/>
    <row r="64621" hidden="1" x14ac:dyDescent="0.2"/>
    <row r="64622" hidden="1" x14ac:dyDescent="0.2"/>
    <row r="64623" hidden="1" x14ac:dyDescent="0.2"/>
    <row r="64624" hidden="1" x14ac:dyDescent="0.2"/>
    <row r="64625" hidden="1" x14ac:dyDescent="0.2"/>
    <row r="64626" hidden="1" x14ac:dyDescent="0.2"/>
    <row r="64627" hidden="1" x14ac:dyDescent="0.2"/>
    <row r="64628" hidden="1" x14ac:dyDescent="0.2"/>
    <row r="64629" hidden="1" x14ac:dyDescent="0.2"/>
    <row r="64630" hidden="1" x14ac:dyDescent="0.2"/>
    <row r="64631" hidden="1" x14ac:dyDescent="0.2"/>
    <row r="64632" hidden="1" x14ac:dyDescent="0.2"/>
    <row r="64633" hidden="1" x14ac:dyDescent="0.2"/>
    <row r="64634" hidden="1" x14ac:dyDescent="0.2"/>
    <row r="64635" hidden="1" x14ac:dyDescent="0.2"/>
    <row r="64636" hidden="1" x14ac:dyDescent="0.2"/>
    <row r="64637" hidden="1" x14ac:dyDescent="0.2"/>
    <row r="64638" hidden="1" x14ac:dyDescent="0.2"/>
    <row r="64639" hidden="1" x14ac:dyDescent="0.2"/>
    <row r="64640" hidden="1" x14ac:dyDescent="0.2"/>
    <row r="64641" hidden="1" x14ac:dyDescent="0.2"/>
    <row r="64642" hidden="1" x14ac:dyDescent="0.2"/>
    <row r="64643" hidden="1" x14ac:dyDescent="0.2"/>
    <row r="64644" hidden="1" x14ac:dyDescent="0.2"/>
    <row r="64645" hidden="1" x14ac:dyDescent="0.2"/>
    <row r="64646" hidden="1" x14ac:dyDescent="0.2"/>
    <row r="64647" hidden="1" x14ac:dyDescent="0.2"/>
    <row r="64648" hidden="1" x14ac:dyDescent="0.2"/>
    <row r="64649" hidden="1" x14ac:dyDescent="0.2"/>
    <row r="64650" hidden="1" x14ac:dyDescent="0.2"/>
    <row r="64651" hidden="1" x14ac:dyDescent="0.2"/>
    <row r="64652" hidden="1" x14ac:dyDescent="0.2"/>
    <row r="64653" hidden="1" x14ac:dyDescent="0.2"/>
    <row r="64654" hidden="1" x14ac:dyDescent="0.2"/>
    <row r="64655" hidden="1" x14ac:dyDescent="0.2"/>
    <row r="64656" hidden="1" x14ac:dyDescent="0.2"/>
    <row r="64657" hidden="1" x14ac:dyDescent="0.2"/>
    <row r="64658" hidden="1" x14ac:dyDescent="0.2"/>
    <row r="64659" hidden="1" x14ac:dyDescent="0.2"/>
    <row r="64660" hidden="1" x14ac:dyDescent="0.2"/>
    <row r="64661" hidden="1" x14ac:dyDescent="0.2"/>
    <row r="64662" hidden="1" x14ac:dyDescent="0.2"/>
    <row r="64663" hidden="1" x14ac:dyDescent="0.2"/>
    <row r="64664" hidden="1" x14ac:dyDescent="0.2"/>
    <row r="64665" hidden="1" x14ac:dyDescent="0.2"/>
    <row r="64666" hidden="1" x14ac:dyDescent="0.2"/>
    <row r="64667" hidden="1" x14ac:dyDescent="0.2"/>
    <row r="64668" hidden="1" x14ac:dyDescent="0.2"/>
    <row r="64669" hidden="1" x14ac:dyDescent="0.2"/>
    <row r="64670" hidden="1" x14ac:dyDescent="0.2"/>
    <row r="64671" hidden="1" x14ac:dyDescent="0.2"/>
    <row r="64672" hidden="1" x14ac:dyDescent="0.2"/>
    <row r="64673" hidden="1" x14ac:dyDescent="0.2"/>
    <row r="64674" hidden="1" x14ac:dyDescent="0.2"/>
    <row r="64675" hidden="1" x14ac:dyDescent="0.2"/>
    <row r="64676" hidden="1" x14ac:dyDescent="0.2"/>
    <row r="64677" hidden="1" x14ac:dyDescent="0.2"/>
    <row r="64678" hidden="1" x14ac:dyDescent="0.2"/>
    <row r="64679" hidden="1" x14ac:dyDescent="0.2"/>
    <row r="64680" hidden="1" x14ac:dyDescent="0.2"/>
    <row r="64681" hidden="1" x14ac:dyDescent="0.2"/>
    <row r="64682" hidden="1" x14ac:dyDescent="0.2"/>
    <row r="64683" hidden="1" x14ac:dyDescent="0.2"/>
    <row r="64684" hidden="1" x14ac:dyDescent="0.2"/>
    <row r="64685" hidden="1" x14ac:dyDescent="0.2"/>
    <row r="64686" hidden="1" x14ac:dyDescent="0.2"/>
    <row r="64687" hidden="1" x14ac:dyDescent="0.2"/>
    <row r="64688" hidden="1" x14ac:dyDescent="0.2"/>
    <row r="64689" hidden="1" x14ac:dyDescent="0.2"/>
    <row r="64690" hidden="1" x14ac:dyDescent="0.2"/>
    <row r="64691" hidden="1" x14ac:dyDescent="0.2"/>
    <row r="64692" hidden="1" x14ac:dyDescent="0.2"/>
    <row r="64693" hidden="1" x14ac:dyDescent="0.2"/>
    <row r="64694" hidden="1" x14ac:dyDescent="0.2"/>
    <row r="64695" hidden="1" x14ac:dyDescent="0.2"/>
    <row r="64696" hidden="1" x14ac:dyDescent="0.2"/>
    <row r="64697" hidden="1" x14ac:dyDescent="0.2"/>
    <row r="64698" hidden="1" x14ac:dyDescent="0.2"/>
    <row r="64699" hidden="1" x14ac:dyDescent="0.2"/>
    <row r="64700" hidden="1" x14ac:dyDescent="0.2"/>
    <row r="64701" hidden="1" x14ac:dyDescent="0.2"/>
    <row r="64702" hidden="1" x14ac:dyDescent="0.2"/>
    <row r="64703" hidden="1" x14ac:dyDescent="0.2"/>
    <row r="64704" hidden="1" x14ac:dyDescent="0.2"/>
    <row r="64705" hidden="1" x14ac:dyDescent="0.2"/>
    <row r="64706" hidden="1" x14ac:dyDescent="0.2"/>
    <row r="64707" hidden="1" x14ac:dyDescent="0.2"/>
    <row r="64708" hidden="1" x14ac:dyDescent="0.2"/>
    <row r="64709" hidden="1" x14ac:dyDescent="0.2"/>
    <row r="64710" hidden="1" x14ac:dyDescent="0.2"/>
    <row r="64711" hidden="1" x14ac:dyDescent="0.2"/>
    <row r="64712" hidden="1" x14ac:dyDescent="0.2"/>
    <row r="64713" hidden="1" x14ac:dyDescent="0.2"/>
    <row r="64714" hidden="1" x14ac:dyDescent="0.2"/>
    <row r="64715" hidden="1" x14ac:dyDescent="0.2"/>
    <row r="64716" hidden="1" x14ac:dyDescent="0.2"/>
    <row r="64717" hidden="1" x14ac:dyDescent="0.2"/>
    <row r="64718" hidden="1" x14ac:dyDescent="0.2"/>
    <row r="64719" hidden="1" x14ac:dyDescent="0.2"/>
    <row r="64720" hidden="1" x14ac:dyDescent="0.2"/>
    <row r="64721" hidden="1" x14ac:dyDescent="0.2"/>
    <row r="64722" hidden="1" x14ac:dyDescent="0.2"/>
    <row r="64723" hidden="1" x14ac:dyDescent="0.2"/>
    <row r="64724" hidden="1" x14ac:dyDescent="0.2"/>
    <row r="64725" hidden="1" x14ac:dyDescent="0.2"/>
    <row r="64726" hidden="1" x14ac:dyDescent="0.2"/>
    <row r="64727" hidden="1" x14ac:dyDescent="0.2"/>
    <row r="64728" hidden="1" x14ac:dyDescent="0.2"/>
    <row r="64729" hidden="1" x14ac:dyDescent="0.2"/>
    <row r="64730" hidden="1" x14ac:dyDescent="0.2"/>
    <row r="64731" hidden="1" x14ac:dyDescent="0.2"/>
    <row r="64732" hidden="1" x14ac:dyDescent="0.2"/>
    <row r="64733" hidden="1" x14ac:dyDescent="0.2"/>
    <row r="64734" hidden="1" x14ac:dyDescent="0.2"/>
    <row r="64735" hidden="1" x14ac:dyDescent="0.2"/>
    <row r="64736" hidden="1" x14ac:dyDescent="0.2"/>
    <row r="64737" hidden="1" x14ac:dyDescent="0.2"/>
    <row r="64738" hidden="1" x14ac:dyDescent="0.2"/>
    <row r="64739" hidden="1" x14ac:dyDescent="0.2"/>
    <row r="64740" hidden="1" x14ac:dyDescent="0.2"/>
    <row r="64741" hidden="1" x14ac:dyDescent="0.2"/>
    <row r="64742" hidden="1" x14ac:dyDescent="0.2"/>
    <row r="64743" hidden="1" x14ac:dyDescent="0.2"/>
    <row r="64744" hidden="1" x14ac:dyDescent="0.2"/>
    <row r="64745" hidden="1" x14ac:dyDescent="0.2"/>
    <row r="64746" hidden="1" x14ac:dyDescent="0.2"/>
    <row r="64747" hidden="1" x14ac:dyDescent="0.2"/>
    <row r="64748" hidden="1" x14ac:dyDescent="0.2"/>
    <row r="64749" hidden="1" x14ac:dyDescent="0.2"/>
    <row r="64750" hidden="1" x14ac:dyDescent="0.2"/>
    <row r="64751" hidden="1" x14ac:dyDescent="0.2"/>
    <row r="64752" hidden="1" x14ac:dyDescent="0.2"/>
    <row r="64753" hidden="1" x14ac:dyDescent="0.2"/>
    <row r="64754" hidden="1" x14ac:dyDescent="0.2"/>
    <row r="64755" hidden="1" x14ac:dyDescent="0.2"/>
    <row r="64756" hidden="1" x14ac:dyDescent="0.2"/>
    <row r="64757" hidden="1" x14ac:dyDescent="0.2"/>
    <row r="64758" hidden="1" x14ac:dyDescent="0.2"/>
    <row r="64759" hidden="1" x14ac:dyDescent="0.2"/>
    <row r="64760" hidden="1" x14ac:dyDescent="0.2"/>
    <row r="64761" hidden="1" x14ac:dyDescent="0.2"/>
    <row r="64762" hidden="1" x14ac:dyDescent="0.2"/>
    <row r="64763" hidden="1" x14ac:dyDescent="0.2"/>
    <row r="64764" hidden="1" x14ac:dyDescent="0.2"/>
    <row r="64765" hidden="1" x14ac:dyDescent="0.2"/>
    <row r="64766" hidden="1" x14ac:dyDescent="0.2"/>
    <row r="64767" hidden="1" x14ac:dyDescent="0.2"/>
    <row r="64768" hidden="1" x14ac:dyDescent="0.2"/>
    <row r="64769" hidden="1" x14ac:dyDescent="0.2"/>
    <row r="64770" hidden="1" x14ac:dyDescent="0.2"/>
    <row r="64771" hidden="1" x14ac:dyDescent="0.2"/>
    <row r="64772" hidden="1" x14ac:dyDescent="0.2"/>
    <row r="64773" hidden="1" x14ac:dyDescent="0.2"/>
    <row r="64774" hidden="1" x14ac:dyDescent="0.2"/>
    <row r="64775" hidden="1" x14ac:dyDescent="0.2"/>
    <row r="64776" hidden="1" x14ac:dyDescent="0.2"/>
    <row r="64777" hidden="1" x14ac:dyDescent="0.2"/>
    <row r="64778" hidden="1" x14ac:dyDescent="0.2"/>
    <row r="64779" hidden="1" x14ac:dyDescent="0.2"/>
    <row r="64780" hidden="1" x14ac:dyDescent="0.2"/>
    <row r="64781" hidden="1" x14ac:dyDescent="0.2"/>
    <row r="64782" hidden="1" x14ac:dyDescent="0.2"/>
    <row r="64783" hidden="1" x14ac:dyDescent="0.2"/>
    <row r="64784" hidden="1" x14ac:dyDescent="0.2"/>
    <row r="64785" hidden="1" x14ac:dyDescent="0.2"/>
    <row r="64786" hidden="1" x14ac:dyDescent="0.2"/>
    <row r="64787" hidden="1" x14ac:dyDescent="0.2"/>
    <row r="64788" hidden="1" x14ac:dyDescent="0.2"/>
    <row r="64789" hidden="1" x14ac:dyDescent="0.2"/>
    <row r="64790" hidden="1" x14ac:dyDescent="0.2"/>
    <row r="64791" hidden="1" x14ac:dyDescent="0.2"/>
    <row r="64792" hidden="1" x14ac:dyDescent="0.2"/>
    <row r="64793" hidden="1" x14ac:dyDescent="0.2"/>
    <row r="64794" hidden="1" x14ac:dyDescent="0.2"/>
    <row r="64795" hidden="1" x14ac:dyDescent="0.2"/>
    <row r="64796" hidden="1" x14ac:dyDescent="0.2"/>
    <row r="64797" hidden="1" x14ac:dyDescent="0.2"/>
    <row r="64798" hidden="1" x14ac:dyDescent="0.2"/>
    <row r="64799" hidden="1" x14ac:dyDescent="0.2"/>
    <row r="64800" hidden="1" x14ac:dyDescent="0.2"/>
    <row r="64801" hidden="1" x14ac:dyDescent="0.2"/>
    <row r="64802" hidden="1" x14ac:dyDescent="0.2"/>
    <row r="64803" hidden="1" x14ac:dyDescent="0.2"/>
    <row r="64804" hidden="1" x14ac:dyDescent="0.2"/>
    <row r="64805" hidden="1" x14ac:dyDescent="0.2"/>
    <row r="64806" hidden="1" x14ac:dyDescent="0.2"/>
    <row r="64807" hidden="1" x14ac:dyDescent="0.2"/>
    <row r="64808" hidden="1" x14ac:dyDescent="0.2"/>
    <row r="64809" hidden="1" x14ac:dyDescent="0.2"/>
    <row r="64810" hidden="1" x14ac:dyDescent="0.2"/>
    <row r="64811" hidden="1" x14ac:dyDescent="0.2"/>
    <row r="64812" hidden="1" x14ac:dyDescent="0.2"/>
    <row r="64813" hidden="1" x14ac:dyDescent="0.2"/>
    <row r="64814" hidden="1" x14ac:dyDescent="0.2"/>
    <row r="64815" hidden="1" x14ac:dyDescent="0.2"/>
    <row r="64816" hidden="1" x14ac:dyDescent="0.2"/>
    <row r="64817" hidden="1" x14ac:dyDescent="0.2"/>
    <row r="64818" hidden="1" x14ac:dyDescent="0.2"/>
    <row r="64819" hidden="1" x14ac:dyDescent="0.2"/>
    <row r="64820" hidden="1" x14ac:dyDescent="0.2"/>
    <row r="64821" hidden="1" x14ac:dyDescent="0.2"/>
    <row r="64822" hidden="1" x14ac:dyDescent="0.2"/>
    <row r="64823" hidden="1" x14ac:dyDescent="0.2"/>
    <row r="64824" hidden="1" x14ac:dyDescent="0.2"/>
    <row r="64825" hidden="1" x14ac:dyDescent="0.2"/>
    <row r="64826" hidden="1" x14ac:dyDescent="0.2"/>
    <row r="64827" hidden="1" x14ac:dyDescent="0.2"/>
    <row r="64828" hidden="1" x14ac:dyDescent="0.2"/>
    <row r="64829" hidden="1" x14ac:dyDescent="0.2"/>
    <row r="64830" hidden="1" x14ac:dyDescent="0.2"/>
    <row r="64831" hidden="1" x14ac:dyDescent="0.2"/>
    <row r="64832" hidden="1" x14ac:dyDescent="0.2"/>
    <row r="64833" hidden="1" x14ac:dyDescent="0.2"/>
    <row r="64834" hidden="1" x14ac:dyDescent="0.2"/>
    <row r="64835" hidden="1" x14ac:dyDescent="0.2"/>
    <row r="64836" hidden="1" x14ac:dyDescent="0.2"/>
    <row r="64837" hidden="1" x14ac:dyDescent="0.2"/>
    <row r="64838" hidden="1" x14ac:dyDescent="0.2"/>
    <row r="64839" hidden="1" x14ac:dyDescent="0.2"/>
    <row r="64840" hidden="1" x14ac:dyDescent="0.2"/>
    <row r="64841" hidden="1" x14ac:dyDescent="0.2"/>
    <row r="64842" hidden="1" x14ac:dyDescent="0.2"/>
    <row r="64843" hidden="1" x14ac:dyDescent="0.2"/>
    <row r="64844" hidden="1" x14ac:dyDescent="0.2"/>
    <row r="64845" hidden="1" x14ac:dyDescent="0.2"/>
    <row r="64846" hidden="1" x14ac:dyDescent="0.2"/>
    <row r="64847" hidden="1" x14ac:dyDescent="0.2"/>
    <row r="64848" hidden="1" x14ac:dyDescent="0.2"/>
    <row r="64849" hidden="1" x14ac:dyDescent="0.2"/>
    <row r="64850" hidden="1" x14ac:dyDescent="0.2"/>
    <row r="64851" hidden="1" x14ac:dyDescent="0.2"/>
    <row r="64852" hidden="1" x14ac:dyDescent="0.2"/>
    <row r="64853" hidden="1" x14ac:dyDescent="0.2"/>
    <row r="64854" hidden="1" x14ac:dyDescent="0.2"/>
    <row r="64855" hidden="1" x14ac:dyDescent="0.2"/>
    <row r="64856" hidden="1" x14ac:dyDescent="0.2"/>
    <row r="64857" hidden="1" x14ac:dyDescent="0.2"/>
    <row r="64858" hidden="1" x14ac:dyDescent="0.2"/>
    <row r="64859" hidden="1" x14ac:dyDescent="0.2"/>
    <row r="64860" hidden="1" x14ac:dyDescent="0.2"/>
    <row r="64861" hidden="1" x14ac:dyDescent="0.2"/>
    <row r="64862" hidden="1" x14ac:dyDescent="0.2"/>
    <row r="64863" hidden="1" x14ac:dyDescent="0.2"/>
    <row r="64864" hidden="1" x14ac:dyDescent="0.2"/>
    <row r="64865" hidden="1" x14ac:dyDescent="0.2"/>
    <row r="64866" hidden="1" x14ac:dyDescent="0.2"/>
    <row r="64867" hidden="1" x14ac:dyDescent="0.2"/>
    <row r="64868" hidden="1" x14ac:dyDescent="0.2"/>
    <row r="64869" hidden="1" x14ac:dyDescent="0.2"/>
    <row r="64870" hidden="1" x14ac:dyDescent="0.2"/>
    <row r="64871" hidden="1" x14ac:dyDescent="0.2"/>
    <row r="64872" hidden="1" x14ac:dyDescent="0.2"/>
    <row r="64873" hidden="1" x14ac:dyDescent="0.2"/>
    <row r="64874" hidden="1" x14ac:dyDescent="0.2"/>
    <row r="64875" hidden="1" x14ac:dyDescent="0.2"/>
    <row r="64876" hidden="1" x14ac:dyDescent="0.2"/>
    <row r="64877" hidden="1" x14ac:dyDescent="0.2"/>
    <row r="64878" hidden="1" x14ac:dyDescent="0.2"/>
    <row r="64879" hidden="1" x14ac:dyDescent="0.2"/>
    <row r="64880" hidden="1" x14ac:dyDescent="0.2"/>
    <row r="64881" hidden="1" x14ac:dyDescent="0.2"/>
    <row r="64882" hidden="1" x14ac:dyDescent="0.2"/>
    <row r="64883" hidden="1" x14ac:dyDescent="0.2"/>
    <row r="64884" hidden="1" x14ac:dyDescent="0.2"/>
    <row r="64885" hidden="1" x14ac:dyDescent="0.2"/>
    <row r="64886" hidden="1" x14ac:dyDescent="0.2"/>
    <row r="64887" hidden="1" x14ac:dyDescent="0.2"/>
    <row r="64888" hidden="1" x14ac:dyDescent="0.2"/>
    <row r="64889" hidden="1" x14ac:dyDescent="0.2"/>
    <row r="64890" hidden="1" x14ac:dyDescent="0.2"/>
    <row r="64891" hidden="1" x14ac:dyDescent="0.2"/>
    <row r="64892" hidden="1" x14ac:dyDescent="0.2"/>
    <row r="64893" hidden="1" x14ac:dyDescent="0.2"/>
    <row r="64894" hidden="1" x14ac:dyDescent="0.2"/>
    <row r="64895" hidden="1" x14ac:dyDescent="0.2"/>
    <row r="64896" hidden="1" x14ac:dyDescent="0.2"/>
    <row r="64897" hidden="1" x14ac:dyDescent="0.2"/>
    <row r="64898" hidden="1" x14ac:dyDescent="0.2"/>
    <row r="64899" hidden="1" x14ac:dyDescent="0.2"/>
    <row r="64900" hidden="1" x14ac:dyDescent="0.2"/>
    <row r="64901" hidden="1" x14ac:dyDescent="0.2"/>
    <row r="64902" hidden="1" x14ac:dyDescent="0.2"/>
    <row r="64903" hidden="1" x14ac:dyDescent="0.2"/>
    <row r="64904" hidden="1" x14ac:dyDescent="0.2"/>
    <row r="64905" hidden="1" x14ac:dyDescent="0.2"/>
    <row r="64906" hidden="1" x14ac:dyDescent="0.2"/>
    <row r="64907" hidden="1" x14ac:dyDescent="0.2"/>
    <row r="64908" hidden="1" x14ac:dyDescent="0.2"/>
    <row r="64909" hidden="1" x14ac:dyDescent="0.2"/>
    <row r="64910" hidden="1" x14ac:dyDescent="0.2"/>
    <row r="64911" hidden="1" x14ac:dyDescent="0.2"/>
    <row r="64912" hidden="1" x14ac:dyDescent="0.2"/>
    <row r="64913" hidden="1" x14ac:dyDescent="0.2"/>
    <row r="64914" hidden="1" x14ac:dyDescent="0.2"/>
    <row r="64915" hidden="1" x14ac:dyDescent="0.2"/>
    <row r="64916" hidden="1" x14ac:dyDescent="0.2"/>
    <row r="64917" hidden="1" x14ac:dyDescent="0.2"/>
    <row r="64918" hidden="1" x14ac:dyDescent="0.2"/>
    <row r="64919" hidden="1" x14ac:dyDescent="0.2"/>
    <row r="64920" hidden="1" x14ac:dyDescent="0.2"/>
    <row r="64921" hidden="1" x14ac:dyDescent="0.2"/>
    <row r="64922" hidden="1" x14ac:dyDescent="0.2"/>
    <row r="64923" hidden="1" x14ac:dyDescent="0.2"/>
    <row r="64924" hidden="1" x14ac:dyDescent="0.2"/>
    <row r="64925" hidden="1" x14ac:dyDescent="0.2"/>
    <row r="64926" hidden="1" x14ac:dyDescent="0.2"/>
    <row r="64927" hidden="1" x14ac:dyDescent="0.2"/>
    <row r="64928" hidden="1" x14ac:dyDescent="0.2"/>
    <row r="64929" hidden="1" x14ac:dyDescent="0.2"/>
    <row r="64930" hidden="1" x14ac:dyDescent="0.2"/>
    <row r="64931" hidden="1" x14ac:dyDescent="0.2"/>
    <row r="64932" hidden="1" x14ac:dyDescent="0.2"/>
    <row r="64933" hidden="1" x14ac:dyDescent="0.2"/>
    <row r="64934" hidden="1" x14ac:dyDescent="0.2"/>
    <row r="64935" hidden="1" x14ac:dyDescent="0.2"/>
    <row r="64936" hidden="1" x14ac:dyDescent="0.2"/>
    <row r="64937" hidden="1" x14ac:dyDescent="0.2"/>
    <row r="64938" hidden="1" x14ac:dyDescent="0.2"/>
    <row r="64939" hidden="1" x14ac:dyDescent="0.2"/>
    <row r="64940" hidden="1" x14ac:dyDescent="0.2"/>
    <row r="64941" hidden="1" x14ac:dyDescent="0.2"/>
    <row r="64942" hidden="1" x14ac:dyDescent="0.2"/>
    <row r="64943" hidden="1" x14ac:dyDescent="0.2"/>
    <row r="64944" hidden="1" x14ac:dyDescent="0.2"/>
    <row r="64945" hidden="1" x14ac:dyDescent="0.2"/>
    <row r="64946" hidden="1" x14ac:dyDescent="0.2"/>
    <row r="64947" hidden="1" x14ac:dyDescent="0.2"/>
    <row r="64948" hidden="1" x14ac:dyDescent="0.2"/>
    <row r="64949" hidden="1" x14ac:dyDescent="0.2"/>
    <row r="64950" hidden="1" x14ac:dyDescent="0.2"/>
    <row r="64951" hidden="1" x14ac:dyDescent="0.2"/>
    <row r="64952" hidden="1" x14ac:dyDescent="0.2"/>
    <row r="64953" hidden="1" x14ac:dyDescent="0.2"/>
    <row r="64954" hidden="1" x14ac:dyDescent="0.2"/>
    <row r="64955" hidden="1" x14ac:dyDescent="0.2"/>
    <row r="64956" hidden="1" x14ac:dyDescent="0.2"/>
    <row r="64957" hidden="1" x14ac:dyDescent="0.2"/>
    <row r="64958" hidden="1" x14ac:dyDescent="0.2"/>
    <row r="64959" hidden="1" x14ac:dyDescent="0.2"/>
    <row r="64960" hidden="1" x14ac:dyDescent="0.2"/>
    <row r="64961" hidden="1" x14ac:dyDescent="0.2"/>
    <row r="64962" hidden="1" x14ac:dyDescent="0.2"/>
    <row r="64963" hidden="1" x14ac:dyDescent="0.2"/>
    <row r="64964" hidden="1" x14ac:dyDescent="0.2"/>
    <row r="64965" hidden="1" x14ac:dyDescent="0.2"/>
    <row r="64966" hidden="1" x14ac:dyDescent="0.2"/>
    <row r="64967" hidden="1" x14ac:dyDescent="0.2"/>
    <row r="64968" hidden="1" x14ac:dyDescent="0.2"/>
    <row r="64969" hidden="1" x14ac:dyDescent="0.2"/>
    <row r="64970" hidden="1" x14ac:dyDescent="0.2"/>
    <row r="64971" hidden="1" x14ac:dyDescent="0.2"/>
    <row r="64972" hidden="1" x14ac:dyDescent="0.2"/>
    <row r="64973" hidden="1" x14ac:dyDescent="0.2"/>
    <row r="64974" hidden="1" x14ac:dyDescent="0.2"/>
    <row r="64975" hidden="1" x14ac:dyDescent="0.2"/>
    <row r="64976" hidden="1" x14ac:dyDescent="0.2"/>
    <row r="64977" hidden="1" x14ac:dyDescent="0.2"/>
    <row r="64978" hidden="1" x14ac:dyDescent="0.2"/>
    <row r="64979" hidden="1" x14ac:dyDescent="0.2"/>
    <row r="64980" hidden="1" x14ac:dyDescent="0.2"/>
    <row r="64981" hidden="1" x14ac:dyDescent="0.2"/>
    <row r="64982" hidden="1" x14ac:dyDescent="0.2"/>
    <row r="64983" hidden="1" x14ac:dyDescent="0.2"/>
    <row r="64984" hidden="1" x14ac:dyDescent="0.2"/>
    <row r="64985" hidden="1" x14ac:dyDescent="0.2"/>
    <row r="64986" hidden="1" x14ac:dyDescent="0.2"/>
    <row r="64987" hidden="1" x14ac:dyDescent="0.2"/>
    <row r="64988" hidden="1" x14ac:dyDescent="0.2"/>
    <row r="64989" hidden="1" x14ac:dyDescent="0.2"/>
    <row r="64990" hidden="1" x14ac:dyDescent="0.2"/>
    <row r="64991" hidden="1" x14ac:dyDescent="0.2"/>
    <row r="64992" hidden="1" x14ac:dyDescent="0.2"/>
    <row r="64993" hidden="1" x14ac:dyDescent="0.2"/>
    <row r="64994" hidden="1" x14ac:dyDescent="0.2"/>
    <row r="64995" hidden="1" x14ac:dyDescent="0.2"/>
    <row r="64996" hidden="1" x14ac:dyDescent="0.2"/>
    <row r="64997" hidden="1" x14ac:dyDescent="0.2"/>
    <row r="64998" hidden="1" x14ac:dyDescent="0.2"/>
    <row r="64999" hidden="1" x14ac:dyDescent="0.2"/>
    <row r="65000" hidden="1" x14ac:dyDescent="0.2"/>
    <row r="65001" hidden="1" x14ac:dyDescent="0.2"/>
    <row r="65002" hidden="1" x14ac:dyDescent="0.2"/>
    <row r="65003" hidden="1" x14ac:dyDescent="0.2"/>
    <row r="65004" hidden="1" x14ac:dyDescent="0.2"/>
    <row r="65005" hidden="1" x14ac:dyDescent="0.2"/>
    <row r="65006" hidden="1" x14ac:dyDescent="0.2"/>
    <row r="65007" hidden="1" x14ac:dyDescent="0.2"/>
    <row r="65008" hidden="1" x14ac:dyDescent="0.2"/>
    <row r="65009" hidden="1" x14ac:dyDescent="0.2"/>
    <row r="65010" hidden="1" x14ac:dyDescent="0.2"/>
    <row r="65011" hidden="1" x14ac:dyDescent="0.2"/>
    <row r="65012" hidden="1" x14ac:dyDescent="0.2"/>
    <row r="65013" hidden="1" x14ac:dyDescent="0.2"/>
    <row r="65014" hidden="1" x14ac:dyDescent="0.2"/>
    <row r="65015" hidden="1" x14ac:dyDescent="0.2"/>
    <row r="65016" hidden="1" x14ac:dyDescent="0.2"/>
    <row r="65017" hidden="1" x14ac:dyDescent="0.2"/>
    <row r="65018" hidden="1" x14ac:dyDescent="0.2"/>
    <row r="65019" hidden="1" x14ac:dyDescent="0.2"/>
    <row r="65020" hidden="1" x14ac:dyDescent="0.2"/>
    <row r="65021" hidden="1" x14ac:dyDescent="0.2"/>
    <row r="65022" hidden="1" x14ac:dyDescent="0.2"/>
    <row r="65023" hidden="1" x14ac:dyDescent="0.2"/>
    <row r="65024" hidden="1" x14ac:dyDescent="0.2"/>
    <row r="65025" hidden="1" x14ac:dyDescent="0.2"/>
    <row r="65026" hidden="1" x14ac:dyDescent="0.2"/>
    <row r="65027" hidden="1" x14ac:dyDescent="0.2"/>
    <row r="65028" hidden="1" x14ac:dyDescent="0.2"/>
    <row r="65029" hidden="1" x14ac:dyDescent="0.2"/>
    <row r="65030" hidden="1" x14ac:dyDescent="0.2"/>
    <row r="65031" hidden="1" x14ac:dyDescent="0.2"/>
    <row r="65032" hidden="1" x14ac:dyDescent="0.2"/>
    <row r="65033" hidden="1" x14ac:dyDescent="0.2"/>
    <row r="65034" hidden="1" x14ac:dyDescent="0.2"/>
    <row r="65035" hidden="1" x14ac:dyDescent="0.2"/>
    <row r="65036" hidden="1" x14ac:dyDescent="0.2"/>
    <row r="65037" hidden="1" x14ac:dyDescent="0.2"/>
    <row r="65038" hidden="1" x14ac:dyDescent="0.2"/>
    <row r="65039" hidden="1" x14ac:dyDescent="0.2"/>
    <row r="65040" hidden="1" x14ac:dyDescent="0.2"/>
    <row r="65041" hidden="1" x14ac:dyDescent="0.2"/>
    <row r="65042" hidden="1" x14ac:dyDescent="0.2"/>
    <row r="65043" hidden="1" x14ac:dyDescent="0.2"/>
    <row r="65044" hidden="1" x14ac:dyDescent="0.2"/>
    <row r="65045" hidden="1" x14ac:dyDescent="0.2"/>
    <row r="65046" hidden="1" x14ac:dyDescent="0.2"/>
    <row r="65047" hidden="1" x14ac:dyDescent="0.2"/>
    <row r="65048" hidden="1" x14ac:dyDescent="0.2"/>
    <row r="65049" hidden="1" x14ac:dyDescent="0.2"/>
    <row r="65050" hidden="1" x14ac:dyDescent="0.2"/>
    <row r="65051" hidden="1" x14ac:dyDescent="0.2"/>
    <row r="65052" hidden="1" x14ac:dyDescent="0.2"/>
    <row r="65053" hidden="1" x14ac:dyDescent="0.2"/>
    <row r="65054" hidden="1" x14ac:dyDescent="0.2"/>
    <row r="65055" hidden="1" x14ac:dyDescent="0.2"/>
    <row r="65056" hidden="1" x14ac:dyDescent="0.2"/>
    <row r="65057" hidden="1" x14ac:dyDescent="0.2"/>
    <row r="65058" hidden="1" x14ac:dyDescent="0.2"/>
    <row r="65059" hidden="1" x14ac:dyDescent="0.2"/>
    <row r="65060" hidden="1" x14ac:dyDescent="0.2"/>
    <row r="65061" hidden="1" x14ac:dyDescent="0.2"/>
    <row r="65062" hidden="1" x14ac:dyDescent="0.2"/>
    <row r="65063" hidden="1" x14ac:dyDescent="0.2"/>
    <row r="65064" hidden="1" x14ac:dyDescent="0.2"/>
    <row r="65065" hidden="1" x14ac:dyDescent="0.2"/>
    <row r="65066" hidden="1" x14ac:dyDescent="0.2"/>
    <row r="65067" hidden="1" x14ac:dyDescent="0.2"/>
    <row r="65068" hidden="1" x14ac:dyDescent="0.2"/>
    <row r="65069" hidden="1" x14ac:dyDescent="0.2"/>
    <row r="65070" hidden="1" x14ac:dyDescent="0.2"/>
    <row r="65071" hidden="1" x14ac:dyDescent="0.2"/>
    <row r="65072" hidden="1" x14ac:dyDescent="0.2"/>
    <row r="65073" hidden="1" x14ac:dyDescent="0.2"/>
    <row r="65074" hidden="1" x14ac:dyDescent="0.2"/>
    <row r="65075" hidden="1" x14ac:dyDescent="0.2"/>
    <row r="65076" hidden="1" x14ac:dyDescent="0.2"/>
    <row r="65077" hidden="1" x14ac:dyDescent="0.2"/>
    <row r="65078" hidden="1" x14ac:dyDescent="0.2"/>
    <row r="65079" hidden="1" x14ac:dyDescent="0.2"/>
    <row r="65080" hidden="1" x14ac:dyDescent="0.2"/>
    <row r="65081" hidden="1" x14ac:dyDescent="0.2"/>
    <row r="65082" hidden="1" x14ac:dyDescent="0.2"/>
    <row r="65083" hidden="1" x14ac:dyDescent="0.2"/>
    <row r="65084" hidden="1" x14ac:dyDescent="0.2"/>
    <row r="65085" hidden="1" x14ac:dyDescent="0.2"/>
    <row r="65086" hidden="1" x14ac:dyDescent="0.2"/>
    <row r="65087" hidden="1" x14ac:dyDescent="0.2"/>
    <row r="65088" hidden="1" x14ac:dyDescent="0.2"/>
    <row r="65089" hidden="1" x14ac:dyDescent="0.2"/>
    <row r="65090" hidden="1" x14ac:dyDescent="0.2"/>
    <row r="65091" hidden="1" x14ac:dyDescent="0.2"/>
    <row r="65092" hidden="1" x14ac:dyDescent="0.2"/>
    <row r="65093" hidden="1" x14ac:dyDescent="0.2"/>
    <row r="65094" hidden="1" x14ac:dyDescent="0.2"/>
    <row r="65095" hidden="1" x14ac:dyDescent="0.2"/>
    <row r="65096" hidden="1" x14ac:dyDescent="0.2"/>
    <row r="65097" hidden="1" x14ac:dyDescent="0.2"/>
    <row r="65098" hidden="1" x14ac:dyDescent="0.2"/>
    <row r="65099" hidden="1" x14ac:dyDescent="0.2"/>
    <row r="65100" hidden="1" x14ac:dyDescent="0.2"/>
    <row r="65101" hidden="1" x14ac:dyDescent="0.2"/>
    <row r="65102" hidden="1" x14ac:dyDescent="0.2"/>
    <row r="65103" hidden="1" x14ac:dyDescent="0.2"/>
    <row r="65104" hidden="1" x14ac:dyDescent="0.2"/>
    <row r="65105" hidden="1" x14ac:dyDescent="0.2"/>
    <row r="65106" hidden="1" x14ac:dyDescent="0.2"/>
    <row r="65107" hidden="1" x14ac:dyDescent="0.2"/>
    <row r="65108" hidden="1" x14ac:dyDescent="0.2"/>
    <row r="65109" hidden="1" x14ac:dyDescent="0.2"/>
    <row r="65110" hidden="1" x14ac:dyDescent="0.2"/>
    <row r="65111" hidden="1" x14ac:dyDescent="0.2"/>
    <row r="65112" hidden="1" x14ac:dyDescent="0.2"/>
    <row r="65113" hidden="1" x14ac:dyDescent="0.2"/>
    <row r="65114" hidden="1" x14ac:dyDescent="0.2"/>
    <row r="65115" hidden="1" x14ac:dyDescent="0.2"/>
    <row r="65116" hidden="1" x14ac:dyDescent="0.2"/>
    <row r="65117" hidden="1" x14ac:dyDescent="0.2"/>
    <row r="65118" hidden="1" x14ac:dyDescent="0.2"/>
    <row r="65119" hidden="1" x14ac:dyDescent="0.2"/>
    <row r="65120" hidden="1" x14ac:dyDescent="0.2"/>
    <row r="65121" hidden="1" x14ac:dyDescent="0.2"/>
    <row r="65122" hidden="1" x14ac:dyDescent="0.2"/>
    <row r="65123" hidden="1" x14ac:dyDescent="0.2"/>
    <row r="65124" hidden="1" x14ac:dyDescent="0.2"/>
    <row r="65125" hidden="1" x14ac:dyDescent="0.2"/>
    <row r="65126" hidden="1" x14ac:dyDescent="0.2"/>
    <row r="65127" hidden="1" x14ac:dyDescent="0.2"/>
    <row r="65128" hidden="1" x14ac:dyDescent="0.2"/>
    <row r="65129" hidden="1" x14ac:dyDescent="0.2"/>
    <row r="65130" hidden="1" x14ac:dyDescent="0.2"/>
    <row r="65131" hidden="1" x14ac:dyDescent="0.2"/>
    <row r="65132" hidden="1" x14ac:dyDescent="0.2"/>
    <row r="65133" hidden="1" x14ac:dyDescent="0.2"/>
    <row r="65134" hidden="1" x14ac:dyDescent="0.2"/>
    <row r="65135" hidden="1" x14ac:dyDescent="0.2"/>
    <row r="65136" hidden="1" x14ac:dyDescent="0.2"/>
    <row r="65137" hidden="1" x14ac:dyDescent="0.2"/>
    <row r="65138" hidden="1" x14ac:dyDescent="0.2"/>
    <row r="65139" hidden="1" x14ac:dyDescent="0.2"/>
    <row r="65140" hidden="1" x14ac:dyDescent="0.2"/>
    <row r="65141" hidden="1" x14ac:dyDescent="0.2"/>
    <row r="65142" hidden="1" x14ac:dyDescent="0.2"/>
    <row r="65143" hidden="1" x14ac:dyDescent="0.2"/>
    <row r="65144" hidden="1" x14ac:dyDescent="0.2"/>
    <row r="65145" hidden="1" x14ac:dyDescent="0.2"/>
    <row r="65146" hidden="1" x14ac:dyDescent="0.2"/>
    <row r="65147" hidden="1" x14ac:dyDescent="0.2"/>
    <row r="65148" hidden="1" x14ac:dyDescent="0.2"/>
    <row r="65149" hidden="1" x14ac:dyDescent="0.2"/>
    <row r="65150" hidden="1" x14ac:dyDescent="0.2"/>
    <row r="65151" hidden="1" x14ac:dyDescent="0.2"/>
    <row r="65152" hidden="1" x14ac:dyDescent="0.2"/>
    <row r="65153" hidden="1" x14ac:dyDescent="0.2"/>
    <row r="65154" hidden="1" x14ac:dyDescent="0.2"/>
    <row r="65155" hidden="1" x14ac:dyDescent="0.2"/>
    <row r="65156" hidden="1" x14ac:dyDescent="0.2"/>
    <row r="65157" hidden="1" x14ac:dyDescent="0.2"/>
    <row r="65158" hidden="1" x14ac:dyDescent="0.2"/>
    <row r="65159" hidden="1" x14ac:dyDescent="0.2"/>
    <row r="65160" hidden="1" x14ac:dyDescent="0.2"/>
    <row r="65161" hidden="1" x14ac:dyDescent="0.2"/>
    <row r="65162" hidden="1" x14ac:dyDescent="0.2"/>
    <row r="65163" hidden="1" x14ac:dyDescent="0.2"/>
    <row r="65164" hidden="1" x14ac:dyDescent="0.2"/>
    <row r="65165" hidden="1" x14ac:dyDescent="0.2"/>
    <row r="65166" hidden="1" x14ac:dyDescent="0.2"/>
    <row r="65167" hidden="1" x14ac:dyDescent="0.2"/>
    <row r="65168" hidden="1" x14ac:dyDescent="0.2"/>
    <row r="65169" hidden="1" x14ac:dyDescent="0.2"/>
    <row r="65170" hidden="1" x14ac:dyDescent="0.2"/>
    <row r="65171" hidden="1" x14ac:dyDescent="0.2"/>
    <row r="65172" hidden="1" x14ac:dyDescent="0.2"/>
    <row r="65173" hidden="1" x14ac:dyDescent="0.2"/>
    <row r="65174" hidden="1" x14ac:dyDescent="0.2"/>
    <row r="65175" hidden="1" x14ac:dyDescent="0.2"/>
    <row r="65176" hidden="1" x14ac:dyDescent="0.2"/>
    <row r="65177" hidden="1" x14ac:dyDescent="0.2"/>
    <row r="65178" hidden="1" x14ac:dyDescent="0.2"/>
    <row r="65179" hidden="1" x14ac:dyDescent="0.2"/>
    <row r="65180" hidden="1" x14ac:dyDescent="0.2"/>
    <row r="65181" hidden="1" x14ac:dyDescent="0.2"/>
    <row r="65182" hidden="1" x14ac:dyDescent="0.2"/>
    <row r="65183" hidden="1" x14ac:dyDescent="0.2"/>
    <row r="65184" hidden="1" x14ac:dyDescent="0.2"/>
    <row r="65185" hidden="1" x14ac:dyDescent="0.2"/>
    <row r="65186" hidden="1" x14ac:dyDescent="0.2"/>
    <row r="65187" hidden="1" x14ac:dyDescent="0.2"/>
    <row r="65188" hidden="1" x14ac:dyDescent="0.2"/>
    <row r="65189" hidden="1" x14ac:dyDescent="0.2"/>
    <row r="65190" hidden="1" x14ac:dyDescent="0.2"/>
    <row r="65191" hidden="1" x14ac:dyDescent="0.2"/>
    <row r="65192" hidden="1" x14ac:dyDescent="0.2"/>
    <row r="65193" hidden="1" x14ac:dyDescent="0.2"/>
    <row r="65194" hidden="1" x14ac:dyDescent="0.2"/>
    <row r="65195" hidden="1" x14ac:dyDescent="0.2"/>
    <row r="65196" hidden="1" x14ac:dyDescent="0.2"/>
    <row r="65197" hidden="1" x14ac:dyDescent="0.2"/>
    <row r="65198" hidden="1" x14ac:dyDescent="0.2"/>
    <row r="65199" hidden="1" x14ac:dyDescent="0.2"/>
    <row r="65200" hidden="1" x14ac:dyDescent="0.2"/>
    <row r="65201" hidden="1" x14ac:dyDescent="0.2"/>
    <row r="65202" hidden="1" x14ac:dyDescent="0.2"/>
    <row r="65203" hidden="1" x14ac:dyDescent="0.2"/>
    <row r="65204" hidden="1" x14ac:dyDescent="0.2"/>
    <row r="65205" hidden="1" x14ac:dyDescent="0.2"/>
    <row r="65206" hidden="1" x14ac:dyDescent="0.2"/>
    <row r="65207" hidden="1" x14ac:dyDescent="0.2"/>
    <row r="65208" hidden="1" x14ac:dyDescent="0.2"/>
    <row r="65209" hidden="1" x14ac:dyDescent="0.2"/>
    <row r="65210" hidden="1" x14ac:dyDescent="0.2"/>
    <row r="65211" hidden="1" x14ac:dyDescent="0.2"/>
    <row r="65212" hidden="1" x14ac:dyDescent="0.2"/>
    <row r="65213" hidden="1" x14ac:dyDescent="0.2"/>
    <row r="65214" hidden="1" x14ac:dyDescent="0.2"/>
    <row r="65215" hidden="1" x14ac:dyDescent="0.2"/>
    <row r="65216" hidden="1" x14ac:dyDescent="0.2"/>
    <row r="65217" hidden="1" x14ac:dyDescent="0.2"/>
    <row r="65218" hidden="1" x14ac:dyDescent="0.2"/>
    <row r="65219" hidden="1" x14ac:dyDescent="0.2"/>
    <row r="65220" hidden="1" x14ac:dyDescent="0.2"/>
    <row r="65221" hidden="1" x14ac:dyDescent="0.2"/>
    <row r="65222" hidden="1" x14ac:dyDescent="0.2"/>
    <row r="65223" hidden="1" x14ac:dyDescent="0.2"/>
    <row r="65224" hidden="1" x14ac:dyDescent="0.2"/>
    <row r="65225" hidden="1" x14ac:dyDescent="0.2"/>
    <row r="65226" hidden="1" x14ac:dyDescent="0.2"/>
    <row r="65227" hidden="1" x14ac:dyDescent="0.2"/>
    <row r="65228" hidden="1" x14ac:dyDescent="0.2"/>
    <row r="65229" hidden="1" x14ac:dyDescent="0.2"/>
    <row r="65230" hidden="1" x14ac:dyDescent="0.2"/>
    <row r="65231" hidden="1" x14ac:dyDescent="0.2"/>
    <row r="65232" hidden="1" x14ac:dyDescent="0.2"/>
    <row r="65233" hidden="1" x14ac:dyDescent="0.2"/>
    <row r="65234" hidden="1" x14ac:dyDescent="0.2"/>
    <row r="65235" hidden="1" x14ac:dyDescent="0.2"/>
    <row r="65236" hidden="1" x14ac:dyDescent="0.2"/>
    <row r="65237" hidden="1" x14ac:dyDescent="0.2"/>
    <row r="65238" hidden="1" x14ac:dyDescent="0.2"/>
    <row r="65239" hidden="1" x14ac:dyDescent="0.2"/>
    <row r="65240" hidden="1" x14ac:dyDescent="0.2"/>
    <row r="65241" hidden="1" x14ac:dyDescent="0.2"/>
    <row r="65242" hidden="1" x14ac:dyDescent="0.2"/>
    <row r="65243" hidden="1" x14ac:dyDescent="0.2"/>
    <row r="65244" hidden="1" x14ac:dyDescent="0.2"/>
    <row r="65245" hidden="1" x14ac:dyDescent="0.2"/>
    <row r="65246" hidden="1" x14ac:dyDescent="0.2"/>
    <row r="65247" hidden="1" x14ac:dyDescent="0.2"/>
    <row r="65248" hidden="1" x14ac:dyDescent="0.2"/>
    <row r="65249" hidden="1" x14ac:dyDescent="0.2"/>
    <row r="65250" hidden="1" x14ac:dyDescent="0.2"/>
    <row r="65251" hidden="1" x14ac:dyDescent="0.2"/>
    <row r="65252" hidden="1" x14ac:dyDescent="0.2"/>
    <row r="65253" hidden="1" x14ac:dyDescent="0.2"/>
    <row r="65254" hidden="1" x14ac:dyDescent="0.2"/>
    <row r="65255" hidden="1" x14ac:dyDescent="0.2"/>
    <row r="65256" hidden="1" x14ac:dyDescent="0.2"/>
    <row r="65257" hidden="1" x14ac:dyDescent="0.2"/>
    <row r="65258" hidden="1" x14ac:dyDescent="0.2"/>
    <row r="65259" hidden="1" x14ac:dyDescent="0.2"/>
    <row r="65260" hidden="1" x14ac:dyDescent="0.2"/>
    <row r="65261" hidden="1" x14ac:dyDescent="0.2"/>
    <row r="65262" hidden="1" x14ac:dyDescent="0.2"/>
    <row r="65263" hidden="1" x14ac:dyDescent="0.2"/>
    <row r="65264" hidden="1" x14ac:dyDescent="0.2"/>
    <row r="65265" hidden="1" x14ac:dyDescent="0.2"/>
    <row r="65266" hidden="1" x14ac:dyDescent="0.2"/>
    <row r="65267" hidden="1" x14ac:dyDescent="0.2"/>
    <row r="65268" hidden="1" x14ac:dyDescent="0.2"/>
    <row r="65269" hidden="1" x14ac:dyDescent="0.2"/>
    <row r="65270" hidden="1" x14ac:dyDescent="0.2"/>
    <row r="65271" hidden="1" x14ac:dyDescent="0.2"/>
    <row r="65272" hidden="1" x14ac:dyDescent="0.2"/>
    <row r="65273" hidden="1" x14ac:dyDescent="0.2"/>
    <row r="65274" hidden="1" x14ac:dyDescent="0.2"/>
    <row r="65275" hidden="1" x14ac:dyDescent="0.2"/>
    <row r="65276" hidden="1" x14ac:dyDescent="0.2"/>
    <row r="65277" hidden="1" x14ac:dyDescent="0.2"/>
    <row r="65278" hidden="1" x14ac:dyDescent="0.2"/>
    <row r="65279" hidden="1" x14ac:dyDescent="0.2"/>
    <row r="65280" hidden="1" x14ac:dyDescent="0.2"/>
    <row r="65281" hidden="1" x14ac:dyDescent="0.2"/>
    <row r="65282" hidden="1" x14ac:dyDescent="0.2"/>
    <row r="65283" hidden="1" x14ac:dyDescent="0.2"/>
    <row r="65284" hidden="1" x14ac:dyDescent="0.2"/>
    <row r="65285" hidden="1" x14ac:dyDescent="0.2"/>
    <row r="65286" hidden="1" x14ac:dyDescent="0.2"/>
    <row r="65287" hidden="1" x14ac:dyDescent="0.2"/>
    <row r="65288" hidden="1" x14ac:dyDescent="0.2"/>
    <row r="65289" hidden="1" x14ac:dyDescent="0.2"/>
    <row r="65290" hidden="1" x14ac:dyDescent="0.2"/>
    <row r="65291" hidden="1" x14ac:dyDescent="0.2"/>
    <row r="65292" hidden="1" x14ac:dyDescent="0.2"/>
    <row r="65293" hidden="1" x14ac:dyDescent="0.2"/>
    <row r="65294" hidden="1" x14ac:dyDescent="0.2"/>
    <row r="65295" hidden="1" x14ac:dyDescent="0.2"/>
    <row r="65296" hidden="1" x14ac:dyDescent="0.2"/>
    <row r="65297" hidden="1" x14ac:dyDescent="0.2"/>
    <row r="65298" hidden="1" x14ac:dyDescent="0.2"/>
    <row r="65299" hidden="1" x14ac:dyDescent="0.2"/>
    <row r="65300" hidden="1" x14ac:dyDescent="0.2"/>
    <row r="65301" hidden="1" x14ac:dyDescent="0.2"/>
    <row r="65302" hidden="1" x14ac:dyDescent="0.2"/>
    <row r="65303" hidden="1" x14ac:dyDescent="0.2"/>
    <row r="65304" hidden="1" x14ac:dyDescent="0.2"/>
    <row r="65305" hidden="1" x14ac:dyDescent="0.2"/>
    <row r="65306" hidden="1" x14ac:dyDescent="0.2"/>
    <row r="65307" hidden="1" x14ac:dyDescent="0.2"/>
    <row r="65308" hidden="1" x14ac:dyDescent="0.2"/>
    <row r="65309" hidden="1" x14ac:dyDescent="0.2"/>
    <row r="65310" hidden="1" x14ac:dyDescent="0.2"/>
    <row r="65311" hidden="1" x14ac:dyDescent="0.2"/>
    <row r="65312" hidden="1" x14ac:dyDescent="0.2"/>
    <row r="65313" hidden="1" x14ac:dyDescent="0.2"/>
    <row r="65314" hidden="1" x14ac:dyDescent="0.2"/>
    <row r="65315" hidden="1" x14ac:dyDescent="0.2"/>
    <row r="65316" hidden="1" x14ac:dyDescent="0.2"/>
    <row r="65317" hidden="1" x14ac:dyDescent="0.2"/>
    <row r="65318" hidden="1" x14ac:dyDescent="0.2"/>
    <row r="65319" hidden="1" x14ac:dyDescent="0.2"/>
    <row r="65320" hidden="1" x14ac:dyDescent="0.2"/>
    <row r="65321" hidden="1" x14ac:dyDescent="0.2"/>
    <row r="65322" hidden="1" x14ac:dyDescent="0.2"/>
    <row r="65323" hidden="1" x14ac:dyDescent="0.2"/>
    <row r="65324" hidden="1" x14ac:dyDescent="0.2"/>
    <row r="65325" hidden="1" x14ac:dyDescent="0.2"/>
    <row r="65326" hidden="1" x14ac:dyDescent="0.2"/>
    <row r="65327" hidden="1" x14ac:dyDescent="0.2"/>
    <row r="65328" hidden="1" x14ac:dyDescent="0.2"/>
    <row r="65329" hidden="1" x14ac:dyDescent="0.2"/>
    <row r="65330" hidden="1" x14ac:dyDescent="0.2"/>
    <row r="65331" hidden="1" x14ac:dyDescent="0.2"/>
    <row r="65332" hidden="1" x14ac:dyDescent="0.2"/>
    <row r="65333" hidden="1" x14ac:dyDescent="0.2"/>
    <row r="65334" hidden="1" x14ac:dyDescent="0.2"/>
    <row r="65335" hidden="1" x14ac:dyDescent="0.2"/>
    <row r="65336" hidden="1" x14ac:dyDescent="0.2"/>
    <row r="65337" hidden="1" x14ac:dyDescent="0.2"/>
    <row r="65338" hidden="1" x14ac:dyDescent="0.2"/>
    <row r="65339" hidden="1" x14ac:dyDescent="0.2"/>
    <row r="65340" hidden="1" x14ac:dyDescent="0.2"/>
    <row r="65341" hidden="1" x14ac:dyDescent="0.2"/>
    <row r="65342" hidden="1" x14ac:dyDescent="0.2"/>
    <row r="65343" hidden="1" x14ac:dyDescent="0.2"/>
    <row r="65344" hidden="1" x14ac:dyDescent="0.2"/>
    <row r="65345" hidden="1" x14ac:dyDescent="0.2"/>
    <row r="65346" hidden="1" x14ac:dyDescent="0.2"/>
    <row r="65347" hidden="1" x14ac:dyDescent="0.2"/>
    <row r="65348" hidden="1" x14ac:dyDescent="0.2"/>
    <row r="65349" hidden="1" x14ac:dyDescent="0.2"/>
    <row r="65350" hidden="1" x14ac:dyDescent="0.2"/>
    <row r="65351" hidden="1" x14ac:dyDescent="0.2"/>
    <row r="65352" hidden="1" x14ac:dyDescent="0.2"/>
    <row r="65353" hidden="1" x14ac:dyDescent="0.2"/>
    <row r="65354" hidden="1" x14ac:dyDescent="0.2"/>
    <row r="65355" hidden="1" x14ac:dyDescent="0.2"/>
    <row r="65356" hidden="1" x14ac:dyDescent="0.2"/>
    <row r="65357" hidden="1" x14ac:dyDescent="0.2"/>
    <row r="65358" hidden="1" x14ac:dyDescent="0.2"/>
    <row r="65359" hidden="1" x14ac:dyDescent="0.2"/>
    <row r="65360" hidden="1" x14ac:dyDescent="0.2"/>
    <row r="65361" hidden="1" x14ac:dyDescent="0.2"/>
    <row r="65362" hidden="1" x14ac:dyDescent="0.2"/>
    <row r="65363" hidden="1" x14ac:dyDescent="0.2"/>
    <row r="65364" hidden="1" x14ac:dyDescent="0.2"/>
    <row r="65365" hidden="1" x14ac:dyDescent="0.2"/>
    <row r="65366" hidden="1" x14ac:dyDescent="0.2"/>
    <row r="65367" hidden="1" x14ac:dyDescent="0.2"/>
    <row r="65368" hidden="1" x14ac:dyDescent="0.2"/>
    <row r="65369" hidden="1" x14ac:dyDescent="0.2"/>
    <row r="65370" hidden="1" x14ac:dyDescent="0.2"/>
    <row r="65371" hidden="1" x14ac:dyDescent="0.2"/>
    <row r="65372" hidden="1" x14ac:dyDescent="0.2"/>
    <row r="65373" hidden="1" x14ac:dyDescent="0.2"/>
    <row r="65374" hidden="1" x14ac:dyDescent="0.2"/>
    <row r="65375" hidden="1" x14ac:dyDescent="0.2"/>
    <row r="65376" hidden="1" x14ac:dyDescent="0.2"/>
    <row r="65377" hidden="1" x14ac:dyDescent="0.2"/>
    <row r="65378" hidden="1" x14ac:dyDescent="0.2"/>
    <row r="65379" hidden="1" x14ac:dyDescent="0.2"/>
    <row r="65380" hidden="1" x14ac:dyDescent="0.2"/>
    <row r="65381" hidden="1" x14ac:dyDescent="0.2"/>
    <row r="65382" hidden="1" x14ac:dyDescent="0.2"/>
    <row r="65383" hidden="1" x14ac:dyDescent="0.2"/>
    <row r="65384" hidden="1" x14ac:dyDescent="0.2"/>
    <row r="65385" hidden="1" x14ac:dyDescent="0.2"/>
    <row r="65386" hidden="1" x14ac:dyDescent="0.2"/>
    <row r="65387" hidden="1" x14ac:dyDescent="0.2"/>
    <row r="65388" hidden="1" x14ac:dyDescent="0.2"/>
    <row r="65389" hidden="1" x14ac:dyDescent="0.2"/>
    <row r="65390" hidden="1" x14ac:dyDescent="0.2"/>
    <row r="65391" hidden="1" x14ac:dyDescent="0.2"/>
    <row r="65392" hidden="1" x14ac:dyDescent="0.2"/>
    <row r="65393" hidden="1" x14ac:dyDescent="0.2"/>
    <row r="65394" hidden="1" x14ac:dyDescent="0.2"/>
    <row r="65395" hidden="1" x14ac:dyDescent="0.2"/>
    <row r="65396" hidden="1" x14ac:dyDescent="0.2"/>
    <row r="65397" hidden="1" x14ac:dyDescent="0.2"/>
    <row r="65398" hidden="1" x14ac:dyDescent="0.2"/>
    <row r="65399" hidden="1" x14ac:dyDescent="0.2"/>
    <row r="65400" hidden="1" x14ac:dyDescent="0.2"/>
    <row r="65401" hidden="1" x14ac:dyDescent="0.2"/>
    <row r="65402" hidden="1" x14ac:dyDescent="0.2"/>
    <row r="65403" hidden="1" x14ac:dyDescent="0.2"/>
    <row r="65404" hidden="1" x14ac:dyDescent="0.2"/>
    <row r="65405" hidden="1" x14ac:dyDescent="0.2"/>
    <row r="65406" hidden="1" x14ac:dyDescent="0.2"/>
    <row r="65407" hidden="1" x14ac:dyDescent="0.2"/>
    <row r="65408" hidden="1" x14ac:dyDescent="0.2"/>
    <row r="65409" hidden="1" x14ac:dyDescent="0.2"/>
    <row r="65410" hidden="1" x14ac:dyDescent="0.2"/>
    <row r="65411" hidden="1" x14ac:dyDescent="0.2"/>
    <row r="65412" hidden="1" x14ac:dyDescent="0.2"/>
    <row r="65413" hidden="1" x14ac:dyDescent="0.2"/>
    <row r="65414" hidden="1" x14ac:dyDescent="0.2"/>
    <row r="65415" hidden="1" x14ac:dyDescent="0.2"/>
    <row r="65416" hidden="1" x14ac:dyDescent="0.2"/>
    <row r="65417" hidden="1" x14ac:dyDescent="0.2"/>
    <row r="65418" hidden="1" x14ac:dyDescent="0.2"/>
    <row r="65419" hidden="1" x14ac:dyDescent="0.2"/>
    <row r="65420" hidden="1" x14ac:dyDescent="0.2"/>
    <row r="65421" hidden="1" x14ac:dyDescent="0.2"/>
    <row r="65422" hidden="1" x14ac:dyDescent="0.2"/>
    <row r="65423" hidden="1" x14ac:dyDescent="0.2"/>
    <row r="65424" hidden="1" x14ac:dyDescent="0.2"/>
    <row r="65425" hidden="1" x14ac:dyDescent="0.2"/>
    <row r="65426" hidden="1" x14ac:dyDescent="0.2"/>
    <row r="65427" hidden="1" x14ac:dyDescent="0.2"/>
    <row r="65428" hidden="1" x14ac:dyDescent="0.2"/>
    <row r="65429" hidden="1" x14ac:dyDescent="0.2"/>
    <row r="65430" hidden="1" x14ac:dyDescent="0.2"/>
    <row r="65431" hidden="1" x14ac:dyDescent="0.2"/>
    <row r="65432" hidden="1" x14ac:dyDescent="0.2"/>
    <row r="65433" hidden="1" x14ac:dyDescent="0.2"/>
    <row r="65434" hidden="1" x14ac:dyDescent="0.2"/>
    <row r="65435" hidden="1" x14ac:dyDescent="0.2"/>
    <row r="65436" hidden="1" x14ac:dyDescent="0.2"/>
    <row r="65437" hidden="1" x14ac:dyDescent="0.2"/>
    <row r="65438" hidden="1" x14ac:dyDescent="0.2"/>
    <row r="65439" hidden="1" x14ac:dyDescent="0.2"/>
    <row r="65440" hidden="1" x14ac:dyDescent="0.2"/>
    <row r="65441" hidden="1" x14ac:dyDescent="0.2"/>
    <row r="65442" hidden="1" x14ac:dyDescent="0.2"/>
    <row r="65443" hidden="1" x14ac:dyDescent="0.2"/>
    <row r="65444" hidden="1" x14ac:dyDescent="0.2"/>
    <row r="65445" hidden="1" x14ac:dyDescent="0.2"/>
    <row r="65446" hidden="1" x14ac:dyDescent="0.2"/>
    <row r="65447" hidden="1" x14ac:dyDescent="0.2"/>
    <row r="65448" hidden="1" x14ac:dyDescent="0.2"/>
    <row r="65449" hidden="1" x14ac:dyDescent="0.2"/>
    <row r="65450" hidden="1" x14ac:dyDescent="0.2"/>
    <row r="65451" hidden="1" x14ac:dyDescent="0.2"/>
    <row r="65452" hidden="1" x14ac:dyDescent="0.2"/>
    <row r="65453" hidden="1" x14ac:dyDescent="0.2"/>
    <row r="65454" hidden="1" x14ac:dyDescent="0.2"/>
    <row r="65455" hidden="1" x14ac:dyDescent="0.2"/>
    <row r="65456" hidden="1" x14ac:dyDescent="0.2"/>
    <row r="65457" hidden="1" x14ac:dyDescent="0.2"/>
    <row r="65458" hidden="1" x14ac:dyDescent="0.2"/>
    <row r="65459" hidden="1" x14ac:dyDescent="0.2"/>
    <row r="65460" hidden="1" x14ac:dyDescent="0.2"/>
    <row r="65461" hidden="1" x14ac:dyDescent="0.2"/>
    <row r="65462" hidden="1" x14ac:dyDescent="0.2"/>
    <row r="65463" hidden="1" x14ac:dyDescent="0.2"/>
    <row r="65464" hidden="1" x14ac:dyDescent="0.2"/>
    <row r="65465" hidden="1" x14ac:dyDescent="0.2"/>
    <row r="65466" hidden="1" x14ac:dyDescent="0.2"/>
    <row r="65467" hidden="1" x14ac:dyDescent="0.2"/>
    <row r="65468" hidden="1" x14ac:dyDescent="0.2"/>
    <row r="65469" hidden="1" x14ac:dyDescent="0.2"/>
    <row r="65470" hidden="1" x14ac:dyDescent="0.2"/>
    <row r="65471" hidden="1" x14ac:dyDescent="0.2"/>
    <row r="65472" hidden="1" x14ac:dyDescent="0.2"/>
    <row r="65473" hidden="1" x14ac:dyDescent="0.2"/>
    <row r="65474" hidden="1" x14ac:dyDescent="0.2"/>
    <row r="65475" hidden="1" x14ac:dyDescent="0.2"/>
    <row r="65476" hidden="1" x14ac:dyDescent="0.2"/>
    <row r="65477" hidden="1" x14ac:dyDescent="0.2"/>
    <row r="65478" hidden="1" x14ac:dyDescent="0.2"/>
    <row r="65479" hidden="1" x14ac:dyDescent="0.2"/>
    <row r="65480" hidden="1" x14ac:dyDescent="0.2"/>
    <row r="65481" hidden="1" x14ac:dyDescent="0.2"/>
    <row r="65482" hidden="1" x14ac:dyDescent="0.2"/>
    <row r="65483" hidden="1" x14ac:dyDescent="0.2"/>
    <row r="65484" hidden="1" x14ac:dyDescent="0.2"/>
    <row r="65485" hidden="1" x14ac:dyDescent="0.2"/>
    <row r="65486" hidden="1" x14ac:dyDescent="0.2"/>
    <row r="65487" hidden="1" x14ac:dyDescent="0.2"/>
    <row r="65488" hidden="1" x14ac:dyDescent="0.2"/>
    <row r="65489" hidden="1" x14ac:dyDescent="0.2"/>
    <row r="65490" hidden="1" x14ac:dyDescent="0.2"/>
    <row r="65491" hidden="1" x14ac:dyDescent="0.2"/>
    <row r="65492" hidden="1" x14ac:dyDescent="0.2"/>
    <row r="65493" hidden="1" x14ac:dyDescent="0.2"/>
    <row r="65494" hidden="1" x14ac:dyDescent="0.2"/>
    <row r="65495" hidden="1" x14ac:dyDescent="0.2"/>
    <row r="65496" hidden="1" x14ac:dyDescent="0.2"/>
    <row r="65497" hidden="1" x14ac:dyDescent="0.2"/>
    <row r="65498" hidden="1" x14ac:dyDescent="0.2"/>
    <row r="65499" hidden="1" x14ac:dyDescent="0.2"/>
    <row r="65500" hidden="1" x14ac:dyDescent="0.2"/>
    <row r="65501" hidden="1" x14ac:dyDescent="0.2"/>
    <row r="65502" hidden="1" x14ac:dyDescent="0.2"/>
    <row r="65503" hidden="1" x14ac:dyDescent="0.2"/>
    <row r="65504" hidden="1" x14ac:dyDescent="0.2"/>
    <row r="65505" hidden="1" x14ac:dyDescent="0.2"/>
    <row r="65506" hidden="1" x14ac:dyDescent="0.2"/>
    <row r="65507" hidden="1" x14ac:dyDescent="0.2"/>
    <row r="65508" hidden="1" x14ac:dyDescent="0.2"/>
    <row r="65509" hidden="1" x14ac:dyDescent="0.2"/>
    <row r="65510" hidden="1" x14ac:dyDescent="0.2"/>
    <row r="65511" hidden="1" x14ac:dyDescent="0.2"/>
    <row r="65512" hidden="1" x14ac:dyDescent="0.2"/>
    <row r="65513" hidden="1" x14ac:dyDescent="0.2"/>
    <row r="65514" hidden="1" x14ac:dyDescent="0.2"/>
    <row r="65515" hidden="1" x14ac:dyDescent="0.2"/>
    <row r="65516" hidden="1" x14ac:dyDescent="0.2"/>
    <row r="65517" hidden="1" x14ac:dyDescent="0.2"/>
    <row r="65518" hidden="1" x14ac:dyDescent="0.2"/>
    <row r="65519" hidden="1" x14ac:dyDescent="0.2"/>
    <row r="65520" hidden="1" x14ac:dyDescent="0.2"/>
    <row r="65521" hidden="1" x14ac:dyDescent="0.2"/>
    <row r="65522" hidden="1" x14ac:dyDescent="0.2"/>
    <row r="65523" hidden="1" x14ac:dyDescent="0.2"/>
    <row r="65524" hidden="1" x14ac:dyDescent="0.2"/>
    <row r="65525" hidden="1" x14ac:dyDescent="0.2"/>
    <row r="65526" hidden="1" x14ac:dyDescent="0.2"/>
    <row r="65527" hidden="1" x14ac:dyDescent="0.2"/>
    <row r="65528" hidden="1" x14ac:dyDescent="0.2"/>
    <row r="65529" hidden="1" x14ac:dyDescent="0.2"/>
    <row r="65530" hidden="1" x14ac:dyDescent="0.2"/>
    <row r="65531" hidden="1" x14ac:dyDescent="0.2"/>
    <row r="65532" hidden="1" x14ac:dyDescent="0.2"/>
    <row r="65533" hidden="1" x14ac:dyDescent="0.2"/>
    <row r="65534" hidden="1" x14ac:dyDescent="0.2"/>
    <row r="65535" hidden="1" x14ac:dyDescent="0.2"/>
    <row r="65536" hidden="1" x14ac:dyDescent="0.2"/>
    <row r="65537" hidden="1" x14ac:dyDescent="0.2"/>
    <row r="65538" hidden="1" x14ac:dyDescent="0.2"/>
    <row r="65539" hidden="1" x14ac:dyDescent="0.2"/>
    <row r="65540" hidden="1" x14ac:dyDescent="0.2"/>
    <row r="65541" hidden="1" x14ac:dyDescent="0.2"/>
    <row r="65542" hidden="1" x14ac:dyDescent="0.2"/>
    <row r="65543" hidden="1" x14ac:dyDescent="0.2"/>
    <row r="65544" hidden="1" x14ac:dyDescent="0.2"/>
    <row r="65545" hidden="1" x14ac:dyDescent="0.2"/>
    <row r="65546" hidden="1" x14ac:dyDescent="0.2"/>
    <row r="65547" hidden="1" x14ac:dyDescent="0.2"/>
    <row r="65548" hidden="1" x14ac:dyDescent="0.2"/>
    <row r="65549" hidden="1" x14ac:dyDescent="0.2"/>
    <row r="65550" hidden="1" x14ac:dyDescent="0.2"/>
    <row r="65551" hidden="1" x14ac:dyDescent="0.2"/>
    <row r="65552" hidden="1" x14ac:dyDescent="0.2"/>
    <row r="65553" hidden="1" x14ac:dyDescent="0.2"/>
    <row r="65554" hidden="1" x14ac:dyDescent="0.2"/>
    <row r="65555" hidden="1" x14ac:dyDescent="0.2"/>
    <row r="65556" hidden="1" x14ac:dyDescent="0.2"/>
    <row r="65557" hidden="1" x14ac:dyDescent="0.2"/>
    <row r="65558" hidden="1" x14ac:dyDescent="0.2"/>
    <row r="65559" hidden="1" x14ac:dyDescent="0.2"/>
    <row r="65560" hidden="1" x14ac:dyDescent="0.2"/>
    <row r="65561" hidden="1" x14ac:dyDescent="0.2"/>
    <row r="65562" hidden="1" x14ac:dyDescent="0.2"/>
    <row r="65563" hidden="1" x14ac:dyDescent="0.2"/>
    <row r="65564" hidden="1" x14ac:dyDescent="0.2"/>
    <row r="65565" hidden="1" x14ac:dyDescent="0.2"/>
    <row r="65566" hidden="1" x14ac:dyDescent="0.2"/>
    <row r="65567" hidden="1" x14ac:dyDescent="0.2"/>
    <row r="65568" hidden="1" x14ac:dyDescent="0.2"/>
    <row r="65569" hidden="1" x14ac:dyDescent="0.2"/>
    <row r="65570" hidden="1" x14ac:dyDescent="0.2"/>
    <row r="65571" hidden="1" x14ac:dyDescent="0.2"/>
    <row r="65572" hidden="1" x14ac:dyDescent="0.2"/>
    <row r="65573" hidden="1" x14ac:dyDescent="0.2"/>
    <row r="65574" hidden="1" x14ac:dyDescent="0.2"/>
    <row r="65575" hidden="1" x14ac:dyDescent="0.2"/>
    <row r="65576" hidden="1" x14ac:dyDescent="0.2"/>
    <row r="65577" hidden="1" x14ac:dyDescent="0.2"/>
    <row r="65578" hidden="1" x14ac:dyDescent="0.2"/>
    <row r="65579" hidden="1" x14ac:dyDescent="0.2"/>
    <row r="65580" hidden="1" x14ac:dyDescent="0.2"/>
    <row r="65581" hidden="1" x14ac:dyDescent="0.2"/>
    <row r="65582" hidden="1" x14ac:dyDescent="0.2"/>
    <row r="65583" hidden="1" x14ac:dyDescent="0.2"/>
    <row r="65584" hidden="1" x14ac:dyDescent="0.2"/>
    <row r="65585" hidden="1" x14ac:dyDescent="0.2"/>
    <row r="65586" hidden="1" x14ac:dyDescent="0.2"/>
    <row r="65587" hidden="1" x14ac:dyDescent="0.2"/>
    <row r="65588" hidden="1" x14ac:dyDescent="0.2"/>
    <row r="65589" hidden="1" x14ac:dyDescent="0.2"/>
    <row r="65590" hidden="1" x14ac:dyDescent="0.2"/>
    <row r="65591" hidden="1" x14ac:dyDescent="0.2"/>
    <row r="65592" hidden="1" x14ac:dyDescent="0.2"/>
    <row r="65593" hidden="1" x14ac:dyDescent="0.2"/>
    <row r="65594" hidden="1" x14ac:dyDescent="0.2"/>
    <row r="65595" hidden="1" x14ac:dyDescent="0.2"/>
    <row r="65596" hidden="1" x14ac:dyDescent="0.2"/>
    <row r="65597" hidden="1" x14ac:dyDescent="0.2"/>
    <row r="65598" hidden="1" x14ac:dyDescent="0.2"/>
    <row r="65599" hidden="1" x14ac:dyDescent="0.2"/>
    <row r="65600" hidden="1" x14ac:dyDescent="0.2"/>
    <row r="65601" hidden="1" x14ac:dyDescent="0.2"/>
    <row r="65602" hidden="1" x14ac:dyDescent="0.2"/>
    <row r="65603" hidden="1" x14ac:dyDescent="0.2"/>
    <row r="65604" hidden="1" x14ac:dyDescent="0.2"/>
    <row r="65605" hidden="1" x14ac:dyDescent="0.2"/>
    <row r="65606" hidden="1" x14ac:dyDescent="0.2"/>
    <row r="65607" hidden="1" x14ac:dyDescent="0.2"/>
    <row r="65608" hidden="1" x14ac:dyDescent="0.2"/>
    <row r="65609" hidden="1" x14ac:dyDescent="0.2"/>
    <row r="65610" hidden="1" x14ac:dyDescent="0.2"/>
    <row r="65611" hidden="1" x14ac:dyDescent="0.2"/>
    <row r="65612" hidden="1" x14ac:dyDescent="0.2"/>
    <row r="65613" hidden="1" x14ac:dyDescent="0.2"/>
    <row r="65614" hidden="1" x14ac:dyDescent="0.2"/>
    <row r="65615" hidden="1" x14ac:dyDescent="0.2"/>
    <row r="65616" hidden="1" x14ac:dyDescent="0.2"/>
    <row r="65617" hidden="1" x14ac:dyDescent="0.2"/>
    <row r="65618" hidden="1" x14ac:dyDescent="0.2"/>
    <row r="65619" hidden="1" x14ac:dyDescent="0.2"/>
    <row r="65620" hidden="1" x14ac:dyDescent="0.2"/>
    <row r="65621" hidden="1" x14ac:dyDescent="0.2"/>
    <row r="65622" hidden="1" x14ac:dyDescent="0.2"/>
    <row r="65623" hidden="1" x14ac:dyDescent="0.2"/>
    <row r="65624" hidden="1" x14ac:dyDescent="0.2"/>
    <row r="65625" hidden="1" x14ac:dyDescent="0.2"/>
    <row r="65626" hidden="1" x14ac:dyDescent="0.2"/>
    <row r="65627" hidden="1" x14ac:dyDescent="0.2"/>
    <row r="65628" hidden="1" x14ac:dyDescent="0.2"/>
    <row r="65629" hidden="1" x14ac:dyDescent="0.2"/>
    <row r="65630" hidden="1" x14ac:dyDescent="0.2"/>
    <row r="65631" hidden="1" x14ac:dyDescent="0.2"/>
    <row r="65632" hidden="1" x14ac:dyDescent="0.2"/>
    <row r="65633" hidden="1" x14ac:dyDescent="0.2"/>
    <row r="65634" hidden="1" x14ac:dyDescent="0.2"/>
    <row r="65635" hidden="1" x14ac:dyDescent="0.2"/>
    <row r="65636" hidden="1" x14ac:dyDescent="0.2"/>
    <row r="65637" hidden="1" x14ac:dyDescent="0.2"/>
    <row r="65638" hidden="1" x14ac:dyDescent="0.2"/>
    <row r="65639" hidden="1" x14ac:dyDescent="0.2"/>
    <row r="65640" hidden="1" x14ac:dyDescent="0.2"/>
    <row r="65641" hidden="1" x14ac:dyDescent="0.2"/>
    <row r="65642" hidden="1" x14ac:dyDescent="0.2"/>
    <row r="65643" hidden="1" x14ac:dyDescent="0.2"/>
    <row r="65644" hidden="1" x14ac:dyDescent="0.2"/>
    <row r="65645" hidden="1" x14ac:dyDescent="0.2"/>
    <row r="65646" hidden="1" x14ac:dyDescent="0.2"/>
    <row r="65647" hidden="1" x14ac:dyDescent="0.2"/>
    <row r="65648" hidden="1" x14ac:dyDescent="0.2"/>
    <row r="65649" x14ac:dyDescent="0.2"/>
  </sheetData>
  <phoneticPr fontId="0" type="noConversion"/>
  <hyperlinks>
    <hyperlink ref="B5" location="ÍNDICE!A1" display="&lt;&lt; VOLVER"/>
    <hyperlink ref="B139" location="ÍNDICE!A1" display="&lt;&lt; VOLVER"/>
  </hyperlinks>
  <pageMargins left="0.75" right="0.75" top="1" bottom="1" header="0" footer="0"/>
  <pageSetup paperSize="9" scale="71" orientation="portrait" r:id="rId1"/>
  <headerFooter alignWithMargins="0"/>
  <colBreaks count="1" manualBreakCount="1">
    <brk id="5" max="1048575" man="1"/>
  </colBreaks>
  <ignoredErrors>
    <ignoredError sqref="D137:F137" evalErro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251"/>
  <sheetViews>
    <sheetView showGridLines="0" topLeftCell="A6" zoomScaleNormal="100" zoomScaleSheetLayoutView="100" workbookViewId="0">
      <pane xSplit="3" ySplit="2" topLeftCell="D129" activePane="bottomRight" state="frozen"/>
      <selection activeCell="A6" sqref="A6"/>
      <selection pane="topRight" activeCell="D6" sqref="D6"/>
      <selection pane="bottomLeft" activeCell="A8" sqref="A8"/>
      <selection pane="bottomRight" activeCell="BI133" sqref="BI133"/>
    </sheetView>
  </sheetViews>
  <sheetFormatPr baseColWidth="10" defaultColWidth="0" defaultRowHeight="12.75" zeroHeight="1" x14ac:dyDescent="0.2"/>
  <cols>
    <col min="1" max="1" width="20.42578125" customWidth="1"/>
    <col min="2" max="2" width="10.5703125" customWidth="1"/>
    <col min="3" max="3" width="9.42578125" bestFit="1" customWidth="1"/>
    <col min="4" max="21" width="11.5703125" customWidth="1"/>
    <col min="22" max="22" width="12.7109375" customWidth="1"/>
    <col min="23" max="49" width="11.5703125" customWidth="1"/>
    <col min="50" max="50" width="15.5703125" bestFit="1" customWidth="1"/>
    <col min="51" max="51" width="10.140625" customWidth="1"/>
    <col min="52" max="52" width="11.42578125" customWidth="1"/>
    <col min="53" max="60" width="14.140625" customWidth="1"/>
    <col min="61" max="61" width="14.7109375" customWidth="1"/>
    <col min="62" max="65" width="11.42578125" customWidth="1"/>
    <col min="66" max="259" width="11.42578125" hidden="1" customWidth="1"/>
    <col min="260" max="16384" width="7.140625" hidden="1"/>
  </cols>
  <sheetData>
    <row r="1" spans="1:62" ht="33.75"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row>
    <row r="2" spans="1:62" ht="15" x14ac:dyDescent="0.25">
      <c r="A2" s="3"/>
      <c r="B2" s="96" t="s">
        <v>464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row>
    <row r="3" spans="1:62" ht="15" x14ac:dyDescent="0.25">
      <c r="A3" s="3"/>
      <c r="B3" s="96" t="s">
        <v>80</v>
      </c>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96" t="s">
        <v>487</v>
      </c>
    </row>
    <row r="4" spans="1:62" s="2" customFormat="1" ht="12.75" customHeight="1" x14ac:dyDescent="0.2">
      <c r="A4" s="4"/>
      <c r="B4" s="25"/>
      <c r="C4" s="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4"/>
      <c r="AY4" s="4"/>
      <c r="AZ4" s="4"/>
    </row>
    <row r="5" spans="1:62" s="2" customFormat="1" ht="16.5" customHeight="1" x14ac:dyDescent="0.2">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row>
    <row r="6" spans="1:62" ht="12.75" customHeight="1" thickBot="1" x14ac:dyDescent="0.25">
      <c r="A6" s="3"/>
      <c r="B6" s="32" t="s">
        <v>23</v>
      </c>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3"/>
      <c r="AZ6" s="3"/>
    </row>
    <row r="7" spans="1:62" ht="36.75" thickBot="1" x14ac:dyDescent="0.25">
      <c r="A7" s="47"/>
      <c r="B7" s="245" t="s">
        <v>0</v>
      </c>
      <c r="C7" s="245" t="s">
        <v>31</v>
      </c>
      <c r="D7" s="246" t="s">
        <v>488</v>
      </c>
      <c r="E7" s="241" t="s">
        <v>81</v>
      </c>
      <c r="F7" s="241" t="s">
        <v>47</v>
      </c>
      <c r="G7" s="241" t="s">
        <v>48</v>
      </c>
      <c r="H7" s="241" t="s">
        <v>489</v>
      </c>
      <c r="I7" s="241" t="s">
        <v>49</v>
      </c>
      <c r="J7" s="241" t="s">
        <v>490</v>
      </c>
      <c r="K7" s="241" t="s">
        <v>50</v>
      </c>
      <c r="L7" s="241" t="s">
        <v>462</v>
      </c>
      <c r="M7" s="241" t="s">
        <v>516</v>
      </c>
      <c r="N7" s="241" t="s">
        <v>52</v>
      </c>
      <c r="O7" s="241" t="s">
        <v>512</v>
      </c>
      <c r="P7" s="241" t="s">
        <v>53</v>
      </c>
      <c r="Q7" s="241" t="s">
        <v>511</v>
      </c>
      <c r="R7" s="241" t="s">
        <v>54</v>
      </c>
      <c r="S7" s="241" t="s">
        <v>82</v>
      </c>
      <c r="T7" s="241" t="s">
        <v>55</v>
      </c>
      <c r="U7" s="241" t="s">
        <v>83</v>
      </c>
      <c r="V7" s="241" t="s">
        <v>491</v>
      </c>
      <c r="W7" s="241" t="s">
        <v>56</v>
      </c>
      <c r="X7" s="241" t="s">
        <v>57</v>
      </c>
      <c r="Y7" s="241" t="s">
        <v>58</v>
      </c>
      <c r="Z7" s="241" t="s">
        <v>59</v>
      </c>
      <c r="AA7" s="241" t="s">
        <v>60</v>
      </c>
      <c r="AB7" s="241" t="s">
        <v>61</v>
      </c>
      <c r="AC7" s="241" t="s">
        <v>62</v>
      </c>
      <c r="AD7" s="241" t="s">
        <v>63</v>
      </c>
      <c r="AE7" s="241" t="s">
        <v>64</v>
      </c>
      <c r="AF7" s="241" t="s">
        <v>65</v>
      </c>
      <c r="AG7" s="241" t="s">
        <v>66</v>
      </c>
      <c r="AH7" s="241" t="s">
        <v>67</v>
      </c>
      <c r="AI7" s="241" t="s">
        <v>68</v>
      </c>
      <c r="AJ7" s="241" t="s">
        <v>459</v>
      </c>
      <c r="AK7" s="241" t="s">
        <v>69</v>
      </c>
      <c r="AL7" s="241" t="s">
        <v>70</v>
      </c>
      <c r="AM7" s="241" t="s">
        <v>71</v>
      </c>
      <c r="AN7" s="241" t="s">
        <v>513</v>
      </c>
      <c r="AO7" s="241" t="s">
        <v>72</v>
      </c>
      <c r="AP7" s="241" t="s">
        <v>73</v>
      </c>
      <c r="AQ7" s="241" t="s">
        <v>74</v>
      </c>
      <c r="AR7" s="241" t="s">
        <v>473</v>
      </c>
      <c r="AS7" s="241" t="s">
        <v>75</v>
      </c>
      <c r="AT7" s="241" t="s">
        <v>461</v>
      </c>
      <c r="AU7" s="241" t="s">
        <v>76</v>
      </c>
      <c r="AV7" s="241" t="s">
        <v>534</v>
      </c>
      <c r="AW7" s="242" t="s">
        <v>93</v>
      </c>
      <c r="AX7" s="239" t="s">
        <v>5</v>
      </c>
      <c r="AY7" s="10"/>
      <c r="AZ7" s="245" t="s">
        <v>0</v>
      </c>
      <c r="BA7" s="245" t="s">
        <v>31</v>
      </c>
      <c r="BB7" s="259" t="s">
        <v>51</v>
      </c>
      <c r="BC7" s="259" t="s">
        <v>481</v>
      </c>
      <c r="BD7" s="259" t="s">
        <v>482</v>
      </c>
      <c r="BE7" s="259" t="s">
        <v>483</v>
      </c>
      <c r="BF7" s="259" t="s">
        <v>484</v>
      </c>
      <c r="BG7" s="260" t="s">
        <v>534</v>
      </c>
      <c r="BH7" s="260" t="s">
        <v>485</v>
      </c>
      <c r="BI7" s="245" t="s">
        <v>454</v>
      </c>
    </row>
    <row r="8" spans="1:62" ht="12.75" customHeight="1" x14ac:dyDescent="0.2">
      <c r="A8" s="47"/>
      <c r="B8" s="28">
        <v>2007</v>
      </c>
      <c r="C8" s="40" t="s">
        <v>37</v>
      </c>
      <c r="D8" s="169">
        <v>47</v>
      </c>
      <c r="E8" s="169"/>
      <c r="F8" s="169">
        <v>41899</v>
      </c>
      <c r="G8" s="169">
        <v>149</v>
      </c>
      <c r="H8" s="169">
        <v>540</v>
      </c>
      <c r="I8" s="169">
        <v>310</v>
      </c>
      <c r="J8" s="169">
        <v>1149</v>
      </c>
      <c r="K8" s="169">
        <v>62564</v>
      </c>
      <c r="L8" s="169"/>
      <c r="M8" s="169">
        <v>617462</v>
      </c>
      <c r="N8" s="169">
        <v>4977</v>
      </c>
      <c r="O8" s="169"/>
      <c r="P8" s="169">
        <v>551</v>
      </c>
      <c r="Q8" s="169"/>
      <c r="R8" s="169">
        <v>29180</v>
      </c>
      <c r="S8" s="169"/>
      <c r="T8" s="169">
        <v>522624</v>
      </c>
      <c r="U8" s="169"/>
      <c r="V8" s="169">
        <v>10604</v>
      </c>
      <c r="W8" s="169">
        <v>970</v>
      </c>
      <c r="X8" s="169">
        <v>17807</v>
      </c>
      <c r="Y8" s="169">
        <v>2981</v>
      </c>
      <c r="Z8" s="169">
        <v>1381</v>
      </c>
      <c r="AA8" s="169">
        <v>2800</v>
      </c>
      <c r="AB8" s="169">
        <v>171</v>
      </c>
      <c r="AC8" s="169">
        <v>1197</v>
      </c>
      <c r="AD8" s="169">
        <v>44</v>
      </c>
      <c r="AE8" s="169"/>
      <c r="AF8" s="169">
        <v>693</v>
      </c>
      <c r="AG8" s="169">
        <v>217</v>
      </c>
      <c r="AH8" s="169">
        <v>6203</v>
      </c>
      <c r="AI8" s="169"/>
      <c r="AJ8" s="169"/>
      <c r="AK8" s="169">
        <v>366</v>
      </c>
      <c r="AL8" s="169">
        <v>373</v>
      </c>
      <c r="AM8" s="169">
        <v>2610</v>
      </c>
      <c r="AN8" s="169"/>
      <c r="AO8" s="169">
        <v>450</v>
      </c>
      <c r="AP8" s="169">
        <v>69</v>
      </c>
      <c r="AQ8" s="169">
        <v>1197</v>
      </c>
      <c r="AR8" s="169"/>
      <c r="AS8" s="169">
        <v>295</v>
      </c>
      <c r="AT8" s="169"/>
      <c r="AU8" s="169">
        <v>39</v>
      </c>
      <c r="AV8" s="169"/>
      <c r="AW8" s="169"/>
      <c r="AX8" s="170">
        <f t="shared" ref="AX8:AX22" si="0">SUM(D8:AW8)</f>
        <v>1331919</v>
      </c>
      <c r="AY8" s="10"/>
      <c r="AZ8" s="28">
        <v>2007</v>
      </c>
      <c r="BA8" s="40" t="s">
        <v>37</v>
      </c>
      <c r="BB8" s="178">
        <f t="shared" ref="BB8:BB34" si="1">+M8+AE8+AI8</f>
        <v>617462</v>
      </c>
      <c r="BC8" s="179">
        <f t="shared" ref="BC8:BC34" si="2">+T8</f>
        <v>522624</v>
      </c>
      <c r="BD8" s="179">
        <f t="shared" ref="BD8:BD34" si="3">+D8+J8+L8+V8+AB8+AT8</f>
        <v>11971</v>
      </c>
      <c r="BE8" s="179">
        <f t="shared" ref="BE8:BE34" si="4">+K8+R8+S8+AA8</f>
        <v>94544</v>
      </c>
      <c r="BF8" s="179">
        <f t="shared" ref="BF8:BF34" si="5">+F8+U8</f>
        <v>41899</v>
      </c>
      <c r="BG8" s="179"/>
      <c r="BH8" s="179">
        <f>+E8+G8+H8+I8+N8+P8+W8+X8+Y8+Z8+AC8+AD8+AF8+AG8+AH8+AJ8+AK8+AL8+AM8+AO8+AP8+AQ8+AR8+AS8+AU8+AW8</f>
        <v>43419</v>
      </c>
      <c r="BI8" s="180">
        <f t="shared" ref="BI8:BI34" si="6">SUM(BB8:BH8)</f>
        <v>1331919</v>
      </c>
      <c r="BJ8" s="126"/>
    </row>
    <row r="9" spans="1:62" ht="12.75" customHeight="1" x14ac:dyDescent="0.2">
      <c r="A9" s="47"/>
      <c r="B9" s="29">
        <v>2008</v>
      </c>
      <c r="C9" s="35" t="s">
        <v>37</v>
      </c>
      <c r="D9" s="130">
        <v>27</v>
      </c>
      <c r="E9" s="130"/>
      <c r="F9" s="130">
        <v>32257</v>
      </c>
      <c r="G9" s="130">
        <v>116</v>
      </c>
      <c r="H9" s="130">
        <v>309</v>
      </c>
      <c r="I9" s="130">
        <v>921</v>
      </c>
      <c r="J9" s="130">
        <v>402</v>
      </c>
      <c r="K9" s="130">
        <v>74919</v>
      </c>
      <c r="L9" s="130"/>
      <c r="M9" s="130">
        <v>662113</v>
      </c>
      <c r="N9" s="130">
        <v>5721</v>
      </c>
      <c r="O9" s="130"/>
      <c r="P9" s="130">
        <v>672</v>
      </c>
      <c r="Q9" s="130"/>
      <c r="R9" s="130">
        <v>33727</v>
      </c>
      <c r="S9" s="130"/>
      <c r="T9" s="130">
        <v>590074</v>
      </c>
      <c r="U9" s="130"/>
      <c r="V9" s="130">
        <v>7470</v>
      </c>
      <c r="W9" s="130">
        <v>787</v>
      </c>
      <c r="X9" s="130">
        <v>16666</v>
      </c>
      <c r="Y9" s="130"/>
      <c r="Z9" s="130">
        <v>328</v>
      </c>
      <c r="AA9" s="130">
        <v>3295</v>
      </c>
      <c r="AB9" s="130">
        <v>148</v>
      </c>
      <c r="AC9" s="130">
        <v>2188</v>
      </c>
      <c r="AD9" s="130">
        <v>45</v>
      </c>
      <c r="AE9" s="130"/>
      <c r="AF9" s="130">
        <v>622</v>
      </c>
      <c r="AG9" s="130">
        <v>82</v>
      </c>
      <c r="AH9" s="130">
        <v>1699</v>
      </c>
      <c r="AI9" s="130"/>
      <c r="AJ9" s="130"/>
      <c r="AK9" s="130">
        <v>562</v>
      </c>
      <c r="AL9" s="130">
        <v>292</v>
      </c>
      <c r="AM9" s="130">
        <v>1979</v>
      </c>
      <c r="AN9" s="130"/>
      <c r="AO9" s="130">
        <v>405</v>
      </c>
      <c r="AP9" s="130">
        <v>69</v>
      </c>
      <c r="AQ9" s="130">
        <v>592</v>
      </c>
      <c r="AR9" s="130"/>
      <c r="AS9" s="130">
        <v>482</v>
      </c>
      <c r="AT9" s="130"/>
      <c r="AU9" s="130">
        <v>40</v>
      </c>
      <c r="AV9" s="130"/>
      <c r="AW9" s="130"/>
      <c r="AX9" s="171">
        <f t="shared" si="0"/>
        <v>1439009</v>
      </c>
      <c r="AY9" s="10"/>
      <c r="AZ9" s="29">
        <v>2008</v>
      </c>
      <c r="BA9" s="35" t="s">
        <v>37</v>
      </c>
      <c r="BB9" s="181">
        <f t="shared" si="1"/>
        <v>662113</v>
      </c>
      <c r="BC9" s="182">
        <f t="shared" si="2"/>
        <v>590074</v>
      </c>
      <c r="BD9" s="182">
        <f t="shared" si="3"/>
        <v>8047</v>
      </c>
      <c r="BE9" s="182">
        <f t="shared" si="4"/>
        <v>111941</v>
      </c>
      <c r="BF9" s="182">
        <f t="shared" si="5"/>
        <v>32257</v>
      </c>
      <c r="BG9" s="182"/>
      <c r="BH9" s="182">
        <f t="shared" ref="BH9:BH48" si="7">+E9+G9+H9+I9+N9+P9+W9+X9+Y9+Z9+AC9+AD9+AF9+AG9+AH9+AJ9+AK9+AL9+AM9+AO9+AP9+AQ9+AR9+AS9+AU9+AW9</f>
        <v>34577</v>
      </c>
      <c r="BI9" s="183">
        <f t="shared" si="6"/>
        <v>1439009</v>
      </c>
      <c r="BJ9" s="126"/>
    </row>
    <row r="10" spans="1:62" ht="12.75" customHeight="1" thickBot="1" x14ac:dyDescent="0.25">
      <c r="A10" s="47"/>
      <c r="B10" s="43">
        <v>2009</v>
      </c>
      <c r="C10" s="36" t="s">
        <v>37</v>
      </c>
      <c r="D10" s="172">
        <v>9</v>
      </c>
      <c r="E10" s="172">
        <v>573</v>
      </c>
      <c r="F10" s="172">
        <v>24736</v>
      </c>
      <c r="G10" s="172"/>
      <c r="H10" s="172">
        <v>246</v>
      </c>
      <c r="I10" s="172"/>
      <c r="J10" s="172">
        <v>114</v>
      </c>
      <c r="K10" s="172">
        <v>84933</v>
      </c>
      <c r="L10" s="172"/>
      <c r="M10" s="172">
        <v>756342</v>
      </c>
      <c r="N10" s="172">
        <v>5663</v>
      </c>
      <c r="O10" s="172"/>
      <c r="P10" s="172">
        <v>746</v>
      </c>
      <c r="Q10" s="172"/>
      <c r="R10" s="172">
        <v>38902</v>
      </c>
      <c r="S10" s="172">
        <v>6088</v>
      </c>
      <c r="T10" s="172">
        <v>654096</v>
      </c>
      <c r="U10" s="172">
        <v>3</v>
      </c>
      <c r="V10" s="172">
        <v>97180</v>
      </c>
      <c r="W10" s="172">
        <v>549</v>
      </c>
      <c r="X10" s="172">
        <v>15492</v>
      </c>
      <c r="Y10" s="172"/>
      <c r="Z10" s="172">
        <v>9</v>
      </c>
      <c r="AA10" s="172">
        <v>3535</v>
      </c>
      <c r="AB10" s="172">
        <v>131</v>
      </c>
      <c r="AC10" s="172">
        <v>1933</v>
      </c>
      <c r="AD10" s="172"/>
      <c r="AE10" s="172"/>
      <c r="AF10" s="172"/>
      <c r="AG10" s="172">
        <v>30</v>
      </c>
      <c r="AH10" s="172">
        <v>437</v>
      </c>
      <c r="AI10" s="172"/>
      <c r="AJ10" s="172"/>
      <c r="AK10" s="172">
        <v>640</v>
      </c>
      <c r="AL10" s="172">
        <v>242</v>
      </c>
      <c r="AM10" s="172">
        <v>163</v>
      </c>
      <c r="AN10" s="172"/>
      <c r="AO10" s="172">
        <v>382</v>
      </c>
      <c r="AP10" s="172">
        <v>46</v>
      </c>
      <c r="AQ10" s="172">
        <v>598</v>
      </c>
      <c r="AR10" s="172"/>
      <c r="AS10" s="172">
        <v>550</v>
      </c>
      <c r="AT10" s="172"/>
      <c r="AU10" s="172">
        <v>34</v>
      </c>
      <c r="AV10" s="172"/>
      <c r="AW10" s="172">
        <v>632</v>
      </c>
      <c r="AX10" s="173">
        <f t="shared" si="0"/>
        <v>1695034</v>
      </c>
      <c r="AY10" s="10"/>
      <c r="AZ10" s="43">
        <v>2009</v>
      </c>
      <c r="BA10" s="36" t="s">
        <v>37</v>
      </c>
      <c r="BB10" s="184">
        <f t="shared" si="1"/>
        <v>756342</v>
      </c>
      <c r="BC10" s="185">
        <f t="shared" si="2"/>
        <v>654096</v>
      </c>
      <c r="BD10" s="185">
        <f t="shared" si="3"/>
        <v>97434</v>
      </c>
      <c r="BE10" s="185">
        <f t="shared" si="4"/>
        <v>133458</v>
      </c>
      <c r="BF10" s="185">
        <f t="shared" si="5"/>
        <v>24739</v>
      </c>
      <c r="BG10" s="185"/>
      <c r="BH10" s="185">
        <f t="shared" si="7"/>
        <v>28965</v>
      </c>
      <c r="BI10" s="186">
        <f t="shared" si="6"/>
        <v>1695034</v>
      </c>
      <c r="BJ10" s="126"/>
    </row>
    <row r="11" spans="1:62" ht="12.75" customHeight="1" x14ac:dyDescent="0.2">
      <c r="A11" s="47"/>
      <c r="B11" s="28">
        <v>2010</v>
      </c>
      <c r="C11" s="40" t="s">
        <v>38</v>
      </c>
      <c r="D11" s="169">
        <v>12</v>
      </c>
      <c r="E11" s="169">
        <v>573</v>
      </c>
      <c r="F11" s="169">
        <v>24421</v>
      </c>
      <c r="G11" s="169"/>
      <c r="H11" s="169">
        <v>246</v>
      </c>
      <c r="I11" s="169"/>
      <c r="J11" s="169">
        <v>98</v>
      </c>
      <c r="K11" s="169">
        <v>84890</v>
      </c>
      <c r="L11" s="169"/>
      <c r="M11" s="169">
        <v>758634</v>
      </c>
      <c r="N11" s="169">
        <v>5719</v>
      </c>
      <c r="O11" s="169"/>
      <c r="P11" s="169">
        <v>765</v>
      </c>
      <c r="Q11" s="169"/>
      <c r="R11" s="169">
        <v>35352</v>
      </c>
      <c r="S11" s="169">
        <v>5944</v>
      </c>
      <c r="T11" s="169">
        <v>655500</v>
      </c>
      <c r="U11" s="169">
        <v>3</v>
      </c>
      <c r="V11" s="169">
        <v>101857</v>
      </c>
      <c r="W11" s="169">
        <v>553</v>
      </c>
      <c r="X11" s="169">
        <v>14694</v>
      </c>
      <c r="Y11" s="169"/>
      <c r="Z11" s="169">
        <v>9</v>
      </c>
      <c r="AA11" s="169">
        <v>3566</v>
      </c>
      <c r="AB11" s="169">
        <v>127</v>
      </c>
      <c r="AC11" s="169">
        <v>1888</v>
      </c>
      <c r="AD11" s="169">
        <v>58</v>
      </c>
      <c r="AE11" s="169"/>
      <c r="AF11" s="169"/>
      <c r="AG11" s="169">
        <v>33</v>
      </c>
      <c r="AH11" s="169">
        <v>437</v>
      </c>
      <c r="AI11" s="169"/>
      <c r="AJ11" s="169"/>
      <c r="AK11" s="169">
        <v>640</v>
      </c>
      <c r="AL11" s="169">
        <v>241</v>
      </c>
      <c r="AM11" s="169">
        <v>312</v>
      </c>
      <c r="AN11" s="169"/>
      <c r="AO11" s="169">
        <v>368</v>
      </c>
      <c r="AP11" s="169">
        <v>45</v>
      </c>
      <c r="AQ11" s="169">
        <v>595</v>
      </c>
      <c r="AR11" s="169"/>
      <c r="AS11" s="169">
        <v>550</v>
      </c>
      <c r="AT11" s="169"/>
      <c r="AU11" s="169">
        <v>34</v>
      </c>
      <c r="AV11" s="169"/>
      <c r="AW11" s="169">
        <v>744</v>
      </c>
      <c r="AX11" s="170">
        <f t="shared" si="0"/>
        <v>1698908</v>
      </c>
      <c r="AY11" s="10"/>
      <c r="AZ11" s="28">
        <v>2010</v>
      </c>
      <c r="BA11" s="40" t="s">
        <v>38</v>
      </c>
      <c r="BB11" s="178">
        <f t="shared" si="1"/>
        <v>758634</v>
      </c>
      <c r="BC11" s="179">
        <f t="shared" si="2"/>
        <v>655500</v>
      </c>
      <c r="BD11" s="179">
        <f t="shared" si="3"/>
        <v>102094</v>
      </c>
      <c r="BE11" s="179">
        <f t="shared" si="4"/>
        <v>129752</v>
      </c>
      <c r="BF11" s="179">
        <f t="shared" si="5"/>
        <v>24424</v>
      </c>
      <c r="BG11" s="179"/>
      <c r="BH11" s="179">
        <f t="shared" si="7"/>
        <v>28504</v>
      </c>
      <c r="BI11" s="180">
        <f t="shared" si="6"/>
        <v>1698908</v>
      </c>
      <c r="BJ11" s="126"/>
    </row>
    <row r="12" spans="1:62" ht="12.75" customHeight="1" x14ac:dyDescent="0.2">
      <c r="A12" s="47"/>
      <c r="B12" s="45"/>
      <c r="C12" s="35" t="s">
        <v>39</v>
      </c>
      <c r="D12" s="130">
        <v>10</v>
      </c>
      <c r="E12" s="130">
        <v>570</v>
      </c>
      <c r="F12" s="130">
        <v>22346</v>
      </c>
      <c r="G12" s="130"/>
      <c r="H12" s="130">
        <v>248</v>
      </c>
      <c r="I12" s="130"/>
      <c r="J12" s="130">
        <v>99</v>
      </c>
      <c r="K12" s="130">
        <v>84348</v>
      </c>
      <c r="L12" s="130"/>
      <c r="M12" s="130">
        <v>757468</v>
      </c>
      <c r="N12" s="130">
        <v>5778</v>
      </c>
      <c r="O12" s="130"/>
      <c r="P12" s="130">
        <v>768</v>
      </c>
      <c r="Q12" s="130"/>
      <c r="R12" s="130">
        <v>35460</v>
      </c>
      <c r="S12" s="130">
        <v>6001</v>
      </c>
      <c r="T12" s="130">
        <v>656344</v>
      </c>
      <c r="U12" s="130">
        <v>7</v>
      </c>
      <c r="V12" s="130">
        <v>104182</v>
      </c>
      <c r="W12" s="130">
        <v>545</v>
      </c>
      <c r="X12" s="130">
        <v>14306</v>
      </c>
      <c r="Y12" s="130"/>
      <c r="Z12" s="130">
        <v>9</v>
      </c>
      <c r="AA12" s="130">
        <v>3589</v>
      </c>
      <c r="AB12" s="130">
        <v>129</v>
      </c>
      <c r="AC12" s="130">
        <v>1782</v>
      </c>
      <c r="AD12" s="130"/>
      <c r="AE12" s="130"/>
      <c r="AF12" s="130"/>
      <c r="AG12" s="130">
        <v>26</v>
      </c>
      <c r="AH12" s="130">
        <v>437</v>
      </c>
      <c r="AI12" s="130"/>
      <c r="AJ12" s="130"/>
      <c r="AK12" s="130">
        <v>640</v>
      </c>
      <c r="AL12" s="130">
        <v>241</v>
      </c>
      <c r="AM12" s="130">
        <v>263</v>
      </c>
      <c r="AN12" s="130"/>
      <c r="AO12" s="130">
        <v>374</v>
      </c>
      <c r="AP12" s="130">
        <v>44</v>
      </c>
      <c r="AQ12" s="130">
        <v>595</v>
      </c>
      <c r="AR12" s="130"/>
      <c r="AS12" s="130">
        <v>550</v>
      </c>
      <c r="AT12" s="130"/>
      <c r="AU12" s="130">
        <v>34</v>
      </c>
      <c r="AV12" s="130"/>
      <c r="AW12" s="130">
        <v>790</v>
      </c>
      <c r="AX12" s="171">
        <f t="shared" si="0"/>
        <v>1697983</v>
      </c>
      <c r="AY12" s="10"/>
      <c r="AZ12" s="45"/>
      <c r="BA12" s="35" t="s">
        <v>39</v>
      </c>
      <c r="BB12" s="181">
        <f t="shared" si="1"/>
        <v>757468</v>
      </c>
      <c r="BC12" s="182">
        <f t="shared" si="2"/>
        <v>656344</v>
      </c>
      <c r="BD12" s="182">
        <f t="shared" si="3"/>
        <v>104420</v>
      </c>
      <c r="BE12" s="182">
        <f t="shared" si="4"/>
        <v>129398</v>
      </c>
      <c r="BF12" s="182">
        <f t="shared" si="5"/>
        <v>22353</v>
      </c>
      <c r="BG12" s="182"/>
      <c r="BH12" s="182">
        <f t="shared" si="7"/>
        <v>28000</v>
      </c>
      <c r="BI12" s="183">
        <f t="shared" si="6"/>
        <v>1697983</v>
      </c>
      <c r="BJ12" s="126"/>
    </row>
    <row r="13" spans="1:62" ht="12.75" customHeight="1" x14ac:dyDescent="0.2">
      <c r="A13" s="47"/>
      <c r="B13" s="45"/>
      <c r="C13" s="35" t="s">
        <v>40</v>
      </c>
      <c r="D13" s="130">
        <v>13</v>
      </c>
      <c r="E13" s="130">
        <v>570</v>
      </c>
      <c r="F13" s="130">
        <v>21802</v>
      </c>
      <c r="G13" s="130"/>
      <c r="H13" s="130">
        <v>241</v>
      </c>
      <c r="I13" s="130"/>
      <c r="J13" s="130">
        <v>93</v>
      </c>
      <c r="K13" s="130">
        <v>85874</v>
      </c>
      <c r="L13" s="130"/>
      <c r="M13" s="130">
        <v>754763</v>
      </c>
      <c r="N13" s="130">
        <v>5901</v>
      </c>
      <c r="O13" s="130"/>
      <c r="P13" s="130">
        <v>781</v>
      </c>
      <c r="Q13" s="130"/>
      <c r="R13" s="130">
        <v>35953</v>
      </c>
      <c r="S13" s="130">
        <v>6167</v>
      </c>
      <c r="T13" s="130">
        <v>656618</v>
      </c>
      <c r="U13" s="130">
        <v>9</v>
      </c>
      <c r="V13" s="130">
        <v>108740</v>
      </c>
      <c r="W13" s="130">
        <v>548</v>
      </c>
      <c r="X13" s="130">
        <v>13304</v>
      </c>
      <c r="Y13" s="130"/>
      <c r="Z13" s="130">
        <v>9</v>
      </c>
      <c r="AA13" s="130">
        <v>3628</v>
      </c>
      <c r="AB13" s="130"/>
      <c r="AC13" s="130">
        <v>1782</v>
      </c>
      <c r="AD13" s="130"/>
      <c r="AE13" s="130"/>
      <c r="AF13" s="130"/>
      <c r="AG13" s="130">
        <v>33</v>
      </c>
      <c r="AH13" s="130">
        <v>437</v>
      </c>
      <c r="AI13" s="130"/>
      <c r="AJ13" s="130"/>
      <c r="AK13" s="130">
        <v>640</v>
      </c>
      <c r="AL13" s="130">
        <v>243</v>
      </c>
      <c r="AM13" s="130">
        <v>267</v>
      </c>
      <c r="AN13" s="130"/>
      <c r="AO13" s="130">
        <v>370</v>
      </c>
      <c r="AP13" s="130">
        <v>45</v>
      </c>
      <c r="AQ13" s="130">
        <v>604</v>
      </c>
      <c r="AR13" s="130"/>
      <c r="AS13" s="130">
        <v>550</v>
      </c>
      <c r="AT13" s="130"/>
      <c r="AU13" s="130">
        <v>34</v>
      </c>
      <c r="AV13" s="130">
        <v>7456</v>
      </c>
      <c r="AW13" s="130">
        <v>828</v>
      </c>
      <c r="AX13" s="171">
        <f t="shared" si="0"/>
        <v>1708303</v>
      </c>
      <c r="AY13" s="10"/>
      <c r="AZ13" s="45"/>
      <c r="BA13" s="35" t="s">
        <v>40</v>
      </c>
      <c r="BB13" s="181">
        <f t="shared" si="1"/>
        <v>754763</v>
      </c>
      <c r="BC13" s="182">
        <f t="shared" si="2"/>
        <v>656618</v>
      </c>
      <c r="BD13" s="182">
        <f t="shared" si="3"/>
        <v>108846</v>
      </c>
      <c r="BE13" s="182">
        <f t="shared" si="4"/>
        <v>131622</v>
      </c>
      <c r="BF13" s="182">
        <f t="shared" si="5"/>
        <v>21811</v>
      </c>
      <c r="BG13" s="182">
        <f>+AV13</f>
        <v>7456</v>
      </c>
      <c r="BH13" s="182">
        <f t="shared" si="7"/>
        <v>27187</v>
      </c>
      <c r="BI13" s="183">
        <f t="shared" si="6"/>
        <v>1708303</v>
      </c>
      <c r="BJ13" s="126"/>
    </row>
    <row r="14" spans="1:62" ht="12.75" customHeight="1" x14ac:dyDescent="0.2">
      <c r="A14" s="47"/>
      <c r="B14" s="45"/>
      <c r="C14" s="35" t="s">
        <v>41</v>
      </c>
      <c r="D14" s="130">
        <v>10</v>
      </c>
      <c r="E14" s="130">
        <v>569</v>
      </c>
      <c r="F14" s="130">
        <v>21551</v>
      </c>
      <c r="G14" s="130"/>
      <c r="H14" s="130">
        <v>237</v>
      </c>
      <c r="I14" s="130"/>
      <c r="J14" s="130">
        <v>69</v>
      </c>
      <c r="K14" s="130">
        <v>87088</v>
      </c>
      <c r="L14" s="130"/>
      <c r="M14" s="130">
        <v>757715</v>
      </c>
      <c r="N14" s="130">
        <v>5987</v>
      </c>
      <c r="O14" s="130"/>
      <c r="P14" s="130">
        <v>792</v>
      </c>
      <c r="Q14" s="130"/>
      <c r="R14" s="130">
        <v>36368</v>
      </c>
      <c r="S14" s="130">
        <v>6223</v>
      </c>
      <c r="T14" s="130">
        <v>665514</v>
      </c>
      <c r="U14" s="130">
        <v>8</v>
      </c>
      <c r="V14" s="130">
        <v>117865</v>
      </c>
      <c r="W14" s="130">
        <v>537</v>
      </c>
      <c r="X14" s="130">
        <v>13581</v>
      </c>
      <c r="Y14" s="130"/>
      <c r="Z14" s="130">
        <v>9</v>
      </c>
      <c r="AA14" s="130">
        <v>3662</v>
      </c>
      <c r="AB14" s="130">
        <v>128</v>
      </c>
      <c r="AC14" s="130">
        <v>1656</v>
      </c>
      <c r="AD14" s="130"/>
      <c r="AE14" s="130"/>
      <c r="AF14" s="130"/>
      <c r="AG14" s="130">
        <v>20</v>
      </c>
      <c r="AH14" s="130">
        <v>437</v>
      </c>
      <c r="AI14" s="130"/>
      <c r="AJ14" s="130"/>
      <c r="AK14" s="130">
        <v>640</v>
      </c>
      <c r="AL14" s="130">
        <v>240</v>
      </c>
      <c r="AM14" s="130">
        <v>271</v>
      </c>
      <c r="AN14" s="130"/>
      <c r="AO14" s="130">
        <v>371</v>
      </c>
      <c r="AP14" s="130">
        <v>45</v>
      </c>
      <c r="AQ14" s="130">
        <v>585</v>
      </c>
      <c r="AR14" s="130"/>
      <c r="AS14" s="130">
        <v>550</v>
      </c>
      <c r="AT14" s="130"/>
      <c r="AU14" s="130">
        <v>34</v>
      </c>
      <c r="AV14" s="130">
        <v>7886</v>
      </c>
      <c r="AW14" s="130">
        <v>870</v>
      </c>
      <c r="AX14" s="171">
        <f t="shared" si="0"/>
        <v>1731518</v>
      </c>
      <c r="AY14" s="10"/>
      <c r="AZ14" s="45"/>
      <c r="BA14" s="35" t="s">
        <v>41</v>
      </c>
      <c r="BB14" s="181">
        <f t="shared" si="1"/>
        <v>757715</v>
      </c>
      <c r="BC14" s="182">
        <f t="shared" si="2"/>
        <v>665514</v>
      </c>
      <c r="BD14" s="182">
        <f t="shared" si="3"/>
        <v>118072</v>
      </c>
      <c r="BE14" s="182">
        <f t="shared" si="4"/>
        <v>133341</v>
      </c>
      <c r="BF14" s="182">
        <f t="shared" si="5"/>
        <v>21559</v>
      </c>
      <c r="BG14" s="182">
        <f t="shared" ref="BG14:BG77" si="8">+AV14</f>
        <v>7886</v>
      </c>
      <c r="BH14" s="182">
        <f t="shared" si="7"/>
        <v>27431</v>
      </c>
      <c r="BI14" s="183">
        <f t="shared" si="6"/>
        <v>1731518</v>
      </c>
      <c r="BJ14" s="126"/>
    </row>
    <row r="15" spans="1:62" ht="12.75" customHeight="1" x14ac:dyDescent="0.2">
      <c r="A15" s="47"/>
      <c r="B15" s="45"/>
      <c r="C15" s="35" t="s">
        <v>42</v>
      </c>
      <c r="D15" s="130">
        <v>7</v>
      </c>
      <c r="E15" s="130">
        <v>568</v>
      </c>
      <c r="F15" s="130">
        <v>21751</v>
      </c>
      <c r="G15" s="130"/>
      <c r="H15" s="130">
        <v>233</v>
      </c>
      <c r="I15" s="130"/>
      <c r="J15" s="130">
        <v>65</v>
      </c>
      <c r="K15" s="130">
        <v>87945</v>
      </c>
      <c r="L15" s="130"/>
      <c r="M15" s="130">
        <v>763961</v>
      </c>
      <c r="N15" s="130">
        <v>6169</v>
      </c>
      <c r="O15" s="130"/>
      <c r="P15" s="130">
        <v>811</v>
      </c>
      <c r="Q15" s="130"/>
      <c r="R15" s="130">
        <v>36573</v>
      </c>
      <c r="S15" s="130">
        <v>6258</v>
      </c>
      <c r="T15" s="130">
        <v>671554</v>
      </c>
      <c r="U15" s="130">
        <v>12</v>
      </c>
      <c r="V15" s="130">
        <v>124892</v>
      </c>
      <c r="W15" s="130">
        <v>542</v>
      </c>
      <c r="X15" s="130">
        <v>13500</v>
      </c>
      <c r="Y15" s="130"/>
      <c r="Z15" s="130">
        <v>9</v>
      </c>
      <c r="AA15" s="130">
        <v>3686</v>
      </c>
      <c r="AB15" s="130"/>
      <c r="AC15" s="130">
        <v>1597</v>
      </c>
      <c r="AD15" s="130"/>
      <c r="AE15" s="130"/>
      <c r="AF15" s="130"/>
      <c r="AG15" s="130">
        <v>17</v>
      </c>
      <c r="AH15" s="130">
        <v>339</v>
      </c>
      <c r="AI15" s="130"/>
      <c r="AJ15" s="130"/>
      <c r="AK15" s="130">
        <v>640</v>
      </c>
      <c r="AL15" s="130">
        <v>236</v>
      </c>
      <c r="AM15" s="130">
        <v>262</v>
      </c>
      <c r="AN15" s="130"/>
      <c r="AO15" s="130">
        <v>359</v>
      </c>
      <c r="AP15" s="130">
        <v>45</v>
      </c>
      <c r="AQ15" s="130">
        <v>572</v>
      </c>
      <c r="AR15" s="130"/>
      <c r="AS15" s="130">
        <v>550</v>
      </c>
      <c r="AT15" s="130"/>
      <c r="AU15" s="130">
        <v>33</v>
      </c>
      <c r="AV15" s="130">
        <v>8664</v>
      </c>
      <c r="AW15" s="130">
        <v>960</v>
      </c>
      <c r="AX15" s="171">
        <f t="shared" si="0"/>
        <v>1752810</v>
      </c>
      <c r="AY15" s="10"/>
      <c r="AZ15" s="45"/>
      <c r="BA15" s="35" t="s">
        <v>42</v>
      </c>
      <c r="BB15" s="181">
        <f t="shared" si="1"/>
        <v>763961</v>
      </c>
      <c r="BC15" s="182">
        <f t="shared" si="2"/>
        <v>671554</v>
      </c>
      <c r="BD15" s="182">
        <f t="shared" si="3"/>
        <v>124964</v>
      </c>
      <c r="BE15" s="182">
        <f t="shared" si="4"/>
        <v>134462</v>
      </c>
      <c r="BF15" s="182">
        <f t="shared" si="5"/>
        <v>21763</v>
      </c>
      <c r="BG15" s="182">
        <f t="shared" si="8"/>
        <v>8664</v>
      </c>
      <c r="BH15" s="182">
        <f t="shared" si="7"/>
        <v>27442</v>
      </c>
      <c r="BI15" s="183">
        <f t="shared" si="6"/>
        <v>1752810</v>
      </c>
      <c r="BJ15" s="126"/>
    </row>
    <row r="16" spans="1:62" ht="12.75" customHeight="1" x14ac:dyDescent="0.2">
      <c r="A16" s="47"/>
      <c r="B16" s="45"/>
      <c r="C16" s="35" t="s">
        <v>43</v>
      </c>
      <c r="D16" s="130">
        <v>4</v>
      </c>
      <c r="E16" s="130">
        <v>568</v>
      </c>
      <c r="F16" s="130">
        <v>21659</v>
      </c>
      <c r="G16" s="130"/>
      <c r="H16" s="130">
        <v>231</v>
      </c>
      <c r="I16" s="130"/>
      <c r="J16" s="130">
        <v>56</v>
      </c>
      <c r="K16" s="130">
        <v>87992</v>
      </c>
      <c r="L16" s="130"/>
      <c r="M16" s="130">
        <v>765080</v>
      </c>
      <c r="N16" s="130">
        <v>6367</v>
      </c>
      <c r="O16" s="130"/>
      <c r="P16" s="130">
        <v>826</v>
      </c>
      <c r="Q16" s="130"/>
      <c r="R16" s="130">
        <v>36988</v>
      </c>
      <c r="S16" s="130">
        <v>6386</v>
      </c>
      <c r="T16" s="130">
        <v>676709</v>
      </c>
      <c r="U16" s="130">
        <v>51</v>
      </c>
      <c r="V16" s="130">
        <v>113766</v>
      </c>
      <c r="W16" s="130">
        <v>539</v>
      </c>
      <c r="X16" s="130">
        <v>13643</v>
      </c>
      <c r="Y16" s="130"/>
      <c r="Z16" s="130">
        <v>9</v>
      </c>
      <c r="AA16" s="130">
        <v>3680</v>
      </c>
      <c r="AB16" s="130">
        <v>124</v>
      </c>
      <c r="AC16" s="130">
        <v>1479</v>
      </c>
      <c r="AD16" s="130"/>
      <c r="AE16" s="130"/>
      <c r="AF16" s="130"/>
      <c r="AG16" s="130">
        <v>18</v>
      </c>
      <c r="AH16" s="130">
        <v>344</v>
      </c>
      <c r="AI16" s="130"/>
      <c r="AJ16" s="130"/>
      <c r="AK16" s="130">
        <v>640</v>
      </c>
      <c r="AL16" s="130">
        <v>237</v>
      </c>
      <c r="AM16" s="130">
        <v>247</v>
      </c>
      <c r="AN16" s="130"/>
      <c r="AO16" s="130">
        <v>376</v>
      </c>
      <c r="AP16" s="130">
        <v>45</v>
      </c>
      <c r="AQ16" s="130">
        <v>585</v>
      </c>
      <c r="AR16" s="130"/>
      <c r="AS16" s="130">
        <v>550</v>
      </c>
      <c r="AT16" s="130"/>
      <c r="AU16" s="130">
        <v>31</v>
      </c>
      <c r="AV16" s="130">
        <v>9287</v>
      </c>
      <c r="AW16" s="130">
        <v>941</v>
      </c>
      <c r="AX16" s="171">
        <f t="shared" si="0"/>
        <v>1749458</v>
      </c>
      <c r="AY16" s="10"/>
      <c r="AZ16" s="45"/>
      <c r="BA16" s="35" t="s">
        <v>43</v>
      </c>
      <c r="BB16" s="181">
        <f t="shared" si="1"/>
        <v>765080</v>
      </c>
      <c r="BC16" s="182">
        <f t="shared" si="2"/>
        <v>676709</v>
      </c>
      <c r="BD16" s="182">
        <f t="shared" si="3"/>
        <v>113950</v>
      </c>
      <c r="BE16" s="182">
        <f t="shared" si="4"/>
        <v>135046</v>
      </c>
      <c r="BF16" s="182">
        <f t="shared" si="5"/>
        <v>21710</v>
      </c>
      <c r="BG16" s="182">
        <f t="shared" si="8"/>
        <v>9287</v>
      </c>
      <c r="BH16" s="182">
        <f t="shared" si="7"/>
        <v>27676</v>
      </c>
      <c r="BI16" s="183">
        <f t="shared" si="6"/>
        <v>1749458</v>
      </c>
      <c r="BJ16" s="126"/>
    </row>
    <row r="17" spans="1:62" ht="12.75" customHeight="1" x14ac:dyDescent="0.2">
      <c r="A17" s="47"/>
      <c r="B17" s="45"/>
      <c r="C17" s="35" t="s">
        <v>32</v>
      </c>
      <c r="D17" s="130">
        <v>3</v>
      </c>
      <c r="E17" s="130">
        <v>567</v>
      </c>
      <c r="F17" s="130">
        <v>21643</v>
      </c>
      <c r="G17" s="130"/>
      <c r="H17" s="130">
        <v>226</v>
      </c>
      <c r="I17" s="130"/>
      <c r="J17" s="130">
        <v>53</v>
      </c>
      <c r="K17" s="130">
        <v>88611</v>
      </c>
      <c r="L17" s="130"/>
      <c r="M17" s="130">
        <v>774585</v>
      </c>
      <c r="N17" s="130">
        <v>6521</v>
      </c>
      <c r="O17" s="130"/>
      <c r="P17" s="130">
        <v>834</v>
      </c>
      <c r="Q17" s="130"/>
      <c r="R17" s="130">
        <v>37536</v>
      </c>
      <c r="S17" s="130">
        <v>6402</v>
      </c>
      <c r="T17" s="130">
        <v>682351</v>
      </c>
      <c r="U17" s="130">
        <v>158</v>
      </c>
      <c r="V17" s="130">
        <v>117736</v>
      </c>
      <c r="W17" s="130">
        <v>541</v>
      </c>
      <c r="X17" s="130">
        <v>13828</v>
      </c>
      <c r="Y17" s="130"/>
      <c r="Z17" s="130">
        <v>9</v>
      </c>
      <c r="AA17" s="130">
        <v>3796</v>
      </c>
      <c r="AB17" s="130">
        <v>123</v>
      </c>
      <c r="AC17" s="130">
        <v>1375</v>
      </c>
      <c r="AD17" s="130"/>
      <c r="AE17" s="130"/>
      <c r="AF17" s="130"/>
      <c r="AG17" s="130">
        <v>19</v>
      </c>
      <c r="AH17" s="130">
        <v>345</v>
      </c>
      <c r="AI17" s="130"/>
      <c r="AJ17" s="130">
        <v>2</v>
      </c>
      <c r="AK17" s="130">
        <v>640</v>
      </c>
      <c r="AL17" s="130">
        <v>241</v>
      </c>
      <c r="AM17" s="130">
        <v>260</v>
      </c>
      <c r="AN17" s="130"/>
      <c r="AO17" s="130"/>
      <c r="AP17" s="130">
        <v>43</v>
      </c>
      <c r="AQ17" s="130">
        <v>953</v>
      </c>
      <c r="AR17" s="130"/>
      <c r="AS17" s="130">
        <v>550</v>
      </c>
      <c r="AT17" s="130"/>
      <c r="AU17" s="130">
        <v>31</v>
      </c>
      <c r="AV17" s="130">
        <v>9646</v>
      </c>
      <c r="AW17" s="130">
        <v>857</v>
      </c>
      <c r="AX17" s="171">
        <f t="shared" si="0"/>
        <v>1770485</v>
      </c>
      <c r="AY17" s="10"/>
      <c r="AZ17" s="45"/>
      <c r="BA17" s="35" t="s">
        <v>32</v>
      </c>
      <c r="BB17" s="181">
        <f t="shared" si="1"/>
        <v>774585</v>
      </c>
      <c r="BC17" s="182">
        <f t="shared" si="2"/>
        <v>682351</v>
      </c>
      <c r="BD17" s="182">
        <f t="shared" si="3"/>
        <v>117915</v>
      </c>
      <c r="BE17" s="182">
        <f t="shared" si="4"/>
        <v>136345</v>
      </c>
      <c r="BF17" s="182">
        <f t="shared" si="5"/>
        <v>21801</v>
      </c>
      <c r="BG17" s="182">
        <f t="shared" si="8"/>
        <v>9646</v>
      </c>
      <c r="BH17" s="182">
        <f t="shared" si="7"/>
        <v>27842</v>
      </c>
      <c r="BI17" s="183">
        <f t="shared" si="6"/>
        <v>1770485</v>
      </c>
      <c r="BJ17" s="126"/>
    </row>
    <row r="18" spans="1:62" ht="12.75" customHeight="1" x14ac:dyDescent="0.2">
      <c r="A18" s="47"/>
      <c r="B18" s="45"/>
      <c r="C18" s="35" t="s">
        <v>33</v>
      </c>
      <c r="D18" s="130">
        <v>3</v>
      </c>
      <c r="E18" s="130">
        <v>567</v>
      </c>
      <c r="F18" s="130">
        <v>21579</v>
      </c>
      <c r="G18" s="130"/>
      <c r="H18" s="130">
        <v>225</v>
      </c>
      <c r="I18" s="130"/>
      <c r="J18" s="130">
        <v>45</v>
      </c>
      <c r="K18" s="130">
        <v>89613</v>
      </c>
      <c r="L18" s="130"/>
      <c r="M18" s="130">
        <v>780800</v>
      </c>
      <c r="N18" s="130">
        <v>6607</v>
      </c>
      <c r="O18" s="130"/>
      <c r="P18" s="130">
        <v>857</v>
      </c>
      <c r="Q18" s="130"/>
      <c r="R18" s="130">
        <v>37809</v>
      </c>
      <c r="S18" s="130">
        <v>6507</v>
      </c>
      <c r="T18" s="130">
        <v>686539</v>
      </c>
      <c r="U18" s="130">
        <v>208</v>
      </c>
      <c r="V18" s="130">
        <v>128702</v>
      </c>
      <c r="W18" s="130">
        <v>545</v>
      </c>
      <c r="X18" s="130">
        <v>14158</v>
      </c>
      <c r="Y18" s="130"/>
      <c r="Z18" s="130">
        <v>9</v>
      </c>
      <c r="AA18" s="130">
        <v>3853</v>
      </c>
      <c r="AB18" s="130">
        <v>120</v>
      </c>
      <c r="AC18" s="130">
        <v>1223</v>
      </c>
      <c r="AD18" s="130"/>
      <c r="AE18" s="130"/>
      <c r="AF18" s="130"/>
      <c r="AG18" s="130">
        <v>12</v>
      </c>
      <c r="AH18" s="130">
        <v>319</v>
      </c>
      <c r="AI18" s="130"/>
      <c r="AJ18" s="130">
        <v>2</v>
      </c>
      <c r="AK18" s="130">
        <v>640</v>
      </c>
      <c r="AL18" s="130">
        <v>210</v>
      </c>
      <c r="AM18" s="130">
        <v>256</v>
      </c>
      <c r="AN18" s="130"/>
      <c r="AO18" s="130"/>
      <c r="AP18" s="130">
        <v>43</v>
      </c>
      <c r="AQ18" s="130">
        <v>924</v>
      </c>
      <c r="AR18" s="130"/>
      <c r="AS18" s="130">
        <v>550</v>
      </c>
      <c r="AT18" s="130"/>
      <c r="AU18" s="130">
        <v>30</v>
      </c>
      <c r="AV18" s="130">
        <v>9798</v>
      </c>
      <c r="AW18" s="130">
        <v>841</v>
      </c>
      <c r="AX18" s="171">
        <f t="shared" si="0"/>
        <v>1793594</v>
      </c>
      <c r="AY18" s="10"/>
      <c r="AZ18" s="45"/>
      <c r="BA18" s="35" t="s">
        <v>33</v>
      </c>
      <c r="BB18" s="181">
        <f t="shared" si="1"/>
        <v>780800</v>
      </c>
      <c r="BC18" s="182">
        <f t="shared" si="2"/>
        <v>686539</v>
      </c>
      <c r="BD18" s="182">
        <f t="shared" si="3"/>
        <v>128870</v>
      </c>
      <c r="BE18" s="182">
        <f t="shared" si="4"/>
        <v>137782</v>
      </c>
      <c r="BF18" s="182">
        <f t="shared" si="5"/>
        <v>21787</v>
      </c>
      <c r="BG18" s="182">
        <f t="shared" si="8"/>
        <v>9798</v>
      </c>
      <c r="BH18" s="182">
        <f t="shared" si="7"/>
        <v>28018</v>
      </c>
      <c r="BI18" s="183">
        <f t="shared" si="6"/>
        <v>1793594</v>
      </c>
      <c r="BJ18" s="126"/>
    </row>
    <row r="19" spans="1:62" ht="12.75" customHeight="1" x14ac:dyDescent="0.2">
      <c r="A19" s="47"/>
      <c r="B19" s="45"/>
      <c r="C19" s="35" t="s">
        <v>34</v>
      </c>
      <c r="D19" s="130">
        <v>3</v>
      </c>
      <c r="E19" s="130">
        <v>567</v>
      </c>
      <c r="F19" s="130">
        <v>21614</v>
      </c>
      <c r="G19" s="130"/>
      <c r="H19" s="130">
        <v>223</v>
      </c>
      <c r="I19" s="130"/>
      <c r="J19" s="130">
        <v>51</v>
      </c>
      <c r="K19" s="130">
        <v>89851</v>
      </c>
      <c r="L19" s="130"/>
      <c r="M19" s="130">
        <v>783703</v>
      </c>
      <c r="N19" s="130">
        <v>6675</v>
      </c>
      <c r="O19" s="130"/>
      <c r="P19" s="130">
        <v>865</v>
      </c>
      <c r="Q19" s="130"/>
      <c r="R19" s="130">
        <v>37660</v>
      </c>
      <c r="S19" s="130">
        <v>6516</v>
      </c>
      <c r="T19" s="130">
        <v>690001</v>
      </c>
      <c r="U19" s="130">
        <v>103</v>
      </c>
      <c r="V19" s="130">
        <v>137106</v>
      </c>
      <c r="W19" s="130">
        <v>539</v>
      </c>
      <c r="X19" s="130">
        <v>14160</v>
      </c>
      <c r="Y19" s="130"/>
      <c r="Z19" s="130">
        <v>9</v>
      </c>
      <c r="AA19" s="130">
        <v>3878</v>
      </c>
      <c r="AB19" s="130">
        <v>117</v>
      </c>
      <c r="AC19" s="130">
        <v>1138</v>
      </c>
      <c r="AD19" s="130"/>
      <c r="AE19" s="130"/>
      <c r="AF19" s="130"/>
      <c r="AG19" s="130">
        <v>16</v>
      </c>
      <c r="AH19" s="130">
        <v>319</v>
      </c>
      <c r="AI19" s="130"/>
      <c r="AJ19" s="130">
        <v>2</v>
      </c>
      <c r="AK19" s="130">
        <v>640</v>
      </c>
      <c r="AL19" s="130">
        <v>205</v>
      </c>
      <c r="AM19" s="130">
        <v>260</v>
      </c>
      <c r="AN19" s="130"/>
      <c r="AO19" s="130"/>
      <c r="AP19" s="130">
        <v>43</v>
      </c>
      <c r="AQ19" s="130">
        <v>568</v>
      </c>
      <c r="AR19" s="130"/>
      <c r="AS19" s="130">
        <v>550</v>
      </c>
      <c r="AT19" s="130"/>
      <c r="AU19" s="130">
        <v>30</v>
      </c>
      <c r="AV19" s="130">
        <v>9927</v>
      </c>
      <c r="AW19" s="130">
        <v>850</v>
      </c>
      <c r="AX19" s="171">
        <f t="shared" si="0"/>
        <v>1808189</v>
      </c>
      <c r="AY19" s="10"/>
      <c r="AZ19" s="45"/>
      <c r="BA19" s="35" t="s">
        <v>34</v>
      </c>
      <c r="BB19" s="181">
        <f t="shared" si="1"/>
        <v>783703</v>
      </c>
      <c r="BC19" s="182">
        <f t="shared" si="2"/>
        <v>690001</v>
      </c>
      <c r="BD19" s="182">
        <f t="shared" si="3"/>
        <v>137277</v>
      </c>
      <c r="BE19" s="182">
        <f t="shared" si="4"/>
        <v>137905</v>
      </c>
      <c r="BF19" s="182">
        <f t="shared" si="5"/>
        <v>21717</v>
      </c>
      <c r="BG19" s="182">
        <f t="shared" si="8"/>
        <v>9927</v>
      </c>
      <c r="BH19" s="182">
        <f t="shared" si="7"/>
        <v>27659</v>
      </c>
      <c r="BI19" s="183">
        <f t="shared" si="6"/>
        <v>1808189</v>
      </c>
      <c r="BJ19" s="126"/>
    </row>
    <row r="20" spans="1:62" ht="12.75" customHeight="1" x14ac:dyDescent="0.2">
      <c r="A20" s="47"/>
      <c r="B20" s="45"/>
      <c r="C20" s="35" t="s">
        <v>35</v>
      </c>
      <c r="D20" s="130"/>
      <c r="E20" s="130">
        <v>545</v>
      </c>
      <c r="F20" s="130">
        <v>21586</v>
      </c>
      <c r="G20" s="130"/>
      <c r="H20" s="130">
        <v>221</v>
      </c>
      <c r="I20" s="130"/>
      <c r="J20" s="130"/>
      <c r="K20" s="130">
        <v>91618</v>
      </c>
      <c r="L20" s="130">
        <v>119145</v>
      </c>
      <c r="M20" s="130">
        <v>788699</v>
      </c>
      <c r="N20" s="130">
        <v>6757</v>
      </c>
      <c r="O20" s="130"/>
      <c r="P20" s="130">
        <v>886</v>
      </c>
      <c r="Q20" s="130"/>
      <c r="R20" s="130">
        <v>37704</v>
      </c>
      <c r="S20" s="130">
        <v>6536</v>
      </c>
      <c r="T20" s="130">
        <v>693074</v>
      </c>
      <c r="U20" s="130">
        <v>51</v>
      </c>
      <c r="V20" s="130">
        <v>4572</v>
      </c>
      <c r="W20" s="130">
        <v>535</v>
      </c>
      <c r="X20" s="130">
        <v>14447</v>
      </c>
      <c r="Y20" s="130"/>
      <c r="Z20" s="130">
        <v>9</v>
      </c>
      <c r="AA20" s="130">
        <v>3878</v>
      </c>
      <c r="AB20" s="130"/>
      <c r="AC20" s="130">
        <v>1025</v>
      </c>
      <c r="AD20" s="130"/>
      <c r="AE20" s="130"/>
      <c r="AF20" s="130"/>
      <c r="AG20" s="130">
        <v>16</v>
      </c>
      <c r="AH20" s="130">
        <v>316</v>
      </c>
      <c r="AI20" s="130"/>
      <c r="AJ20" s="130">
        <v>2</v>
      </c>
      <c r="AK20" s="130"/>
      <c r="AL20" s="130">
        <v>203</v>
      </c>
      <c r="AM20" s="130">
        <v>250</v>
      </c>
      <c r="AN20" s="130"/>
      <c r="AO20" s="130"/>
      <c r="AP20" s="130">
        <v>43</v>
      </c>
      <c r="AQ20" s="130">
        <v>561</v>
      </c>
      <c r="AR20" s="130"/>
      <c r="AS20" s="130"/>
      <c r="AT20" s="130">
        <v>114</v>
      </c>
      <c r="AU20" s="130">
        <v>31</v>
      </c>
      <c r="AV20" s="130">
        <v>9983</v>
      </c>
      <c r="AW20" s="130">
        <v>855</v>
      </c>
      <c r="AX20" s="171">
        <f t="shared" si="0"/>
        <v>1803662</v>
      </c>
      <c r="AY20" s="10"/>
      <c r="AZ20" s="45"/>
      <c r="BA20" s="35" t="s">
        <v>35</v>
      </c>
      <c r="BB20" s="181">
        <f t="shared" si="1"/>
        <v>788699</v>
      </c>
      <c r="BC20" s="182">
        <f t="shared" si="2"/>
        <v>693074</v>
      </c>
      <c r="BD20" s="182">
        <f t="shared" si="3"/>
        <v>123831</v>
      </c>
      <c r="BE20" s="182">
        <f t="shared" si="4"/>
        <v>139736</v>
      </c>
      <c r="BF20" s="182">
        <f t="shared" si="5"/>
        <v>21637</v>
      </c>
      <c r="BG20" s="182">
        <f t="shared" si="8"/>
        <v>9983</v>
      </c>
      <c r="BH20" s="182">
        <f t="shared" si="7"/>
        <v>26702</v>
      </c>
      <c r="BI20" s="183">
        <f t="shared" si="6"/>
        <v>1803662</v>
      </c>
      <c r="BJ20" s="126"/>
    </row>
    <row r="21" spans="1:62" ht="12.75" customHeight="1" x14ac:dyDescent="0.2">
      <c r="A21" s="47"/>
      <c r="B21" s="45"/>
      <c r="C21" s="35" t="s">
        <v>36</v>
      </c>
      <c r="D21" s="130">
        <v>3</v>
      </c>
      <c r="E21" s="130">
        <v>544</v>
      </c>
      <c r="F21" s="130">
        <v>21590</v>
      </c>
      <c r="G21" s="130"/>
      <c r="H21" s="130">
        <v>217</v>
      </c>
      <c r="I21" s="130"/>
      <c r="J21" s="130">
        <v>39</v>
      </c>
      <c r="K21" s="130">
        <v>92020</v>
      </c>
      <c r="L21" s="130">
        <v>124429</v>
      </c>
      <c r="M21" s="130">
        <v>789081</v>
      </c>
      <c r="N21" s="130">
        <v>6772</v>
      </c>
      <c r="O21" s="130"/>
      <c r="P21" s="130">
        <v>920</v>
      </c>
      <c r="Q21" s="130"/>
      <c r="R21" s="130">
        <v>37896</v>
      </c>
      <c r="S21" s="130">
        <v>6630</v>
      </c>
      <c r="T21" s="130">
        <v>698409</v>
      </c>
      <c r="U21" s="130">
        <v>379</v>
      </c>
      <c r="V21" s="130">
        <v>4543</v>
      </c>
      <c r="W21" s="130">
        <v>511</v>
      </c>
      <c r="X21" s="130">
        <v>14453</v>
      </c>
      <c r="Y21" s="130"/>
      <c r="Z21" s="130">
        <v>9</v>
      </c>
      <c r="AA21" s="130">
        <v>3940</v>
      </c>
      <c r="AB21" s="130"/>
      <c r="AC21" s="130">
        <v>1051</v>
      </c>
      <c r="AD21" s="130"/>
      <c r="AE21" s="130"/>
      <c r="AF21" s="130"/>
      <c r="AG21" s="130">
        <v>14</v>
      </c>
      <c r="AH21" s="130">
        <v>312</v>
      </c>
      <c r="AI21" s="130"/>
      <c r="AJ21" s="130">
        <v>2</v>
      </c>
      <c r="AK21" s="130">
        <v>640</v>
      </c>
      <c r="AL21" s="130">
        <v>201</v>
      </c>
      <c r="AM21" s="130">
        <v>235</v>
      </c>
      <c r="AN21" s="130"/>
      <c r="AO21" s="130"/>
      <c r="AP21" s="130">
        <v>43</v>
      </c>
      <c r="AQ21" s="130">
        <v>556</v>
      </c>
      <c r="AR21" s="130"/>
      <c r="AS21" s="130">
        <v>550</v>
      </c>
      <c r="AT21" s="130">
        <v>114</v>
      </c>
      <c r="AU21" s="130">
        <v>30</v>
      </c>
      <c r="AV21" s="130">
        <v>9971</v>
      </c>
      <c r="AW21" s="130">
        <v>876</v>
      </c>
      <c r="AX21" s="171">
        <f t="shared" si="0"/>
        <v>1816980</v>
      </c>
      <c r="AY21" s="10"/>
      <c r="AZ21" s="45"/>
      <c r="BA21" s="35" t="s">
        <v>36</v>
      </c>
      <c r="BB21" s="181">
        <f t="shared" si="1"/>
        <v>789081</v>
      </c>
      <c r="BC21" s="182">
        <f t="shared" si="2"/>
        <v>698409</v>
      </c>
      <c r="BD21" s="182">
        <f t="shared" si="3"/>
        <v>129128</v>
      </c>
      <c r="BE21" s="182">
        <f t="shared" si="4"/>
        <v>140486</v>
      </c>
      <c r="BF21" s="182">
        <f t="shared" si="5"/>
        <v>21969</v>
      </c>
      <c r="BG21" s="182">
        <f t="shared" si="8"/>
        <v>9971</v>
      </c>
      <c r="BH21" s="182">
        <f t="shared" si="7"/>
        <v>27936</v>
      </c>
      <c r="BI21" s="183">
        <f t="shared" si="6"/>
        <v>1816980</v>
      </c>
      <c r="BJ21" s="126"/>
    </row>
    <row r="22" spans="1:62" ht="12.75" customHeight="1" thickBot="1" x14ac:dyDescent="0.3">
      <c r="A22" s="47"/>
      <c r="B22" s="46"/>
      <c r="C22" s="36" t="s">
        <v>37</v>
      </c>
      <c r="D22" s="172">
        <v>3</v>
      </c>
      <c r="E22" s="172">
        <v>516</v>
      </c>
      <c r="F22" s="172">
        <v>21632</v>
      </c>
      <c r="G22" s="172"/>
      <c r="H22" s="172">
        <v>217</v>
      </c>
      <c r="I22" s="172"/>
      <c r="J22" s="172">
        <v>41</v>
      </c>
      <c r="K22" s="172">
        <v>92771</v>
      </c>
      <c r="L22" s="172">
        <v>127368</v>
      </c>
      <c r="M22" s="172">
        <v>788996</v>
      </c>
      <c r="N22" s="172">
        <v>6778</v>
      </c>
      <c r="O22" s="172"/>
      <c r="P22" s="172">
        <v>952</v>
      </c>
      <c r="Q22" s="172"/>
      <c r="R22" s="172">
        <v>37659</v>
      </c>
      <c r="S22" s="172">
        <v>6660</v>
      </c>
      <c r="T22" s="172">
        <v>698122</v>
      </c>
      <c r="U22" s="172">
        <v>328</v>
      </c>
      <c r="V22" s="172">
        <v>4539</v>
      </c>
      <c r="W22" s="172">
        <v>518</v>
      </c>
      <c r="X22" s="172">
        <v>14329</v>
      </c>
      <c r="Y22" s="172"/>
      <c r="Z22" s="172">
        <v>9</v>
      </c>
      <c r="AA22" s="172">
        <v>3917</v>
      </c>
      <c r="AB22" s="172"/>
      <c r="AC22" s="172">
        <v>1051</v>
      </c>
      <c r="AD22" s="174"/>
      <c r="AE22" s="172"/>
      <c r="AF22" s="172"/>
      <c r="AG22" s="172">
        <v>12</v>
      </c>
      <c r="AH22" s="172">
        <v>306</v>
      </c>
      <c r="AI22" s="172"/>
      <c r="AJ22" s="172">
        <v>2</v>
      </c>
      <c r="AK22" s="172">
        <v>640</v>
      </c>
      <c r="AL22" s="172">
        <v>201</v>
      </c>
      <c r="AM22" s="172"/>
      <c r="AN22" s="172"/>
      <c r="AO22" s="172"/>
      <c r="AP22" s="172">
        <v>43</v>
      </c>
      <c r="AQ22" s="172">
        <v>555</v>
      </c>
      <c r="AR22" s="172"/>
      <c r="AS22" s="172">
        <v>550</v>
      </c>
      <c r="AT22" s="172">
        <v>114</v>
      </c>
      <c r="AU22" s="172">
        <v>30</v>
      </c>
      <c r="AV22" s="172">
        <v>9867</v>
      </c>
      <c r="AW22" s="172">
        <v>838</v>
      </c>
      <c r="AX22" s="173">
        <f t="shared" si="0"/>
        <v>1819564</v>
      </c>
      <c r="AY22" s="10"/>
      <c r="AZ22" s="46"/>
      <c r="BA22" s="36" t="s">
        <v>37</v>
      </c>
      <c r="BB22" s="184">
        <f t="shared" si="1"/>
        <v>788996</v>
      </c>
      <c r="BC22" s="185">
        <f t="shared" si="2"/>
        <v>698122</v>
      </c>
      <c r="BD22" s="185">
        <f t="shared" si="3"/>
        <v>132065</v>
      </c>
      <c r="BE22" s="185">
        <f t="shared" si="4"/>
        <v>141007</v>
      </c>
      <c r="BF22" s="185">
        <f t="shared" si="5"/>
        <v>21960</v>
      </c>
      <c r="BG22" s="185">
        <f t="shared" si="8"/>
        <v>9867</v>
      </c>
      <c r="BH22" s="185">
        <f t="shared" si="7"/>
        <v>27547</v>
      </c>
      <c r="BI22" s="186">
        <f t="shared" si="6"/>
        <v>1819564</v>
      </c>
      <c r="BJ22" s="126"/>
    </row>
    <row r="23" spans="1:62" ht="12.75" customHeight="1" x14ac:dyDescent="0.2">
      <c r="A23" s="47"/>
      <c r="B23" s="29">
        <v>2011</v>
      </c>
      <c r="C23" s="35" t="s">
        <v>38</v>
      </c>
      <c r="D23" s="130">
        <v>3</v>
      </c>
      <c r="E23" s="130">
        <v>515</v>
      </c>
      <c r="F23" s="130">
        <v>18510</v>
      </c>
      <c r="G23" s="130"/>
      <c r="H23" s="130">
        <v>216</v>
      </c>
      <c r="I23" s="130"/>
      <c r="J23" s="130">
        <v>33</v>
      </c>
      <c r="K23" s="130">
        <v>93177</v>
      </c>
      <c r="L23" s="130">
        <v>131498</v>
      </c>
      <c r="M23" s="130">
        <v>787714</v>
      </c>
      <c r="N23" s="130">
        <v>6751</v>
      </c>
      <c r="O23" s="130"/>
      <c r="P23" s="130">
        <v>973</v>
      </c>
      <c r="Q23" s="130"/>
      <c r="R23" s="130">
        <v>37977</v>
      </c>
      <c r="S23" s="130">
        <v>6594</v>
      </c>
      <c r="T23" s="130">
        <v>697742</v>
      </c>
      <c r="U23" s="130">
        <v>288</v>
      </c>
      <c r="V23" s="130">
        <v>4528</v>
      </c>
      <c r="W23" s="130">
        <v>511</v>
      </c>
      <c r="X23" s="130">
        <v>14189</v>
      </c>
      <c r="Y23" s="130"/>
      <c r="Z23" s="130">
        <v>9</v>
      </c>
      <c r="AA23" s="130">
        <v>3936</v>
      </c>
      <c r="AB23" s="130"/>
      <c r="AC23" s="130">
        <v>1051</v>
      </c>
      <c r="AD23" s="130"/>
      <c r="AE23" s="130"/>
      <c r="AF23" s="130"/>
      <c r="AG23" s="130">
        <v>11</v>
      </c>
      <c r="AH23" s="130">
        <v>303</v>
      </c>
      <c r="AI23" s="130"/>
      <c r="AJ23" s="130">
        <v>2</v>
      </c>
      <c r="AK23" s="130">
        <v>640</v>
      </c>
      <c r="AL23" s="130">
        <v>201</v>
      </c>
      <c r="AM23" s="130"/>
      <c r="AN23" s="130"/>
      <c r="AO23" s="130"/>
      <c r="AP23" s="130">
        <v>42</v>
      </c>
      <c r="AQ23" s="130">
        <v>553</v>
      </c>
      <c r="AR23" s="130"/>
      <c r="AS23" s="130">
        <v>550</v>
      </c>
      <c r="AT23" s="130">
        <v>113</v>
      </c>
      <c r="AU23" s="130">
        <v>29</v>
      </c>
      <c r="AV23" s="130">
        <v>10048</v>
      </c>
      <c r="AW23" s="130">
        <v>439</v>
      </c>
      <c r="AX23" s="171">
        <f t="shared" ref="AX23:AX28" si="9">SUM(D23:AW23)</f>
        <v>1819146</v>
      </c>
      <c r="AY23" s="10"/>
      <c r="AZ23" s="29">
        <v>2011</v>
      </c>
      <c r="BA23" s="35" t="s">
        <v>38</v>
      </c>
      <c r="BB23" s="178">
        <f t="shared" si="1"/>
        <v>787714</v>
      </c>
      <c r="BC23" s="179">
        <f t="shared" si="2"/>
        <v>697742</v>
      </c>
      <c r="BD23" s="179">
        <f t="shared" si="3"/>
        <v>136175</v>
      </c>
      <c r="BE23" s="179">
        <f t="shared" si="4"/>
        <v>141684</v>
      </c>
      <c r="BF23" s="179">
        <f t="shared" si="5"/>
        <v>18798</v>
      </c>
      <c r="BG23" s="179">
        <f t="shared" si="8"/>
        <v>10048</v>
      </c>
      <c r="BH23" s="179">
        <f t="shared" si="7"/>
        <v>26985</v>
      </c>
      <c r="BI23" s="180">
        <f t="shared" si="6"/>
        <v>1819146</v>
      </c>
      <c r="BJ23" s="126"/>
    </row>
    <row r="24" spans="1:62" ht="12.75" customHeight="1" x14ac:dyDescent="0.2">
      <c r="A24" s="47"/>
      <c r="B24" s="45"/>
      <c r="C24" s="35" t="s">
        <v>39</v>
      </c>
      <c r="D24" s="130">
        <v>3</v>
      </c>
      <c r="E24" s="130">
        <v>516</v>
      </c>
      <c r="F24" s="130">
        <v>21490</v>
      </c>
      <c r="G24" s="130"/>
      <c r="H24" s="130">
        <v>217</v>
      </c>
      <c r="I24" s="130"/>
      <c r="J24" s="130">
        <v>31</v>
      </c>
      <c r="K24" s="130">
        <v>92709</v>
      </c>
      <c r="L24" s="130">
        <v>135184</v>
      </c>
      <c r="M24" s="130">
        <v>785001</v>
      </c>
      <c r="N24" s="130">
        <v>6756</v>
      </c>
      <c r="O24" s="130"/>
      <c r="P24" s="130">
        <v>983</v>
      </c>
      <c r="Q24" s="130"/>
      <c r="R24" s="130">
        <v>37909</v>
      </c>
      <c r="S24" s="130">
        <v>6624</v>
      </c>
      <c r="T24" s="130">
        <v>698873</v>
      </c>
      <c r="U24" s="130">
        <v>231</v>
      </c>
      <c r="V24" s="130">
        <v>4482</v>
      </c>
      <c r="W24" s="130">
        <v>520</v>
      </c>
      <c r="X24" s="130">
        <v>13714</v>
      </c>
      <c r="Y24" s="130"/>
      <c r="Z24" s="130">
        <v>9</v>
      </c>
      <c r="AA24" s="130">
        <v>3958</v>
      </c>
      <c r="AB24" s="130"/>
      <c r="AC24" s="130">
        <v>1051</v>
      </c>
      <c r="AD24" s="130"/>
      <c r="AE24" s="130"/>
      <c r="AF24" s="130"/>
      <c r="AG24" s="130">
        <v>9</v>
      </c>
      <c r="AH24" s="130">
        <v>290</v>
      </c>
      <c r="AI24" s="130"/>
      <c r="AJ24" s="130">
        <v>2</v>
      </c>
      <c r="AK24" s="130">
        <v>640</v>
      </c>
      <c r="AL24" s="130">
        <v>192</v>
      </c>
      <c r="AM24" s="130"/>
      <c r="AN24" s="130"/>
      <c r="AO24" s="130"/>
      <c r="AP24" s="130">
        <v>38</v>
      </c>
      <c r="AQ24" s="130">
        <v>548</v>
      </c>
      <c r="AR24" s="130"/>
      <c r="AS24" s="130">
        <v>550</v>
      </c>
      <c r="AT24" s="130">
        <v>113</v>
      </c>
      <c r="AU24" s="130">
        <v>28</v>
      </c>
      <c r="AV24" s="130">
        <v>10674</v>
      </c>
      <c r="AW24" s="130">
        <v>311</v>
      </c>
      <c r="AX24" s="171">
        <f t="shared" si="9"/>
        <v>1823656</v>
      </c>
      <c r="AY24" s="10"/>
      <c r="AZ24" s="45"/>
      <c r="BA24" s="35" t="s">
        <v>39</v>
      </c>
      <c r="BB24" s="181">
        <f t="shared" si="1"/>
        <v>785001</v>
      </c>
      <c r="BC24" s="182">
        <f t="shared" si="2"/>
        <v>698873</v>
      </c>
      <c r="BD24" s="182">
        <f t="shared" si="3"/>
        <v>139813</v>
      </c>
      <c r="BE24" s="182">
        <f t="shared" si="4"/>
        <v>141200</v>
      </c>
      <c r="BF24" s="182">
        <f t="shared" si="5"/>
        <v>21721</v>
      </c>
      <c r="BG24" s="182">
        <f t="shared" si="8"/>
        <v>10674</v>
      </c>
      <c r="BH24" s="182">
        <f t="shared" si="7"/>
        <v>26374</v>
      </c>
      <c r="BI24" s="183">
        <f t="shared" si="6"/>
        <v>1823656</v>
      </c>
      <c r="BJ24" s="126"/>
    </row>
    <row r="25" spans="1:62" ht="12.75" customHeight="1" x14ac:dyDescent="0.25">
      <c r="A25" s="47"/>
      <c r="B25" s="45"/>
      <c r="C25" s="35" t="s">
        <v>40</v>
      </c>
      <c r="D25" s="130">
        <v>3</v>
      </c>
      <c r="E25" s="130">
        <v>516</v>
      </c>
      <c r="F25" s="130">
        <v>21318</v>
      </c>
      <c r="G25" s="130"/>
      <c r="H25" s="130">
        <v>214</v>
      </c>
      <c r="I25" s="130"/>
      <c r="J25" s="130">
        <v>30</v>
      </c>
      <c r="K25" s="130">
        <v>94758</v>
      </c>
      <c r="L25" s="130">
        <v>143642</v>
      </c>
      <c r="M25" s="130">
        <v>788345</v>
      </c>
      <c r="N25" s="130">
        <v>6830</v>
      </c>
      <c r="O25" s="130"/>
      <c r="P25" s="130">
        <v>997</v>
      </c>
      <c r="Q25" s="130"/>
      <c r="R25" s="130">
        <v>38915</v>
      </c>
      <c r="S25" s="130">
        <v>6796</v>
      </c>
      <c r="T25" s="130">
        <v>714093</v>
      </c>
      <c r="U25" s="130">
        <v>219</v>
      </c>
      <c r="V25" s="130">
        <v>4487</v>
      </c>
      <c r="W25" s="130">
        <v>523</v>
      </c>
      <c r="X25" s="130">
        <v>13907</v>
      </c>
      <c r="Y25" s="130"/>
      <c r="Z25" s="130">
        <v>9</v>
      </c>
      <c r="AA25" s="130">
        <v>4042</v>
      </c>
      <c r="AB25" s="130"/>
      <c r="AC25" s="130">
        <v>1051</v>
      </c>
      <c r="AD25" s="175"/>
      <c r="AE25" s="130"/>
      <c r="AF25" s="130"/>
      <c r="AG25" s="130">
        <v>8</v>
      </c>
      <c r="AH25" s="130">
        <v>297</v>
      </c>
      <c r="AI25" s="130"/>
      <c r="AJ25" s="130">
        <v>2</v>
      </c>
      <c r="AK25" s="130">
        <v>640</v>
      </c>
      <c r="AL25" s="130">
        <v>193</v>
      </c>
      <c r="AM25" s="130"/>
      <c r="AN25" s="130"/>
      <c r="AO25" s="130"/>
      <c r="AP25" s="130">
        <v>38</v>
      </c>
      <c r="AQ25" s="130">
        <v>543</v>
      </c>
      <c r="AR25" s="130"/>
      <c r="AS25" s="130">
        <v>550</v>
      </c>
      <c r="AT25" s="130">
        <v>109</v>
      </c>
      <c r="AU25" s="130">
        <v>28</v>
      </c>
      <c r="AV25" s="130">
        <v>11743</v>
      </c>
      <c r="AW25" s="130">
        <v>208</v>
      </c>
      <c r="AX25" s="171">
        <f t="shared" si="9"/>
        <v>1855054</v>
      </c>
      <c r="AY25" s="10"/>
      <c r="AZ25" s="45"/>
      <c r="BA25" s="35" t="s">
        <v>40</v>
      </c>
      <c r="BB25" s="181">
        <f t="shared" si="1"/>
        <v>788345</v>
      </c>
      <c r="BC25" s="182">
        <f t="shared" si="2"/>
        <v>714093</v>
      </c>
      <c r="BD25" s="182">
        <f t="shared" si="3"/>
        <v>148271</v>
      </c>
      <c r="BE25" s="182">
        <f t="shared" si="4"/>
        <v>144511</v>
      </c>
      <c r="BF25" s="182">
        <f t="shared" si="5"/>
        <v>21537</v>
      </c>
      <c r="BG25" s="182">
        <f t="shared" si="8"/>
        <v>11743</v>
      </c>
      <c r="BH25" s="182">
        <f t="shared" si="7"/>
        <v>26554</v>
      </c>
      <c r="BI25" s="183">
        <f t="shared" si="6"/>
        <v>1855054</v>
      </c>
      <c r="BJ25" s="126"/>
    </row>
    <row r="26" spans="1:62" ht="12.75" customHeight="1" x14ac:dyDescent="0.2">
      <c r="A26" s="47"/>
      <c r="B26" s="29"/>
      <c r="C26" s="35" t="s">
        <v>41</v>
      </c>
      <c r="D26" s="130">
        <v>3</v>
      </c>
      <c r="E26" s="130">
        <v>516</v>
      </c>
      <c r="F26" s="130">
        <v>21260</v>
      </c>
      <c r="G26" s="130"/>
      <c r="H26" s="130">
        <v>209</v>
      </c>
      <c r="I26" s="130"/>
      <c r="J26" s="130">
        <v>25</v>
      </c>
      <c r="K26" s="130">
        <v>96344</v>
      </c>
      <c r="L26" s="130">
        <v>151701</v>
      </c>
      <c r="M26" s="130">
        <v>790721</v>
      </c>
      <c r="N26" s="130">
        <v>6876</v>
      </c>
      <c r="O26" s="130"/>
      <c r="P26" s="130">
        <v>982</v>
      </c>
      <c r="Q26" s="130"/>
      <c r="R26" s="130">
        <v>38882</v>
      </c>
      <c r="S26" s="130">
        <v>6869</v>
      </c>
      <c r="T26" s="130">
        <v>725471</v>
      </c>
      <c r="U26" s="130">
        <v>202</v>
      </c>
      <c r="V26" s="130">
        <v>4511</v>
      </c>
      <c r="W26" s="130">
        <v>525</v>
      </c>
      <c r="X26" s="130">
        <v>13876</v>
      </c>
      <c r="Y26" s="130"/>
      <c r="Z26" s="130">
        <v>9</v>
      </c>
      <c r="AA26" s="130">
        <v>4071</v>
      </c>
      <c r="AB26" s="130"/>
      <c r="AC26" s="130">
        <v>1051</v>
      </c>
      <c r="AD26" s="130"/>
      <c r="AE26" s="130"/>
      <c r="AF26" s="130"/>
      <c r="AG26" s="130">
        <v>10</v>
      </c>
      <c r="AH26" s="130">
        <v>279</v>
      </c>
      <c r="AI26" s="130"/>
      <c r="AJ26" s="130">
        <v>2</v>
      </c>
      <c r="AK26" s="130">
        <v>640</v>
      </c>
      <c r="AL26" s="130">
        <v>183</v>
      </c>
      <c r="AM26" s="130"/>
      <c r="AN26" s="130"/>
      <c r="AO26" s="130"/>
      <c r="AP26" s="130">
        <v>37</v>
      </c>
      <c r="AQ26" s="130">
        <v>544</v>
      </c>
      <c r="AR26" s="130"/>
      <c r="AS26" s="130">
        <v>550</v>
      </c>
      <c r="AT26" s="130">
        <v>109</v>
      </c>
      <c r="AU26" s="130">
        <v>27</v>
      </c>
      <c r="AV26" s="130">
        <v>12758</v>
      </c>
      <c r="AW26" s="130">
        <v>208</v>
      </c>
      <c r="AX26" s="171">
        <f t="shared" si="9"/>
        <v>1879451</v>
      </c>
      <c r="AY26" s="10"/>
      <c r="AZ26" s="29"/>
      <c r="BA26" s="35" t="s">
        <v>41</v>
      </c>
      <c r="BB26" s="181">
        <f t="shared" si="1"/>
        <v>790721</v>
      </c>
      <c r="BC26" s="182">
        <f t="shared" si="2"/>
        <v>725471</v>
      </c>
      <c r="BD26" s="182">
        <f t="shared" si="3"/>
        <v>156349</v>
      </c>
      <c r="BE26" s="182">
        <f t="shared" si="4"/>
        <v>146166</v>
      </c>
      <c r="BF26" s="182">
        <f t="shared" si="5"/>
        <v>21462</v>
      </c>
      <c r="BG26" s="182">
        <f t="shared" si="8"/>
        <v>12758</v>
      </c>
      <c r="BH26" s="182">
        <f t="shared" si="7"/>
        <v>26524</v>
      </c>
      <c r="BI26" s="183">
        <f t="shared" si="6"/>
        <v>1879451</v>
      </c>
      <c r="BJ26" s="126"/>
    </row>
    <row r="27" spans="1:62" ht="12.75" customHeight="1" x14ac:dyDescent="0.2">
      <c r="A27" s="47"/>
      <c r="B27" s="45"/>
      <c r="C27" s="35" t="s">
        <v>42</v>
      </c>
      <c r="D27" s="130">
        <v>2</v>
      </c>
      <c r="E27" s="130">
        <v>516</v>
      </c>
      <c r="F27" s="130">
        <v>21085</v>
      </c>
      <c r="G27" s="130"/>
      <c r="H27" s="130">
        <v>193</v>
      </c>
      <c r="I27" s="130"/>
      <c r="J27" s="130">
        <v>22</v>
      </c>
      <c r="K27" s="130">
        <v>97655</v>
      </c>
      <c r="L27" s="130">
        <v>156850</v>
      </c>
      <c r="M27" s="130">
        <v>803473</v>
      </c>
      <c r="N27" s="130">
        <v>6996</v>
      </c>
      <c r="O27" s="130"/>
      <c r="P27" s="130">
        <v>973</v>
      </c>
      <c r="Q27" s="130"/>
      <c r="R27" s="130">
        <v>39305</v>
      </c>
      <c r="S27" s="130">
        <v>6953</v>
      </c>
      <c r="T27" s="130">
        <v>735616</v>
      </c>
      <c r="U27" s="130">
        <v>181</v>
      </c>
      <c r="V27" s="130">
        <v>4460</v>
      </c>
      <c r="W27" s="130">
        <v>532</v>
      </c>
      <c r="X27" s="130">
        <v>13884</v>
      </c>
      <c r="Y27" s="130"/>
      <c r="Z27" s="130">
        <v>9</v>
      </c>
      <c r="AA27" s="130">
        <v>4103</v>
      </c>
      <c r="AB27" s="130"/>
      <c r="AC27" s="130">
        <v>1051</v>
      </c>
      <c r="AD27" s="130"/>
      <c r="AE27" s="130"/>
      <c r="AF27" s="130"/>
      <c r="AG27" s="130">
        <v>9</v>
      </c>
      <c r="AH27" s="130">
        <v>280</v>
      </c>
      <c r="AI27" s="130"/>
      <c r="AJ27" s="130">
        <v>2</v>
      </c>
      <c r="AK27" s="130">
        <v>640</v>
      </c>
      <c r="AL27" s="130">
        <v>155</v>
      </c>
      <c r="AM27" s="130"/>
      <c r="AN27" s="130"/>
      <c r="AO27" s="130"/>
      <c r="AP27" s="130">
        <v>38</v>
      </c>
      <c r="AQ27" s="130">
        <v>535</v>
      </c>
      <c r="AR27" s="130"/>
      <c r="AS27" s="130">
        <v>550</v>
      </c>
      <c r="AT27" s="130">
        <v>109</v>
      </c>
      <c r="AU27" s="130">
        <v>27</v>
      </c>
      <c r="AV27" s="130">
        <v>13600</v>
      </c>
      <c r="AW27" s="130">
        <v>213</v>
      </c>
      <c r="AX27" s="171">
        <f t="shared" si="9"/>
        <v>1910017</v>
      </c>
      <c r="AY27" s="10"/>
      <c r="AZ27" s="45"/>
      <c r="BA27" s="35" t="s">
        <v>42</v>
      </c>
      <c r="BB27" s="181">
        <f t="shared" si="1"/>
        <v>803473</v>
      </c>
      <c r="BC27" s="182">
        <f t="shared" si="2"/>
        <v>735616</v>
      </c>
      <c r="BD27" s="182">
        <f t="shared" si="3"/>
        <v>161443</v>
      </c>
      <c r="BE27" s="182">
        <f t="shared" si="4"/>
        <v>148016</v>
      </c>
      <c r="BF27" s="182">
        <f t="shared" si="5"/>
        <v>21266</v>
      </c>
      <c r="BG27" s="182">
        <f t="shared" si="8"/>
        <v>13600</v>
      </c>
      <c r="BH27" s="182">
        <f t="shared" si="7"/>
        <v>26603</v>
      </c>
      <c r="BI27" s="183">
        <f t="shared" si="6"/>
        <v>1910017</v>
      </c>
      <c r="BJ27" s="126"/>
    </row>
    <row r="28" spans="1:62" ht="12.75" customHeight="1" x14ac:dyDescent="0.25">
      <c r="A28" s="47"/>
      <c r="B28" s="45"/>
      <c r="C28" s="35" t="s">
        <v>43</v>
      </c>
      <c r="D28" s="130">
        <v>1</v>
      </c>
      <c r="E28" s="130">
        <v>516</v>
      </c>
      <c r="F28" s="130">
        <v>20907</v>
      </c>
      <c r="G28" s="130"/>
      <c r="H28" s="130">
        <v>162</v>
      </c>
      <c r="I28" s="130"/>
      <c r="J28" s="130">
        <v>12</v>
      </c>
      <c r="K28" s="130">
        <v>97846</v>
      </c>
      <c r="L28" s="130">
        <v>162750</v>
      </c>
      <c r="M28" s="130">
        <v>811828</v>
      </c>
      <c r="N28" s="130">
        <v>7111</v>
      </c>
      <c r="O28" s="130"/>
      <c r="P28" s="130">
        <v>984</v>
      </c>
      <c r="Q28" s="130"/>
      <c r="R28" s="130">
        <v>39244</v>
      </c>
      <c r="S28" s="130">
        <v>7081</v>
      </c>
      <c r="T28" s="130">
        <v>742803</v>
      </c>
      <c r="U28" s="130">
        <v>158</v>
      </c>
      <c r="V28" s="130">
        <v>4507</v>
      </c>
      <c r="W28" s="130">
        <v>508</v>
      </c>
      <c r="X28" s="130">
        <v>14055</v>
      </c>
      <c r="Y28" s="130"/>
      <c r="Z28" s="130">
        <v>9</v>
      </c>
      <c r="AA28" s="130">
        <v>4109</v>
      </c>
      <c r="AB28" s="130"/>
      <c r="AC28" s="130">
        <v>1051</v>
      </c>
      <c r="AD28" s="175"/>
      <c r="AE28" s="130"/>
      <c r="AF28" s="130"/>
      <c r="AG28" s="130">
        <v>9</v>
      </c>
      <c r="AH28" s="130">
        <v>256</v>
      </c>
      <c r="AI28" s="130"/>
      <c r="AJ28" s="130">
        <v>2</v>
      </c>
      <c r="AK28" s="130">
        <v>640</v>
      </c>
      <c r="AL28" s="130">
        <v>167</v>
      </c>
      <c r="AM28" s="130"/>
      <c r="AN28" s="130"/>
      <c r="AO28" s="130"/>
      <c r="AP28" s="130">
        <v>38</v>
      </c>
      <c r="AQ28" s="130">
        <v>538</v>
      </c>
      <c r="AR28" s="130">
        <v>322</v>
      </c>
      <c r="AS28" s="130">
        <v>550</v>
      </c>
      <c r="AT28" s="130">
        <v>109</v>
      </c>
      <c r="AU28" s="130">
        <v>27</v>
      </c>
      <c r="AV28" s="130">
        <v>14321</v>
      </c>
      <c r="AW28" s="130">
        <v>188</v>
      </c>
      <c r="AX28" s="171">
        <f t="shared" si="9"/>
        <v>1932809</v>
      </c>
      <c r="AY28" s="10"/>
      <c r="AZ28" s="45"/>
      <c r="BA28" s="35" t="s">
        <v>43</v>
      </c>
      <c r="BB28" s="181">
        <f t="shared" si="1"/>
        <v>811828</v>
      </c>
      <c r="BC28" s="182">
        <f t="shared" si="2"/>
        <v>742803</v>
      </c>
      <c r="BD28" s="182">
        <f t="shared" si="3"/>
        <v>167379</v>
      </c>
      <c r="BE28" s="182">
        <f t="shared" si="4"/>
        <v>148280</v>
      </c>
      <c r="BF28" s="182">
        <f t="shared" si="5"/>
        <v>21065</v>
      </c>
      <c r="BG28" s="182">
        <f t="shared" si="8"/>
        <v>14321</v>
      </c>
      <c r="BH28" s="182">
        <f t="shared" si="7"/>
        <v>27133</v>
      </c>
      <c r="BI28" s="183">
        <f t="shared" si="6"/>
        <v>1932809</v>
      </c>
      <c r="BJ28" s="126"/>
    </row>
    <row r="29" spans="1:62" ht="12.75" customHeight="1" x14ac:dyDescent="0.2">
      <c r="A29" s="47"/>
      <c r="B29" s="29"/>
      <c r="C29" s="35" t="s">
        <v>32</v>
      </c>
      <c r="D29" s="130">
        <v>1</v>
      </c>
      <c r="E29" s="130">
        <v>515</v>
      </c>
      <c r="F29" s="130">
        <v>20874</v>
      </c>
      <c r="G29" s="130"/>
      <c r="H29" s="130">
        <v>162</v>
      </c>
      <c r="I29" s="130"/>
      <c r="J29" s="130">
        <v>15</v>
      </c>
      <c r="K29" s="130">
        <v>99362</v>
      </c>
      <c r="L29" s="130">
        <v>166776</v>
      </c>
      <c r="M29" s="130">
        <v>820586</v>
      </c>
      <c r="N29" s="130">
        <v>7135</v>
      </c>
      <c r="O29" s="130"/>
      <c r="P29" s="130">
        <v>1001</v>
      </c>
      <c r="Q29" s="130"/>
      <c r="R29" s="130">
        <v>38311</v>
      </c>
      <c r="S29" s="130">
        <v>7207</v>
      </c>
      <c r="T29" s="130">
        <v>749261</v>
      </c>
      <c r="U29" s="130">
        <v>142</v>
      </c>
      <c r="V29" s="130">
        <v>4504</v>
      </c>
      <c r="W29" s="130">
        <v>506</v>
      </c>
      <c r="X29" s="130">
        <v>14609</v>
      </c>
      <c r="Y29" s="130"/>
      <c r="Z29" s="130">
        <v>9</v>
      </c>
      <c r="AA29" s="130">
        <v>4107</v>
      </c>
      <c r="AB29" s="130"/>
      <c r="AC29" s="130">
        <v>1051</v>
      </c>
      <c r="AD29" s="130"/>
      <c r="AE29" s="130"/>
      <c r="AF29" s="130"/>
      <c r="AG29" s="130">
        <v>8</v>
      </c>
      <c r="AH29" s="130">
        <v>273</v>
      </c>
      <c r="AI29" s="130"/>
      <c r="AJ29" s="130">
        <v>2</v>
      </c>
      <c r="AK29" s="130">
        <v>640</v>
      </c>
      <c r="AL29" s="130"/>
      <c r="AM29" s="130"/>
      <c r="AN29" s="130"/>
      <c r="AO29" s="130"/>
      <c r="AP29" s="130">
        <v>38</v>
      </c>
      <c r="AQ29" s="130">
        <v>539</v>
      </c>
      <c r="AR29" s="130">
        <v>325</v>
      </c>
      <c r="AS29" s="130">
        <v>550</v>
      </c>
      <c r="AT29" s="130">
        <v>109</v>
      </c>
      <c r="AU29" s="130"/>
      <c r="AV29" s="130">
        <v>14620</v>
      </c>
      <c r="AW29" s="130">
        <v>179</v>
      </c>
      <c r="AX29" s="171">
        <f t="shared" ref="AX29:AX34" si="10">SUM(D29:AW29)</f>
        <v>1953417</v>
      </c>
      <c r="AY29" s="10"/>
      <c r="AZ29" s="29"/>
      <c r="BA29" s="35" t="s">
        <v>32</v>
      </c>
      <c r="BB29" s="181">
        <f t="shared" si="1"/>
        <v>820586</v>
      </c>
      <c r="BC29" s="182">
        <f t="shared" si="2"/>
        <v>749261</v>
      </c>
      <c r="BD29" s="182">
        <f t="shared" si="3"/>
        <v>171405</v>
      </c>
      <c r="BE29" s="182">
        <f t="shared" si="4"/>
        <v>148987</v>
      </c>
      <c r="BF29" s="182">
        <f t="shared" si="5"/>
        <v>21016</v>
      </c>
      <c r="BG29" s="182">
        <f t="shared" si="8"/>
        <v>14620</v>
      </c>
      <c r="BH29" s="182">
        <f t="shared" si="7"/>
        <v>27542</v>
      </c>
      <c r="BI29" s="183">
        <f t="shared" si="6"/>
        <v>1953417</v>
      </c>
      <c r="BJ29" s="126"/>
    </row>
    <row r="30" spans="1:62" ht="12.75" customHeight="1" x14ac:dyDescent="0.2">
      <c r="A30" s="47"/>
      <c r="B30" s="45"/>
      <c r="C30" s="35" t="s">
        <v>33</v>
      </c>
      <c r="D30" s="130">
        <v>1</v>
      </c>
      <c r="E30" s="130">
        <v>515</v>
      </c>
      <c r="F30" s="130">
        <v>20869</v>
      </c>
      <c r="G30" s="130"/>
      <c r="H30" s="130">
        <v>159</v>
      </c>
      <c r="I30" s="130"/>
      <c r="J30" s="130">
        <v>13</v>
      </c>
      <c r="K30" s="130">
        <v>100975</v>
      </c>
      <c r="L30" s="130">
        <v>172326</v>
      </c>
      <c r="M30" s="130">
        <v>829484</v>
      </c>
      <c r="N30" s="130">
        <v>7227</v>
      </c>
      <c r="O30" s="130"/>
      <c r="P30" s="130">
        <v>966</v>
      </c>
      <c r="Q30" s="130"/>
      <c r="R30" s="130">
        <v>39380</v>
      </c>
      <c r="S30" s="130">
        <v>7397</v>
      </c>
      <c r="T30" s="130">
        <v>755591</v>
      </c>
      <c r="U30" s="130">
        <v>126</v>
      </c>
      <c r="V30" s="130">
        <v>4494</v>
      </c>
      <c r="W30" s="130">
        <v>509</v>
      </c>
      <c r="X30" s="130">
        <v>14757</v>
      </c>
      <c r="Y30" s="130"/>
      <c r="Z30" s="130">
        <v>9</v>
      </c>
      <c r="AA30" s="130">
        <v>4149</v>
      </c>
      <c r="AB30" s="130"/>
      <c r="AC30" s="130">
        <v>1051</v>
      </c>
      <c r="AD30" s="130"/>
      <c r="AE30" s="130"/>
      <c r="AF30" s="130"/>
      <c r="AG30" s="130">
        <v>8</v>
      </c>
      <c r="AH30" s="130">
        <v>244</v>
      </c>
      <c r="AI30" s="130"/>
      <c r="AJ30" s="130">
        <v>2</v>
      </c>
      <c r="AK30" s="130">
        <v>640</v>
      </c>
      <c r="AL30" s="130">
        <v>165</v>
      </c>
      <c r="AM30" s="130"/>
      <c r="AN30" s="130"/>
      <c r="AO30" s="130"/>
      <c r="AP30" s="130">
        <v>38</v>
      </c>
      <c r="AQ30" s="130">
        <v>544</v>
      </c>
      <c r="AR30" s="130">
        <v>336</v>
      </c>
      <c r="AS30" s="130">
        <v>550</v>
      </c>
      <c r="AT30" s="130">
        <v>109</v>
      </c>
      <c r="AU30" s="130"/>
      <c r="AV30" s="130">
        <v>14891</v>
      </c>
      <c r="AW30" s="130">
        <v>183</v>
      </c>
      <c r="AX30" s="171">
        <f t="shared" si="10"/>
        <v>1977708</v>
      </c>
      <c r="AY30" s="10"/>
      <c r="AZ30" s="45"/>
      <c r="BA30" s="35" t="s">
        <v>33</v>
      </c>
      <c r="BB30" s="181">
        <f t="shared" si="1"/>
        <v>829484</v>
      </c>
      <c r="BC30" s="182">
        <f t="shared" si="2"/>
        <v>755591</v>
      </c>
      <c r="BD30" s="182">
        <f t="shared" si="3"/>
        <v>176943</v>
      </c>
      <c r="BE30" s="182">
        <f t="shared" si="4"/>
        <v>151901</v>
      </c>
      <c r="BF30" s="182">
        <f t="shared" si="5"/>
        <v>20995</v>
      </c>
      <c r="BG30" s="182">
        <f t="shared" si="8"/>
        <v>14891</v>
      </c>
      <c r="BH30" s="182">
        <f t="shared" si="7"/>
        <v>27903</v>
      </c>
      <c r="BI30" s="183">
        <f t="shared" si="6"/>
        <v>1977708</v>
      </c>
      <c r="BJ30" s="126"/>
    </row>
    <row r="31" spans="1:62" ht="12.75" customHeight="1" x14ac:dyDescent="0.25">
      <c r="A31" s="47"/>
      <c r="B31" s="45"/>
      <c r="C31" s="35" t="s">
        <v>34</v>
      </c>
      <c r="D31" s="130">
        <v>1</v>
      </c>
      <c r="E31" s="130">
        <v>502</v>
      </c>
      <c r="F31" s="130">
        <v>20601</v>
      </c>
      <c r="G31" s="130"/>
      <c r="H31" s="130">
        <v>158</v>
      </c>
      <c r="I31" s="130"/>
      <c r="J31" s="130">
        <v>10</v>
      </c>
      <c r="K31" s="130">
        <v>102180</v>
      </c>
      <c r="L31" s="130">
        <v>177952</v>
      </c>
      <c r="M31" s="130">
        <v>834778</v>
      </c>
      <c r="N31" s="130">
        <v>7464</v>
      </c>
      <c r="O31" s="130"/>
      <c r="P31" s="130">
        <v>971</v>
      </c>
      <c r="Q31" s="130"/>
      <c r="R31" s="130">
        <v>39346</v>
      </c>
      <c r="S31" s="130">
        <v>7425</v>
      </c>
      <c r="T31" s="130">
        <v>758310</v>
      </c>
      <c r="U31" s="130">
        <v>99</v>
      </c>
      <c r="V31" s="130">
        <v>4547</v>
      </c>
      <c r="W31" s="130">
        <v>505</v>
      </c>
      <c r="X31" s="130">
        <v>14535</v>
      </c>
      <c r="Y31" s="130"/>
      <c r="Z31" s="130">
        <v>9</v>
      </c>
      <c r="AA31" s="130">
        <v>4188</v>
      </c>
      <c r="AB31" s="130"/>
      <c r="AC31" s="130">
        <v>1051</v>
      </c>
      <c r="AD31" s="175"/>
      <c r="AE31" s="130"/>
      <c r="AF31" s="130"/>
      <c r="AG31" s="130">
        <v>6</v>
      </c>
      <c r="AH31" s="130">
        <v>310</v>
      </c>
      <c r="AI31" s="130"/>
      <c r="AJ31" s="130">
        <v>2</v>
      </c>
      <c r="AK31" s="130">
        <v>640</v>
      </c>
      <c r="AL31" s="130">
        <v>161</v>
      </c>
      <c r="AM31" s="130"/>
      <c r="AN31" s="130"/>
      <c r="AO31" s="130"/>
      <c r="AP31" s="130">
        <v>38</v>
      </c>
      <c r="AQ31" s="130">
        <v>537</v>
      </c>
      <c r="AR31" s="130">
        <v>329</v>
      </c>
      <c r="AS31" s="130">
        <v>550</v>
      </c>
      <c r="AT31" s="130">
        <v>109</v>
      </c>
      <c r="AU31" s="130"/>
      <c r="AV31" s="130">
        <v>15255</v>
      </c>
      <c r="AW31" s="130">
        <v>184</v>
      </c>
      <c r="AX31" s="171">
        <f t="shared" si="10"/>
        <v>1992753</v>
      </c>
      <c r="AY31" s="10"/>
      <c r="AZ31" s="45"/>
      <c r="BA31" s="35" t="s">
        <v>34</v>
      </c>
      <c r="BB31" s="181">
        <f t="shared" si="1"/>
        <v>834778</v>
      </c>
      <c r="BC31" s="182">
        <f t="shared" si="2"/>
        <v>758310</v>
      </c>
      <c r="BD31" s="182">
        <f t="shared" si="3"/>
        <v>182619</v>
      </c>
      <c r="BE31" s="182">
        <f t="shared" si="4"/>
        <v>153139</v>
      </c>
      <c r="BF31" s="182">
        <f t="shared" si="5"/>
        <v>20700</v>
      </c>
      <c r="BG31" s="182">
        <f t="shared" si="8"/>
        <v>15255</v>
      </c>
      <c r="BH31" s="182">
        <f t="shared" si="7"/>
        <v>27952</v>
      </c>
      <c r="BI31" s="183">
        <f t="shared" si="6"/>
        <v>1992753</v>
      </c>
      <c r="BJ31" s="126"/>
    </row>
    <row r="32" spans="1:62" ht="12.75" customHeight="1" x14ac:dyDescent="0.2">
      <c r="A32" s="47"/>
      <c r="B32" s="29"/>
      <c r="C32" s="35" t="s">
        <v>35</v>
      </c>
      <c r="D32" s="130">
        <v>1</v>
      </c>
      <c r="E32" s="130">
        <v>502</v>
      </c>
      <c r="F32" s="130">
        <v>20537</v>
      </c>
      <c r="G32" s="130"/>
      <c r="H32" s="130">
        <v>157</v>
      </c>
      <c r="I32" s="130"/>
      <c r="J32" s="130">
        <v>8</v>
      </c>
      <c r="K32" s="130">
        <v>102934</v>
      </c>
      <c r="L32" s="130">
        <v>183088</v>
      </c>
      <c r="M32" s="130">
        <v>840216</v>
      </c>
      <c r="N32" s="130">
        <v>7643</v>
      </c>
      <c r="O32" s="130"/>
      <c r="P32" s="130">
        <v>975</v>
      </c>
      <c r="Q32" s="130"/>
      <c r="R32" s="130">
        <v>39665</v>
      </c>
      <c r="S32" s="130">
        <v>7376</v>
      </c>
      <c r="T32" s="130">
        <v>759694</v>
      </c>
      <c r="U32" s="130">
        <v>80</v>
      </c>
      <c r="V32" s="130">
        <v>4554</v>
      </c>
      <c r="W32" s="130">
        <v>503</v>
      </c>
      <c r="X32" s="130">
        <v>14823</v>
      </c>
      <c r="Y32" s="130"/>
      <c r="Z32" s="130">
        <v>9</v>
      </c>
      <c r="AA32" s="130">
        <v>4240</v>
      </c>
      <c r="AB32" s="130"/>
      <c r="AC32" s="130">
        <v>1051</v>
      </c>
      <c r="AD32" s="130"/>
      <c r="AE32" s="130"/>
      <c r="AF32" s="130"/>
      <c r="AG32" s="130"/>
      <c r="AH32" s="130">
        <v>318</v>
      </c>
      <c r="AI32" s="130"/>
      <c r="AJ32" s="130">
        <v>2</v>
      </c>
      <c r="AK32" s="130">
        <v>640</v>
      </c>
      <c r="AL32" s="130">
        <v>161</v>
      </c>
      <c r="AM32" s="130"/>
      <c r="AN32" s="130"/>
      <c r="AO32" s="130"/>
      <c r="AP32" s="130">
        <v>33</v>
      </c>
      <c r="AQ32" s="130">
        <v>543</v>
      </c>
      <c r="AR32" s="130">
        <v>322</v>
      </c>
      <c r="AS32" s="130">
        <v>550</v>
      </c>
      <c r="AT32" s="130">
        <v>106</v>
      </c>
      <c r="AU32" s="130"/>
      <c r="AV32" s="130">
        <v>14563</v>
      </c>
      <c r="AW32" s="130">
        <v>178</v>
      </c>
      <c r="AX32" s="171">
        <f t="shared" si="10"/>
        <v>2005472</v>
      </c>
      <c r="AY32" s="10"/>
      <c r="AZ32" s="29"/>
      <c r="BA32" s="35" t="s">
        <v>35</v>
      </c>
      <c r="BB32" s="181">
        <f t="shared" si="1"/>
        <v>840216</v>
      </c>
      <c r="BC32" s="182">
        <f t="shared" si="2"/>
        <v>759694</v>
      </c>
      <c r="BD32" s="182">
        <f t="shared" si="3"/>
        <v>187757</v>
      </c>
      <c r="BE32" s="182">
        <f t="shared" si="4"/>
        <v>154215</v>
      </c>
      <c r="BF32" s="182">
        <f t="shared" si="5"/>
        <v>20617</v>
      </c>
      <c r="BG32" s="182">
        <f t="shared" si="8"/>
        <v>14563</v>
      </c>
      <c r="BH32" s="182">
        <f t="shared" si="7"/>
        <v>28410</v>
      </c>
      <c r="BI32" s="183">
        <f t="shared" si="6"/>
        <v>2005472</v>
      </c>
      <c r="BJ32" s="126"/>
    </row>
    <row r="33" spans="1:62" ht="12.75" customHeight="1" x14ac:dyDescent="0.2">
      <c r="A33" s="47"/>
      <c r="B33" s="45"/>
      <c r="C33" s="35" t="s">
        <v>36</v>
      </c>
      <c r="D33" s="130">
        <v>1</v>
      </c>
      <c r="E33" s="130">
        <v>502</v>
      </c>
      <c r="F33" s="130">
        <v>20463</v>
      </c>
      <c r="G33" s="130"/>
      <c r="H33" s="130">
        <v>157</v>
      </c>
      <c r="I33" s="130"/>
      <c r="J33" s="130">
        <v>12</v>
      </c>
      <c r="K33" s="130">
        <v>103911</v>
      </c>
      <c r="L33" s="130">
        <v>188589</v>
      </c>
      <c r="M33" s="130">
        <v>846324</v>
      </c>
      <c r="N33" s="130">
        <v>7810</v>
      </c>
      <c r="O33" s="130"/>
      <c r="P33" s="130">
        <v>1002</v>
      </c>
      <c r="Q33" s="130"/>
      <c r="R33" s="130">
        <v>40064</v>
      </c>
      <c r="S33" s="130">
        <v>7475</v>
      </c>
      <c r="T33" s="130">
        <v>761252</v>
      </c>
      <c r="U33" s="130">
        <v>63</v>
      </c>
      <c r="V33" s="130">
        <v>4590</v>
      </c>
      <c r="W33" s="130">
        <v>504</v>
      </c>
      <c r="X33" s="130">
        <v>14752</v>
      </c>
      <c r="Y33" s="130"/>
      <c r="Z33" s="130">
        <v>9</v>
      </c>
      <c r="AA33" s="130">
        <v>4277</v>
      </c>
      <c r="AB33" s="130"/>
      <c r="AC33" s="130">
        <v>1051</v>
      </c>
      <c r="AD33" s="130"/>
      <c r="AE33" s="130"/>
      <c r="AF33" s="130"/>
      <c r="AG33" s="130"/>
      <c r="AH33" s="130">
        <v>312</v>
      </c>
      <c r="AI33" s="130"/>
      <c r="AJ33" s="130">
        <v>2</v>
      </c>
      <c r="AK33" s="130">
        <v>640</v>
      </c>
      <c r="AL33" s="130">
        <v>163</v>
      </c>
      <c r="AM33" s="130"/>
      <c r="AN33" s="130"/>
      <c r="AO33" s="130"/>
      <c r="AP33" s="130">
        <v>33</v>
      </c>
      <c r="AQ33" s="130">
        <v>550</v>
      </c>
      <c r="AR33" s="130">
        <v>310</v>
      </c>
      <c r="AS33" s="130">
        <v>550</v>
      </c>
      <c r="AT33" s="130">
        <v>104</v>
      </c>
      <c r="AU33" s="130"/>
      <c r="AV33" s="130">
        <v>15539</v>
      </c>
      <c r="AW33" s="130">
        <v>198</v>
      </c>
      <c r="AX33" s="171">
        <f t="shared" si="10"/>
        <v>2021209</v>
      </c>
      <c r="AY33" s="10"/>
      <c r="AZ33" s="45"/>
      <c r="BA33" s="35" t="s">
        <v>36</v>
      </c>
      <c r="BB33" s="181">
        <f t="shared" si="1"/>
        <v>846324</v>
      </c>
      <c r="BC33" s="182">
        <f t="shared" si="2"/>
        <v>761252</v>
      </c>
      <c r="BD33" s="182">
        <f t="shared" si="3"/>
        <v>193296</v>
      </c>
      <c r="BE33" s="182">
        <f t="shared" si="4"/>
        <v>155727</v>
      </c>
      <c r="BF33" s="182">
        <f t="shared" si="5"/>
        <v>20526</v>
      </c>
      <c r="BG33" s="182">
        <f t="shared" si="8"/>
        <v>15539</v>
      </c>
      <c r="BH33" s="182">
        <f t="shared" si="7"/>
        <v>28545</v>
      </c>
      <c r="BI33" s="183">
        <f t="shared" si="6"/>
        <v>2021209</v>
      </c>
      <c r="BJ33" s="126"/>
    </row>
    <row r="34" spans="1:62" ht="12.75" customHeight="1" thickBot="1" x14ac:dyDescent="0.3">
      <c r="A34" s="47"/>
      <c r="B34" s="46"/>
      <c r="C34" s="36" t="s">
        <v>37</v>
      </c>
      <c r="D34" s="172">
        <v>1</v>
      </c>
      <c r="E34" s="172">
        <v>501</v>
      </c>
      <c r="F34" s="172">
        <v>20364</v>
      </c>
      <c r="G34" s="172"/>
      <c r="H34" s="172">
        <v>154</v>
      </c>
      <c r="I34" s="172"/>
      <c r="J34" s="172">
        <v>10</v>
      </c>
      <c r="K34" s="172">
        <v>104498</v>
      </c>
      <c r="L34" s="172">
        <v>189491</v>
      </c>
      <c r="M34" s="172">
        <v>848441</v>
      </c>
      <c r="N34" s="172">
        <v>7975</v>
      </c>
      <c r="O34" s="172"/>
      <c r="P34" s="172">
        <v>1030</v>
      </c>
      <c r="Q34" s="172"/>
      <c r="R34" s="172">
        <v>40030</v>
      </c>
      <c r="S34" s="172">
        <v>7475</v>
      </c>
      <c r="T34" s="172">
        <v>761823</v>
      </c>
      <c r="U34" s="172">
        <v>39</v>
      </c>
      <c r="V34" s="172">
        <v>4626</v>
      </c>
      <c r="W34" s="172">
        <v>506</v>
      </c>
      <c r="X34" s="172">
        <v>14389</v>
      </c>
      <c r="Y34" s="172"/>
      <c r="Z34" s="172">
        <v>9</v>
      </c>
      <c r="AA34" s="172">
        <v>4290</v>
      </c>
      <c r="AB34" s="172"/>
      <c r="AC34" s="172">
        <v>1051</v>
      </c>
      <c r="AD34" s="174"/>
      <c r="AE34" s="172"/>
      <c r="AF34" s="172"/>
      <c r="AG34" s="172"/>
      <c r="AH34" s="172">
        <v>314</v>
      </c>
      <c r="AI34" s="172"/>
      <c r="AJ34" s="172">
        <v>2</v>
      </c>
      <c r="AK34" s="172">
        <v>640</v>
      </c>
      <c r="AL34" s="172"/>
      <c r="AM34" s="172"/>
      <c r="AN34" s="172"/>
      <c r="AO34" s="172"/>
      <c r="AP34" s="172">
        <v>33</v>
      </c>
      <c r="AQ34" s="172">
        <v>558</v>
      </c>
      <c r="AR34" s="172">
        <v>302</v>
      </c>
      <c r="AS34" s="172">
        <v>550</v>
      </c>
      <c r="AT34" s="172">
        <v>104</v>
      </c>
      <c r="AU34" s="172"/>
      <c r="AV34" s="172">
        <v>15635</v>
      </c>
      <c r="AW34" s="176">
        <v>201</v>
      </c>
      <c r="AX34" s="173">
        <f t="shared" si="10"/>
        <v>2025042</v>
      </c>
      <c r="AY34" s="10"/>
      <c r="AZ34" s="46"/>
      <c r="BA34" s="36" t="s">
        <v>37</v>
      </c>
      <c r="BB34" s="184">
        <f t="shared" si="1"/>
        <v>848441</v>
      </c>
      <c r="BC34" s="185">
        <f t="shared" si="2"/>
        <v>761823</v>
      </c>
      <c r="BD34" s="185">
        <f t="shared" si="3"/>
        <v>194232</v>
      </c>
      <c r="BE34" s="185">
        <f t="shared" si="4"/>
        <v>156293</v>
      </c>
      <c r="BF34" s="185">
        <f t="shared" si="5"/>
        <v>20403</v>
      </c>
      <c r="BG34" s="185">
        <f t="shared" si="8"/>
        <v>15635</v>
      </c>
      <c r="BH34" s="185">
        <f t="shared" si="7"/>
        <v>28215</v>
      </c>
      <c r="BI34" s="186">
        <f t="shared" si="6"/>
        <v>2025042</v>
      </c>
      <c r="BJ34" s="126"/>
    </row>
    <row r="35" spans="1:62" ht="12.75" customHeight="1" x14ac:dyDescent="0.2">
      <c r="A35" s="47"/>
      <c r="B35" s="28">
        <v>2012</v>
      </c>
      <c r="C35" s="40" t="s">
        <v>38</v>
      </c>
      <c r="D35" s="169">
        <v>1</v>
      </c>
      <c r="E35" s="169">
        <v>501</v>
      </c>
      <c r="F35" s="169">
        <v>20227</v>
      </c>
      <c r="G35" s="169"/>
      <c r="H35" s="169">
        <v>151</v>
      </c>
      <c r="I35" s="169"/>
      <c r="J35" s="169">
        <v>6</v>
      </c>
      <c r="K35" s="169">
        <v>105127</v>
      </c>
      <c r="L35" s="169">
        <v>189135</v>
      </c>
      <c r="M35" s="169">
        <v>849107</v>
      </c>
      <c r="N35" s="169">
        <v>8153</v>
      </c>
      <c r="O35" s="169"/>
      <c r="P35" s="169">
        <v>1038</v>
      </c>
      <c r="Q35" s="169"/>
      <c r="R35" s="169">
        <v>40086</v>
      </c>
      <c r="S35" s="169">
        <v>7526</v>
      </c>
      <c r="T35" s="169">
        <v>758622</v>
      </c>
      <c r="U35" s="169">
        <v>14</v>
      </c>
      <c r="V35" s="169">
        <v>4566</v>
      </c>
      <c r="W35" s="169">
        <v>503</v>
      </c>
      <c r="X35" s="169">
        <v>14377</v>
      </c>
      <c r="Y35" s="169"/>
      <c r="Z35" s="169">
        <v>9</v>
      </c>
      <c r="AA35" s="169">
        <v>4310</v>
      </c>
      <c r="AB35" s="169"/>
      <c r="AC35" s="169">
        <v>1051</v>
      </c>
      <c r="AD35" s="169"/>
      <c r="AE35" s="169"/>
      <c r="AF35" s="169"/>
      <c r="AG35" s="169"/>
      <c r="AH35" s="169">
        <v>333</v>
      </c>
      <c r="AI35" s="169"/>
      <c r="AJ35" s="169">
        <v>2</v>
      </c>
      <c r="AK35" s="169">
        <v>640</v>
      </c>
      <c r="AL35" s="169"/>
      <c r="AM35" s="169"/>
      <c r="AN35" s="169"/>
      <c r="AO35" s="169"/>
      <c r="AP35" s="169">
        <v>32</v>
      </c>
      <c r="AQ35" s="169">
        <v>534</v>
      </c>
      <c r="AR35" s="169">
        <v>292</v>
      </c>
      <c r="AS35" s="169">
        <v>550</v>
      </c>
      <c r="AT35" s="169">
        <v>104</v>
      </c>
      <c r="AU35" s="169"/>
      <c r="AV35" s="169">
        <v>15693</v>
      </c>
      <c r="AW35" s="169">
        <v>192</v>
      </c>
      <c r="AX35" s="170">
        <f t="shared" ref="AX35:AX40" si="11">SUM(D35:AW35)</f>
        <v>2022882</v>
      </c>
      <c r="AY35" s="10"/>
      <c r="AZ35" s="28">
        <v>2012</v>
      </c>
      <c r="BA35" s="40" t="s">
        <v>38</v>
      </c>
      <c r="BB35" s="178">
        <f t="shared" ref="BB35:BB40" si="12">+M35+AE35+AI35</f>
        <v>849107</v>
      </c>
      <c r="BC35" s="179">
        <f t="shared" ref="BC35:BC40" si="13">+T35</f>
        <v>758622</v>
      </c>
      <c r="BD35" s="179">
        <f t="shared" ref="BD35:BD40" si="14">+D35+J35+L35+V35+AB35+AT35</f>
        <v>193812</v>
      </c>
      <c r="BE35" s="179">
        <f t="shared" ref="BE35:BE40" si="15">+K35+R35+S35+AA35</f>
        <v>157049</v>
      </c>
      <c r="BF35" s="179">
        <f t="shared" ref="BF35:BF40" si="16">+F35+U35</f>
        <v>20241</v>
      </c>
      <c r="BG35" s="179">
        <f t="shared" si="8"/>
        <v>15693</v>
      </c>
      <c r="BH35" s="179">
        <f t="shared" si="7"/>
        <v>28358</v>
      </c>
      <c r="BI35" s="180">
        <f t="shared" ref="BI35:BI40" si="17">SUM(BB35:BH35)</f>
        <v>2022882</v>
      </c>
      <c r="BJ35" s="126"/>
    </row>
    <row r="36" spans="1:62" ht="12.75" customHeight="1" x14ac:dyDescent="0.2">
      <c r="A36" s="47"/>
      <c r="B36" s="45"/>
      <c r="C36" s="35" t="s">
        <v>39</v>
      </c>
      <c r="D36" s="130">
        <v>1</v>
      </c>
      <c r="E36" s="130">
        <v>501</v>
      </c>
      <c r="F36" s="130">
        <v>20119</v>
      </c>
      <c r="G36" s="130"/>
      <c r="H36" s="130">
        <v>151</v>
      </c>
      <c r="I36" s="130"/>
      <c r="J36" s="130">
        <v>5</v>
      </c>
      <c r="K36" s="130">
        <v>105393</v>
      </c>
      <c r="L36" s="130">
        <v>193361</v>
      </c>
      <c r="M36" s="130">
        <v>850064</v>
      </c>
      <c r="N36" s="130">
        <v>8433</v>
      </c>
      <c r="O36" s="130"/>
      <c r="P36" s="130">
        <v>1018</v>
      </c>
      <c r="Q36" s="130"/>
      <c r="R36" s="130">
        <v>40309</v>
      </c>
      <c r="S36" s="130">
        <v>7568</v>
      </c>
      <c r="T36" s="130">
        <v>759295</v>
      </c>
      <c r="U36" s="130">
        <v>4</v>
      </c>
      <c r="V36" s="130">
        <v>4574</v>
      </c>
      <c r="W36" s="130">
        <v>505</v>
      </c>
      <c r="X36" s="130">
        <v>14614</v>
      </c>
      <c r="Y36" s="130"/>
      <c r="Z36" s="130">
        <v>9</v>
      </c>
      <c r="AA36" s="130">
        <v>4359</v>
      </c>
      <c r="AB36" s="130"/>
      <c r="AC36" s="130">
        <v>1051</v>
      </c>
      <c r="AD36" s="130"/>
      <c r="AE36" s="130"/>
      <c r="AF36" s="130"/>
      <c r="AG36" s="130"/>
      <c r="AH36" s="130">
        <v>348</v>
      </c>
      <c r="AI36" s="130"/>
      <c r="AJ36" s="130">
        <v>2</v>
      </c>
      <c r="AK36" s="130">
        <v>640</v>
      </c>
      <c r="AL36" s="130"/>
      <c r="AM36" s="130"/>
      <c r="AN36" s="130"/>
      <c r="AO36" s="130"/>
      <c r="AP36" s="130">
        <v>32</v>
      </c>
      <c r="AQ36" s="130"/>
      <c r="AR36" s="130"/>
      <c r="AS36" s="130">
        <v>550</v>
      </c>
      <c r="AT36" s="130">
        <v>103</v>
      </c>
      <c r="AU36" s="130"/>
      <c r="AV36" s="130">
        <v>16051</v>
      </c>
      <c r="AW36" s="130">
        <v>196</v>
      </c>
      <c r="AX36" s="171">
        <f t="shared" si="11"/>
        <v>2029256</v>
      </c>
      <c r="AY36" s="10"/>
      <c r="AZ36" s="45"/>
      <c r="BA36" s="35" t="s">
        <v>39</v>
      </c>
      <c r="BB36" s="181">
        <f t="shared" si="12"/>
        <v>850064</v>
      </c>
      <c r="BC36" s="182">
        <f t="shared" si="13"/>
        <v>759295</v>
      </c>
      <c r="BD36" s="182">
        <f t="shared" si="14"/>
        <v>198044</v>
      </c>
      <c r="BE36" s="182">
        <f t="shared" si="15"/>
        <v>157629</v>
      </c>
      <c r="BF36" s="182">
        <f t="shared" si="16"/>
        <v>20123</v>
      </c>
      <c r="BG36" s="182">
        <f t="shared" si="8"/>
        <v>16051</v>
      </c>
      <c r="BH36" s="182">
        <f t="shared" si="7"/>
        <v>28050</v>
      </c>
      <c r="BI36" s="183">
        <f t="shared" si="17"/>
        <v>2029256</v>
      </c>
      <c r="BJ36" s="126"/>
    </row>
    <row r="37" spans="1:62" ht="12.75" customHeight="1" x14ac:dyDescent="0.25">
      <c r="A37" s="47"/>
      <c r="B37" s="45"/>
      <c r="C37" s="35" t="s">
        <v>40</v>
      </c>
      <c r="D37" s="130">
        <v>1</v>
      </c>
      <c r="E37" s="130">
        <v>501</v>
      </c>
      <c r="F37" s="130">
        <v>20230</v>
      </c>
      <c r="G37" s="130"/>
      <c r="H37" s="130">
        <v>152</v>
      </c>
      <c r="I37" s="130"/>
      <c r="J37" s="130">
        <v>4</v>
      </c>
      <c r="K37" s="130">
        <v>107638</v>
      </c>
      <c r="L37" s="130">
        <v>198475</v>
      </c>
      <c r="M37" s="130">
        <v>855515</v>
      </c>
      <c r="N37" s="130">
        <v>8817</v>
      </c>
      <c r="O37" s="130"/>
      <c r="P37" s="130">
        <v>1032</v>
      </c>
      <c r="Q37" s="130"/>
      <c r="R37" s="130">
        <v>41081</v>
      </c>
      <c r="S37" s="130">
        <v>7661</v>
      </c>
      <c r="T37" s="130">
        <v>746148</v>
      </c>
      <c r="U37" s="130">
        <v>0</v>
      </c>
      <c r="V37" s="130">
        <v>4588</v>
      </c>
      <c r="W37" s="130">
        <v>512</v>
      </c>
      <c r="X37" s="130">
        <v>15162</v>
      </c>
      <c r="Y37" s="130"/>
      <c r="Z37" s="130">
        <v>9</v>
      </c>
      <c r="AA37" s="130">
        <v>4381</v>
      </c>
      <c r="AB37" s="130"/>
      <c r="AC37" s="130"/>
      <c r="AD37" s="175"/>
      <c r="AE37" s="130"/>
      <c r="AF37" s="130"/>
      <c r="AG37" s="130"/>
      <c r="AH37" s="130">
        <v>347</v>
      </c>
      <c r="AI37" s="130"/>
      <c r="AJ37" s="130">
        <v>2</v>
      </c>
      <c r="AK37" s="130">
        <v>640</v>
      </c>
      <c r="AL37" s="130"/>
      <c r="AM37" s="130"/>
      <c r="AN37" s="130"/>
      <c r="AO37" s="130"/>
      <c r="AP37" s="130">
        <v>30</v>
      </c>
      <c r="AQ37" s="130">
        <v>542</v>
      </c>
      <c r="AR37" s="130">
        <v>296</v>
      </c>
      <c r="AS37" s="130">
        <v>550</v>
      </c>
      <c r="AT37" s="130">
        <v>103</v>
      </c>
      <c r="AU37" s="130"/>
      <c r="AV37" s="130">
        <v>16956</v>
      </c>
      <c r="AW37" s="177">
        <v>199</v>
      </c>
      <c r="AX37" s="171">
        <f t="shared" si="11"/>
        <v>2031572</v>
      </c>
      <c r="AY37" s="10"/>
      <c r="AZ37" s="45"/>
      <c r="BA37" s="35" t="s">
        <v>40</v>
      </c>
      <c r="BB37" s="181">
        <f t="shared" si="12"/>
        <v>855515</v>
      </c>
      <c r="BC37" s="182">
        <f t="shared" si="13"/>
        <v>746148</v>
      </c>
      <c r="BD37" s="182">
        <f t="shared" si="14"/>
        <v>203171</v>
      </c>
      <c r="BE37" s="182">
        <f t="shared" si="15"/>
        <v>160761</v>
      </c>
      <c r="BF37" s="182">
        <f t="shared" si="16"/>
        <v>20230</v>
      </c>
      <c r="BG37" s="182">
        <f t="shared" si="8"/>
        <v>16956</v>
      </c>
      <c r="BH37" s="182">
        <f t="shared" si="7"/>
        <v>28791</v>
      </c>
      <c r="BI37" s="183">
        <f t="shared" si="17"/>
        <v>2031572</v>
      </c>
      <c r="BJ37" s="126"/>
    </row>
    <row r="38" spans="1:62" ht="12.75" customHeight="1" x14ac:dyDescent="0.2">
      <c r="A38" s="47"/>
      <c r="B38" s="29"/>
      <c r="C38" s="35" t="s">
        <v>41</v>
      </c>
      <c r="D38" s="130">
        <v>1</v>
      </c>
      <c r="E38" s="130">
        <v>471</v>
      </c>
      <c r="F38" s="130">
        <v>20136</v>
      </c>
      <c r="G38" s="130"/>
      <c r="H38" s="130">
        <v>151</v>
      </c>
      <c r="I38" s="130"/>
      <c r="J38" s="130">
        <v>4</v>
      </c>
      <c r="K38" s="130">
        <v>108057</v>
      </c>
      <c r="L38" s="130">
        <v>202432</v>
      </c>
      <c r="M38" s="130">
        <v>858541</v>
      </c>
      <c r="N38" s="130">
        <v>9088</v>
      </c>
      <c r="O38" s="130"/>
      <c r="P38" s="130">
        <v>1028</v>
      </c>
      <c r="Q38" s="130"/>
      <c r="R38" s="130">
        <v>41262</v>
      </c>
      <c r="S38" s="130">
        <v>7710</v>
      </c>
      <c r="T38" s="130">
        <v>776123</v>
      </c>
      <c r="U38" s="130">
        <v>0</v>
      </c>
      <c r="V38" s="130">
        <v>4576</v>
      </c>
      <c r="W38" s="130">
        <v>514</v>
      </c>
      <c r="X38" s="130">
        <v>15353</v>
      </c>
      <c r="Y38" s="130"/>
      <c r="Z38" s="130">
        <v>9</v>
      </c>
      <c r="AA38" s="130">
        <v>4403</v>
      </c>
      <c r="AB38" s="130"/>
      <c r="AC38" s="130"/>
      <c r="AD38" s="130"/>
      <c r="AE38" s="130"/>
      <c r="AF38" s="130"/>
      <c r="AG38" s="130"/>
      <c r="AH38" s="130">
        <v>358</v>
      </c>
      <c r="AI38" s="130"/>
      <c r="AJ38" s="130">
        <v>2</v>
      </c>
      <c r="AK38" s="130">
        <v>640</v>
      </c>
      <c r="AL38" s="130"/>
      <c r="AM38" s="130"/>
      <c r="AN38" s="130"/>
      <c r="AO38" s="130"/>
      <c r="AP38" s="130">
        <v>29</v>
      </c>
      <c r="AQ38" s="130">
        <v>536</v>
      </c>
      <c r="AR38" s="130">
        <v>290</v>
      </c>
      <c r="AS38" s="130">
        <v>550</v>
      </c>
      <c r="AT38" s="130">
        <v>103</v>
      </c>
      <c r="AU38" s="130"/>
      <c r="AV38" s="130">
        <v>17576</v>
      </c>
      <c r="AW38" s="130">
        <v>202</v>
      </c>
      <c r="AX38" s="171">
        <f t="shared" si="11"/>
        <v>2070145</v>
      </c>
      <c r="AY38" s="10"/>
      <c r="AZ38" s="29"/>
      <c r="BA38" s="35" t="s">
        <v>41</v>
      </c>
      <c r="BB38" s="181">
        <f t="shared" si="12"/>
        <v>858541</v>
      </c>
      <c r="BC38" s="182">
        <f t="shared" si="13"/>
        <v>776123</v>
      </c>
      <c r="BD38" s="182">
        <f t="shared" si="14"/>
        <v>207116</v>
      </c>
      <c r="BE38" s="182">
        <f t="shared" si="15"/>
        <v>161432</v>
      </c>
      <c r="BF38" s="182">
        <f t="shared" si="16"/>
        <v>20136</v>
      </c>
      <c r="BG38" s="182">
        <f t="shared" si="8"/>
        <v>17576</v>
      </c>
      <c r="BH38" s="182">
        <f t="shared" si="7"/>
        <v>29221</v>
      </c>
      <c r="BI38" s="183">
        <f t="shared" si="17"/>
        <v>2070145</v>
      </c>
      <c r="BJ38" s="126"/>
    </row>
    <row r="39" spans="1:62" ht="12.75" customHeight="1" x14ac:dyDescent="0.2">
      <c r="A39" s="47"/>
      <c r="B39" s="45"/>
      <c r="C39" s="35" t="s">
        <v>42</v>
      </c>
      <c r="D39" s="130">
        <v>1</v>
      </c>
      <c r="E39" s="130">
        <v>471</v>
      </c>
      <c r="F39" s="130">
        <v>20135</v>
      </c>
      <c r="G39" s="130"/>
      <c r="H39" s="130">
        <v>149</v>
      </c>
      <c r="I39" s="130"/>
      <c r="J39" s="130">
        <v>4</v>
      </c>
      <c r="K39" s="130">
        <v>108423</v>
      </c>
      <c r="L39" s="130">
        <v>207236</v>
      </c>
      <c r="M39" s="130">
        <v>864611</v>
      </c>
      <c r="N39" s="130">
        <v>9223</v>
      </c>
      <c r="O39" s="130"/>
      <c r="P39" s="130">
        <v>1042</v>
      </c>
      <c r="Q39" s="130"/>
      <c r="R39" s="130">
        <v>41497</v>
      </c>
      <c r="S39" s="130">
        <v>7760</v>
      </c>
      <c r="T39" s="130">
        <v>790216</v>
      </c>
      <c r="U39" s="130">
        <v>0</v>
      </c>
      <c r="V39" s="130">
        <v>4593</v>
      </c>
      <c r="W39" s="130">
        <v>518</v>
      </c>
      <c r="X39" s="130">
        <v>15362</v>
      </c>
      <c r="Y39" s="130"/>
      <c r="Z39" s="130"/>
      <c r="AA39" s="130">
        <v>4401</v>
      </c>
      <c r="AB39" s="130"/>
      <c r="AC39" s="130"/>
      <c r="AD39" s="130"/>
      <c r="AE39" s="130"/>
      <c r="AF39" s="130"/>
      <c r="AG39" s="130"/>
      <c r="AH39" s="130">
        <v>380</v>
      </c>
      <c r="AI39" s="130"/>
      <c r="AJ39" s="130">
        <v>2</v>
      </c>
      <c r="AK39" s="130">
        <v>555</v>
      </c>
      <c r="AL39" s="130"/>
      <c r="AM39" s="130"/>
      <c r="AN39" s="130"/>
      <c r="AO39" s="130"/>
      <c r="AP39" s="130">
        <v>29</v>
      </c>
      <c r="AQ39" s="130">
        <v>535</v>
      </c>
      <c r="AR39" s="130">
        <v>282</v>
      </c>
      <c r="AS39" s="130">
        <v>367</v>
      </c>
      <c r="AT39" s="130">
        <v>101</v>
      </c>
      <c r="AU39" s="130"/>
      <c r="AV39" s="130">
        <v>17743</v>
      </c>
      <c r="AW39" s="130">
        <v>202</v>
      </c>
      <c r="AX39" s="171">
        <f t="shared" si="11"/>
        <v>2095838</v>
      </c>
      <c r="AY39" s="10"/>
      <c r="AZ39" s="45"/>
      <c r="BA39" s="35" t="s">
        <v>42</v>
      </c>
      <c r="BB39" s="181">
        <f t="shared" si="12"/>
        <v>864611</v>
      </c>
      <c r="BC39" s="182">
        <f t="shared" si="13"/>
        <v>790216</v>
      </c>
      <c r="BD39" s="182">
        <f t="shared" si="14"/>
        <v>211935</v>
      </c>
      <c r="BE39" s="182">
        <f t="shared" si="15"/>
        <v>162081</v>
      </c>
      <c r="BF39" s="182">
        <f t="shared" si="16"/>
        <v>20135</v>
      </c>
      <c r="BG39" s="182">
        <f t="shared" si="8"/>
        <v>17743</v>
      </c>
      <c r="BH39" s="182">
        <f t="shared" si="7"/>
        <v>29117</v>
      </c>
      <c r="BI39" s="183">
        <f t="shared" si="17"/>
        <v>2095838</v>
      </c>
      <c r="BJ39" s="126"/>
    </row>
    <row r="40" spans="1:62" ht="12.75" customHeight="1" x14ac:dyDescent="0.25">
      <c r="A40" s="47"/>
      <c r="B40" s="45"/>
      <c r="C40" s="35" t="s">
        <v>43</v>
      </c>
      <c r="D40" s="130">
        <v>1</v>
      </c>
      <c r="E40" s="130">
        <v>471</v>
      </c>
      <c r="F40" s="130">
        <v>20133</v>
      </c>
      <c r="G40" s="130"/>
      <c r="H40" s="130">
        <v>148</v>
      </c>
      <c r="I40" s="130"/>
      <c r="J40" s="130">
        <v>4</v>
      </c>
      <c r="K40" s="130">
        <v>109037</v>
      </c>
      <c r="L40" s="130">
        <v>210231</v>
      </c>
      <c r="M40" s="130">
        <v>872892</v>
      </c>
      <c r="N40" s="130">
        <v>9479</v>
      </c>
      <c r="O40" s="130"/>
      <c r="P40" s="130">
        <v>974</v>
      </c>
      <c r="Q40" s="130"/>
      <c r="R40" s="130">
        <v>41870</v>
      </c>
      <c r="S40" s="130">
        <v>7934</v>
      </c>
      <c r="T40" s="130">
        <v>777594</v>
      </c>
      <c r="U40" s="130"/>
      <c r="V40" s="130">
        <v>4655</v>
      </c>
      <c r="W40" s="130">
        <v>511</v>
      </c>
      <c r="X40" s="130">
        <v>15431</v>
      </c>
      <c r="Y40" s="130"/>
      <c r="Z40" s="130"/>
      <c r="AA40" s="130">
        <v>4448</v>
      </c>
      <c r="AB40" s="130"/>
      <c r="AC40" s="130"/>
      <c r="AD40" s="175"/>
      <c r="AE40" s="130"/>
      <c r="AF40" s="130"/>
      <c r="AG40" s="130"/>
      <c r="AH40" s="130">
        <v>388</v>
      </c>
      <c r="AI40" s="130"/>
      <c r="AJ40" s="130">
        <v>2</v>
      </c>
      <c r="AK40" s="130">
        <v>551</v>
      </c>
      <c r="AL40" s="130"/>
      <c r="AM40" s="130"/>
      <c r="AN40" s="130"/>
      <c r="AO40" s="130"/>
      <c r="AP40" s="130">
        <v>29</v>
      </c>
      <c r="AQ40" s="130">
        <v>540</v>
      </c>
      <c r="AR40" s="130">
        <v>277</v>
      </c>
      <c r="AS40" s="130">
        <v>374</v>
      </c>
      <c r="AT40" s="130">
        <v>101</v>
      </c>
      <c r="AU40" s="130">
        <v>20</v>
      </c>
      <c r="AV40" s="130">
        <v>19146</v>
      </c>
      <c r="AW40" s="177">
        <v>204</v>
      </c>
      <c r="AX40" s="171">
        <f t="shared" si="11"/>
        <v>2097445</v>
      </c>
      <c r="AY40" s="10"/>
      <c r="AZ40" s="45"/>
      <c r="BA40" s="35" t="s">
        <v>43</v>
      </c>
      <c r="BB40" s="181">
        <f t="shared" si="12"/>
        <v>872892</v>
      </c>
      <c r="BC40" s="182">
        <f t="shared" si="13"/>
        <v>777594</v>
      </c>
      <c r="BD40" s="182">
        <f t="shared" si="14"/>
        <v>214992</v>
      </c>
      <c r="BE40" s="182">
        <f t="shared" si="15"/>
        <v>163289</v>
      </c>
      <c r="BF40" s="182">
        <f t="shared" si="16"/>
        <v>20133</v>
      </c>
      <c r="BG40" s="182">
        <f t="shared" si="8"/>
        <v>19146</v>
      </c>
      <c r="BH40" s="182">
        <f t="shared" si="7"/>
        <v>29399</v>
      </c>
      <c r="BI40" s="183">
        <f t="shared" si="17"/>
        <v>2097445</v>
      </c>
      <c r="BJ40" s="126"/>
    </row>
    <row r="41" spans="1:62" ht="12.75" customHeight="1" x14ac:dyDescent="0.2">
      <c r="A41" s="47"/>
      <c r="B41" s="45"/>
      <c r="C41" s="35" t="s">
        <v>32</v>
      </c>
      <c r="D41" s="130">
        <v>1</v>
      </c>
      <c r="E41" s="130">
        <v>471</v>
      </c>
      <c r="F41" s="130">
        <v>20088</v>
      </c>
      <c r="G41" s="130"/>
      <c r="H41" s="130">
        <v>149</v>
      </c>
      <c r="I41" s="130"/>
      <c r="J41" s="130">
        <v>4</v>
      </c>
      <c r="K41" s="130">
        <v>109821</v>
      </c>
      <c r="L41" s="130">
        <v>213225</v>
      </c>
      <c r="M41" s="130">
        <v>880850</v>
      </c>
      <c r="N41" s="130">
        <v>9643</v>
      </c>
      <c r="O41" s="130"/>
      <c r="P41" s="130">
        <v>978</v>
      </c>
      <c r="Q41" s="130"/>
      <c r="R41" s="130">
        <v>42061</v>
      </c>
      <c r="S41" s="130">
        <v>7934</v>
      </c>
      <c r="T41" s="130">
        <v>791026</v>
      </c>
      <c r="U41" s="130"/>
      <c r="V41" s="130">
        <v>4852</v>
      </c>
      <c r="W41" s="130">
        <v>506</v>
      </c>
      <c r="X41" s="130">
        <v>15433</v>
      </c>
      <c r="Y41" s="130"/>
      <c r="Z41" s="130"/>
      <c r="AA41" s="130">
        <v>4560</v>
      </c>
      <c r="AB41" s="130"/>
      <c r="AC41" s="130"/>
      <c r="AD41" s="130"/>
      <c r="AE41" s="130"/>
      <c r="AF41" s="130"/>
      <c r="AG41" s="130"/>
      <c r="AH41" s="130">
        <v>389</v>
      </c>
      <c r="AI41" s="130"/>
      <c r="AJ41" s="130">
        <v>2</v>
      </c>
      <c r="AK41" s="130">
        <v>547</v>
      </c>
      <c r="AL41" s="130"/>
      <c r="AM41" s="130"/>
      <c r="AN41" s="130"/>
      <c r="AO41" s="130"/>
      <c r="AP41" s="130">
        <v>29</v>
      </c>
      <c r="AQ41" s="130">
        <v>389</v>
      </c>
      <c r="AR41" s="130">
        <v>241</v>
      </c>
      <c r="AS41" s="130">
        <v>369</v>
      </c>
      <c r="AT41" s="130">
        <v>104</v>
      </c>
      <c r="AU41" s="130"/>
      <c r="AV41" s="130">
        <v>19775</v>
      </c>
      <c r="AW41" s="130">
        <v>206</v>
      </c>
      <c r="AX41" s="171">
        <f t="shared" ref="AX41:AX49" si="18">SUM(D41:AW41)</f>
        <v>2123653</v>
      </c>
      <c r="AY41" s="10"/>
      <c r="AZ41" s="45"/>
      <c r="BA41" s="35" t="s">
        <v>32</v>
      </c>
      <c r="BB41" s="181">
        <f t="shared" ref="BB41:BB49" si="19">+M41+AE41+AI41</f>
        <v>880850</v>
      </c>
      <c r="BC41" s="182">
        <f t="shared" ref="BC41:BC49" si="20">+T41</f>
        <v>791026</v>
      </c>
      <c r="BD41" s="182">
        <f t="shared" ref="BD41:BD49" si="21">+D41+J41+L41+V41+AB41+AT41</f>
        <v>218186</v>
      </c>
      <c r="BE41" s="182">
        <f t="shared" ref="BE41:BE49" si="22">+K41+R41+S41+AA41</f>
        <v>164376</v>
      </c>
      <c r="BF41" s="182">
        <f t="shared" ref="BF41:BF49" si="23">+F41+U41</f>
        <v>20088</v>
      </c>
      <c r="BG41" s="182">
        <f t="shared" si="8"/>
        <v>19775</v>
      </c>
      <c r="BH41" s="182">
        <f t="shared" si="7"/>
        <v>29352</v>
      </c>
      <c r="BI41" s="183">
        <f t="shared" ref="BI41:BI49" si="24">SUM(BB41:BH41)</f>
        <v>2123653</v>
      </c>
      <c r="BJ41" s="126"/>
    </row>
    <row r="42" spans="1:62" ht="12.75" customHeight="1" x14ac:dyDescent="0.25">
      <c r="A42" s="47"/>
      <c r="B42" s="45"/>
      <c r="C42" s="35" t="s">
        <v>33</v>
      </c>
      <c r="D42" s="130">
        <v>1</v>
      </c>
      <c r="E42" s="130">
        <v>471</v>
      </c>
      <c r="F42" s="130">
        <v>20117</v>
      </c>
      <c r="G42" s="130"/>
      <c r="H42" s="130">
        <v>150</v>
      </c>
      <c r="I42" s="130"/>
      <c r="J42" s="130">
        <v>3</v>
      </c>
      <c r="K42" s="130">
        <v>110803</v>
      </c>
      <c r="L42" s="130">
        <v>215616</v>
      </c>
      <c r="M42" s="130">
        <v>888454</v>
      </c>
      <c r="N42" s="130">
        <v>9785</v>
      </c>
      <c r="O42" s="130"/>
      <c r="P42" s="130">
        <v>954</v>
      </c>
      <c r="Q42" s="130"/>
      <c r="R42" s="130">
        <v>42302</v>
      </c>
      <c r="S42" s="130">
        <v>8055</v>
      </c>
      <c r="T42" s="130">
        <v>807901</v>
      </c>
      <c r="U42" s="130"/>
      <c r="V42" s="130">
        <v>4883</v>
      </c>
      <c r="W42" s="130">
        <v>499</v>
      </c>
      <c r="X42" s="130">
        <v>15948</v>
      </c>
      <c r="Y42" s="130"/>
      <c r="Z42" s="130"/>
      <c r="AA42" s="130">
        <v>4560</v>
      </c>
      <c r="AB42" s="130"/>
      <c r="AC42" s="130"/>
      <c r="AD42" s="175"/>
      <c r="AE42" s="130"/>
      <c r="AF42" s="130"/>
      <c r="AG42" s="130"/>
      <c r="AH42" s="130">
        <v>400</v>
      </c>
      <c r="AI42" s="130"/>
      <c r="AJ42" s="130">
        <v>2</v>
      </c>
      <c r="AK42" s="130">
        <v>491</v>
      </c>
      <c r="AL42" s="130"/>
      <c r="AM42" s="130"/>
      <c r="AN42" s="130"/>
      <c r="AO42" s="130"/>
      <c r="AP42" s="130">
        <v>29</v>
      </c>
      <c r="AQ42" s="130">
        <v>395</v>
      </c>
      <c r="AR42" s="130">
        <v>243</v>
      </c>
      <c r="AS42" s="130">
        <v>417</v>
      </c>
      <c r="AT42" s="130">
        <v>104</v>
      </c>
      <c r="AU42" s="130"/>
      <c r="AV42" s="130">
        <v>20052</v>
      </c>
      <c r="AW42" s="177">
        <v>206</v>
      </c>
      <c r="AX42" s="171">
        <f t="shared" si="18"/>
        <v>2152841</v>
      </c>
      <c r="AY42" s="10"/>
      <c r="AZ42" s="45"/>
      <c r="BA42" s="35" t="s">
        <v>33</v>
      </c>
      <c r="BB42" s="181">
        <f t="shared" si="19"/>
        <v>888454</v>
      </c>
      <c r="BC42" s="182">
        <f t="shared" si="20"/>
        <v>807901</v>
      </c>
      <c r="BD42" s="182">
        <f t="shared" si="21"/>
        <v>220607</v>
      </c>
      <c r="BE42" s="182">
        <f t="shared" si="22"/>
        <v>165720</v>
      </c>
      <c r="BF42" s="182">
        <f t="shared" si="23"/>
        <v>20117</v>
      </c>
      <c r="BG42" s="182">
        <f t="shared" si="8"/>
        <v>20052</v>
      </c>
      <c r="BH42" s="182">
        <f t="shared" si="7"/>
        <v>29990</v>
      </c>
      <c r="BI42" s="183">
        <f t="shared" si="24"/>
        <v>2152841</v>
      </c>
      <c r="BJ42" s="126"/>
    </row>
    <row r="43" spans="1:62" ht="12.75" customHeight="1" x14ac:dyDescent="0.2">
      <c r="A43" s="47"/>
      <c r="B43" s="29"/>
      <c r="C43" s="35" t="s">
        <v>34</v>
      </c>
      <c r="D43" s="130">
        <v>1</v>
      </c>
      <c r="E43" s="130">
        <v>471</v>
      </c>
      <c r="F43" s="130">
        <v>20111</v>
      </c>
      <c r="G43" s="130"/>
      <c r="H43" s="130">
        <v>148</v>
      </c>
      <c r="I43" s="130"/>
      <c r="J43" s="130">
        <v>3</v>
      </c>
      <c r="K43" s="130">
        <v>111153</v>
      </c>
      <c r="L43" s="130">
        <v>214481</v>
      </c>
      <c r="M43" s="130">
        <v>891850</v>
      </c>
      <c r="N43" s="130">
        <v>9803</v>
      </c>
      <c r="O43" s="130"/>
      <c r="P43" s="130">
        <v>942</v>
      </c>
      <c r="Q43" s="130"/>
      <c r="R43" s="130">
        <v>42123</v>
      </c>
      <c r="S43" s="130">
        <v>8067</v>
      </c>
      <c r="T43" s="130">
        <v>811044</v>
      </c>
      <c r="U43" s="130"/>
      <c r="V43" s="130">
        <v>4886</v>
      </c>
      <c r="W43" s="130">
        <v>486</v>
      </c>
      <c r="X43" s="130">
        <v>15598</v>
      </c>
      <c r="Y43" s="130"/>
      <c r="Z43" s="130"/>
      <c r="AA43" s="130">
        <v>4564</v>
      </c>
      <c r="AB43" s="130"/>
      <c r="AC43" s="130"/>
      <c r="AD43" s="130"/>
      <c r="AE43" s="130"/>
      <c r="AF43" s="130"/>
      <c r="AG43" s="130"/>
      <c r="AH43" s="130">
        <v>446</v>
      </c>
      <c r="AI43" s="130"/>
      <c r="AJ43" s="130">
        <v>2</v>
      </c>
      <c r="AK43" s="130">
        <v>503</v>
      </c>
      <c r="AL43" s="130"/>
      <c r="AM43" s="130"/>
      <c r="AN43" s="130"/>
      <c r="AO43" s="130"/>
      <c r="AP43" s="130">
        <v>29</v>
      </c>
      <c r="AQ43" s="130">
        <v>407</v>
      </c>
      <c r="AR43" s="130">
        <v>148</v>
      </c>
      <c r="AS43" s="130">
        <v>444</v>
      </c>
      <c r="AT43" s="130">
        <v>103</v>
      </c>
      <c r="AU43" s="130"/>
      <c r="AV43" s="130">
        <v>20176</v>
      </c>
      <c r="AW43" s="130">
        <v>217</v>
      </c>
      <c r="AX43" s="171">
        <f t="shared" si="18"/>
        <v>2158206</v>
      </c>
      <c r="AY43" s="10"/>
      <c r="AZ43" s="29"/>
      <c r="BA43" s="35" t="s">
        <v>34</v>
      </c>
      <c r="BB43" s="181">
        <f t="shared" si="19"/>
        <v>891850</v>
      </c>
      <c r="BC43" s="182">
        <f t="shared" si="20"/>
        <v>811044</v>
      </c>
      <c r="BD43" s="182">
        <f t="shared" si="21"/>
        <v>219474</v>
      </c>
      <c r="BE43" s="182">
        <f t="shared" si="22"/>
        <v>165907</v>
      </c>
      <c r="BF43" s="182">
        <f t="shared" si="23"/>
        <v>20111</v>
      </c>
      <c r="BG43" s="182">
        <f t="shared" si="8"/>
        <v>20176</v>
      </c>
      <c r="BH43" s="182">
        <f t="shared" si="7"/>
        <v>29644</v>
      </c>
      <c r="BI43" s="183">
        <f t="shared" si="24"/>
        <v>2158206</v>
      </c>
      <c r="BJ43" s="126"/>
    </row>
    <row r="44" spans="1:62" ht="12.75" customHeight="1" x14ac:dyDescent="0.2">
      <c r="A44" s="47"/>
      <c r="B44" s="29"/>
      <c r="C44" s="35" t="s">
        <v>35</v>
      </c>
      <c r="D44" s="130">
        <v>1</v>
      </c>
      <c r="E44" s="130">
        <v>471</v>
      </c>
      <c r="F44" s="130">
        <v>20121</v>
      </c>
      <c r="G44" s="130"/>
      <c r="H44" s="130">
        <v>147</v>
      </c>
      <c r="I44" s="130"/>
      <c r="J44" s="130">
        <v>4</v>
      </c>
      <c r="K44" s="130">
        <v>111975</v>
      </c>
      <c r="L44" s="130">
        <v>218009</v>
      </c>
      <c r="M44" s="130">
        <v>898556</v>
      </c>
      <c r="N44" s="130">
        <v>10018</v>
      </c>
      <c r="O44" s="130"/>
      <c r="P44" s="130">
        <v>951</v>
      </c>
      <c r="Q44" s="130"/>
      <c r="R44" s="130">
        <v>42725</v>
      </c>
      <c r="S44" s="130">
        <v>8132</v>
      </c>
      <c r="T44" s="130">
        <v>817895</v>
      </c>
      <c r="U44" s="130"/>
      <c r="V44" s="130">
        <v>4938</v>
      </c>
      <c r="W44" s="130">
        <v>477</v>
      </c>
      <c r="X44" s="130">
        <v>15542</v>
      </c>
      <c r="Y44" s="130"/>
      <c r="Z44" s="130"/>
      <c r="AA44" s="130">
        <v>4539</v>
      </c>
      <c r="AB44" s="130"/>
      <c r="AC44" s="130"/>
      <c r="AD44" s="130"/>
      <c r="AE44" s="130"/>
      <c r="AF44" s="130"/>
      <c r="AG44" s="130"/>
      <c r="AH44" s="130">
        <v>384</v>
      </c>
      <c r="AI44" s="130"/>
      <c r="AJ44" s="130">
        <v>2</v>
      </c>
      <c r="AK44" s="130">
        <v>531</v>
      </c>
      <c r="AL44" s="130"/>
      <c r="AM44" s="130"/>
      <c r="AN44" s="130"/>
      <c r="AO44" s="130"/>
      <c r="AP44" s="130">
        <v>29</v>
      </c>
      <c r="AQ44" s="130">
        <v>421</v>
      </c>
      <c r="AR44" s="130">
        <v>143</v>
      </c>
      <c r="AS44" s="130">
        <v>455</v>
      </c>
      <c r="AT44" s="130">
        <v>103</v>
      </c>
      <c r="AU44" s="130"/>
      <c r="AV44" s="130">
        <v>20495</v>
      </c>
      <c r="AW44" s="130">
        <v>220</v>
      </c>
      <c r="AX44" s="171">
        <f t="shared" si="18"/>
        <v>2177284</v>
      </c>
      <c r="AY44" s="10"/>
      <c r="AZ44" s="29"/>
      <c r="BA44" s="35" t="s">
        <v>35</v>
      </c>
      <c r="BB44" s="181">
        <f t="shared" si="19"/>
        <v>898556</v>
      </c>
      <c r="BC44" s="182">
        <f t="shared" si="20"/>
        <v>817895</v>
      </c>
      <c r="BD44" s="182">
        <f t="shared" si="21"/>
        <v>223055</v>
      </c>
      <c r="BE44" s="182">
        <f t="shared" si="22"/>
        <v>167371</v>
      </c>
      <c r="BF44" s="182">
        <f t="shared" si="23"/>
        <v>20121</v>
      </c>
      <c r="BG44" s="182">
        <f t="shared" si="8"/>
        <v>20495</v>
      </c>
      <c r="BH44" s="182">
        <f t="shared" si="7"/>
        <v>29791</v>
      </c>
      <c r="BI44" s="183">
        <f t="shared" si="24"/>
        <v>2177284</v>
      </c>
      <c r="BJ44" s="126"/>
    </row>
    <row r="45" spans="1:62" ht="12.75" customHeight="1" x14ac:dyDescent="0.2">
      <c r="A45" s="47"/>
      <c r="B45" s="45"/>
      <c r="C45" s="35" t="s">
        <v>36</v>
      </c>
      <c r="D45" s="130">
        <v>1</v>
      </c>
      <c r="E45" s="130">
        <v>471</v>
      </c>
      <c r="F45" s="130">
        <v>20115</v>
      </c>
      <c r="G45" s="130"/>
      <c r="H45" s="130">
        <v>146</v>
      </c>
      <c r="I45" s="130"/>
      <c r="J45" s="130">
        <v>3</v>
      </c>
      <c r="K45" s="130">
        <v>112527</v>
      </c>
      <c r="L45" s="130">
        <v>220939</v>
      </c>
      <c r="M45" s="130">
        <v>901450</v>
      </c>
      <c r="N45" s="130">
        <v>10086</v>
      </c>
      <c r="O45" s="130"/>
      <c r="P45" s="130">
        <v>965</v>
      </c>
      <c r="Q45" s="130"/>
      <c r="R45" s="130">
        <v>42606</v>
      </c>
      <c r="S45" s="130">
        <v>8160</v>
      </c>
      <c r="T45" s="130">
        <v>820746</v>
      </c>
      <c r="U45" s="130"/>
      <c r="V45" s="130">
        <v>4964</v>
      </c>
      <c r="W45" s="130">
        <v>471</v>
      </c>
      <c r="X45" s="130">
        <v>15982</v>
      </c>
      <c r="Y45" s="130"/>
      <c r="Z45" s="130"/>
      <c r="AA45" s="130">
        <v>4539</v>
      </c>
      <c r="AB45" s="130"/>
      <c r="AC45" s="130"/>
      <c r="AD45" s="130"/>
      <c r="AE45" s="130"/>
      <c r="AF45" s="130"/>
      <c r="AG45" s="130"/>
      <c r="AH45" s="130">
        <v>462</v>
      </c>
      <c r="AI45" s="130"/>
      <c r="AJ45" s="130">
        <v>2</v>
      </c>
      <c r="AK45" s="130">
        <v>538</v>
      </c>
      <c r="AL45" s="130"/>
      <c r="AM45" s="130"/>
      <c r="AN45" s="130"/>
      <c r="AO45" s="130"/>
      <c r="AP45" s="130">
        <v>29</v>
      </c>
      <c r="AQ45" s="130">
        <v>429</v>
      </c>
      <c r="AR45" s="130">
        <v>160</v>
      </c>
      <c r="AS45" s="130">
        <v>460</v>
      </c>
      <c r="AT45" s="130">
        <v>101</v>
      </c>
      <c r="AU45" s="130"/>
      <c r="AV45" s="130">
        <v>21067</v>
      </c>
      <c r="AW45" s="130">
        <v>225</v>
      </c>
      <c r="AX45" s="171">
        <f t="shared" si="18"/>
        <v>2187644</v>
      </c>
      <c r="AY45" s="10"/>
      <c r="AZ45" s="45"/>
      <c r="BA45" s="35" t="s">
        <v>36</v>
      </c>
      <c r="BB45" s="181">
        <f t="shared" si="19"/>
        <v>901450</v>
      </c>
      <c r="BC45" s="182">
        <f t="shared" si="20"/>
        <v>820746</v>
      </c>
      <c r="BD45" s="182">
        <f t="shared" si="21"/>
        <v>226008</v>
      </c>
      <c r="BE45" s="182">
        <f t="shared" si="22"/>
        <v>167832</v>
      </c>
      <c r="BF45" s="182">
        <f t="shared" si="23"/>
        <v>20115</v>
      </c>
      <c r="BG45" s="182">
        <f t="shared" si="8"/>
        <v>21067</v>
      </c>
      <c r="BH45" s="182">
        <f t="shared" si="7"/>
        <v>30426</v>
      </c>
      <c r="BI45" s="183">
        <f t="shared" si="24"/>
        <v>2187644</v>
      </c>
      <c r="BJ45" s="126"/>
    </row>
    <row r="46" spans="1:62" ht="12.75" customHeight="1" thickBot="1" x14ac:dyDescent="0.3">
      <c r="A46" s="47"/>
      <c r="B46" s="46"/>
      <c r="C46" s="36" t="s">
        <v>37</v>
      </c>
      <c r="D46" s="172">
        <v>1</v>
      </c>
      <c r="E46" s="172">
        <v>471</v>
      </c>
      <c r="F46" s="172">
        <v>20473</v>
      </c>
      <c r="G46" s="172"/>
      <c r="H46" s="172">
        <v>146</v>
      </c>
      <c r="I46" s="172"/>
      <c r="J46" s="172">
        <v>23</v>
      </c>
      <c r="K46" s="172">
        <v>113122</v>
      </c>
      <c r="L46" s="172">
        <v>224014</v>
      </c>
      <c r="M46" s="172">
        <v>899710</v>
      </c>
      <c r="N46" s="172">
        <v>9675</v>
      </c>
      <c r="O46" s="172"/>
      <c r="P46" s="172">
        <v>913</v>
      </c>
      <c r="Q46" s="172"/>
      <c r="R46" s="172">
        <v>42428</v>
      </c>
      <c r="S46" s="172">
        <v>8236</v>
      </c>
      <c r="T46" s="172">
        <v>817319</v>
      </c>
      <c r="U46" s="172"/>
      <c r="V46" s="172">
        <v>4964</v>
      </c>
      <c r="W46" s="172">
        <v>468</v>
      </c>
      <c r="X46" s="172">
        <v>15587</v>
      </c>
      <c r="Y46" s="172"/>
      <c r="Z46" s="172"/>
      <c r="AA46" s="172">
        <v>4687</v>
      </c>
      <c r="AB46" s="172"/>
      <c r="AC46" s="172"/>
      <c r="AD46" s="174"/>
      <c r="AE46" s="172"/>
      <c r="AF46" s="172"/>
      <c r="AG46" s="172"/>
      <c r="AH46" s="172">
        <v>486</v>
      </c>
      <c r="AI46" s="172"/>
      <c r="AJ46" s="172">
        <v>2</v>
      </c>
      <c r="AK46" s="172">
        <v>547</v>
      </c>
      <c r="AL46" s="172"/>
      <c r="AM46" s="172"/>
      <c r="AN46" s="172"/>
      <c r="AO46" s="172"/>
      <c r="AP46" s="172">
        <v>29</v>
      </c>
      <c r="AQ46" s="172">
        <v>434</v>
      </c>
      <c r="AR46" s="172">
        <v>160</v>
      </c>
      <c r="AS46" s="172">
        <v>460</v>
      </c>
      <c r="AT46" s="172">
        <v>101</v>
      </c>
      <c r="AU46" s="172"/>
      <c r="AV46" s="172">
        <v>21491</v>
      </c>
      <c r="AW46" s="176">
        <v>226</v>
      </c>
      <c r="AX46" s="173">
        <f t="shared" si="18"/>
        <v>2186173</v>
      </c>
      <c r="AY46" s="10"/>
      <c r="AZ46" s="46"/>
      <c r="BA46" s="36" t="s">
        <v>37</v>
      </c>
      <c r="BB46" s="184">
        <f t="shared" si="19"/>
        <v>899710</v>
      </c>
      <c r="BC46" s="185">
        <f t="shared" si="20"/>
        <v>817319</v>
      </c>
      <c r="BD46" s="185">
        <f t="shared" si="21"/>
        <v>229103</v>
      </c>
      <c r="BE46" s="185">
        <f t="shared" si="22"/>
        <v>168473</v>
      </c>
      <c r="BF46" s="185">
        <f t="shared" si="23"/>
        <v>20473</v>
      </c>
      <c r="BG46" s="185">
        <f t="shared" si="8"/>
        <v>21491</v>
      </c>
      <c r="BH46" s="185">
        <f t="shared" si="7"/>
        <v>29604</v>
      </c>
      <c r="BI46" s="186">
        <f t="shared" si="24"/>
        <v>2186173</v>
      </c>
      <c r="BJ46" s="126"/>
    </row>
    <row r="47" spans="1:62" ht="12.75" customHeight="1" x14ac:dyDescent="0.2">
      <c r="A47" s="47"/>
      <c r="B47" s="28">
        <v>2013</v>
      </c>
      <c r="C47" s="40" t="s">
        <v>38</v>
      </c>
      <c r="D47" s="169">
        <v>1</v>
      </c>
      <c r="E47" s="169">
        <v>471</v>
      </c>
      <c r="F47" s="169">
        <v>20419</v>
      </c>
      <c r="G47" s="169"/>
      <c r="H47" s="169">
        <v>142</v>
      </c>
      <c r="I47" s="169"/>
      <c r="J47" s="169">
        <v>3</v>
      </c>
      <c r="K47" s="169">
        <v>114041</v>
      </c>
      <c r="L47" s="169">
        <v>228627</v>
      </c>
      <c r="M47" s="169">
        <v>897788</v>
      </c>
      <c r="N47" s="169">
        <v>9136</v>
      </c>
      <c r="O47" s="169"/>
      <c r="P47" s="169">
        <v>900</v>
      </c>
      <c r="Q47" s="169"/>
      <c r="R47" s="169">
        <v>42418</v>
      </c>
      <c r="S47" s="169">
        <v>8199</v>
      </c>
      <c r="T47" s="169">
        <v>818518</v>
      </c>
      <c r="U47" s="169"/>
      <c r="V47" s="169">
        <v>4881</v>
      </c>
      <c r="W47" s="169">
        <v>465</v>
      </c>
      <c r="X47" s="169">
        <v>15556</v>
      </c>
      <c r="Y47" s="169"/>
      <c r="Z47" s="169"/>
      <c r="AA47" s="169">
        <v>4687</v>
      </c>
      <c r="AB47" s="169"/>
      <c r="AC47" s="169"/>
      <c r="AD47" s="169"/>
      <c r="AE47" s="169"/>
      <c r="AF47" s="169"/>
      <c r="AG47" s="169"/>
      <c r="AH47" s="169">
        <v>458</v>
      </c>
      <c r="AI47" s="169"/>
      <c r="AJ47" s="169"/>
      <c r="AK47" s="169">
        <v>560</v>
      </c>
      <c r="AL47" s="169"/>
      <c r="AM47" s="169"/>
      <c r="AN47" s="169"/>
      <c r="AO47" s="169"/>
      <c r="AP47" s="169">
        <v>29</v>
      </c>
      <c r="AQ47" s="169">
        <v>426</v>
      </c>
      <c r="AR47" s="169"/>
      <c r="AS47" s="169">
        <v>467</v>
      </c>
      <c r="AT47" s="169">
        <v>94</v>
      </c>
      <c r="AU47" s="169"/>
      <c r="AV47" s="169">
        <v>21705</v>
      </c>
      <c r="AW47" s="169"/>
      <c r="AX47" s="170">
        <f t="shared" si="18"/>
        <v>2189991</v>
      </c>
      <c r="AY47" s="10"/>
      <c r="AZ47" s="28">
        <v>2013</v>
      </c>
      <c r="BA47" s="40" t="s">
        <v>38</v>
      </c>
      <c r="BB47" s="178">
        <f t="shared" si="19"/>
        <v>897788</v>
      </c>
      <c r="BC47" s="179">
        <f t="shared" si="20"/>
        <v>818518</v>
      </c>
      <c r="BD47" s="179">
        <f t="shared" si="21"/>
        <v>233606</v>
      </c>
      <c r="BE47" s="179">
        <f t="shared" si="22"/>
        <v>169345</v>
      </c>
      <c r="BF47" s="179">
        <f t="shared" si="23"/>
        <v>20419</v>
      </c>
      <c r="BG47" s="179">
        <f t="shared" si="8"/>
        <v>21705</v>
      </c>
      <c r="BH47" s="179">
        <f t="shared" si="7"/>
        <v>28610</v>
      </c>
      <c r="BI47" s="180">
        <f t="shared" si="24"/>
        <v>2189991</v>
      </c>
      <c r="BJ47" s="126"/>
    </row>
    <row r="48" spans="1:62" ht="12.75" customHeight="1" x14ac:dyDescent="0.2">
      <c r="A48" s="47"/>
      <c r="B48" s="45"/>
      <c r="C48" s="35" t="s">
        <v>39</v>
      </c>
      <c r="D48" s="130">
        <v>1</v>
      </c>
      <c r="E48" s="130">
        <v>471</v>
      </c>
      <c r="F48" s="130">
        <v>20468</v>
      </c>
      <c r="G48" s="130"/>
      <c r="H48" s="130">
        <v>140</v>
      </c>
      <c r="I48" s="130"/>
      <c r="J48" s="130">
        <v>3</v>
      </c>
      <c r="K48" s="130">
        <v>114907</v>
      </c>
      <c r="L48" s="130">
        <v>231970</v>
      </c>
      <c r="M48" s="130">
        <v>894755</v>
      </c>
      <c r="N48" s="130">
        <v>9098</v>
      </c>
      <c r="O48" s="130"/>
      <c r="P48" s="130">
        <v>897</v>
      </c>
      <c r="Q48" s="130"/>
      <c r="R48" s="130">
        <v>43356</v>
      </c>
      <c r="S48" s="130">
        <v>8347</v>
      </c>
      <c r="T48" s="130">
        <v>820563</v>
      </c>
      <c r="U48" s="130"/>
      <c r="V48" s="130">
        <v>4918</v>
      </c>
      <c r="W48" s="130">
        <v>462</v>
      </c>
      <c r="X48" s="130">
        <v>15708</v>
      </c>
      <c r="Y48" s="130"/>
      <c r="Z48" s="130"/>
      <c r="AA48" s="130">
        <v>4687</v>
      </c>
      <c r="AB48" s="130"/>
      <c r="AC48" s="130"/>
      <c r="AD48" s="130"/>
      <c r="AE48" s="130"/>
      <c r="AF48" s="130"/>
      <c r="AG48" s="130"/>
      <c r="AH48" s="130">
        <v>470</v>
      </c>
      <c r="AI48" s="130"/>
      <c r="AJ48" s="130"/>
      <c r="AK48" s="130"/>
      <c r="AL48" s="130"/>
      <c r="AM48" s="130"/>
      <c r="AN48" s="130"/>
      <c r="AO48" s="130"/>
      <c r="AP48" s="130">
        <v>29</v>
      </c>
      <c r="AQ48" s="130">
        <v>434</v>
      </c>
      <c r="AR48" s="130"/>
      <c r="AS48" s="130">
        <v>485</v>
      </c>
      <c r="AT48" s="130">
        <v>92</v>
      </c>
      <c r="AU48" s="130"/>
      <c r="AV48" s="130">
        <v>22681</v>
      </c>
      <c r="AW48" s="130"/>
      <c r="AX48" s="171">
        <f t="shared" si="18"/>
        <v>2194942</v>
      </c>
      <c r="AY48" s="10"/>
      <c r="AZ48" s="45"/>
      <c r="BA48" s="35" t="s">
        <v>39</v>
      </c>
      <c r="BB48" s="181">
        <f t="shared" si="19"/>
        <v>894755</v>
      </c>
      <c r="BC48" s="182">
        <f t="shared" si="20"/>
        <v>820563</v>
      </c>
      <c r="BD48" s="182">
        <f t="shared" si="21"/>
        <v>236984</v>
      </c>
      <c r="BE48" s="182">
        <f t="shared" si="22"/>
        <v>171297</v>
      </c>
      <c r="BF48" s="182">
        <f t="shared" si="23"/>
        <v>20468</v>
      </c>
      <c r="BG48" s="182">
        <f t="shared" si="8"/>
        <v>22681</v>
      </c>
      <c r="BH48" s="182">
        <f t="shared" si="7"/>
        <v>28194</v>
      </c>
      <c r="BI48" s="183">
        <f t="shared" si="24"/>
        <v>2194942</v>
      </c>
      <c r="BJ48" s="126"/>
    </row>
    <row r="49" spans="1:62" ht="12.75" customHeight="1" x14ac:dyDescent="0.25">
      <c r="A49" s="47"/>
      <c r="B49" s="45"/>
      <c r="C49" s="35" t="s">
        <v>40</v>
      </c>
      <c r="D49" s="130"/>
      <c r="E49" s="130">
        <v>470</v>
      </c>
      <c r="F49" s="130">
        <v>29308</v>
      </c>
      <c r="G49" s="130"/>
      <c r="H49" s="130"/>
      <c r="I49" s="130"/>
      <c r="J49" s="130"/>
      <c r="K49" s="130">
        <v>117389</v>
      </c>
      <c r="L49" s="130">
        <v>237984</v>
      </c>
      <c r="M49" s="130">
        <v>899616</v>
      </c>
      <c r="N49" s="130">
        <v>8364</v>
      </c>
      <c r="O49" s="130"/>
      <c r="P49" s="130">
        <v>914</v>
      </c>
      <c r="Q49" s="130">
        <v>2529</v>
      </c>
      <c r="R49" s="130">
        <v>44027</v>
      </c>
      <c r="S49" s="130">
        <v>8488</v>
      </c>
      <c r="T49" s="130">
        <v>835761</v>
      </c>
      <c r="U49" s="130"/>
      <c r="V49" s="130">
        <v>4961</v>
      </c>
      <c r="W49" s="130">
        <v>406</v>
      </c>
      <c r="X49" s="130">
        <v>16282</v>
      </c>
      <c r="Y49" s="130"/>
      <c r="Z49" s="130"/>
      <c r="AA49" s="130">
        <v>4857</v>
      </c>
      <c r="AB49" s="130"/>
      <c r="AC49" s="130"/>
      <c r="AD49" s="175"/>
      <c r="AE49" s="130"/>
      <c r="AF49" s="130"/>
      <c r="AG49" s="130"/>
      <c r="AH49" s="130">
        <v>488</v>
      </c>
      <c r="AI49" s="130"/>
      <c r="AJ49" s="130"/>
      <c r="AK49" s="130">
        <v>28</v>
      </c>
      <c r="AL49" s="130"/>
      <c r="AM49" s="130"/>
      <c r="AN49" s="130"/>
      <c r="AO49" s="130"/>
      <c r="AP49" s="130">
        <v>27</v>
      </c>
      <c r="AQ49" s="130">
        <v>65</v>
      </c>
      <c r="AR49" s="130"/>
      <c r="AS49" s="130">
        <v>22</v>
      </c>
      <c r="AT49" s="130"/>
      <c r="AU49" s="130"/>
      <c r="AV49" s="130">
        <v>23598</v>
      </c>
      <c r="AW49" s="177">
        <v>221</v>
      </c>
      <c r="AX49" s="171">
        <f t="shared" si="18"/>
        <v>2235805</v>
      </c>
      <c r="AY49" s="10"/>
      <c r="AZ49" s="45"/>
      <c r="BA49" s="35" t="s">
        <v>40</v>
      </c>
      <c r="BB49" s="181">
        <f t="shared" si="19"/>
        <v>899616</v>
      </c>
      <c r="BC49" s="182">
        <f t="shared" si="20"/>
        <v>835761</v>
      </c>
      <c r="BD49" s="182">
        <f t="shared" si="21"/>
        <v>242945</v>
      </c>
      <c r="BE49" s="182">
        <f t="shared" si="22"/>
        <v>174761</v>
      </c>
      <c r="BF49" s="182">
        <f t="shared" si="23"/>
        <v>29308</v>
      </c>
      <c r="BG49" s="182">
        <f t="shared" si="8"/>
        <v>23598</v>
      </c>
      <c r="BH49" s="182">
        <f>+E49+G49+H49+I49+N49+P49+W49+X49+Y49+Z49+AC49+AD49+AF49+AG49+AH49+AJ49+AK49+AL49+AM49+AO49+AP49+AQ49+AR49+AS49+AU49+AW49+Q49</f>
        <v>29816</v>
      </c>
      <c r="BI49" s="183">
        <f t="shared" si="24"/>
        <v>2235805</v>
      </c>
      <c r="BJ49" s="126"/>
    </row>
    <row r="50" spans="1:62" ht="12.75" customHeight="1" x14ac:dyDescent="0.2">
      <c r="A50" s="47"/>
      <c r="B50" s="29"/>
      <c r="C50" s="35" t="s">
        <v>41</v>
      </c>
      <c r="D50" s="130"/>
      <c r="E50" s="130">
        <v>470</v>
      </c>
      <c r="F50" s="130">
        <v>29358</v>
      </c>
      <c r="G50" s="130"/>
      <c r="H50" s="130"/>
      <c r="I50" s="130"/>
      <c r="J50" s="130"/>
      <c r="K50" s="130">
        <v>119160</v>
      </c>
      <c r="L50" s="130">
        <v>241970</v>
      </c>
      <c r="M50" s="130">
        <v>869686</v>
      </c>
      <c r="N50" s="130">
        <v>8621</v>
      </c>
      <c r="O50" s="130"/>
      <c r="P50" s="130">
        <v>935</v>
      </c>
      <c r="Q50" s="130">
        <v>2615</v>
      </c>
      <c r="R50" s="130">
        <v>45334</v>
      </c>
      <c r="S50" s="130">
        <v>8663</v>
      </c>
      <c r="T50" s="130">
        <v>845753</v>
      </c>
      <c r="U50" s="130"/>
      <c r="V50" s="130">
        <v>4774</v>
      </c>
      <c r="W50" s="130">
        <v>410</v>
      </c>
      <c r="X50" s="130">
        <v>17058</v>
      </c>
      <c r="Y50" s="130"/>
      <c r="Z50" s="130"/>
      <c r="AA50" s="130">
        <v>4857</v>
      </c>
      <c r="AB50" s="130"/>
      <c r="AC50" s="130"/>
      <c r="AD50" s="130"/>
      <c r="AE50" s="130"/>
      <c r="AF50" s="130"/>
      <c r="AG50" s="130"/>
      <c r="AH50" s="130">
        <v>485</v>
      </c>
      <c r="AI50" s="130"/>
      <c r="AJ50" s="130"/>
      <c r="AK50" s="130">
        <v>16</v>
      </c>
      <c r="AL50" s="130"/>
      <c r="AM50" s="130"/>
      <c r="AN50" s="130"/>
      <c r="AO50" s="130"/>
      <c r="AP50" s="130">
        <v>27</v>
      </c>
      <c r="AQ50" s="130">
        <v>65</v>
      </c>
      <c r="AR50" s="130"/>
      <c r="AS50" s="130">
        <v>13</v>
      </c>
      <c r="AT50" s="130"/>
      <c r="AU50" s="130"/>
      <c r="AV50" s="130">
        <v>24642</v>
      </c>
      <c r="AW50" s="130">
        <v>225</v>
      </c>
      <c r="AX50" s="171">
        <f t="shared" ref="AX50:AX61" si="25">SUM(D50:AW50)</f>
        <v>2225137</v>
      </c>
      <c r="AY50" s="10"/>
      <c r="AZ50" s="29"/>
      <c r="BA50" s="35" t="s">
        <v>41</v>
      </c>
      <c r="BB50" s="181">
        <f t="shared" ref="BB50:BB61" si="26">+M50+AE50+AI50</f>
        <v>869686</v>
      </c>
      <c r="BC50" s="182">
        <f t="shared" ref="BC50:BC61" si="27">+T50</f>
        <v>845753</v>
      </c>
      <c r="BD50" s="182">
        <f t="shared" ref="BD50:BD61" si="28">+D50+J50+L50+V50+AB50+AT50</f>
        <v>246744</v>
      </c>
      <c r="BE50" s="182">
        <f t="shared" ref="BE50:BE61" si="29">+K50+R50+S50+AA50</f>
        <v>178014</v>
      </c>
      <c r="BF50" s="182">
        <f t="shared" ref="BF50:BF57" si="30">+F50+U50</f>
        <v>29358</v>
      </c>
      <c r="BG50" s="182">
        <f t="shared" si="8"/>
        <v>24642</v>
      </c>
      <c r="BH50" s="182">
        <f t="shared" ref="BH50:BH70" si="31">+E50+G50+H50+I50+N50+P50+W50+X50+Y50+Z50+AC50+AD50+AF50+AG50+AH50+AJ50+AK50+AL50+AM50+AO50+AP50+AQ50+AR50+AS50+AU50+AW50+Q50</f>
        <v>30940</v>
      </c>
      <c r="BI50" s="183">
        <f t="shared" ref="BI50:BI61" si="32">SUM(BB50:BH50)</f>
        <v>2225137</v>
      </c>
      <c r="BJ50" s="126"/>
    </row>
    <row r="51" spans="1:62" ht="12.75" customHeight="1" x14ac:dyDescent="0.2">
      <c r="A51" s="47"/>
      <c r="B51" s="45"/>
      <c r="C51" s="35" t="s">
        <v>42</v>
      </c>
      <c r="D51" s="130"/>
      <c r="E51" s="130">
        <v>469</v>
      </c>
      <c r="F51" s="130">
        <v>29339</v>
      </c>
      <c r="G51" s="130"/>
      <c r="H51" s="130"/>
      <c r="I51" s="130"/>
      <c r="J51" s="130"/>
      <c r="K51" s="130">
        <v>120483</v>
      </c>
      <c r="L51" s="130">
        <v>244315</v>
      </c>
      <c r="M51" s="130">
        <v>875652</v>
      </c>
      <c r="N51" s="130">
        <v>8727</v>
      </c>
      <c r="O51" s="130"/>
      <c r="P51" s="130">
        <v>932</v>
      </c>
      <c r="Q51" s="130">
        <v>2573</v>
      </c>
      <c r="R51" s="130">
        <v>46039</v>
      </c>
      <c r="S51" s="130">
        <v>8801</v>
      </c>
      <c r="T51" s="130">
        <v>853079</v>
      </c>
      <c r="U51" s="130"/>
      <c r="V51" s="130">
        <v>4907</v>
      </c>
      <c r="W51" s="130">
        <v>398</v>
      </c>
      <c r="X51" s="130">
        <v>17369</v>
      </c>
      <c r="Y51" s="130"/>
      <c r="Z51" s="130"/>
      <c r="AA51" s="130">
        <v>4857</v>
      </c>
      <c r="AB51" s="130"/>
      <c r="AC51" s="130"/>
      <c r="AD51" s="130"/>
      <c r="AE51" s="130"/>
      <c r="AF51" s="130"/>
      <c r="AG51" s="130"/>
      <c r="AH51" s="130">
        <v>504</v>
      </c>
      <c r="AI51" s="130"/>
      <c r="AJ51" s="130"/>
      <c r="AK51" s="130"/>
      <c r="AL51" s="130"/>
      <c r="AM51" s="130"/>
      <c r="AN51" s="130"/>
      <c r="AO51" s="130"/>
      <c r="AP51" s="130">
        <v>27</v>
      </c>
      <c r="AQ51" s="130">
        <v>65</v>
      </c>
      <c r="AR51" s="130"/>
      <c r="AS51" s="130">
        <v>24</v>
      </c>
      <c r="AT51" s="130"/>
      <c r="AU51" s="130"/>
      <c r="AV51" s="130">
        <v>25739</v>
      </c>
      <c r="AW51" s="130">
        <v>228</v>
      </c>
      <c r="AX51" s="171">
        <f t="shared" si="25"/>
        <v>2244527</v>
      </c>
      <c r="AY51" s="10"/>
      <c r="AZ51" s="45"/>
      <c r="BA51" s="35" t="s">
        <v>42</v>
      </c>
      <c r="BB51" s="181">
        <f t="shared" si="26"/>
        <v>875652</v>
      </c>
      <c r="BC51" s="182">
        <f t="shared" si="27"/>
        <v>853079</v>
      </c>
      <c r="BD51" s="182">
        <f t="shared" si="28"/>
        <v>249222</v>
      </c>
      <c r="BE51" s="182">
        <f t="shared" si="29"/>
        <v>180180</v>
      </c>
      <c r="BF51" s="182">
        <f t="shared" si="30"/>
        <v>29339</v>
      </c>
      <c r="BG51" s="182">
        <f t="shared" si="8"/>
        <v>25739</v>
      </c>
      <c r="BH51" s="182">
        <f t="shared" si="31"/>
        <v>31316</v>
      </c>
      <c r="BI51" s="183">
        <f t="shared" si="32"/>
        <v>2244527</v>
      </c>
      <c r="BJ51" s="126"/>
    </row>
    <row r="52" spans="1:62" ht="12.75" customHeight="1" x14ac:dyDescent="0.25">
      <c r="A52" s="47"/>
      <c r="B52" s="45"/>
      <c r="C52" s="35" t="s">
        <v>43</v>
      </c>
      <c r="D52" s="130"/>
      <c r="E52" s="130">
        <v>469</v>
      </c>
      <c r="F52" s="130">
        <v>29538</v>
      </c>
      <c r="G52" s="130"/>
      <c r="H52" s="130"/>
      <c r="I52" s="130"/>
      <c r="J52" s="130"/>
      <c r="K52" s="130">
        <v>121455</v>
      </c>
      <c r="L52" s="130">
        <v>247926</v>
      </c>
      <c r="M52" s="130">
        <v>880848</v>
      </c>
      <c r="N52" s="130">
        <v>9047</v>
      </c>
      <c r="O52" s="130"/>
      <c r="P52" s="130">
        <v>936</v>
      </c>
      <c r="Q52" s="130">
        <v>2787</v>
      </c>
      <c r="R52" s="130">
        <v>46051</v>
      </c>
      <c r="S52" s="130">
        <v>8899</v>
      </c>
      <c r="T52" s="130">
        <v>858333</v>
      </c>
      <c r="U52" s="130"/>
      <c r="V52" s="130">
        <v>4825</v>
      </c>
      <c r="W52" s="130">
        <v>400</v>
      </c>
      <c r="X52" s="130">
        <v>16451</v>
      </c>
      <c r="Y52" s="130"/>
      <c r="Z52" s="130"/>
      <c r="AA52" s="130">
        <v>4857</v>
      </c>
      <c r="AB52" s="130"/>
      <c r="AC52" s="130"/>
      <c r="AD52" s="175"/>
      <c r="AE52" s="130"/>
      <c r="AF52" s="130"/>
      <c r="AG52" s="130"/>
      <c r="AH52" s="130">
        <v>497</v>
      </c>
      <c r="AI52" s="130"/>
      <c r="AJ52" s="130"/>
      <c r="AK52" s="130">
        <v>21</v>
      </c>
      <c r="AL52" s="130"/>
      <c r="AM52" s="130"/>
      <c r="AN52" s="130"/>
      <c r="AO52" s="130"/>
      <c r="AP52" s="130">
        <v>27</v>
      </c>
      <c r="AQ52" s="130">
        <v>60</v>
      </c>
      <c r="AR52" s="130"/>
      <c r="AS52" s="130">
        <v>24</v>
      </c>
      <c r="AT52" s="130"/>
      <c r="AU52" s="130"/>
      <c r="AV52" s="130">
        <v>26763</v>
      </c>
      <c r="AW52" s="177">
        <v>229</v>
      </c>
      <c r="AX52" s="171">
        <f t="shared" si="25"/>
        <v>2260443</v>
      </c>
      <c r="AY52" s="10"/>
      <c r="AZ52" s="45"/>
      <c r="BA52" s="35" t="s">
        <v>43</v>
      </c>
      <c r="BB52" s="181">
        <f t="shared" si="26"/>
        <v>880848</v>
      </c>
      <c r="BC52" s="182">
        <f t="shared" si="27"/>
        <v>858333</v>
      </c>
      <c r="BD52" s="182">
        <f t="shared" si="28"/>
        <v>252751</v>
      </c>
      <c r="BE52" s="182">
        <f t="shared" si="29"/>
        <v>181262</v>
      </c>
      <c r="BF52" s="182">
        <f t="shared" si="30"/>
        <v>29538</v>
      </c>
      <c r="BG52" s="182">
        <f t="shared" si="8"/>
        <v>26763</v>
      </c>
      <c r="BH52" s="182">
        <f t="shared" si="31"/>
        <v>30948</v>
      </c>
      <c r="BI52" s="183">
        <f t="shared" si="32"/>
        <v>2260443</v>
      </c>
      <c r="BJ52" s="126"/>
    </row>
    <row r="53" spans="1:62" ht="12.75" customHeight="1" x14ac:dyDescent="0.2">
      <c r="A53" s="47"/>
      <c r="B53" s="29"/>
      <c r="C53" s="35" t="s">
        <v>32</v>
      </c>
      <c r="D53" s="130"/>
      <c r="E53" s="130">
        <v>469</v>
      </c>
      <c r="F53" s="130">
        <v>29598</v>
      </c>
      <c r="G53" s="130"/>
      <c r="H53" s="130"/>
      <c r="I53" s="130"/>
      <c r="J53" s="130"/>
      <c r="K53" s="130">
        <v>122516</v>
      </c>
      <c r="L53" s="130">
        <v>251441</v>
      </c>
      <c r="M53" s="130">
        <v>890567</v>
      </c>
      <c r="N53" s="130">
        <v>9174</v>
      </c>
      <c r="O53" s="130"/>
      <c r="P53" s="130">
        <v>925</v>
      </c>
      <c r="Q53" s="130">
        <v>2904</v>
      </c>
      <c r="R53" s="130">
        <v>46277</v>
      </c>
      <c r="S53" s="130">
        <v>9061</v>
      </c>
      <c r="T53" s="130">
        <v>865158</v>
      </c>
      <c r="U53" s="130"/>
      <c r="V53" s="130">
        <v>4980</v>
      </c>
      <c r="W53" s="130">
        <v>411</v>
      </c>
      <c r="X53" s="130">
        <v>16575</v>
      </c>
      <c r="Y53" s="130"/>
      <c r="Z53" s="130"/>
      <c r="AA53" s="130">
        <v>5086</v>
      </c>
      <c r="AB53" s="130"/>
      <c r="AC53" s="130"/>
      <c r="AD53" s="130"/>
      <c r="AE53" s="130"/>
      <c r="AF53" s="130"/>
      <c r="AG53" s="130"/>
      <c r="AH53" s="130">
        <v>500</v>
      </c>
      <c r="AI53" s="130"/>
      <c r="AJ53" s="130"/>
      <c r="AK53" s="130">
        <v>16</v>
      </c>
      <c r="AL53" s="130"/>
      <c r="AM53" s="130"/>
      <c r="AN53" s="130"/>
      <c r="AO53" s="130"/>
      <c r="AP53" s="130">
        <v>27</v>
      </c>
      <c r="AQ53" s="130">
        <v>59</v>
      </c>
      <c r="AR53" s="130"/>
      <c r="AS53" s="130">
        <v>13</v>
      </c>
      <c r="AT53" s="130"/>
      <c r="AU53" s="130"/>
      <c r="AV53" s="130">
        <v>27730</v>
      </c>
      <c r="AW53" s="130">
        <v>232</v>
      </c>
      <c r="AX53" s="171">
        <f t="shared" si="25"/>
        <v>2283719</v>
      </c>
      <c r="AY53" s="10"/>
      <c r="AZ53" s="29"/>
      <c r="BA53" s="35" t="s">
        <v>32</v>
      </c>
      <c r="BB53" s="181">
        <f t="shared" si="26"/>
        <v>890567</v>
      </c>
      <c r="BC53" s="182">
        <f t="shared" si="27"/>
        <v>865158</v>
      </c>
      <c r="BD53" s="182">
        <f t="shared" si="28"/>
        <v>256421</v>
      </c>
      <c r="BE53" s="182">
        <f t="shared" si="29"/>
        <v>182940</v>
      </c>
      <c r="BF53" s="182">
        <f t="shared" si="30"/>
        <v>29598</v>
      </c>
      <c r="BG53" s="182">
        <f t="shared" si="8"/>
        <v>27730</v>
      </c>
      <c r="BH53" s="182">
        <f t="shared" si="31"/>
        <v>31305</v>
      </c>
      <c r="BI53" s="183">
        <f t="shared" si="32"/>
        <v>2283719</v>
      </c>
      <c r="BJ53" s="126"/>
    </row>
    <row r="54" spans="1:62" ht="12.75" customHeight="1" x14ac:dyDescent="0.2">
      <c r="A54" s="47"/>
      <c r="B54" s="45"/>
      <c r="C54" s="35" t="s">
        <v>33</v>
      </c>
      <c r="D54" s="130"/>
      <c r="E54" s="130">
        <v>469</v>
      </c>
      <c r="F54" s="130">
        <v>29731</v>
      </c>
      <c r="G54" s="130"/>
      <c r="H54" s="130"/>
      <c r="I54" s="130"/>
      <c r="J54" s="130"/>
      <c r="K54" s="130">
        <v>123981</v>
      </c>
      <c r="L54" s="130">
        <v>238073</v>
      </c>
      <c r="M54" s="130">
        <v>894664</v>
      </c>
      <c r="N54" s="130">
        <v>9349</v>
      </c>
      <c r="O54" s="130"/>
      <c r="P54" s="130">
        <v>933</v>
      </c>
      <c r="Q54" s="130">
        <v>3057</v>
      </c>
      <c r="R54" s="130">
        <v>47171</v>
      </c>
      <c r="S54" s="130">
        <v>9164</v>
      </c>
      <c r="T54" s="130">
        <v>871299</v>
      </c>
      <c r="U54" s="130"/>
      <c r="V54" s="130">
        <v>5270</v>
      </c>
      <c r="W54" s="130">
        <v>408</v>
      </c>
      <c r="X54" s="130">
        <v>16933</v>
      </c>
      <c r="Y54" s="130"/>
      <c r="Z54" s="130"/>
      <c r="AA54" s="130">
        <v>5135</v>
      </c>
      <c r="AB54" s="130"/>
      <c r="AC54" s="130"/>
      <c r="AD54" s="130"/>
      <c r="AE54" s="130"/>
      <c r="AF54" s="130"/>
      <c r="AG54" s="130"/>
      <c r="AH54" s="130">
        <v>513</v>
      </c>
      <c r="AI54" s="130"/>
      <c r="AJ54" s="130"/>
      <c r="AK54" s="130">
        <v>16</v>
      </c>
      <c r="AL54" s="130"/>
      <c r="AM54" s="130"/>
      <c r="AN54" s="130"/>
      <c r="AO54" s="130"/>
      <c r="AP54" s="130">
        <v>27</v>
      </c>
      <c r="AQ54" s="130">
        <v>59</v>
      </c>
      <c r="AR54" s="130"/>
      <c r="AS54" s="130">
        <v>13</v>
      </c>
      <c r="AT54" s="130"/>
      <c r="AU54" s="130"/>
      <c r="AV54" s="130">
        <v>28535</v>
      </c>
      <c r="AW54" s="130">
        <v>237</v>
      </c>
      <c r="AX54" s="171">
        <f t="shared" si="25"/>
        <v>2285037</v>
      </c>
      <c r="AY54" s="10"/>
      <c r="AZ54" s="45"/>
      <c r="BA54" s="35" t="s">
        <v>33</v>
      </c>
      <c r="BB54" s="181">
        <f t="shared" si="26"/>
        <v>894664</v>
      </c>
      <c r="BC54" s="182">
        <f t="shared" si="27"/>
        <v>871299</v>
      </c>
      <c r="BD54" s="182">
        <f t="shared" si="28"/>
        <v>243343</v>
      </c>
      <c r="BE54" s="182">
        <f t="shared" si="29"/>
        <v>185451</v>
      </c>
      <c r="BF54" s="182">
        <f t="shared" si="30"/>
        <v>29731</v>
      </c>
      <c r="BG54" s="182">
        <f t="shared" si="8"/>
        <v>28535</v>
      </c>
      <c r="BH54" s="182">
        <f t="shared" si="31"/>
        <v>32014</v>
      </c>
      <c r="BI54" s="183">
        <f t="shared" si="32"/>
        <v>2285037</v>
      </c>
      <c r="BJ54" s="126"/>
    </row>
    <row r="55" spans="1:62" ht="12.75" customHeight="1" x14ac:dyDescent="0.25">
      <c r="A55" s="47"/>
      <c r="B55" s="45"/>
      <c r="C55" s="35" t="s">
        <v>34</v>
      </c>
      <c r="D55" s="130"/>
      <c r="E55" s="130">
        <v>469</v>
      </c>
      <c r="F55" s="130">
        <v>30157</v>
      </c>
      <c r="G55" s="130"/>
      <c r="H55" s="130"/>
      <c r="I55" s="130"/>
      <c r="J55" s="130"/>
      <c r="K55" s="130">
        <v>124494</v>
      </c>
      <c r="L55" s="130">
        <v>239843</v>
      </c>
      <c r="M55" s="130">
        <v>894332</v>
      </c>
      <c r="N55" s="130">
        <v>9368</v>
      </c>
      <c r="O55" s="130"/>
      <c r="P55" s="130">
        <v>885</v>
      </c>
      <c r="Q55" s="130">
        <v>3181</v>
      </c>
      <c r="R55" s="130">
        <v>47619</v>
      </c>
      <c r="S55" s="130">
        <v>9239</v>
      </c>
      <c r="T55" s="130">
        <v>871687</v>
      </c>
      <c r="U55" s="130"/>
      <c r="V55" s="130">
        <v>5491</v>
      </c>
      <c r="W55" s="130">
        <v>402</v>
      </c>
      <c r="X55" s="130">
        <v>16591</v>
      </c>
      <c r="Y55" s="130"/>
      <c r="Z55" s="130"/>
      <c r="AA55" s="130">
        <v>5315</v>
      </c>
      <c r="AB55" s="130"/>
      <c r="AC55" s="130"/>
      <c r="AD55" s="175"/>
      <c r="AE55" s="130"/>
      <c r="AF55" s="130"/>
      <c r="AG55" s="130"/>
      <c r="AH55" s="130">
        <v>478</v>
      </c>
      <c r="AI55" s="130"/>
      <c r="AJ55" s="130"/>
      <c r="AK55" s="130">
        <v>16</v>
      </c>
      <c r="AL55" s="130"/>
      <c r="AM55" s="130"/>
      <c r="AN55" s="130"/>
      <c r="AO55" s="130"/>
      <c r="AP55" s="130">
        <v>27</v>
      </c>
      <c r="AQ55" s="130">
        <v>59</v>
      </c>
      <c r="AR55" s="130"/>
      <c r="AS55" s="130">
        <v>13</v>
      </c>
      <c r="AT55" s="130"/>
      <c r="AU55" s="130"/>
      <c r="AV55" s="130">
        <v>28773</v>
      </c>
      <c r="AW55" s="177">
        <v>237</v>
      </c>
      <c r="AX55" s="171">
        <f t="shared" si="25"/>
        <v>2288676</v>
      </c>
      <c r="AY55" s="10"/>
      <c r="AZ55" s="45"/>
      <c r="BA55" s="35" t="s">
        <v>34</v>
      </c>
      <c r="BB55" s="181">
        <f t="shared" si="26"/>
        <v>894332</v>
      </c>
      <c r="BC55" s="182">
        <f t="shared" si="27"/>
        <v>871687</v>
      </c>
      <c r="BD55" s="182">
        <f t="shared" si="28"/>
        <v>245334</v>
      </c>
      <c r="BE55" s="182">
        <f t="shared" si="29"/>
        <v>186667</v>
      </c>
      <c r="BF55" s="182">
        <f t="shared" si="30"/>
        <v>30157</v>
      </c>
      <c r="BG55" s="182">
        <f t="shared" si="8"/>
        <v>28773</v>
      </c>
      <c r="BH55" s="182">
        <f t="shared" si="31"/>
        <v>31726</v>
      </c>
      <c r="BI55" s="183">
        <f t="shared" si="32"/>
        <v>2288676</v>
      </c>
      <c r="BJ55" s="126"/>
    </row>
    <row r="56" spans="1:62" ht="12.75" customHeight="1" x14ac:dyDescent="0.2">
      <c r="A56" s="47"/>
      <c r="B56" s="29"/>
      <c r="C56" s="35" t="s">
        <v>35</v>
      </c>
      <c r="D56" s="130"/>
      <c r="E56" s="130">
        <v>469</v>
      </c>
      <c r="F56" s="130">
        <v>30085</v>
      </c>
      <c r="G56" s="130"/>
      <c r="H56" s="130"/>
      <c r="I56" s="130"/>
      <c r="J56" s="130"/>
      <c r="K56" s="130">
        <v>125820</v>
      </c>
      <c r="L56" s="130">
        <v>243002</v>
      </c>
      <c r="M56" s="130">
        <v>909868</v>
      </c>
      <c r="N56" s="130">
        <v>9288</v>
      </c>
      <c r="O56" s="130"/>
      <c r="P56" s="130">
        <v>893</v>
      </c>
      <c r="Q56" s="130">
        <v>3343</v>
      </c>
      <c r="R56" s="130">
        <v>47881</v>
      </c>
      <c r="S56" s="130">
        <v>9332</v>
      </c>
      <c r="T56" s="130">
        <v>876717</v>
      </c>
      <c r="U56" s="130"/>
      <c r="V56" s="130">
        <v>4375</v>
      </c>
      <c r="W56" s="130">
        <v>403</v>
      </c>
      <c r="X56" s="130">
        <v>16073</v>
      </c>
      <c r="Y56" s="130"/>
      <c r="Z56" s="130"/>
      <c r="AA56" s="130">
        <v>6685</v>
      </c>
      <c r="AB56" s="130"/>
      <c r="AC56" s="130"/>
      <c r="AD56" s="130"/>
      <c r="AE56" s="130"/>
      <c r="AF56" s="130"/>
      <c r="AG56" s="130"/>
      <c r="AH56" s="130">
        <v>475</v>
      </c>
      <c r="AI56" s="130"/>
      <c r="AJ56" s="130"/>
      <c r="AK56" s="130">
        <v>16</v>
      </c>
      <c r="AL56" s="130"/>
      <c r="AM56" s="130"/>
      <c r="AN56" s="130"/>
      <c r="AO56" s="130"/>
      <c r="AP56" s="130">
        <v>27</v>
      </c>
      <c r="AQ56" s="130">
        <v>56</v>
      </c>
      <c r="AR56" s="130"/>
      <c r="AS56" s="130"/>
      <c r="AT56" s="130"/>
      <c r="AU56" s="130"/>
      <c r="AV56" s="130">
        <v>29359</v>
      </c>
      <c r="AW56" s="130">
        <v>242</v>
      </c>
      <c r="AX56" s="171">
        <f t="shared" si="25"/>
        <v>2314409</v>
      </c>
      <c r="AY56" s="10"/>
      <c r="AZ56" s="29"/>
      <c r="BA56" s="35" t="s">
        <v>35</v>
      </c>
      <c r="BB56" s="181">
        <f t="shared" si="26"/>
        <v>909868</v>
      </c>
      <c r="BC56" s="182">
        <f t="shared" si="27"/>
        <v>876717</v>
      </c>
      <c r="BD56" s="182">
        <f t="shared" si="28"/>
        <v>247377</v>
      </c>
      <c r="BE56" s="182">
        <f t="shared" si="29"/>
        <v>189718</v>
      </c>
      <c r="BF56" s="182">
        <f t="shared" si="30"/>
        <v>30085</v>
      </c>
      <c r="BG56" s="182">
        <f t="shared" si="8"/>
        <v>29359</v>
      </c>
      <c r="BH56" s="182">
        <f t="shared" si="31"/>
        <v>31285</v>
      </c>
      <c r="BI56" s="183">
        <f t="shared" si="32"/>
        <v>2314409</v>
      </c>
      <c r="BJ56" s="126"/>
    </row>
    <row r="57" spans="1:62" ht="12.75" customHeight="1" x14ac:dyDescent="0.2">
      <c r="A57" s="47"/>
      <c r="B57" s="45"/>
      <c r="C57" s="35" t="s">
        <v>36</v>
      </c>
      <c r="D57" s="130"/>
      <c r="E57" s="130">
        <v>469</v>
      </c>
      <c r="F57" s="130">
        <v>30232</v>
      </c>
      <c r="G57" s="130"/>
      <c r="H57" s="130"/>
      <c r="I57" s="130"/>
      <c r="J57" s="130"/>
      <c r="K57" s="130">
        <v>126667</v>
      </c>
      <c r="L57" s="130">
        <v>245810</v>
      </c>
      <c r="M57" s="130">
        <v>901170</v>
      </c>
      <c r="N57" s="130">
        <v>9185</v>
      </c>
      <c r="O57" s="130"/>
      <c r="P57" s="130">
        <v>878</v>
      </c>
      <c r="Q57" s="130">
        <v>3516</v>
      </c>
      <c r="R57" s="130">
        <v>48820</v>
      </c>
      <c r="S57" s="130">
        <v>9416</v>
      </c>
      <c r="T57" s="130">
        <v>878679</v>
      </c>
      <c r="U57" s="130"/>
      <c r="V57" s="130">
        <v>4520</v>
      </c>
      <c r="W57" s="130">
        <v>400</v>
      </c>
      <c r="X57" s="130">
        <v>15848</v>
      </c>
      <c r="Y57" s="130"/>
      <c r="Z57" s="130"/>
      <c r="AA57" s="130">
        <v>7491</v>
      </c>
      <c r="AB57" s="130"/>
      <c r="AC57" s="130"/>
      <c r="AD57" s="130"/>
      <c r="AE57" s="130"/>
      <c r="AF57" s="130"/>
      <c r="AG57" s="130"/>
      <c r="AH57" s="130">
        <v>466</v>
      </c>
      <c r="AI57" s="130"/>
      <c r="AJ57" s="130"/>
      <c r="AK57" s="130">
        <v>16</v>
      </c>
      <c r="AL57" s="130"/>
      <c r="AM57" s="130"/>
      <c r="AN57" s="130"/>
      <c r="AO57" s="130"/>
      <c r="AP57" s="130">
        <v>27</v>
      </c>
      <c r="AQ57" s="130">
        <v>56</v>
      </c>
      <c r="AR57" s="130"/>
      <c r="AS57" s="130">
        <v>13</v>
      </c>
      <c r="AT57" s="130"/>
      <c r="AU57" s="130"/>
      <c r="AV57" s="130">
        <v>29697</v>
      </c>
      <c r="AW57" s="130">
        <v>242</v>
      </c>
      <c r="AX57" s="171">
        <f t="shared" si="25"/>
        <v>2313618</v>
      </c>
      <c r="AY57" s="10"/>
      <c r="AZ57" s="45"/>
      <c r="BA57" s="35" t="s">
        <v>36</v>
      </c>
      <c r="BB57" s="181">
        <f t="shared" si="26"/>
        <v>901170</v>
      </c>
      <c r="BC57" s="182">
        <f t="shared" si="27"/>
        <v>878679</v>
      </c>
      <c r="BD57" s="182">
        <f t="shared" si="28"/>
        <v>250330</v>
      </c>
      <c r="BE57" s="182">
        <f t="shared" si="29"/>
        <v>192394</v>
      </c>
      <c r="BF57" s="182">
        <f t="shared" si="30"/>
        <v>30232</v>
      </c>
      <c r="BG57" s="182">
        <f t="shared" si="8"/>
        <v>29697</v>
      </c>
      <c r="BH57" s="182">
        <f t="shared" si="31"/>
        <v>31116</v>
      </c>
      <c r="BI57" s="183">
        <f t="shared" si="32"/>
        <v>2313618</v>
      </c>
      <c r="BJ57" s="126"/>
    </row>
    <row r="58" spans="1:62" ht="12.75" customHeight="1" thickBot="1" x14ac:dyDescent="0.3">
      <c r="A58" s="47"/>
      <c r="B58" s="46"/>
      <c r="C58" s="36" t="s">
        <v>37</v>
      </c>
      <c r="D58" s="172"/>
      <c r="E58" s="172">
        <v>469</v>
      </c>
      <c r="F58" s="172">
        <v>18149</v>
      </c>
      <c r="G58" s="172"/>
      <c r="H58" s="172"/>
      <c r="I58" s="172"/>
      <c r="J58" s="172"/>
      <c r="K58" s="172">
        <v>127301</v>
      </c>
      <c r="L58" s="172">
        <v>247051</v>
      </c>
      <c r="M58" s="172">
        <v>897650</v>
      </c>
      <c r="N58" s="172">
        <v>9164</v>
      </c>
      <c r="O58" s="172">
        <v>12184</v>
      </c>
      <c r="P58" s="172">
        <v>881</v>
      </c>
      <c r="Q58" s="172">
        <v>3726</v>
      </c>
      <c r="R58" s="172">
        <v>49305</v>
      </c>
      <c r="S58" s="172">
        <v>9515</v>
      </c>
      <c r="T58" s="172">
        <v>877648</v>
      </c>
      <c r="U58" s="172"/>
      <c r="V58" s="172">
        <v>3368</v>
      </c>
      <c r="W58" s="172">
        <v>415</v>
      </c>
      <c r="X58" s="172">
        <v>14728</v>
      </c>
      <c r="Y58" s="172"/>
      <c r="Z58" s="172"/>
      <c r="AA58" s="172">
        <v>7214</v>
      </c>
      <c r="AB58" s="172"/>
      <c r="AC58" s="172"/>
      <c r="AD58" s="174"/>
      <c r="AE58" s="172"/>
      <c r="AF58" s="172"/>
      <c r="AG58" s="172"/>
      <c r="AH58" s="172">
        <v>466</v>
      </c>
      <c r="AI58" s="172"/>
      <c r="AJ58" s="172"/>
      <c r="AK58" s="172">
        <v>16</v>
      </c>
      <c r="AL58" s="172"/>
      <c r="AM58" s="172"/>
      <c r="AN58" s="172"/>
      <c r="AO58" s="172"/>
      <c r="AP58" s="172">
        <v>27</v>
      </c>
      <c r="AQ58" s="172">
        <v>56</v>
      </c>
      <c r="AR58" s="172"/>
      <c r="AS58" s="172">
        <v>13</v>
      </c>
      <c r="AT58" s="172"/>
      <c r="AU58" s="172"/>
      <c r="AV58" s="172">
        <v>29984</v>
      </c>
      <c r="AW58" s="176">
        <v>242</v>
      </c>
      <c r="AX58" s="173">
        <f t="shared" si="25"/>
        <v>2309572</v>
      </c>
      <c r="AY58" s="10"/>
      <c r="AZ58" s="46"/>
      <c r="BA58" s="36" t="s">
        <v>37</v>
      </c>
      <c r="BB58" s="184">
        <f t="shared" si="26"/>
        <v>897650</v>
      </c>
      <c r="BC58" s="185">
        <f t="shared" si="27"/>
        <v>877648</v>
      </c>
      <c r="BD58" s="185">
        <f t="shared" si="28"/>
        <v>250419</v>
      </c>
      <c r="BE58" s="185">
        <f t="shared" si="29"/>
        <v>193335</v>
      </c>
      <c r="BF58" s="185">
        <f>+F58+U58+O58</f>
        <v>30333</v>
      </c>
      <c r="BG58" s="185">
        <f t="shared" si="8"/>
        <v>29984</v>
      </c>
      <c r="BH58" s="185">
        <f t="shared" si="31"/>
        <v>30203</v>
      </c>
      <c r="BI58" s="186">
        <f t="shared" si="32"/>
        <v>2309572</v>
      </c>
      <c r="BJ58" s="126"/>
    </row>
    <row r="59" spans="1:62" ht="12.75" customHeight="1" x14ac:dyDescent="0.2">
      <c r="A59" s="47"/>
      <c r="B59" s="28">
        <v>2014</v>
      </c>
      <c r="C59" s="40" t="s">
        <v>38</v>
      </c>
      <c r="D59" s="169"/>
      <c r="E59" s="169">
        <v>469</v>
      </c>
      <c r="F59" s="169">
        <v>22730</v>
      </c>
      <c r="G59" s="169"/>
      <c r="H59" s="169"/>
      <c r="I59" s="169"/>
      <c r="J59" s="169"/>
      <c r="K59" s="169">
        <v>128253</v>
      </c>
      <c r="L59" s="169">
        <v>249917</v>
      </c>
      <c r="M59" s="169">
        <v>895925</v>
      </c>
      <c r="N59" s="169">
        <v>8769</v>
      </c>
      <c r="O59" s="169">
        <v>8005</v>
      </c>
      <c r="P59" s="169">
        <v>903</v>
      </c>
      <c r="Q59" s="169">
        <v>3952</v>
      </c>
      <c r="R59" s="169">
        <v>49471</v>
      </c>
      <c r="S59" s="169">
        <v>9572</v>
      </c>
      <c r="T59" s="169">
        <v>873807</v>
      </c>
      <c r="U59" s="169"/>
      <c r="V59" s="169">
        <v>3319</v>
      </c>
      <c r="W59" s="169">
        <v>466</v>
      </c>
      <c r="X59" s="169">
        <v>14296</v>
      </c>
      <c r="Y59" s="169"/>
      <c r="Z59" s="169"/>
      <c r="AA59" s="169">
        <v>7214</v>
      </c>
      <c r="AB59" s="169"/>
      <c r="AC59" s="169"/>
      <c r="AD59" s="169"/>
      <c r="AE59" s="169"/>
      <c r="AF59" s="169"/>
      <c r="AG59" s="169"/>
      <c r="AH59" s="169">
        <v>406</v>
      </c>
      <c r="AI59" s="169"/>
      <c r="AJ59" s="169"/>
      <c r="AK59" s="169">
        <v>16</v>
      </c>
      <c r="AL59" s="169"/>
      <c r="AM59" s="169"/>
      <c r="AN59" s="169"/>
      <c r="AO59" s="169"/>
      <c r="AP59" s="169">
        <v>27</v>
      </c>
      <c r="AQ59" s="169">
        <v>56</v>
      </c>
      <c r="AR59" s="169"/>
      <c r="AS59" s="169">
        <v>13</v>
      </c>
      <c r="AT59" s="169"/>
      <c r="AU59" s="169"/>
      <c r="AV59" s="169">
        <v>30515</v>
      </c>
      <c r="AW59" s="169">
        <v>251</v>
      </c>
      <c r="AX59" s="170">
        <f t="shared" si="25"/>
        <v>2308352</v>
      </c>
      <c r="AY59" s="10"/>
      <c r="AZ59" s="28">
        <v>2014</v>
      </c>
      <c r="BA59" s="40" t="s">
        <v>38</v>
      </c>
      <c r="BB59" s="178">
        <f t="shared" si="26"/>
        <v>895925</v>
      </c>
      <c r="BC59" s="179">
        <f t="shared" si="27"/>
        <v>873807</v>
      </c>
      <c r="BD59" s="179">
        <f t="shared" si="28"/>
        <v>253236</v>
      </c>
      <c r="BE59" s="179">
        <f t="shared" si="29"/>
        <v>194510</v>
      </c>
      <c r="BF59" s="179">
        <f t="shared" ref="BF59:BF64" si="33">+F59+U59+O59</f>
        <v>30735</v>
      </c>
      <c r="BG59" s="179">
        <f t="shared" si="8"/>
        <v>30515</v>
      </c>
      <c r="BH59" s="179">
        <f t="shared" si="31"/>
        <v>29624</v>
      </c>
      <c r="BI59" s="180">
        <f t="shared" si="32"/>
        <v>2308352</v>
      </c>
      <c r="BJ59" s="126"/>
    </row>
    <row r="60" spans="1:62" ht="12.75" customHeight="1" x14ac:dyDescent="0.2">
      <c r="A60" s="47"/>
      <c r="B60" s="45"/>
      <c r="C60" s="35" t="s">
        <v>39</v>
      </c>
      <c r="D60" s="130"/>
      <c r="E60" s="130">
        <v>469</v>
      </c>
      <c r="F60" s="130">
        <v>18359</v>
      </c>
      <c r="G60" s="130"/>
      <c r="H60" s="130"/>
      <c r="I60" s="130"/>
      <c r="J60" s="130"/>
      <c r="K60" s="130">
        <v>128999</v>
      </c>
      <c r="L60" s="130">
        <v>251592</v>
      </c>
      <c r="M60" s="130">
        <v>867914</v>
      </c>
      <c r="N60" s="130">
        <v>8857</v>
      </c>
      <c r="O60" s="130">
        <v>12409</v>
      </c>
      <c r="P60" s="130">
        <v>877</v>
      </c>
      <c r="Q60" s="130">
        <v>4178</v>
      </c>
      <c r="R60" s="130">
        <v>49967</v>
      </c>
      <c r="S60" s="130">
        <v>9700</v>
      </c>
      <c r="T60" s="130">
        <v>874621</v>
      </c>
      <c r="U60" s="130"/>
      <c r="V60" s="130">
        <v>4586</v>
      </c>
      <c r="W60" s="130">
        <v>437</v>
      </c>
      <c r="X60" s="130">
        <v>15309</v>
      </c>
      <c r="Y60" s="130"/>
      <c r="Z60" s="130"/>
      <c r="AA60" s="130">
        <v>7413</v>
      </c>
      <c r="AB60" s="130"/>
      <c r="AC60" s="130"/>
      <c r="AD60" s="130"/>
      <c r="AE60" s="130"/>
      <c r="AF60" s="130"/>
      <c r="AG60" s="130"/>
      <c r="AH60" s="130">
        <v>481</v>
      </c>
      <c r="AI60" s="130"/>
      <c r="AJ60" s="130"/>
      <c r="AK60" s="130">
        <v>16</v>
      </c>
      <c r="AL60" s="130"/>
      <c r="AM60" s="130"/>
      <c r="AN60" s="130"/>
      <c r="AO60" s="130"/>
      <c r="AP60" s="130">
        <v>27</v>
      </c>
      <c r="AQ60" s="130">
        <v>54</v>
      </c>
      <c r="AR60" s="130"/>
      <c r="AS60" s="130">
        <v>13</v>
      </c>
      <c r="AT60" s="130"/>
      <c r="AU60" s="130"/>
      <c r="AV60" s="130">
        <v>31283</v>
      </c>
      <c r="AW60" s="130">
        <v>254</v>
      </c>
      <c r="AX60" s="171">
        <f t="shared" si="25"/>
        <v>2287815</v>
      </c>
      <c r="AY60" s="10"/>
      <c r="AZ60" s="45"/>
      <c r="BA60" s="35" t="s">
        <v>39</v>
      </c>
      <c r="BB60" s="181">
        <f t="shared" si="26"/>
        <v>867914</v>
      </c>
      <c r="BC60" s="182">
        <f t="shared" si="27"/>
        <v>874621</v>
      </c>
      <c r="BD60" s="182">
        <f t="shared" si="28"/>
        <v>256178</v>
      </c>
      <c r="BE60" s="182">
        <f t="shared" si="29"/>
        <v>196079</v>
      </c>
      <c r="BF60" s="182">
        <f t="shared" si="33"/>
        <v>30768</v>
      </c>
      <c r="BG60" s="182">
        <f t="shared" si="8"/>
        <v>31283</v>
      </c>
      <c r="BH60" s="182">
        <f t="shared" si="31"/>
        <v>30972</v>
      </c>
      <c r="BI60" s="183">
        <f t="shared" si="32"/>
        <v>2287815</v>
      </c>
      <c r="BJ60" s="126"/>
    </row>
    <row r="61" spans="1:62" ht="12.75" customHeight="1" x14ac:dyDescent="0.25">
      <c r="A61" s="47"/>
      <c r="B61" s="45"/>
      <c r="C61" s="35" t="s">
        <v>40</v>
      </c>
      <c r="D61" s="130"/>
      <c r="E61" s="130">
        <v>469</v>
      </c>
      <c r="F61" s="130">
        <v>19381</v>
      </c>
      <c r="G61" s="130"/>
      <c r="H61" s="130"/>
      <c r="I61" s="130"/>
      <c r="J61" s="130"/>
      <c r="K61" s="130">
        <v>131698</v>
      </c>
      <c r="L61" s="130">
        <v>258285</v>
      </c>
      <c r="M61" s="130">
        <v>906069</v>
      </c>
      <c r="N61" s="130">
        <v>8611</v>
      </c>
      <c r="O61" s="130">
        <v>12216</v>
      </c>
      <c r="P61" s="130">
        <v>521</v>
      </c>
      <c r="Q61" s="130">
        <v>4503</v>
      </c>
      <c r="R61" s="130">
        <v>50154</v>
      </c>
      <c r="S61" s="130">
        <v>9901</v>
      </c>
      <c r="T61" s="130">
        <v>889848</v>
      </c>
      <c r="U61" s="130"/>
      <c r="V61" s="130">
        <v>4597</v>
      </c>
      <c r="W61" s="130">
        <v>444</v>
      </c>
      <c r="X61" s="130">
        <v>15244</v>
      </c>
      <c r="Y61" s="130"/>
      <c r="Z61" s="130"/>
      <c r="AA61" s="130">
        <v>7467</v>
      </c>
      <c r="AB61" s="130"/>
      <c r="AC61" s="130"/>
      <c r="AD61" s="175"/>
      <c r="AE61" s="130"/>
      <c r="AF61" s="130"/>
      <c r="AG61" s="130"/>
      <c r="AH61" s="130">
        <v>462</v>
      </c>
      <c r="AI61" s="130"/>
      <c r="AJ61" s="130"/>
      <c r="AK61" s="130">
        <v>16</v>
      </c>
      <c r="AL61" s="130"/>
      <c r="AM61" s="130"/>
      <c r="AN61" s="130"/>
      <c r="AO61" s="130"/>
      <c r="AP61" s="130">
        <v>27</v>
      </c>
      <c r="AQ61" s="130">
        <v>54</v>
      </c>
      <c r="AR61" s="130"/>
      <c r="AS61" s="130">
        <v>13</v>
      </c>
      <c r="AT61" s="130"/>
      <c r="AU61" s="130"/>
      <c r="AV61" s="130">
        <v>32636</v>
      </c>
      <c r="AW61" s="177">
        <v>259</v>
      </c>
      <c r="AX61" s="171">
        <f t="shared" si="25"/>
        <v>2352875</v>
      </c>
      <c r="AY61" s="10"/>
      <c r="AZ61" s="45"/>
      <c r="BA61" s="35" t="s">
        <v>40</v>
      </c>
      <c r="BB61" s="181">
        <f t="shared" si="26"/>
        <v>906069</v>
      </c>
      <c r="BC61" s="182">
        <f t="shared" si="27"/>
        <v>889848</v>
      </c>
      <c r="BD61" s="182">
        <f t="shared" si="28"/>
        <v>262882</v>
      </c>
      <c r="BE61" s="182">
        <f t="shared" si="29"/>
        <v>199220</v>
      </c>
      <c r="BF61" s="182">
        <f t="shared" si="33"/>
        <v>31597</v>
      </c>
      <c r="BG61" s="182">
        <f t="shared" si="8"/>
        <v>32636</v>
      </c>
      <c r="BH61" s="182">
        <f t="shared" si="31"/>
        <v>30623</v>
      </c>
      <c r="BI61" s="183">
        <f t="shared" si="32"/>
        <v>2352875</v>
      </c>
      <c r="BJ61" s="126"/>
    </row>
    <row r="62" spans="1:62" ht="12.75" customHeight="1" x14ac:dyDescent="0.2">
      <c r="A62" s="47"/>
      <c r="B62" s="29"/>
      <c r="C62" s="35" t="s">
        <v>41</v>
      </c>
      <c r="D62" s="130"/>
      <c r="E62" s="130">
        <v>469</v>
      </c>
      <c r="F62" s="130">
        <v>18532</v>
      </c>
      <c r="G62" s="130"/>
      <c r="H62" s="130"/>
      <c r="I62" s="130"/>
      <c r="J62" s="130"/>
      <c r="K62" s="130">
        <v>132713</v>
      </c>
      <c r="L62" s="130">
        <v>262621</v>
      </c>
      <c r="M62" s="130">
        <v>914134</v>
      </c>
      <c r="N62" s="130">
        <v>8605</v>
      </c>
      <c r="O62" s="130">
        <v>12030</v>
      </c>
      <c r="P62" s="130">
        <v>874</v>
      </c>
      <c r="Q62" s="130">
        <v>4820</v>
      </c>
      <c r="R62" s="130">
        <v>51300</v>
      </c>
      <c r="S62" s="130">
        <v>10065</v>
      </c>
      <c r="T62" s="130">
        <v>897125</v>
      </c>
      <c r="U62" s="130"/>
      <c r="V62" s="130">
        <v>4595</v>
      </c>
      <c r="W62" s="130">
        <v>446</v>
      </c>
      <c r="X62" s="130">
        <v>14849</v>
      </c>
      <c r="Y62" s="130"/>
      <c r="Z62" s="130"/>
      <c r="AA62" s="130">
        <v>7547</v>
      </c>
      <c r="AB62" s="130"/>
      <c r="AC62" s="130"/>
      <c r="AD62" s="130"/>
      <c r="AE62" s="130"/>
      <c r="AF62" s="130"/>
      <c r="AG62" s="130"/>
      <c r="AH62" s="130">
        <v>485</v>
      </c>
      <c r="AI62" s="130"/>
      <c r="AJ62" s="130"/>
      <c r="AK62" s="130">
        <v>16</v>
      </c>
      <c r="AL62" s="130"/>
      <c r="AM62" s="130"/>
      <c r="AN62" s="130"/>
      <c r="AO62" s="130"/>
      <c r="AP62" s="130">
        <v>27</v>
      </c>
      <c r="AQ62" s="130">
        <v>52</v>
      </c>
      <c r="AR62" s="130"/>
      <c r="AS62" s="130">
        <v>13</v>
      </c>
      <c r="AT62" s="130"/>
      <c r="AU62" s="130"/>
      <c r="AV62" s="130">
        <v>34092</v>
      </c>
      <c r="AW62" s="130">
        <v>262</v>
      </c>
      <c r="AX62" s="171">
        <f t="shared" ref="AX62:AX90" si="34">SUM(D62:AW62)</f>
        <v>2375672</v>
      </c>
      <c r="AY62" s="10"/>
      <c r="AZ62" s="29"/>
      <c r="BA62" s="35" t="s">
        <v>41</v>
      </c>
      <c r="BB62" s="181">
        <f>+M62+AE62+AI62</f>
        <v>914134</v>
      </c>
      <c r="BC62" s="182">
        <f>+T62</f>
        <v>897125</v>
      </c>
      <c r="BD62" s="182">
        <f>+D62+J62+L62+V62+AB62+AT62</f>
        <v>267216</v>
      </c>
      <c r="BE62" s="182">
        <f>+K62+R62+S62+AA62</f>
        <v>201625</v>
      </c>
      <c r="BF62" s="182">
        <f t="shared" si="33"/>
        <v>30562</v>
      </c>
      <c r="BG62" s="182">
        <f t="shared" si="8"/>
        <v>34092</v>
      </c>
      <c r="BH62" s="182">
        <f t="shared" si="31"/>
        <v>30918</v>
      </c>
      <c r="BI62" s="183">
        <f>SUM(BB62:BH62)</f>
        <v>2375672</v>
      </c>
      <c r="BJ62" s="126"/>
    </row>
    <row r="63" spans="1:62" ht="12.75" customHeight="1" x14ac:dyDescent="0.2">
      <c r="A63" s="47"/>
      <c r="B63" s="45"/>
      <c r="C63" s="35" t="s">
        <v>42</v>
      </c>
      <c r="D63" s="130"/>
      <c r="E63" s="130">
        <v>469</v>
      </c>
      <c r="F63" s="130">
        <v>18667</v>
      </c>
      <c r="G63" s="130"/>
      <c r="H63" s="130"/>
      <c r="I63" s="130"/>
      <c r="J63" s="130"/>
      <c r="K63" s="130">
        <v>134349</v>
      </c>
      <c r="L63" s="130">
        <v>265699</v>
      </c>
      <c r="M63" s="130">
        <v>915579</v>
      </c>
      <c r="N63" s="130">
        <v>8587</v>
      </c>
      <c r="O63" s="130">
        <v>12062</v>
      </c>
      <c r="P63" s="130">
        <v>843</v>
      </c>
      <c r="Q63" s="130">
        <v>4924</v>
      </c>
      <c r="R63" s="130">
        <v>52033</v>
      </c>
      <c r="S63" s="130">
        <v>10242</v>
      </c>
      <c r="T63" s="130">
        <v>903617</v>
      </c>
      <c r="U63" s="130"/>
      <c r="V63" s="130">
        <v>4895</v>
      </c>
      <c r="W63" s="130">
        <v>412</v>
      </c>
      <c r="X63" s="130">
        <v>15031</v>
      </c>
      <c r="Y63" s="130"/>
      <c r="Z63" s="130"/>
      <c r="AA63" s="130">
        <v>7573</v>
      </c>
      <c r="AB63" s="130"/>
      <c r="AC63" s="130"/>
      <c r="AD63" s="130"/>
      <c r="AE63" s="130"/>
      <c r="AF63" s="130"/>
      <c r="AG63" s="130"/>
      <c r="AH63" s="130">
        <v>529</v>
      </c>
      <c r="AI63" s="130"/>
      <c r="AJ63" s="130"/>
      <c r="AK63" s="130">
        <v>16</v>
      </c>
      <c r="AL63" s="130"/>
      <c r="AM63" s="130"/>
      <c r="AN63" s="130"/>
      <c r="AO63" s="130"/>
      <c r="AP63" s="130">
        <v>23</v>
      </c>
      <c r="AQ63" s="130">
        <v>51</v>
      </c>
      <c r="AR63" s="130"/>
      <c r="AS63" s="130">
        <v>13</v>
      </c>
      <c r="AT63" s="130"/>
      <c r="AU63" s="130"/>
      <c r="AV63" s="130">
        <v>35143</v>
      </c>
      <c r="AW63" s="130">
        <v>276</v>
      </c>
      <c r="AX63" s="171">
        <f t="shared" si="34"/>
        <v>2391033</v>
      </c>
      <c r="AY63" s="10"/>
      <c r="AZ63" s="45"/>
      <c r="BA63" s="35" t="s">
        <v>42</v>
      </c>
      <c r="BB63" s="181">
        <f>+M63+AE63+AI63</f>
        <v>915579</v>
      </c>
      <c r="BC63" s="182">
        <f>+T63</f>
        <v>903617</v>
      </c>
      <c r="BD63" s="182">
        <f>+D63+J63+L63+V63+AB63+AT63</f>
        <v>270594</v>
      </c>
      <c r="BE63" s="182">
        <f>+K63+R63+S63+AA63</f>
        <v>204197</v>
      </c>
      <c r="BF63" s="182">
        <f t="shared" si="33"/>
        <v>30729</v>
      </c>
      <c r="BG63" s="182">
        <f t="shared" si="8"/>
        <v>35143</v>
      </c>
      <c r="BH63" s="182">
        <f t="shared" si="31"/>
        <v>31174</v>
      </c>
      <c r="BI63" s="183">
        <f>SUM(BB63:BH63)</f>
        <v>2391033</v>
      </c>
      <c r="BJ63" s="126"/>
    </row>
    <row r="64" spans="1:62" ht="12.75" customHeight="1" x14ac:dyDescent="0.25">
      <c r="A64" s="47"/>
      <c r="B64" s="45"/>
      <c r="C64" s="35" t="s">
        <v>43</v>
      </c>
      <c r="D64" s="130"/>
      <c r="E64" s="130">
        <v>469</v>
      </c>
      <c r="F64" s="130">
        <v>18706</v>
      </c>
      <c r="G64" s="130"/>
      <c r="H64" s="130"/>
      <c r="I64" s="130"/>
      <c r="J64" s="130"/>
      <c r="K64" s="130">
        <v>135669</v>
      </c>
      <c r="L64" s="130">
        <v>266109</v>
      </c>
      <c r="M64" s="130">
        <v>932696</v>
      </c>
      <c r="N64" s="130">
        <v>8622</v>
      </c>
      <c r="O64" s="130">
        <v>11967</v>
      </c>
      <c r="P64" s="130">
        <v>830</v>
      </c>
      <c r="Q64" s="130">
        <v>5061</v>
      </c>
      <c r="R64" s="130">
        <v>52648</v>
      </c>
      <c r="S64" s="130">
        <v>10407</v>
      </c>
      <c r="T64" s="130">
        <v>920961</v>
      </c>
      <c r="U64" s="130"/>
      <c r="V64" s="130">
        <v>4621</v>
      </c>
      <c r="W64" s="130">
        <v>417</v>
      </c>
      <c r="X64" s="130">
        <v>14915</v>
      </c>
      <c r="Y64" s="130"/>
      <c r="Z64" s="130"/>
      <c r="AA64" s="130">
        <v>7627</v>
      </c>
      <c r="AB64" s="130"/>
      <c r="AC64" s="130"/>
      <c r="AD64" s="175"/>
      <c r="AE64" s="130"/>
      <c r="AF64" s="130"/>
      <c r="AG64" s="130"/>
      <c r="AH64" s="130">
        <v>455</v>
      </c>
      <c r="AI64" s="130"/>
      <c r="AJ64" s="130"/>
      <c r="AK64" s="130">
        <v>16</v>
      </c>
      <c r="AL64" s="130"/>
      <c r="AM64" s="130"/>
      <c r="AN64" s="130"/>
      <c r="AO64" s="130"/>
      <c r="AP64" s="130">
        <v>23</v>
      </c>
      <c r="AQ64" s="130">
        <v>51</v>
      </c>
      <c r="AR64" s="130"/>
      <c r="AS64" s="130">
        <v>13</v>
      </c>
      <c r="AT64" s="130"/>
      <c r="AU64" s="130"/>
      <c r="AV64" s="130">
        <v>36025</v>
      </c>
      <c r="AW64" s="177">
        <v>284</v>
      </c>
      <c r="AX64" s="171">
        <f t="shared" si="34"/>
        <v>2428592</v>
      </c>
      <c r="AY64" s="10"/>
      <c r="AZ64" s="45"/>
      <c r="BA64" s="35" t="s">
        <v>43</v>
      </c>
      <c r="BB64" s="181">
        <f>+M64+AE64+AI64</f>
        <v>932696</v>
      </c>
      <c r="BC64" s="182">
        <f>+T64</f>
        <v>920961</v>
      </c>
      <c r="BD64" s="182">
        <f>+D64+J64+L64+V64+AB64+AT64</f>
        <v>270730</v>
      </c>
      <c r="BE64" s="182">
        <f>+K64+R64+S64+AA64</f>
        <v>206351</v>
      </c>
      <c r="BF64" s="182">
        <f t="shared" si="33"/>
        <v>30673</v>
      </c>
      <c r="BG64" s="182">
        <f t="shared" si="8"/>
        <v>36025</v>
      </c>
      <c r="BH64" s="182">
        <f t="shared" si="31"/>
        <v>31156</v>
      </c>
      <c r="BI64" s="183">
        <f>SUM(BB64:BH64)</f>
        <v>2428592</v>
      </c>
      <c r="BJ64" s="126"/>
    </row>
    <row r="65" spans="1:62" ht="12.75" customHeight="1" x14ac:dyDescent="0.2">
      <c r="A65" s="47"/>
      <c r="B65" s="29"/>
      <c r="C65" s="35" t="s">
        <v>32</v>
      </c>
      <c r="D65" s="130"/>
      <c r="E65" s="130">
        <v>469</v>
      </c>
      <c r="F65" s="130">
        <v>18626</v>
      </c>
      <c r="G65" s="130"/>
      <c r="H65" s="130"/>
      <c r="I65" s="130"/>
      <c r="J65" s="130"/>
      <c r="K65" s="130">
        <v>137783</v>
      </c>
      <c r="L65" s="130">
        <v>267727</v>
      </c>
      <c r="M65" s="130">
        <v>941718</v>
      </c>
      <c r="N65" s="130">
        <v>8656</v>
      </c>
      <c r="O65" s="130">
        <v>11874</v>
      </c>
      <c r="P65" s="130">
        <v>828</v>
      </c>
      <c r="Q65" s="130">
        <v>5130</v>
      </c>
      <c r="R65" s="130">
        <v>53132</v>
      </c>
      <c r="S65" s="130">
        <v>10610</v>
      </c>
      <c r="T65" s="130">
        <v>925657</v>
      </c>
      <c r="U65" s="130"/>
      <c r="V65" s="130">
        <v>4813</v>
      </c>
      <c r="W65" s="130">
        <v>405</v>
      </c>
      <c r="X65" s="130">
        <v>15215</v>
      </c>
      <c r="Y65" s="130"/>
      <c r="Z65" s="130"/>
      <c r="AA65" s="130">
        <v>7695</v>
      </c>
      <c r="AB65" s="130"/>
      <c r="AC65" s="130"/>
      <c r="AD65" s="130"/>
      <c r="AE65" s="130"/>
      <c r="AF65" s="130"/>
      <c r="AG65" s="130"/>
      <c r="AH65" s="130">
        <v>441</v>
      </c>
      <c r="AI65" s="130"/>
      <c r="AJ65" s="130"/>
      <c r="AK65" s="130">
        <v>16</v>
      </c>
      <c r="AL65" s="130"/>
      <c r="AM65" s="130"/>
      <c r="AN65" s="130"/>
      <c r="AO65" s="130"/>
      <c r="AP65" s="130">
        <v>23</v>
      </c>
      <c r="AQ65" s="130">
        <v>50</v>
      </c>
      <c r="AR65" s="130"/>
      <c r="AS65" s="130">
        <v>13</v>
      </c>
      <c r="AT65" s="130"/>
      <c r="AU65" s="130"/>
      <c r="AV65" s="130">
        <v>36768</v>
      </c>
      <c r="AW65" s="130">
        <v>284</v>
      </c>
      <c r="AX65" s="171">
        <f t="shared" si="34"/>
        <v>2447933</v>
      </c>
      <c r="AY65" s="10"/>
      <c r="AZ65" s="29"/>
      <c r="BA65" s="35" t="s">
        <v>32</v>
      </c>
      <c r="BB65" s="181">
        <f t="shared" ref="BB65:BB73" si="35">+M65+AE65+AI65</f>
        <v>941718</v>
      </c>
      <c r="BC65" s="182">
        <f t="shared" ref="BC65:BC73" si="36">+T65</f>
        <v>925657</v>
      </c>
      <c r="BD65" s="182">
        <f t="shared" ref="BD65:BD73" si="37">+D65+J65+L65+V65+AB65+AT65</f>
        <v>272540</v>
      </c>
      <c r="BE65" s="182">
        <f t="shared" ref="BE65:BE73" si="38">+K65+R65+S65+AA65</f>
        <v>209220</v>
      </c>
      <c r="BF65" s="182">
        <f t="shared" ref="BF65:BF73" si="39">+F65+U65+O65</f>
        <v>30500</v>
      </c>
      <c r="BG65" s="182">
        <f t="shared" si="8"/>
        <v>36768</v>
      </c>
      <c r="BH65" s="182">
        <f t="shared" si="31"/>
        <v>31530</v>
      </c>
      <c r="BI65" s="183">
        <f t="shared" ref="BI65:BI73" si="40">SUM(BB65:BH65)</f>
        <v>2447933</v>
      </c>
      <c r="BJ65" s="126"/>
    </row>
    <row r="66" spans="1:62" ht="12.75" customHeight="1" x14ac:dyDescent="0.2">
      <c r="A66" s="47"/>
      <c r="B66" s="45"/>
      <c r="C66" s="35" t="s">
        <v>33</v>
      </c>
      <c r="D66" s="130"/>
      <c r="E66" s="130">
        <v>469</v>
      </c>
      <c r="F66" s="130">
        <v>18838</v>
      </c>
      <c r="G66" s="130"/>
      <c r="H66" s="130"/>
      <c r="I66" s="130"/>
      <c r="J66" s="130"/>
      <c r="K66" s="130">
        <v>139843</v>
      </c>
      <c r="L66" s="130">
        <v>270250</v>
      </c>
      <c r="M66" s="130">
        <v>952959</v>
      </c>
      <c r="N66" s="130">
        <v>8585</v>
      </c>
      <c r="O66" s="130">
        <v>11737</v>
      </c>
      <c r="P66" s="130">
        <v>817</v>
      </c>
      <c r="Q66" s="130">
        <v>5265</v>
      </c>
      <c r="R66" s="130">
        <v>53829</v>
      </c>
      <c r="S66" s="130">
        <v>10787</v>
      </c>
      <c r="T66" s="130">
        <v>929734</v>
      </c>
      <c r="U66" s="130"/>
      <c r="V66" s="130">
        <v>4812</v>
      </c>
      <c r="W66" s="130">
        <v>388</v>
      </c>
      <c r="X66" s="130">
        <v>14890</v>
      </c>
      <c r="Y66" s="130"/>
      <c r="Z66" s="130"/>
      <c r="AA66" s="130">
        <v>7790</v>
      </c>
      <c r="AB66" s="130"/>
      <c r="AC66" s="130"/>
      <c r="AD66" s="130"/>
      <c r="AE66" s="130"/>
      <c r="AF66" s="130"/>
      <c r="AG66" s="130"/>
      <c r="AH66" s="130">
        <v>443</v>
      </c>
      <c r="AI66" s="130"/>
      <c r="AJ66" s="130"/>
      <c r="AK66" s="130">
        <v>16</v>
      </c>
      <c r="AL66" s="130"/>
      <c r="AM66" s="130"/>
      <c r="AN66" s="130"/>
      <c r="AO66" s="130"/>
      <c r="AP66" s="130">
        <v>23</v>
      </c>
      <c r="AQ66" s="130">
        <v>49</v>
      </c>
      <c r="AR66" s="130"/>
      <c r="AS66" s="130">
        <v>13</v>
      </c>
      <c r="AT66" s="130"/>
      <c r="AU66" s="130"/>
      <c r="AV66" s="130">
        <v>37491</v>
      </c>
      <c r="AW66" s="130">
        <v>286</v>
      </c>
      <c r="AX66" s="171">
        <f t="shared" si="34"/>
        <v>2469314</v>
      </c>
      <c r="AY66" s="10"/>
      <c r="AZ66" s="45"/>
      <c r="BA66" s="35" t="s">
        <v>33</v>
      </c>
      <c r="BB66" s="181">
        <f t="shared" si="35"/>
        <v>952959</v>
      </c>
      <c r="BC66" s="182">
        <f t="shared" si="36"/>
        <v>929734</v>
      </c>
      <c r="BD66" s="182">
        <f t="shared" si="37"/>
        <v>275062</v>
      </c>
      <c r="BE66" s="182">
        <f t="shared" si="38"/>
        <v>212249</v>
      </c>
      <c r="BF66" s="182">
        <f t="shared" si="39"/>
        <v>30575</v>
      </c>
      <c r="BG66" s="182">
        <f t="shared" si="8"/>
        <v>37491</v>
      </c>
      <c r="BH66" s="182">
        <f t="shared" si="31"/>
        <v>31244</v>
      </c>
      <c r="BI66" s="183">
        <f t="shared" si="40"/>
        <v>2469314</v>
      </c>
      <c r="BJ66" s="126"/>
    </row>
    <row r="67" spans="1:62" ht="12.75" customHeight="1" x14ac:dyDescent="0.25">
      <c r="A67" s="47"/>
      <c r="B67" s="45"/>
      <c r="C67" s="35" t="s">
        <v>34</v>
      </c>
      <c r="D67" s="130"/>
      <c r="E67" s="130">
        <v>469</v>
      </c>
      <c r="F67" s="130">
        <v>18810</v>
      </c>
      <c r="G67" s="130"/>
      <c r="H67" s="130"/>
      <c r="I67" s="130"/>
      <c r="J67" s="130"/>
      <c r="K67" s="130">
        <v>141240</v>
      </c>
      <c r="L67" s="130">
        <v>271887</v>
      </c>
      <c r="M67" s="130">
        <v>960182</v>
      </c>
      <c r="N67" s="130">
        <v>8536</v>
      </c>
      <c r="O67" s="130">
        <v>11593</v>
      </c>
      <c r="P67" s="130">
        <v>787</v>
      </c>
      <c r="Q67" s="130">
        <v>5327</v>
      </c>
      <c r="R67" s="130">
        <v>54037</v>
      </c>
      <c r="S67" s="130">
        <v>10894</v>
      </c>
      <c r="T67" s="130">
        <v>932579</v>
      </c>
      <c r="U67" s="130"/>
      <c r="V67" s="130">
        <v>4829</v>
      </c>
      <c r="W67" s="130">
        <v>406</v>
      </c>
      <c r="X67" s="130">
        <v>14607</v>
      </c>
      <c r="Y67" s="130"/>
      <c r="Z67" s="130"/>
      <c r="AA67" s="130">
        <v>7837</v>
      </c>
      <c r="AB67" s="130"/>
      <c r="AC67" s="130"/>
      <c r="AD67" s="175"/>
      <c r="AE67" s="130"/>
      <c r="AF67" s="130"/>
      <c r="AG67" s="130"/>
      <c r="AH67" s="130">
        <v>420</v>
      </c>
      <c r="AI67" s="130"/>
      <c r="AJ67" s="130"/>
      <c r="AK67" s="130">
        <v>16</v>
      </c>
      <c r="AL67" s="130"/>
      <c r="AM67" s="130"/>
      <c r="AN67" s="130"/>
      <c r="AO67" s="130"/>
      <c r="AP67" s="130">
        <v>23</v>
      </c>
      <c r="AQ67" s="130">
        <v>44</v>
      </c>
      <c r="AR67" s="130"/>
      <c r="AS67" s="130">
        <v>13</v>
      </c>
      <c r="AT67" s="130"/>
      <c r="AU67" s="130"/>
      <c r="AV67" s="130">
        <v>38171</v>
      </c>
      <c r="AW67" s="177">
        <v>289</v>
      </c>
      <c r="AX67" s="171">
        <f t="shared" si="34"/>
        <v>2482996</v>
      </c>
      <c r="AY67" s="10"/>
      <c r="AZ67" s="45"/>
      <c r="BA67" s="35" t="s">
        <v>34</v>
      </c>
      <c r="BB67" s="181">
        <f t="shared" si="35"/>
        <v>960182</v>
      </c>
      <c r="BC67" s="182">
        <f t="shared" si="36"/>
        <v>932579</v>
      </c>
      <c r="BD67" s="182">
        <f t="shared" si="37"/>
        <v>276716</v>
      </c>
      <c r="BE67" s="182">
        <f t="shared" si="38"/>
        <v>214008</v>
      </c>
      <c r="BF67" s="182">
        <f t="shared" si="39"/>
        <v>30403</v>
      </c>
      <c r="BG67" s="182">
        <f t="shared" si="8"/>
        <v>38171</v>
      </c>
      <c r="BH67" s="182">
        <f t="shared" si="31"/>
        <v>30937</v>
      </c>
      <c r="BI67" s="183">
        <f t="shared" si="40"/>
        <v>2482996</v>
      </c>
      <c r="BJ67" s="126"/>
    </row>
    <row r="68" spans="1:62" ht="12.75" customHeight="1" x14ac:dyDescent="0.2">
      <c r="A68" s="47"/>
      <c r="B68" s="29"/>
      <c r="C68" s="35" t="s">
        <v>35</v>
      </c>
      <c r="D68" s="130"/>
      <c r="E68" s="130">
        <v>469</v>
      </c>
      <c r="F68" s="130">
        <v>18985</v>
      </c>
      <c r="G68" s="130"/>
      <c r="H68" s="130"/>
      <c r="I68" s="130"/>
      <c r="J68" s="130"/>
      <c r="K68" s="130">
        <v>142743</v>
      </c>
      <c r="L68" s="130">
        <v>274260</v>
      </c>
      <c r="M68" s="130">
        <v>971782</v>
      </c>
      <c r="N68" s="130">
        <v>8543</v>
      </c>
      <c r="O68" s="130">
        <v>11523</v>
      </c>
      <c r="P68" s="130">
        <v>765</v>
      </c>
      <c r="Q68" s="130">
        <v>5453</v>
      </c>
      <c r="R68" s="130">
        <v>54268</v>
      </c>
      <c r="S68" s="130">
        <v>11040</v>
      </c>
      <c r="T68" s="130">
        <v>935244</v>
      </c>
      <c r="U68" s="130"/>
      <c r="V68" s="130">
        <v>4902</v>
      </c>
      <c r="W68" s="130">
        <v>412</v>
      </c>
      <c r="X68" s="130">
        <v>15333</v>
      </c>
      <c r="Y68" s="130"/>
      <c r="Z68" s="130"/>
      <c r="AA68" s="130">
        <v>642</v>
      </c>
      <c r="AB68" s="130"/>
      <c r="AC68" s="130"/>
      <c r="AD68" s="130"/>
      <c r="AE68" s="130"/>
      <c r="AF68" s="130"/>
      <c r="AG68" s="130"/>
      <c r="AH68" s="130">
        <v>396</v>
      </c>
      <c r="AI68" s="130"/>
      <c r="AJ68" s="130"/>
      <c r="AK68" s="130">
        <v>16</v>
      </c>
      <c r="AL68" s="130"/>
      <c r="AM68" s="130"/>
      <c r="AN68" s="130"/>
      <c r="AO68" s="130"/>
      <c r="AP68" s="130">
        <v>23</v>
      </c>
      <c r="AQ68" s="130">
        <v>44</v>
      </c>
      <c r="AR68" s="130"/>
      <c r="AS68" s="130">
        <v>13</v>
      </c>
      <c r="AT68" s="130"/>
      <c r="AU68" s="130"/>
      <c r="AV68" s="130">
        <v>39152</v>
      </c>
      <c r="AW68" s="130">
        <v>289</v>
      </c>
      <c r="AX68" s="171">
        <f t="shared" si="34"/>
        <v>2496297</v>
      </c>
      <c r="AY68" s="10"/>
      <c r="AZ68" s="29"/>
      <c r="BA68" s="35" t="s">
        <v>35</v>
      </c>
      <c r="BB68" s="181">
        <f t="shared" si="35"/>
        <v>971782</v>
      </c>
      <c r="BC68" s="182">
        <f t="shared" si="36"/>
        <v>935244</v>
      </c>
      <c r="BD68" s="182">
        <f t="shared" si="37"/>
        <v>279162</v>
      </c>
      <c r="BE68" s="182">
        <f t="shared" si="38"/>
        <v>208693</v>
      </c>
      <c r="BF68" s="182">
        <f t="shared" si="39"/>
        <v>30508</v>
      </c>
      <c r="BG68" s="182">
        <f t="shared" si="8"/>
        <v>39152</v>
      </c>
      <c r="BH68" s="182">
        <f t="shared" si="31"/>
        <v>31756</v>
      </c>
      <c r="BI68" s="183">
        <f t="shared" si="40"/>
        <v>2496297</v>
      </c>
      <c r="BJ68" s="126"/>
    </row>
    <row r="69" spans="1:62" ht="12.75" customHeight="1" x14ac:dyDescent="0.2">
      <c r="A69" s="47"/>
      <c r="B69" s="45"/>
      <c r="C69" s="35" t="s">
        <v>36</v>
      </c>
      <c r="D69" s="130"/>
      <c r="E69" s="130">
        <v>469</v>
      </c>
      <c r="F69" s="130">
        <v>20232</v>
      </c>
      <c r="G69" s="130"/>
      <c r="H69" s="130"/>
      <c r="I69" s="130"/>
      <c r="J69" s="130"/>
      <c r="K69" s="130">
        <v>143938</v>
      </c>
      <c r="L69" s="130">
        <v>275346</v>
      </c>
      <c r="M69" s="130">
        <v>973567</v>
      </c>
      <c r="N69" s="130">
        <v>8658</v>
      </c>
      <c r="O69" s="130">
        <v>11421</v>
      </c>
      <c r="P69" s="130">
        <v>731</v>
      </c>
      <c r="Q69" s="130">
        <v>5563</v>
      </c>
      <c r="R69" s="130">
        <v>54945</v>
      </c>
      <c r="S69" s="130">
        <v>11136</v>
      </c>
      <c r="T69" s="130">
        <v>936836</v>
      </c>
      <c r="U69" s="130"/>
      <c r="V69" s="130">
        <v>4911</v>
      </c>
      <c r="W69" s="130">
        <v>401</v>
      </c>
      <c r="X69" s="130">
        <v>15205</v>
      </c>
      <c r="Y69" s="130"/>
      <c r="Z69" s="130"/>
      <c r="AA69" s="130"/>
      <c r="AB69" s="130"/>
      <c r="AC69" s="130"/>
      <c r="AD69" s="130"/>
      <c r="AE69" s="130"/>
      <c r="AF69" s="130"/>
      <c r="AG69" s="130"/>
      <c r="AH69" s="130">
        <v>376</v>
      </c>
      <c r="AI69" s="130"/>
      <c r="AJ69" s="130"/>
      <c r="AK69" s="130">
        <v>16</v>
      </c>
      <c r="AL69" s="130"/>
      <c r="AM69" s="130"/>
      <c r="AN69" s="130"/>
      <c r="AO69" s="130"/>
      <c r="AP69" s="130">
        <v>23</v>
      </c>
      <c r="AQ69" s="130">
        <v>42</v>
      </c>
      <c r="AR69" s="130"/>
      <c r="AS69" s="130">
        <v>13</v>
      </c>
      <c r="AT69" s="130"/>
      <c r="AU69" s="130"/>
      <c r="AV69" s="130">
        <v>39641</v>
      </c>
      <c r="AW69" s="130">
        <v>292</v>
      </c>
      <c r="AX69" s="171">
        <f t="shared" si="34"/>
        <v>2503762</v>
      </c>
      <c r="AY69" s="10"/>
      <c r="AZ69" s="45"/>
      <c r="BA69" s="35" t="s">
        <v>36</v>
      </c>
      <c r="BB69" s="181">
        <f t="shared" si="35"/>
        <v>973567</v>
      </c>
      <c r="BC69" s="182">
        <f t="shared" si="36"/>
        <v>936836</v>
      </c>
      <c r="BD69" s="182">
        <f t="shared" si="37"/>
        <v>280257</v>
      </c>
      <c r="BE69" s="182">
        <f t="shared" si="38"/>
        <v>210019</v>
      </c>
      <c r="BF69" s="182">
        <f t="shared" si="39"/>
        <v>31653</v>
      </c>
      <c r="BG69" s="182">
        <f t="shared" si="8"/>
        <v>39641</v>
      </c>
      <c r="BH69" s="182">
        <f t="shared" si="31"/>
        <v>31789</v>
      </c>
      <c r="BI69" s="183">
        <f t="shared" si="40"/>
        <v>2503762</v>
      </c>
      <c r="BJ69" s="126"/>
    </row>
    <row r="70" spans="1:62" ht="12.75" customHeight="1" thickBot="1" x14ac:dyDescent="0.3">
      <c r="A70" s="47"/>
      <c r="B70" s="46"/>
      <c r="C70" s="36" t="s">
        <v>37</v>
      </c>
      <c r="D70" s="172"/>
      <c r="E70" s="172">
        <v>469</v>
      </c>
      <c r="F70" s="172">
        <v>19245</v>
      </c>
      <c r="G70" s="172"/>
      <c r="H70" s="172"/>
      <c r="I70" s="172"/>
      <c r="J70" s="172"/>
      <c r="K70" s="172">
        <v>144802</v>
      </c>
      <c r="L70" s="172">
        <v>275926</v>
      </c>
      <c r="M70" s="172">
        <v>976356</v>
      </c>
      <c r="N70" s="172">
        <v>8653</v>
      </c>
      <c r="O70" s="172">
        <v>11297</v>
      </c>
      <c r="P70" s="172">
        <v>699</v>
      </c>
      <c r="Q70" s="172">
        <v>5391</v>
      </c>
      <c r="R70" s="172">
        <v>54846</v>
      </c>
      <c r="S70" s="172">
        <v>11207</v>
      </c>
      <c r="T70" s="172">
        <v>931984</v>
      </c>
      <c r="U70" s="172"/>
      <c r="V70" s="172">
        <v>5012</v>
      </c>
      <c r="W70" s="172">
        <v>394</v>
      </c>
      <c r="X70" s="172">
        <v>14294</v>
      </c>
      <c r="Y70" s="172"/>
      <c r="Z70" s="172"/>
      <c r="AA70" s="172"/>
      <c r="AB70" s="172"/>
      <c r="AC70" s="172"/>
      <c r="AD70" s="174"/>
      <c r="AE70" s="172"/>
      <c r="AF70" s="172"/>
      <c r="AG70" s="172"/>
      <c r="AH70" s="172">
        <v>385</v>
      </c>
      <c r="AI70" s="172"/>
      <c r="AJ70" s="172"/>
      <c r="AK70" s="172">
        <v>16</v>
      </c>
      <c r="AL70" s="172"/>
      <c r="AM70" s="172"/>
      <c r="AN70" s="172"/>
      <c r="AO70" s="172"/>
      <c r="AP70" s="172">
        <v>22</v>
      </c>
      <c r="AQ70" s="172">
        <v>41</v>
      </c>
      <c r="AR70" s="172"/>
      <c r="AS70" s="172">
        <v>13</v>
      </c>
      <c r="AT70" s="172"/>
      <c r="AU70" s="172"/>
      <c r="AV70" s="172">
        <v>40012</v>
      </c>
      <c r="AW70" s="176">
        <v>292</v>
      </c>
      <c r="AX70" s="173">
        <f t="shared" si="34"/>
        <v>2501356</v>
      </c>
      <c r="AY70" s="10"/>
      <c r="AZ70" s="46"/>
      <c r="BA70" s="36" t="s">
        <v>37</v>
      </c>
      <c r="BB70" s="184">
        <f t="shared" si="35"/>
        <v>976356</v>
      </c>
      <c r="BC70" s="185">
        <f t="shared" si="36"/>
        <v>931984</v>
      </c>
      <c r="BD70" s="185">
        <f t="shared" si="37"/>
        <v>280938</v>
      </c>
      <c r="BE70" s="185">
        <f t="shared" si="38"/>
        <v>210855</v>
      </c>
      <c r="BF70" s="185">
        <f t="shared" si="39"/>
        <v>30542</v>
      </c>
      <c r="BG70" s="185">
        <f t="shared" si="8"/>
        <v>40012</v>
      </c>
      <c r="BH70" s="185">
        <f t="shared" si="31"/>
        <v>30669</v>
      </c>
      <c r="BI70" s="186">
        <f t="shared" si="40"/>
        <v>2501356</v>
      </c>
      <c r="BJ70" s="113">
        <f>+BB70/BI70</f>
        <v>0.3903306846366531</v>
      </c>
    </row>
    <row r="71" spans="1:62" ht="12.75" customHeight="1" x14ac:dyDescent="0.2">
      <c r="A71" s="47"/>
      <c r="B71" s="28">
        <v>2015</v>
      </c>
      <c r="C71" s="40" t="s">
        <v>38</v>
      </c>
      <c r="D71" s="169"/>
      <c r="E71" s="169">
        <v>468</v>
      </c>
      <c r="F71" s="169">
        <v>19357</v>
      </c>
      <c r="G71" s="169"/>
      <c r="H71" s="169"/>
      <c r="I71" s="169"/>
      <c r="J71" s="169"/>
      <c r="K71" s="169">
        <v>145928</v>
      </c>
      <c r="L71" s="169">
        <v>278013</v>
      </c>
      <c r="M71" s="169">
        <v>976115</v>
      </c>
      <c r="N71" s="169">
        <v>8612</v>
      </c>
      <c r="O71" s="169">
        <v>11235</v>
      </c>
      <c r="P71" s="169">
        <v>678</v>
      </c>
      <c r="Q71" s="169">
        <v>5437</v>
      </c>
      <c r="R71" s="169">
        <v>54990</v>
      </c>
      <c r="S71" s="169">
        <v>11368</v>
      </c>
      <c r="T71" s="169">
        <v>935544</v>
      </c>
      <c r="U71" s="169"/>
      <c r="V71" s="169">
        <v>5115</v>
      </c>
      <c r="W71" s="169">
        <v>384</v>
      </c>
      <c r="X71" s="169">
        <v>15021</v>
      </c>
      <c r="Y71" s="169"/>
      <c r="Z71" s="169"/>
      <c r="AA71" s="169"/>
      <c r="AB71" s="169"/>
      <c r="AC71" s="169"/>
      <c r="AD71" s="169"/>
      <c r="AE71" s="169"/>
      <c r="AF71" s="169"/>
      <c r="AG71" s="169"/>
      <c r="AH71" s="169">
        <v>357</v>
      </c>
      <c r="AI71" s="169"/>
      <c r="AJ71" s="169"/>
      <c r="AK71" s="169">
        <v>16</v>
      </c>
      <c r="AL71" s="169"/>
      <c r="AM71" s="169"/>
      <c r="AN71" s="169">
        <v>78</v>
      </c>
      <c r="AO71" s="169"/>
      <c r="AP71" s="169">
        <v>22</v>
      </c>
      <c r="AQ71" s="169">
        <v>41</v>
      </c>
      <c r="AR71" s="169"/>
      <c r="AS71" s="169">
        <v>13</v>
      </c>
      <c r="AT71" s="169"/>
      <c r="AU71" s="169"/>
      <c r="AV71" s="169">
        <v>40664</v>
      </c>
      <c r="AW71" s="169">
        <v>295</v>
      </c>
      <c r="AX71" s="170">
        <f t="shared" si="34"/>
        <v>2509751</v>
      </c>
      <c r="AY71" s="10"/>
      <c r="AZ71" s="28">
        <v>2015</v>
      </c>
      <c r="BA71" s="40" t="s">
        <v>38</v>
      </c>
      <c r="BB71" s="178">
        <f t="shared" si="35"/>
        <v>976115</v>
      </c>
      <c r="BC71" s="179">
        <f t="shared" si="36"/>
        <v>935544</v>
      </c>
      <c r="BD71" s="179">
        <f t="shared" si="37"/>
        <v>283128</v>
      </c>
      <c r="BE71" s="179">
        <f t="shared" si="38"/>
        <v>212286</v>
      </c>
      <c r="BF71" s="179">
        <f t="shared" si="39"/>
        <v>30592</v>
      </c>
      <c r="BG71" s="179">
        <f t="shared" si="8"/>
        <v>40664</v>
      </c>
      <c r="BH71" s="179">
        <f>+E71+G71+H71+I71+N71+P71+W71+X71+Y71+Z71+AC71+AD71+AF71+AG71+AH71+AJ71+AK71+AL71+AM71+AO71+AP71+AQ71+AR71+AS71+AU71+AW71+Q71+AN71</f>
        <v>31422</v>
      </c>
      <c r="BI71" s="180">
        <f t="shared" si="40"/>
        <v>2509751</v>
      </c>
      <c r="BJ71" s="126"/>
    </row>
    <row r="72" spans="1:62" ht="12.75" customHeight="1" x14ac:dyDescent="0.2">
      <c r="A72" s="47"/>
      <c r="B72" s="45"/>
      <c r="C72" s="35" t="s">
        <v>39</v>
      </c>
      <c r="D72" s="130"/>
      <c r="E72" s="130">
        <v>468</v>
      </c>
      <c r="F72" s="130">
        <v>20185</v>
      </c>
      <c r="G72" s="130"/>
      <c r="H72" s="130"/>
      <c r="I72" s="130"/>
      <c r="J72" s="130"/>
      <c r="K72" s="130">
        <v>146885</v>
      </c>
      <c r="L72" s="130">
        <v>278783</v>
      </c>
      <c r="M72" s="130">
        <v>967729</v>
      </c>
      <c r="N72" s="130">
        <v>8629</v>
      </c>
      <c r="O72" s="130">
        <v>11174</v>
      </c>
      <c r="P72" s="130">
        <v>687</v>
      </c>
      <c r="Q72" s="130">
        <v>5560</v>
      </c>
      <c r="R72" s="130">
        <v>55348</v>
      </c>
      <c r="S72" s="130">
        <v>11495</v>
      </c>
      <c r="T72" s="130">
        <v>940164</v>
      </c>
      <c r="U72" s="130"/>
      <c r="V72" s="130">
        <v>5003</v>
      </c>
      <c r="W72" s="130">
        <v>378</v>
      </c>
      <c r="X72" s="130">
        <v>15212</v>
      </c>
      <c r="Y72" s="130"/>
      <c r="Z72" s="130"/>
      <c r="AA72" s="130"/>
      <c r="AB72" s="130"/>
      <c r="AC72" s="130"/>
      <c r="AD72" s="130"/>
      <c r="AE72" s="130"/>
      <c r="AF72" s="130"/>
      <c r="AG72" s="130"/>
      <c r="AH72" s="130">
        <v>346</v>
      </c>
      <c r="AI72" s="130"/>
      <c r="AJ72" s="130"/>
      <c r="AK72" s="130">
        <v>16</v>
      </c>
      <c r="AL72" s="130"/>
      <c r="AM72" s="130"/>
      <c r="AN72" s="130">
        <v>82</v>
      </c>
      <c r="AO72" s="130"/>
      <c r="AP72" s="130">
        <v>22</v>
      </c>
      <c r="AQ72" s="130">
        <v>40</v>
      </c>
      <c r="AR72" s="130"/>
      <c r="AS72" s="130">
        <v>13</v>
      </c>
      <c r="AT72" s="130"/>
      <c r="AU72" s="130"/>
      <c r="AV72" s="130">
        <v>41475</v>
      </c>
      <c r="AW72" s="130">
        <v>296</v>
      </c>
      <c r="AX72" s="171">
        <f t="shared" si="34"/>
        <v>2509990</v>
      </c>
      <c r="AY72" s="10"/>
      <c r="AZ72" s="45"/>
      <c r="BA72" s="35" t="s">
        <v>39</v>
      </c>
      <c r="BB72" s="181">
        <f t="shared" si="35"/>
        <v>967729</v>
      </c>
      <c r="BC72" s="182">
        <f t="shared" si="36"/>
        <v>940164</v>
      </c>
      <c r="BD72" s="182">
        <f t="shared" si="37"/>
        <v>283786</v>
      </c>
      <c r="BE72" s="182">
        <f t="shared" si="38"/>
        <v>213728</v>
      </c>
      <c r="BF72" s="182">
        <f t="shared" si="39"/>
        <v>31359</v>
      </c>
      <c r="BG72" s="182">
        <f t="shared" si="8"/>
        <v>41475</v>
      </c>
      <c r="BH72" s="182">
        <f t="shared" ref="BH72:BH124" si="41">+E72+G72+H72+I72+N72+P72+W72+X72+Y72+Z72+AC72+AD72+AF72+AG72+AH72+AJ72+AK72+AL72+AM72+AO72+AP72+AQ72+AR72+AS72+AU72+AW72+Q72+AN72</f>
        <v>31749</v>
      </c>
      <c r="BI72" s="183">
        <f t="shared" si="40"/>
        <v>2509990</v>
      </c>
      <c r="BJ72" s="126"/>
    </row>
    <row r="73" spans="1:62" ht="12.75" customHeight="1" x14ac:dyDescent="0.25">
      <c r="A73" s="47"/>
      <c r="B73" s="45"/>
      <c r="C73" s="35" t="s">
        <v>40</v>
      </c>
      <c r="D73" s="130"/>
      <c r="E73" s="130">
        <v>468</v>
      </c>
      <c r="F73" s="130">
        <v>20327</v>
      </c>
      <c r="G73" s="130"/>
      <c r="H73" s="130"/>
      <c r="I73" s="130"/>
      <c r="J73" s="130"/>
      <c r="K73" s="130">
        <v>149360</v>
      </c>
      <c r="L73" s="130">
        <v>285675</v>
      </c>
      <c r="M73" s="130">
        <v>989920</v>
      </c>
      <c r="N73" s="130">
        <v>8737</v>
      </c>
      <c r="O73" s="130">
        <v>11100</v>
      </c>
      <c r="P73" s="130">
        <v>699</v>
      </c>
      <c r="Q73" s="130">
        <v>5632</v>
      </c>
      <c r="R73" s="130">
        <v>54606</v>
      </c>
      <c r="S73" s="130">
        <v>11803</v>
      </c>
      <c r="T73" s="130">
        <v>954852</v>
      </c>
      <c r="U73" s="130"/>
      <c r="V73" s="130">
        <v>5027</v>
      </c>
      <c r="W73" s="130">
        <v>247</v>
      </c>
      <c r="X73" s="130">
        <v>14998</v>
      </c>
      <c r="Y73" s="130"/>
      <c r="Z73" s="130"/>
      <c r="AA73" s="130"/>
      <c r="AB73" s="130"/>
      <c r="AC73" s="130"/>
      <c r="AD73" s="175"/>
      <c r="AE73" s="130"/>
      <c r="AF73" s="130"/>
      <c r="AG73" s="130"/>
      <c r="AH73" s="130">
        <v>416</v>
      </c>
      <c r="AI73" s="130"/>
      <c r="AJ73" s="130"/>
      <c r="AK73" s="130">
        <v>16</v>
      </c>
      <c r="AL73" s="130"/>
      <c r="AM73" s="130"/>
      <c r="AN73" s="130">
        <v>82</v>
      </c>
      <c r="AO73" s="130"/>
      <c r="AP73" s="130">
        <v>22</v>
      </c>
      <c r="AQ73" s="130">
        <v>40</v>
      </c>
      <c r="AR73" s="130"/>
      <c r="AS73" s="130">
        <v>13</v>
      </c>
      <c r="AT73" s="130"/>
      <c r="AU73" s="130"/>
      <c r="AV73" s="130">
        <v>42578</v>
      </c>
      <c r="AW73" s="177">
        <v>296</v>
      </c>
      <c r="AX73" s="171">
        <f t="shared" si="34"/>
        <v>2556914</v>
      </c>
      <c r="AY73" s="10"/>
      <c r="AZ73" s="45"/>
      <c r="BA73" s="35" t="s">
        <v>40</v>
      </c>
      <c r="BB73" s="181">
        <f t="shared" si="35"/>
        <v>989920</v>
      </c>
      <c r="BC73" s="182">
        <f t="shared" si="36"/>
        <v>954852</v>
      </c>
      <c r="BD73" s="182">
        <f t="shared" si="37"/>
        <v>290702</v>
      </c>
      <c r="BE73" s="182">
        <f t="shared" si="38"/>
        <v>215769</v>
      </c>
      <c r="BF73" s="182">
        <f t="shared" si="39"/>
        <v>31427</v>
      </c>
      <c r="BG73" s="182">
        <f t="shared" si="8"/>
        <v>42578</v>
      </c>
      <c r="BH73" s="182">
        <f t="shared" si="41"/>
        <v>31666</v>
      </c>
      <c r="BI73" s="183">
        <f t="shared" si="40"/>
        <v>2556914</v>
      </c>
      <c r="BJ73" s="126"/>
    </row>
    <row r="74" spans="1:62" ht="12.75" customHeight="1" x14ac:dyDescent="0.2">
      <c r="A74" s="47"/>
      <c r="B74" s="29"/>
      <c r="C74" s="35" t="s">
        <v>41</v>
      </c>
      <c r="D74" s="130"/>
      <c r="E74" s="130">
        <v>468</v>
      </c>
      <c r="F74" s="130">
        <v>20455</v>
      </c>
      <c r="G74" s="130"/>
      <c r="H74" s="130"/>
      <c r="I74" s="130"/>
      <c r="J74" s="130"/>
      <c r="K74" s="130">
        <v>150690</v>
      </c>
      <c r="L74" s="130">
        <v>292495</v>
      </c>
      <c r="M74" s="130">
        <v>998805</v>
      </c>
      <c r="N74" s="130">
        <v>8804</v>
      </c>
      <c r="O74" s="130">
        <v>11005</v>
      </c>
      <c r="P74" s="130">
        <v>696</v>
      </c>
      <c r="Q74" s="130">
        <v>5874</v>
      </c>
      <c r="R74" s="130">
        <v>56521</v>
      </c>
      <c r="S74" s="130">
        <v>12159</v>
      </c>
      <c r="T74" s="130">
        <v>963700</v>
      </c>
      <c r="U74" s="130"/>
      <c r="V74" s="130">
        <v>5004</v>
      </c>
      <c r="W74" s="130">
        <v>246</v>
      </c>
      <c r="X74" s="130">
        <v>16018</v>
      </c>
      <c r="Y74" s="130"/>
      <c r="Z74" s="130"/>
      <c r="AA74" s="130"/>
      <c r="AB74" s="130"/>
      <c r="AC74" s="130"/>
      <c r="AD74" s="130"/>
      <c r="AE74" s="130"/>
      <c r="AF74" s="130"/>
      <c r="AG74" s="130"/>
      <c r="AH74" s="130">
        <v>389</v>
      </c>
      <c r="AI74" s="130"/>
      <c r="AJ74" s="130"/>
      <c r="AK74" s="130">
        <v>16</v>
      </c>
      <c r="AL74" s="130"/>
      <c r="AM74" s="130"/>
      <c r="AN74" s="130">
        <v>82</v>
      </c>
      <c r="AO74" s="130"/>
      <c r="AP74" s="130">
        <v>22</v>
      </c>
      <c r="AQ74" s="130">
        <v>40</v>
      </c>
      <c r="AR74" s="130"/>
      <c r="AS74" s="130">
        <v>13</v>
      </c>
      <c r="AT74" s="130"/>
      <c r="AU74" s="130"/>
      <c r="AV74" s="130">
        <v>45381</v>
      </c>
      <c r="AW74" s="130">
        <v>293</v>
      </c>
      <c r="AX74" s="171">
        <f t="shared" si="34"/>
        <v>2589176</v>
      </c>
      <c r="AY74" s="10"/>
      <c r="AZ74" s="29"/>
      <c r="BA74" s="35" t="s">
        <v>41</v>
      </c>
      <c r="BB74" s="181">
        <f t="shared" ref="BB74:BB85" si="42">+M74+AE74+AI74</f>
        <v>998805</v>
      </c>
      <c r="BC74" s="182">
        <f t="shared" ref="BC74:BC85" si="43">+T74</f>
        <v>963700</v>
      </c>
      <c r="BD74" s="182">
        <f t="shared" ref="BD74:BD85" si="44">+D74+J74+L74+V74+AB74+AT74</f>
        <v>297499</v>
      </c>
      <c r="BE74" s="182">
        <f t="shared" ref="BE74:BE85" si="45">+K74+R74+S74+AA74</f>
        <v>219370</v>
      </c>
      <c r="BF74" s="182">
        <f t="shared" ref="BF74:BF85" si="46">+F74+U74+O74</f>
        <v>31460</v>
      </c>
      <c r="BG74" s="182">
        <f t="shared" si="8"/>
        <v>45381</v>
      </c>
      <c r="BH74" s="182">
        <f t="shared" si="41"/>
        <v>32961</v>
      </c>
      <c r="BI74" s="183">
        <f t="shared" ref="BI74:BI90" si="47">SUM(BB74:BH74)</f>
        <v>2589176</v>
      </c>
      <c r="BJ74" s="126"/>
    </row>
    <row r="75" spans="1:62" ht="12.75" customHeight="1" x14ac:dyDescent="0.2">
      <c r="A75" s="47"/>
      <c r="B75" s="45"/>
      <c r="C75" s="35" t="s">
        <v>42</v>
      </c>
      <c r="D75" s="130"/>
      <c r="E75" s="130">
        <v>467</v>
      </c>
      <c r="F75" s="130">
        <v>20565</v>
      </c>
      <c r="G75" s="130"/>
      <c r="H75" s="130"/>
      <c r="I75" s="130"/>
      <c r="J75" s="130"/>
      <c r="K75" s="130">
        <v>151990</v>
      </c>
      <c r="L75" s="130">
        <v>297669</v>
      </c>
      <c r="M75" s="130">
        <v>1007788</v>
      </c>
      <c r="N75" s="130">
        <v>8831</v>
      </c>
      <c r="O75" s="130">
        <v>11003</v>
      </c>
      <c r="P75" s="130">
        <v>693</v>
      </c>
      <c r="Q75" s="130">
        <v>5974</v>
      </c>
      <c r="R75" s="130">
        <v>57019</v>
      </c>
      <c r="S75" s="130">
        <v>12378</v>
      </c>
      <c r="T75" s="130">
        <v>969659</v>
      </c>
      <c r="U75" s="130"/>
      <c r="V75" s="130">
        <v>5004</v>
      </c>
      <c r="W75" s="130">
        <v>345</v>
      </c>
      <c r="X75" s="130">
        <v>15954</v>
      </c>
      <c r="Y75" s="130"/>
      <c r="Z75" s="130"/>
      <c r="AA75" s="130"/>
      <c r="AB75" s="130"/>
      <c r="AC75" s="130"/>
      <c r="AD75" s="130"/>
      <c r="AE75" s="130"/>
      <c r="AF75" s="130"/>
      <c r="AG75" s="130"/>
      <c r="AH75" s="130">
        <v>373</v>
      </c>
      <c r="AI75" s="130"/>
      <c r="AJ75" s="130"/>
      <c r="AK75" s="130">
        <v>16</v>
      </c>
      <c r="AL75" s="130"/>
      <c r="AM75" s="130"/>
      <c r="AN75" s="130">
        <v>82</v>
      </c>
      <c r="AO75" s="130"/>
      <c r="AP75" s="130">
        <v>22</v>
      </c>
      <c r="AQ75" s="130">
        <v>38</v>
      </c>
      <c r="AR75" s="130"/>
      <c r="AS75" s="130">
        <v>13</v>
      </c>
      <c r="AT75" s="130"/>
      <c r="AU75" s="130"/>
      <c r="AV75" s="130">
        <v>46796</v>
      </c>
      <c r="AW75" s="130">
        <v>289</v>
      </c>
      <c r="AX75" s="171">
        <f t="shared" si="34"/>
        <v>2612968</v>
      </c>
      <c r="AY75" s="10"/>
      <c r="AZ75" s="45"/>
      <c r="BA75" s="35" t="s">
        <v>42</v>
      </c>
      <c r="BB75" s="181">
        <f t="shared" si="42"/>
        <v>1007788</v>
      </c>
      <c r="BC75" s="182">
        <f t="shared" si="43"/>
        <v>969659</v>
      </c>
      <c r="BD75" s="182">
        <f t="shared" si="44"/>
        <v>302673</v>
      </c>
      <c r="BE75" s="182">
        <f t="shared" si="45"/>
        <v>221387</v>
      </c>
      <c r="BF75" s="182">
        <f t="shared" si="46"/>
        <v>31568</v>
      </c>
      <c r="BG75" s="182">
        <f t="shared" si="8"/>
        <v>46796</v>
      </c>
      <c r="BH75" s="182">
        <f t="shared" si="41"/>
        <v>33097</v>
      </c>
      <c r="BI75" s="183">
        <f t="shared" si="47"/>
        <v>2612968</v>
      </c>
      <c r="BJ75" s="126"/>
    </row>
    <row r="76" spans="1:62" ht="12.75" customHeight="1" x14ac:dyDescent="0.25">
      <c r="A76" s="47"/>
      <c r="B76" s="45"/>
      <c r="C76" s="35" t="s">
        <v>43</v>
      </c>
      <c r="D76" s="130"/>
      <c r="E76" s="130">
        <v>467</v>
      </c>
      <c r="F76" s="130">
        <v>20660</v>
      </c>
      <c r="G76" s="130"/>
      <c r="H76" s="130"/>
      <c r="I76" s="130"/>
      <c r="J76" s="130"/>
      <c r="K76" s="130">
        <v>153189</v>
      </c>
      <c r="L76" s="130">
        <v>301913</v>
      </c>
      <c r="M76" s="130">
        <v>992907</v>
      </c>
      <c r="N76" s="130">
        <v>8844</v>
      </c>
      <c r="O76" s="130">
        <v>10889</v>
      </c>
      <c r="P76" s="130">
        <v>657</v>
      </c>
      <c r="Q76" s="130">
        <v>6128</v>
      </c>
      <c r="R76" s="130">
        <v>57393</v>
      </c>
      <c r="S76" s="130">
        <v>12658</v>
      </c>
      <c r="T76" s="130">
        <v>977706</v>
      </c>
      <c r="U76" s="130"/>
      <c r="V76" s="130">
        <v>5002</v>
      </c>
      <c r="W76" s="130">
        <v>327</v>
      </c>
      <c r="X76" s="130">
        <v>16403</v>
      </c>
      <c r="Y76" s="130"/>
      <c r="Z76" s="130"/>
      <c r="AA76" s="130"/>
      <c r="AB76" s="130"/>
      <c r="AC76" s="130"/>
      <c r="AD76" s="175"/>
      <c r="AE76" s="130"/>
      <c r="AF76" s="130"/>
      <c r="AG76" s="130"/>
      <c r="AH76" s="130">
        <v>363</v>
      </c>
      <c r="AI76" s="130"/>
      <c r="AJ76" s="130"/>
      <c r="AK76" s="130">
        <v>16</v>
      </c>
      <c r="AL76" s="130"/>
      <c r="AM76" s="130"/>
      <c r="AN76" s="130">
        <v>82</v>
      </c>
      <c r="AO76" s="130"/>
      <c r="AP76" s="130">
        <v>22</v>
      </c>
      <c r="AQ76" s="130">
        <v>36</v>
      </c>
      <c r="AR76" s="130"/>
      <c r="AS76" s="130">
        <v>13</v>
      </c>
      <c r="AT76" s="130"/>
      <c r="AU76" s="130"/>
      <c r="AV76" s="130">
        <v>48888</v>
      </c>
      <c r="AW76" s="177">
        <v>292</v>
      </c>
      <c r="AX76" s="171">
        <f t="shared" si="34"/>
        <v>2614855</v>
      </c>
      <c r="AY76" s="10"/>
      <c r="AZ76" s="45"/>
      <c r="BA76" s="35" t="s">
        <v>43</v>
      </c>
      <c r="BB76" s="181">
        <f t="shared" si="42"/>
        <v>992907</v>
      </c>
      <c r="BC76" s="182">
        <f t="shared" si="43"/>
        <v>977706</v>
      </c>
      <c r="BD76" s="182">
        <f t="shared" si="44"/>
        <v>306915</v>
      </c>
      <c r="BE76" s="182">
        <f t="shared" si="45"/>
        <v>223240</v>
      </c>
      <c r="BF76" s="182">
        <f t="shared" si="46"/>
        <v>31549</v>
      </c>
      <c r="BG76" s="182">
        <f t="shared" si="8"/>
        <v>48888</v>
      </c>
      <c r="BH76" s="182">
        <f t="shared" si="41"/>
        <v>33650</v>
      </c>
      <c r="BI76" s="183">
        <f t="shared" si="47"/>
        <v>2614855</v>
      </c>
      <c r="BJ76" s="126"/>
    </row>
    <row r="77" spans="1:62" ht="12.75" customHeight="1" x14ac:dyDescent="0.2">
      <c r="A77" s="47"/>
      <c r="B77" s="29"/>
      <c r="C77" s="35" t="s">
        <v>32</v>
      </c>
      <c r="D77" s="130"/>
      <c r="E77" s="130">
        <v>467</v>
      </c>
      <c r="F77" s="130">
        <v>21013</v>
      </c>
      <c r="G77" s="130"/>
      <c r="H77" s="130"/>
      <c r="I77" s="130"/>
      <c r="J77" s="130"/>
      <c r="K77" s="130">
        <v>157686</v>
      </c>
      <c r="L77" s="130">
        <v>305578</v>
      </c>
      <c r="M77" s="130">
        <v>1018246</v>
      </c>
      <c r="N77" s="130">
        <v>8835</v>
      </c>
      <c r="O77" s="130">
        <v>10744</v>
      </c>
      <c r="P77" s="130">
        <v>658</v>
      </c>
      <c r="Q77" s="130">
        <v>6263</v>
      </c>
      <c r="R77" s="130">
        <v>57709</v>
      </c>
      <c r="S77" s="130">
        <v>12895</v>
      </c>
      <c r="T77" s="130">
        <v>984308</v>
      </c>
      <c r="U77" s="130"/>
      <c r="V77" s="130">
        <v>5031</v>
      </c>
      <c r="W77" s="130">
        <v>322</v>
      </c>
      <c r="X77" s="130">
        <v>16443</v>
      </c>
      <c r="Y77" s="130"/>
      <c r="Z77" s="130"/>
      <c r="AA77" s="130"/>
      <c r="AB77" s="130"/>
      <c r="AC77" s="130"/>
      <c r="AD77" s="130"/>
      <c r="AE77" s="130"/>
      <c r="AF77" s="130"/>
      <c r="AG77" s="130"/>
      <c r="AH77" s="130">
        <v>352</v>
      </c>
      <c r="AI77" s="130"/>
      <c r="AJ77" s="130"/>
      <c r="AK77" s="130">
        <v>16</v>
      </c>
      <c r="AL77" s="130"/>
      <c r="AM77" s="130"/>
      <c r="AN77" s="130">
        <v>82</v>
      </c>
      <c r="AO77" s="130"/>
      <c r="AP77" s="130">
        <v>21</v>
      </c>
      <c r="AQ77" s="130">
        <v>37</v>
      </c>
      <c r="AR77" s="130"/>
      <c r="AS77" s="130">
        <v>13</v>
      </c>
      <c r="AT77" s="130"/>
      <c r="AU77" s="130"/>
      <c r="AV77" s="130">
        <v>50164</v>
      </c>
      <c r="AW77" s="130">
        <v>296</v>
      </c>
      <c r="AX77" s="171">
        <f t="shared" si="34"/>
        <v>2657179</v>
      </c>
      <c r="AY77" s="10"/>
      <c r="AZ77" s="29"/>
      <c r="BA77" s="35" t="s">
        <v>32</v>
      </c>
      <c r="BB77" s="181">
        <f t="shared" si="42"/>
        <v>1018246</v>
      </c>
      <c r="BC77" s="182">
        <f t="shared" si="43"/>
        <v>984308</v>
      </c>
      <c r="BD77" s="182">
        <f t="shared" si="44"/>
        <v>310609</v>
      </c>
      <c r="BE77" s="182">
        <f t="shared" si="45"/>
        <v>228290</v>
      </c>
      <c r="BF77" s="182">
        <f t="shared" si="46"/>
        <v>31757</v>
      </c>
      <c r="BG77" s="182">
        <f t="shared" si="8"/>
        <v>50164</v>
      </c>
      <c r="BH77" s="182">
        <f t="shared" si="41"/>
        <v>33805</v>
      </c>
      <c r="BI77" s="183">
        <f t="shared" si="47"/>
        <v>2657179</v>
      </c>
      <c r="BJ77" s="126"/>
    </row>
    <row r="78" spans="1:62" ht="12.75" customHeight="1" x14ac:dyDescent="0.2">
      <c r="A78" s="47"/>
      <c r="B78" s="45"/>
      <c r="C78" s="35" t="s">
        <v>33</v>
      </c>
      <c r="D78" s="130"/>
      <c r="E78" s="130">
        <v>467</v>
      </c>
      <c r="F78" s="130">
        <v>20157</v>
      </c>
      <c r="G78" s="130"/>
      <c r="H78" s="130"/>
      <c r="I78" s="130"/>
      <c r="J78" s="130"/>
      <c r="K78" s="130">
        <v>159925</v>
      </c>
      <c r="L78" s="130">
        <v>309700</v>
      </c>
      <c r="M78" s="130">
        <v>1026058</v>
      </c>
      <c r="N78" s="130">
        <v>8756</v>
      </c>
      <c r="O78" s="130">
        <v>10720</v>
      </c>
      <c r="P78" s="130">
        <v>667</v>
      </c>
      <c r="Q78" s="130">
        <v>6200</v>
      </c>
      <c r="R78" s="130">
        <v>58257</v>
      </c>
      <c r="S78" s="130">
        <v>13123</v>
      </c>
      <c r="T78" s="130">
        <v>990792</v>
      </c>
      <c r="U78" s="130"/>
      <c r="V78" s="130">
        <v>5035</v>
      </c>
      <c r="W78" s="130">
        <v>312</v>
      </c>
      <c r="X78" s="130">
        <v>16501</v>
      </c>
      <c r="Y78" s="130"/>
      <c r="Z78" s="130"/>
      <c r="AA78" s="130"/>
      <c r="AB78" s="130"/>
      <c r="AC78" s="130"/>
      <c r="AD78" s="130"/>
      <c r="AE78" s="130"/>
      <c r="AF78" s="130"/>
      <c r="AG78" s="130"/>
      <c r="AH78" s="130">
        <v>345</v>
      </c>
      <c r="AI78" s="130"/>
      <c r="AJ78" s="130"/>
      <c r="AK78" s="130">
        <v>16</v>
      </c>
      <c r="AL78" s="130"/>
      <c r="AM78" s="130"/>
      <c r="AN78" s="130">
        <v>40</v>
      </c>
      <c r="AO78" s="130"/>
      <c r="AP78" s="130">
        <v>21</v>
      </c>
      <c r="AQ78" s="130">
        <v>36</v>
      </c>
      <c r="AR78" s="130"/>
      <c r="AS78" s="130">
        <v>13</v>
      </c>
      <c r="AT78" s="130"/>
      <c r="AU78" s="130"/>
      <c r="AV78" s="130">
        <v>52056</v>
      </c>
      <c r="AW78" s="130">
        <v>298</v>
      </c>
      <c r="AX78" s="171">
        <f t="shared" si="34"/>
        <v>2679495</v>
      </c>
      <c r="AY78" s="10"/>
      <c r="AZ78" s="45"/>
      <c r="BA78" s="35" t="s">
        <v>33</v>
      </c>
      <c r="BB78" s="181">
        <f t="shared" si="42"/>
        <v>1026058</v>
      </c>
      <c r="BC78" s="182">
        <f t="shared" si="43"/>
        <v>990792</v>
      </c>
      <c r="BD78" s="182">
        <f t="shared" si="44"/>
        <v>314735</v>
      </c>
      <c r="BE78" s="182">
        <f t="shared" si="45"/>
        <v>231305</v>
      </c>
      <c r="BF78" s="182">
        <f t="shared" si="46"/>
        <v>30877</v>
      </c>
      <c r="BG78" s="182">
        <f t="shared" ref="BG78:BG124" si="48">+AV78</f>
        <v>52056</v>
      </c>
      <c r="BH78" s="182">
        <f t="shared" si="41"/>
        <v>33672</v>
      </c>
      <c r="BI78" s="183">
        <f t="shared" si="47"/>
        <v>2679495</v>
      </c>
      <c r="BJ78" s="126"/>
    </row>
    <row r="79" spans="1:62" ht="12.75" customHeight="1" x14ac:dyDescent="0.25">
      <c r="A79" s="47"/>
      <c r="B79" s="45"/>
      <c r="C79" s="35" t="s">
        <v>34</v>
      </c>
      <c r="D79" s="130"/>
      <c r="E79" s="130">
        <v>467</v>
      </c>
      <c r="F79" s="130">
        <v>21103</v>
      </c>
      <c r="G79" s="130"/>
      <c r="H79" s="130"/>
      <c r="I79" s="130"/>
      <c r="J79" s="130"/>
      <c r="K79" s="130">
        <v>161462</v>
      </c>
      <c r="L79" s="130">
        <v>312893</v>
      </c>
      <c r="M79" s="130">
        <v>1029954</v>
      </c>
      <c r="N79" s="130">
        <v>8852</v>
      </c>
      <c r="O79" s="130">
        <v>15703</v>
      </c>
      <c r="P79" s="130">
        <v>666</v>
      </c>
      <c r="Q79" s="130">
        <v>6166</v>
      </c>
      <c r="R79" s="130">
        <v>59545</v>
      </c>
      <c r="S79" s="130">
        <v>13397</v>
      </c>
      <c r="T79" s="130">
        <v>993697</v>
      </c>
      <c r="U79" s="130"/>
      <c r="V79" s="130">
        <v>5133</v>
      </c>
      <c r="W79" s="130">
        <v>301</v>
      </c>
      <c r="X79" s="130">
        <v>16096</v>
      </c>
      <c r="Y79" s="130"/>
      <c r="Z79" s="130"/>
      <c r="AA79" s="130"/>
      <c r="AB79" s="130"/>
      <c r="AC79" s="130"/>
      <c r="AD79" s="175"/>
      <c r="AE79" s="130"/>
      <c r="AF79" s="130"/>
      <c r="AG79" s="130"/>
      <c r="AH79" s="130">
        <v>352</v>
      </c>
      <c r="AI79" s="130"/>
      <c r="AJ79" s="130"/>
      <c r="AK79" s="130">
        <v>16</v>
      </c>
      <c r="AL79" s="130"/>
      <c r="AM79" s="130"/>
      <c r="AN79" s="130">
        <v>27</v>
      </c>
      <c r="AO79" s="130"/>
      <c r="AP79" s="130">
        <v>21</v>
      </c>
      <c r="AQ79" s="130">
        <v>36</v>
      </c>
      <c r="AR79" s="130"/>
      <c r="AS79" s="130">
        <v>13</v>
      </c>
      <c r="AT79" s="130"/>
      <c r="AU79" s="130"/>
      <c r="AV79" s="130">
        <v>52056</v>
      </c>
      <c r="AW79" s="177">
        <v>297</v>
      </c>
      <c r="AX79" s="171">
        <f t="shared" si="34"/>
        <v>2698253</v>
      </c>
      <c r="AY79" s="10"/>
      <c r="AZ79" s="45"/>
      <c r="BA79" s="35" t="s">
        <v>34</v>
      </c>
      <c r="BB79" s="181">
        <f t="shared" si="42"/>
        <v>1029954</v>
      </c>
      <c r="BC79" s="182">
        <f t="shared" si="43"/>
        <v>993697</v>
      </c>
      <c r="BD79" s="182">
        <f t="shared" si="44"/>
        <v>318026</v>
      </c>
      <c r="BE79" s="182">
        <f t="shared" si="45"/>
        <v>234404</v>
      </c>
      <c r="BF79" s="182">
        <f t="shared" si="46"/>
        <v>36806</v>
      </c>
      <c r="BG79" s="182">
        <f t="shared" si="48"/>
        <v>52056</v>
      </c>
      <c r="BH79" s="182">
        <f t="shared" si="41"/>
        <v>33310</v>
      </c>
      <c r="BI79" s="183">
        <f t="shared" si="47"/>
        <v>2698253</v>
      </c>
      <c r="BJ79" s="126"/>
    </row>
    <row r="80" spans="1:62" ht="12.75" customHeight="1" x14ac:dyDescent="0.2">
      <c r="A80" s="47"/>
      <c r="B80" s="29"/>
      <c r="C80" s="35" t="s">
        <v>35</v>
      </c>
      <c r="D80" s="130"/>
      <c r="E80" s="130">
        <v>467</v>
      </c>
      <c r="F80" s="130">
        <v>21558</v>
      </c>
      <c r="G80" s="130"/>
      <c r="H80" s="130"/>
      <c r="I80" s="130"/>
      <c r="J80" s="130"/>
      <c r="K80" s="130">
        <v>162408</v>
      </c>
      <c r="L80" s="130">
        <v>316693</v>
      </c>
      <c r="M80" s="130">
        <v>1035596</v>
      </c>
      <c r="N80" s="130">
        <v>8856</v>
      </c>
      <c r="O80" s="130">
        <v>15541</v>
      </c>
      <c r="P80" s="130">
        <v>659</v>
      </c>
      <c r="Q80" s="130">
        <v>6143</v>
      </c>
      <c r="R80" s="130">
        <v>59895</v>
      </c>
      <c r="S80" s="130">
        <v>13574</v>
      </c>
      <c r="T80" s="130">
        <v>998706</v>
      </c>
      <c r="U80" s="130"/>
      <c r="V80" s="130">
        <v>5146</v>
      </c>
      <c r="W80" s="130">
        <v>283</v>
      </c>
      <c r="X80" s="130">
        <v>15633</v>
      </c>
      <c r="Y80" s="130"/>
      <c r="Z80" s="130"/>
      <c r="AA80" s="130"/>
      <c r="AB80" s="130"/>
      <c r="AC80" s="130"/>
      <c r="AD80" s="130"/>
      <c r="AE80" s="130"/>
      <c r="AF80" s="130"/>
      <c r="AG80" s="130"/>
      <c r="AH80" s="130">
        <v>343</v>
      </c>
      <c r="AI80" s="130"/>
      <c r="AJ80" s="130"/>
      <c r="AK80" s="130">
        <v>16</v>
      </c>
      <c r="AL80" s="130"/>
      <c r="AM80" s="130"/>
      <c r="AN80" s="130">
        <v>25</v>
      </c>
      <c r="AO80" s="130"/>
      <c r="AP80" s="130">
        <v>21</v>
      </c>
      <c r="AQ80" s="130">
        <v>34</v>
      </c>
      <c r="AR80" s="130"/>
      <c r="AS80" s="130">
        <v>13</v>
      </c>
      <c r="AT80" s="130"/>
      <c r="AU80" s="130"/>
      <c r="AV80" s="130">
        <v>55217</v>
      </c>
      <c r="AW80" s="130">
        <v>298</v>
      </c>
      <c r="AX80" s="171">
        <f t="shared" si="34"/>
        <v>2717125</v>
      </c>
      <c r="AY80" s="10"/>
      <c r="AZ80" s="29"/>
      <c r="BA80" s="35" t="s">
        <v>35</v>
      </c>
      <c r="BB80" s="181">
        <f t="shared" si="42"/>
        <v>1035596</v>
      </c>
      <c r="BC80" s="182">
        <f t="shared" si="43"/>
        <v>998706</v>
      </c>
      <c r="BD80" s="182">
        <f t="shared" si="44"/>
        <v>321839</v>
      </c>
      <c r="BE80" s="182">
        <f t="shared" si="45"/>
        <v>235877</v>
      </c>
      <c r="BF80" s="182">
        <f t="shared" si="46"/>
        <v>37099</v>
      </c>
      <c r="BG80" s="182">
        <f t="shared" si="48"/>
        <v>55217</v>
      </c>
      <c r="BH80" s="182">
        <f t="shared" si="41"/>
        <v>32791</v>
      </c>
      <c r="BI80" s="183">
        <f t="shared" si="47"/>
        <v>2717125</v>
      </c>
      <c r="BJ80" s="126"/>
    </row>
    <row r="81" spans="1:62" ht="12.75" customHeight="1" x14ac:dyDescent="0.2">
      <c r="A81" s="47"/>
      <c r="B81" s="45"/>
      <c r="C81" s="35" t="s">
        <v>36</v>
      </c>
      <c r="D81" s="130"/>
      <c r="E81" s="130">
        <v>461</v>
      </c>
      <c r="F81" s="130">
        <v>21521</v>
      </c>
      <c r="G81" s="130"/>
      <c r="H81" s="130"/>
      <c r="I81" s="130"/>
      <c r="J81" s="130"/>
      <c r="K81" s="130">
        <v>162977</v>
      </c>
      <c r="L81" s="130">
        <v>319140</v>
      </c>
      <c r="M81" s="130">
        <v>1037549</v>
      </c>
      <c r="N81" s="130">
        <v>8808</v>
      </c>
      <c r="O81" s="130">
        <v>15339</v>
      </c>
      <c r="P81" s="130">
        <v>676</v>
      </c>
      <c r="Q81" s="130">
        <v>6190</v>
      </c>
      <c r="R81" s="130">
        <v>60747</v>
      </c>
      <c r="S81" s="130">
        <v>13698</v>
      </c>
      <c r="T81" s="130">
        <v>1001799</v>
      </c>
      <c r="U81" s="130"/>
      <c r="V81" s="130">
        <v>5163</v>
      </c>
      <c r="W81" s="130">
        <v>279</v>
      </c>
      <c r="X81" s="130">
        <v>16249</v>
      </c>
      <c r="Y81" s="130"/>
      <c r="Z81" s="130"/>
      <c r="AA81" s="130"/>
      <c r="AB81" s="130"/>
      <c r="AC81" s="130"/>
      <c r="AD81" s="130"/>
      <c r="AE81" s="130"/>
      <c r="AF81" s="130"/>
      <c r="AG81" s="130"/>
      <c r="AH81" s="130">
        <v>338</v>
      </c>
      <c r="AI81" s="130"/>
      <c r="AJ81" s="130"/>
      <c r="AK81" s="130">
        <v>16</v>
      </c>
      <c r="AL81" s="130"/>
      <c r="AM81" s="130"/>
      <c r="AN81" s="130">
        <v>25</v>
      </c>
      <c r="AO81" s="130"/>
      <c r="AP81" s="130">
        <v>21</v>
      </c>
      <c r="AQ81" s="130">
        <v>33</v>
      </c>
      <c r="AR81" s="130"/>
      <c r="AS81" s="130">
        <v>13</v>
      </c>
      <c r="AT81" s="130"/>
      <c r="AU81" s="130"/>
      <c r="AV81" s="130">
        <v>56467</v>
      </c>
      <c r="AW81" s="130">
        <v>302</v>
      </c>
      <c r="AX81" s="171">
        <f t="shared" si="34"/>
        <v>2727811</v>
      </c>
      <c r="AY81" s="10"/>
      <c r="AZ81" s="45"/>
      <c r="BA81" s="35" t="s">
        <v>36</v>
      </c>
      <c r="BB81" s="181">
        <f t="shared" si="42"/>
        <v>1037549</v>
      </c>
      <c r="BC81" s="182">
        <f t="shared" si="43"/>
        <v>1001799</v>
      </c>
      <c r="BD81" s="182">
        <f t="shared" si="44"/>
        <v>324303</v>
      </c>
      <c r="BE81" s="182">
        <f t="shared" si="45"/>
        <v>237422</v>
      </c>
      <c r="BF81" s="182">
        <f t="shared" si="46"/>
        <v>36860</v>
      </c>
      <c r="BG81" s="182">
        <f t="shared" si="48"/>
        <v>56467</v>
      </c>
      <c r="BH81" s="182">
        <f t="shared" si="41"/>
        <v>33411</v>
      </c>
      <c r="BI81" s="183">
        <f t="shared" si="47"/>
        <v>2727811</v>
      </c>
      <c r="BJ81" s="126"/>
    </row>
    <row r="82" spans="1:62" ht="12.75" customHeight="1" thickBot="1" x14ac:dyDescent="0.3">
      <c r="A82" s="47"/>
      <c r="B82" s="46"/>
      <c r="C82" s="36" t="s">
        <v>37</v>
      </c>
      <c r="D82" s="172"/>
      <c r="E82" s="172">
        <v>461</v>
      </c>
      <c r="F82" s="172">
        <v>20881</v>
      </c>
      <c r="G82" s="172"/>
      <c r="H82" s="172"/>
      <c r="I82" s="172"/>
      <c r="J82" s="172"/>
      <c r="K82" s="172">
        <v>163703</v>
      </c>
      <c r="L82" s="172">
        <v>321014</v>
      </c>
      <c r="M82" s="172">
        <v>1033747</v>
      </c>
      <c r="N82" s="172">
        <v>8777</v>
      </c>
      <c r="O82" s="172">
        <v>15178</v>
      </c>
      <c r="P82" s="172">
        <v>695</v>
      </c>
      <c r="Q82" s="172">
        <v>6326</v>
      </c>
      <c r="R82" s="172">
        <v>61578</v>
      </c>
      <c r="S82" s="172">
        <v>13829</v>
      </c>
      <c r="T82" s="172">
        <v>1003099</v>
      </c>
      <c r="U82" s="172"/>
      <c r="V82" s="172">
        <v>5170</v>
      </c>
      <c r="W82" s="172">
        <v>276</v>
      </c>
      <c r="X82" s="172">
        <v>15787</v>
      </c>
      <c r="Y82" s="172"/>
      <c r="Z82" s="172"/>
      <c r="AA82" s="172"/>
      <c r="AB82" s="172"/>
      <c r="AC82" s="172"/>
      <c r="AD82" s="174"/>
      <c r="AE82" s="172"/>
      <c r="AF82" s="172"/>
      <c r="AG82" s="172"/>
      <c r="AH82" s="172">
        <v>324</v>
      </c>
      <c r="AI82" s="172"/>
      <c r="AJ82" s="172"/>
      <c r="AK82" s="172">
        <v>16</v>
      </c>
      <c r="AL82" s="172"/>
      <c r="AM82" s="172"/>
      <c r="AN82" s="172">
        <v>20</v>
      </c>
      <c r="AO82" s="172"/>
      <c r="AP82" s="172">
        <v>21</v>
      </c>
      <c r="AQ82" s="172">
        <v>33</v>
      </c>
      <c r="AR82" s="172"/>
      <c r="AS82" s="172">
        <v>13</v>
      </c>
      <c r="AT82" s="172"/>
      <c r="AU82" s="172"/>
      <c r="AV82" s="172">
        <v>58002</v>
      </c>
      <c r="AW82" s="176">
        <v>301</v>
      </c>
      <c r="AX82" s="173">
        <f t="shared" si="34"/>
        <v>2729251</v>
      </c>
      <c r="AY82" s="10"/>
      <c r="AZ82" s="46"/>
      <c r="BA82" s="36" t="s">
        <v>37</v>
      </c>
      <c r="BB82" s="184">
        <f t="shared" si="42"/>
        <v>1033747</v>
      </c>
      <c r="BC82" s="185">
        <f t="shared" si="43"/>
        <v>1003099</v>
      </c>
      <c r="BD82" s="185">
        <f t="shared" si="44"/>
        <v>326184</v>
      </c>
      <c r="BE82" s="185">
        <f t="shared" si="45"/>
        <v>239110</v>
      </c>
      <c r="BF82" s="185">
        <f t="shared" si="46"/>
        <v>36059</v>
      </c>
      <c r="BG82" s="185">
        <f t="shared" si="48"/>
        <v>58002</v>
      </c>
      <c r="BH82" s="185">
        <f t="shared" si="41"/>
        <v>33050</v>
      </c>
      <c r="BI82" s="186">
        <f t="shared" si="47"/>
        <v>2729251</v>
      </c>
      <c r="BJ82" s="126"/>
    </row>
    <row r="83" spans="1:62" ht="12.75" customHeight="1" x14ac:dyDescent="0.2">
      <c r="A83" s="47"/>
      <c r="B83" s="28">
        <v>2016</v>
      </c>
      <c r="C83" s="40" t="s">
        <v>38</v>
      </c>
      <c r="D83" s="169"/>
      <c r="E83" s="169">
        <v>461</v>
      </c>
      <c r="F83" s="169">
        <v>21038</v>
      </c>
      <c r="G83" s="169"/>
      <c r="H83" s="169"/>
      <c r="I83" s="169"/>
      <c r="J83" s="169"/>
      <c r="K83" s="169">
        <v>164546</v>
      </c>
      <c r="L83" s="169">
        <v>322084</v>
      </c>
      <c r="M83" s="169">
        <v>1032935</v>
      </c>
      <c r="N83" s="169">
        <v>8692</v>
      </c>
      <c r="O83" s="169">
        <v>15011</v>
      </c>
      <c r="P83" s="169">
        <v>692</v>
      </c>
      <c r="Q83" s="169">
        <v>6130</v>
      </c>
      <c r="R83" s="169">
        <v>61489</v>
      </c>
      <c r="S83" s="169">
        <v>13897</v>
      </c>
      <c r="T83" s="169">
        <v>1006115</v>
      </c>
      <c r="U83" s="169"/>
      <c r="V83" s="169">
        <v>5171</v>
      </c>
      <c r="W83" s="169">
        <v>274</v>
      </c>
      <c r="X83" s="169">
        <v>15328</v>
      </c>
      <c r="Y83" s="169"/>
      <c r="Z83" s="169"/>
      <c r="AA83" s="169"/>
      <c r="AB83" s="169"/>
      <c r="AC83" s="169"/>
      <c r="AD83" s="169"/>
      <c r="AE83" s="169"/>
      <c r="AF83" s="169"/>
      <c r="AG83" s="169"/>
      <c r="AH83" s="169">
        <v>283</v>
      </c>
      <c r="AI83" s="169"/>
      <c r="AJ83" s="169"/>
      <c r="AK83" s="169">
        <v>16</v>
      </c>
      <c r="AL83" s="169"/>
      <c r="AM83" s="169"/>
      <c r="AN83" s="169">
        <v>20</v>
      </c>
      <c r="AO83" s="169"/>
      <c r="AP83" s="169">
        <v>21</v>
      </c>
      <c r="AQ83" s="169">
        <v>33</v>
      </c>
      <c r="AR83" s="169"/>
      <c r="AS83" s="169">
        <v>13</v>
      </c>
      <c r="AT83" s="169"/>
      <c r="AU83" s="169"/>
      <c r="AV83" s="169">
        <v>59040</v>
      </c>
      <c r="AW83" s="169">
        <v>308</v>
      </c>
      <c r="AX83" s="170">
        <f t="shared" si="34"/>
        <v>2733597</v>
      </c>
      <c r="AY83" s="10"/>
      <c r="AZ83" s="28">
        <v>2016</v>
      </c>
      <c r="BA83" s="40" t="s">
        <v>38</v>
      </c>
      <c r="BB83" s="178">
        <f t="shared" si="42"/>
        <v>1032935</v>
      </c>
      <c r="BC83" s="179">
        <f t="shared" si="43"/>
        <v>1006115</v>
      </c>
      <c r="BD83" s="179">
        <f t="shared" si="44"/>
        <v>327255</v>
      </c>
      <c r="BE83" s="179">
        <f t="shared" si="45"/>
        <v>239932</v>
      </c>
      <c r="BF83" s="179">
        <f t="shared" si="46"/>
        <v>36049</v>
      </c>
      <c r="BG83" s="179">
        <f t="shared" si="48"/>
        <v>59040</v>
      </c>
      <c r="BH83" s="179">
        <f t="shared" si="41"/>
        <v>32271</v>
      </c>
      <c r="BI83" s="180">
        <f t="shared" si="47"/>
        <v>2733597</v>
      </c>
      <c r="BJ83" s="126"/>
    </row>
    <row r="84" spans="1:62" ht="12.75" customHeight="1" x14ac:dyDescent="0.2">
      <c r="A84" s="47"/>
      <c r="B84" s="45"/>
      <c r="C84" s="35" t="s">
        <v>39</v>
      </c>
      <c r="D84" s="130"/>
      <c r="E84" s="130">
        <v>460</v>
      </c>
      <c r="F84" s="130">
        <v>21169</v>
      </c>
      <c r="G84" s="130"/>
      <c r="H84" s="130"/>
      <c r="I84" s="130"/>
      <c r="J84" s="130"/>
      <c r="K84" s="130">
        <v>165295</v>
      </c>
      <c r="L84" s="130">
        <v>323607</v>
      </c>
      <c r="M84" s="130">
        <v>1027078</v>
      </c>
      <c r="N84" s="130">
        <v>8617</v>
      </c>
      <c r="O84" s="130">
        <v>14882</v>
      </c>
      <c r="P84" s="130">
        <v>683</v>
      </c>
      <c r="Q84" s="130">
        <v>5956</v>
      </c>
      <c r="R84" s="130">
        <v>62292</v>
      </c>
      <c r="S84" s="130">
        <v>14001</v>
      </c>
      <c r="T84" s="130">
        <v>1010678</v>
      </c>
      <c r="U84" s="130"/>
      <c r="V84" s="130">
        <v>5170</v>
      </c>
      <c r="W84" s="130">
        <v>272</v>
      </c>
      <c r="X84" s="130">
        <v>15058</v>
      </c>
      <c r="Y84" s="130"/>
      <c r="Z84" s="130"/>
      <c r="AA84" s="130"/>
      <c r="AB84" s="130"/>
      <c r="AC84" s="130"/>
      <c r="AD84" s="130"/>
      <c r="AE84" s="130"/>
      <c r="AF84" s="130"/>
      <c r="AG84" s="130"/>
      <c r="AH84" s="130">
        <v>281</v>
      </c>
      <c r="AI84" s="130"/>
      <c r="AJ84" s="130"/>
      <c r="AK84" s="130">
        <v>16</v>
      </c>
      <c r="AL84" s="130"/>
      <c r="AM84" s="130"/>
      <c r="AN84" s="130">
        <v>20</v>
      </c>
      <c r="AO84" s="130"/>
      <c r="AP84" s="130">
        <v>21</v>
      </c>
      <c r="AQ84" s="130">
        <v>32</v>
      </c>
      <c r="AR84" s="130"/>
      <c r="AS84" s="130">
        <v>13</v>
      </c>
      <c r="AT84" s="130"/>
      <c r="AU84" s="130"/>
      <c r="AV84" s="130">
        <v>60650</v>
      </c>
      <c r="AW84" s="130">
        <v>313</v>
      </c>
      <c r="AX84" s="171">
        <f t="shared" si="34"/>
        <v>2736564</v>
      </c>
      <c r="AY84" s="10"/>
      <c r="AZ84" s="45"/>
      <c r="BA84" s="35" t="s">
        <v>39</v>
      </c>
      <c r="BB84" s="181">
        <f t="shared" si="42"/>
        <v>1027078</v>
      </c>
      <c r="BC84" s="182">
        <f t="shared" si="43"/>
        <v>1010678</v>
      </c>
      <c r="BD84" s="182">
        <f t="shared" si="44"/>
        <v>328777</v>
      </c>
      <c r="BE84" s="182">
        <f t="shared" si="45"/>
        <v>241588</v>
      </c>
      <c r="BF84" s="182">
        <f t="shared" si="46"/>
        <v>36051</v>
      </c>
      <c r="BG84" s="182">
        <f t="shared" si="48"/>
        <v>60650</v>
      </c>
      <c r="BH84" s="182">
        <f t="shared" si="41"/>
        <v>31742</v>
      </c>
      <c r="BI84" s="183">
        <f t="shared" si="47"/>
        <v>2736564</v>
      </c>
      <c r="BJ84" s="126"/>
    </row>
    <row r="85" spans="1:62" ht="12.75" customHeight="1" x14ac:dyDescent="0.25">
      <c r="A85" s="47"/>
      <c r="B85" s="45"/>
      <c r="C85" s="35" t="s">
        <v>40</v>
      </c>
      <c r="D85" s="130"/>
      <c r="E85" s="130">
        <v>460</v>
      </c>
      <c r="F85" s="130">
        <v>21267</v>
      </c>
      <c r="G85" s="130"/>
      <c r="H85" s="130"/>
      <c r="I85" s="130"/>
      <c r="J85" s="130"/>
      <c r="K85" s="130">
        <v>167042</v>
      </c>
      <c r="L85" s="130">
        <v>329763</v>
      </c>
      <c r="M85" s="130">
        <v>1006096</v>
      </c>
      <c r="N85" s="130">
        <v>8497</v>
      </c>
      <c r="O85" s="130">
        <v>14693</v>
      </c>
      <c r="P85" s="130">
        <v>684</v>
      </c>
      <c r="Q85" s="130">
        <v>5956</v>
      </c>
      <c r="R85" s="130">
        <v>62833</v>
      </c>
      <c r="S85" s="130">
        <v>14204</v>
      </c>
      <c r="T85" s="130">
        <v>1026608</v>
      </c>
      <c r="U85" s="130"/>
      <c r="V85" s="130">
        <v>5171</v>
      </c>
      <c r="W85" s="130">
        <v>281</v>
      </c>
      <c r="X85" s="130">
        <v>15753</v>
      </c>
      <c r="Y85" s="130"/>
      <c r="Z85" s="130"/>
      <c r="AA85" s="130"/>
      <c r="AB85" s="130"/>
      <c r="AC85" s="130"/>
      <c r="AD85" s="175"/>
      <c r="AE85" s="130"/>
      <c r="AF85" s="130"/>
      <c r="AG85" s="130"/>
      <c r="AH85" s="130">
        <v>261</v>
      </c>
      <c r="AI85" s="130"/>
      <c r="AJ85" s="130"/>
      <c r="AK85" s="130">
        <v>16</v>
      </c>
      <c r="AL85" s="130"/>
      <c r="AM85" s="130"/>
      <c r="AN85" s="130">
        <v>22</v>
      </c>
      <c r="AO85" s="130"/>
      <c r="AP85" s="130">
        <v>21</v>
      </c>
      <c r="AQ85" s="130">
        <v>34</v>
      </c>
      <c r="AR85" s="130"/>
      <c r="AS85" s="130">
        <v>13</v>
      </c>
      <c r="AT85" s="130"/>
      <c r="AU85" s="130"/>
      <c r="AV85" s="130">
        <v>62988</v>
      </c>
      <c r="AW85" s="177">
        <v>324</v>
      </c>
      <c r="AX85" s="171">
        <f t="shared" si="34"/>
        <v>2742987</v>
      </c>
      <c r="AY85" s="10"/>
      <c r="AZ85" s="45"/>
      <c r="BA85" s="35" t="s">
        <v>40</v>
      </c>
      <c r="BB85" s="181">
        <f t="shared" si="42"/>
        <v>1006096</v>
      </c>
      <c r="BC85" s="182">
        <f t="shared" si="43"/>
        <v>1026608</v>
      </c>
      <c r="BD85" s="182">
        <f t="shared" si="44"/>
        <v>334934</v>
      </c>
      <c r="BE85" s="182">
        <f t="shared" si="45"/>
        <v>244079</v>
      </c>
      <c r="BF85" s="182">
        <f t="shared" si="46"/>
        <v>35960</v>
      </c>
      <c r="BG85" s="182">
        <f t="shared" si="48"/>
        <v>62988</v>
      </c>
      <c r="BH85" s="182">
        <f t="shared" si="41"/>
        <v>32322</v>
      </c>
      <c r="BI85" s="183">
        <f t="shared" si="47"/>
        <v>2742987</v>
      </c>
      <c r="BJ85" s="126"/>
    </row>
    <row r="86" spans="1:62" ht="12.75" customHeight="1" x14ac:dyDescent="0.2">
      <c r="A86" s="47"/>
      <c r="B86" s="29"/>
      <c r="C86" s="35" t="s">
        <v>41</v>
      </c>
      <c r="D86" s="130"/>
      <c r="E86" s="130">
        <v>4</v>
      </c>
      <c r="F86" s="130">
        <v>21317</v>
      </c>
      <c r="G86" s="130"/>
      <c r="H86" s="130"/>
      <c r="I86" s="130"/>
      <c r="J86" s="130"/>
      <c r="K86" s="130">
        <v>167807</v>
      </c>
      <c r="L86" s="130">
        <v>337242</v>
      </c>
      <c r="M86" s="130">
        <v>1011142</v>
      </c>
      <c r="N86" s="130">
        <v>8360</v>
      </c>
      <c r="O86" s="130">
        <v>14583</v>
      </c>
      <c r="P86" s="130">
        <v>659</v>
      </c>
      <c r="Q86" s="130">
        <v>5879</v>
      </c>
      <c r="R86" s="130">
        <v>64006</v>
      </c>
      <c r="S86" s="130">
        <v>14428</v>
      </c>
      <c r="T86" s="130">
        <v>1038293</v>
      </c>
      <c r="U86" s="130"/>
      <c r="V86" s="130">
        <v>5219</v>
      </c>
      <c r="W86" s="130">
        <v>219</v>
      </c>
      <c r="X86" s="130">
        <v>15756</v>
      </c>
      <c r="Y86" s="130"/>
      <c r="Z86" s="130"/>
      <c r="AA86" s="130"/>
      <c r="AB86" s="130"/>
      <c r="AC86" s="130"/>
      <c r="AD86" s="130"/>
      <c r="AE86" s="130"/>
      <c r="AF86" s="130"/>
      <c r="AG86" s="130"/>
      <c r="AH86" s="130">
        <v>256</v>
      </c>
      <c r="AI86" s="130"/>
      <c r="AJ86" s="130"/>
      <c r="AK86" s="130">
        <v>16</v>
      </c>
      <c r="AL86" s="130"/>
      <c r="AM86" s="130"/>
      <c r="AN86" s="130">
        <v>22</v>
      </c>
      <c r="AO86" s="130"/>
      <c r="AP86" s="130">
        <v>21</v>
      </c>
      <c r="AQ86" s="130">
        <v>33</v>
      </c>
      <c r="AR86" s="130"/>
      <c r="AS86" s="130">
        <v>13</v>
      </c>
      <c r="AT86" s="130"/>
      <c r="AU86" s="130"/>
      <c r="AV86" s="130">
        <v>65510</v>
      </c>
      <c r="AW86" s="130">
        <v>327</v>
      </c>
      <c r="AX86" s="171">
        <f t="shared" si="34"/>
        <v>2771112</v>
      </c>
      <c r="AY86" s="10"/>
      <c r="AZ86" s="29"/>
      <c r="BA86" s="35" t="s">
        <v>41</v>
      </c>
      <c r="BB86" s="181">
        <f>+M86+AE86+AI86</f>
        <v>1011142</v>
      </c>
      <c r="BC86" s="182">
        <f>+T86</f>
        <v>1038293</v>
      </c>
      <c r="BD86" s="182">
        <f>+D86+J86+L86+V86+AB86+AT86</f>
        <v>342461</v>
      </c>
      <c r="BE86" s="182">
        <f>+K86+R86+S86+AA86</f>
        <v>246241</v>
      </c>
      <c r="BF86" s="182">
        <f>+F86+U86+O86</f>
        <v>35900</v>
      </c>
      <c r="BG86" s="182">
        <f t="shared" si="48"/>
        <v>65510</v>
      </c>
      <c r="BH86" s="182">
        <f t="shared" si="41"/>
        <v>31565</v>
      </c>
      <c r="BI86" s="183">
        <f t="shared" si="47"/>
        <v>2771112</v>
      </c>
      <c r="BJ86" s="126"/>
    </row>
    <row r="87" spans="1:62" ht="12.75" customHeight="1" x14ac:dyDescent="0.2">
      <c r="A87" s="47"/>
      <c r="B87" s="45"/>
      <c r="C87" s="35" t="s">
        <v>42</v>
      </c>
      <c r="D87" s="130"/>
      <c r="E87" s="130">
        <v>4</v>
      </c>
      <c r="F87" s="130">
        <v>21299</v>
      </c>
      <c r="G87" s="130"/>
      <c r="H87" s="130"/>
      <c r="I87" s="130"/>
      <c r="J87" s="130"/>
      <c r="K87" s="130">
        <v>168411</v>
      </c>
      <c r="L87" s="130">
        <v>343797</v>
      </c>
      <c r="M87" s="130">
        <v>1038766</v>
      </c>
      <c r="N87" s="130">
        <v>8265</v>
      </c>
      <c r="O87" s="130">
        <v>14447</v>
      </c>
      <c r="P87" s="130">
        <v>647</v>
      </c>
      <c r="Q87" s="130">
        <v>5866</v>
      </c>
      <c r="R87" s="130">
        <v>64771</v>
      </c>
      <c r="S87" s="130">
        <v>14619</v>
      </c>
      <c r="T87" s="130">
        <v>1047144</v>
      </c>
      <c r="U87" s="130"/>
      <c r="V87" s="130">
        <v>5233</v>
      </c>
      <c r="W87" s="130">
        <v>270</v>
      </c>
      <c r="X87" s="130">
        <v>15612</v>
      </c>
      <c r="Y87" s="130"/>
      <c r="Z87" s="130"/>
      <c r="AA87" s="130"/>
      <c r="AB87" s="130"/>
      <c r="AC87" s="130"/>
      <c r="AD87" s="130"/>
      <c r="AE87" s="130"/>
      <c r="AF87" s="130"/>
      <c r="AG87" s="130"/>
      <c r="AH87" s="130">
        <v>274</v>
      </c>
      <c r="AI87" s="130"/>
      <c r="AJ87" s="130"/>
      <c r="AK87" s="130">
        <v>16</v>
      </c>
      <c r="AL87" s="130"/>
      <c r="AM87" s="130"/>
      <c r="AN87" s="130">
        <v>19</v>
      </c>
      <c r="AO87" s="130"/>
      <c r="AP87" s="130">
        <v>21</v>
      </c>
      <c r="AQ87" s="130">
        <v>33</v>
      </c>
      <c r="AR87" s="130"/>
      <c r="AS87" s="130">
        <v>13</v>
      </c>
      <c r="AT87" s="130"/>
      <c r="AU87" s="130"/>
      <c r="AV87" s="130">
        <v>67944</v>
      </c>
      <c r="AW87" s="130">
        <v>328</v>
      </c>
      <c r="AX87" s="171">
        <f t="shared" si="34"/>
        <v>2817799</v>
      </c>
      <c r="AY87" s="10"/>
      <c r="AZ87" s="45"/>
      <c r="BA87" s="35" t="s">
        <v>42</v>
      </c>
      <c r="BB87" s="181">
        <f>+M87+AE87+AI87</f>
        <v>1038766</v>
      </c>
      <c r="BC87" s="182">
        <f>+T87</f>
        <v>1047144</v>
      </c>
      <c r="BD87" s="182">
        <f>+D87+J87+L87+V87+AB87+AT87</f>
        <v>349030</v>
      </c>
      <c r="BE87" s="182">
        <f>+K87+R87+S87+AA87</f>
        <v>247801</v>
      </c>
      <c r="BF87" s="182">
        <f>+F87+U87+O87</f>
        <v>35746</v>
      </c>
      <c r="BG87" s="182">
        <f t="shared" si="48"/>
        <v>67944</v>
      </c>
      <c r="BH87" s="182">
        <f t="shared" si="41"/>
        <v>31368</v>
      </c>
      <c r="BI87" s="183">
        <f t="shared" si="47"/>
        <v>2817799</v>
      </c>
      <c r="BJ87" s="126"/>
    </row>
    <row r="88" spans="1:62" ht="12.75" customHeight="1" x14ac:dyDescent="0.25">
      <c r="A88" s="47"/>
      <c r="B88" s="45"/>
      <c r="C88" s="35" t="s">
        <v>43</v>
      </c>
      <c r="D88" s="130"/>
      <c r="E88" s="130">
        <v>4</v>
      </c>
      <c r="F88" s="130">
        <v>22257</v>
      </c>
      <c r="G88" s="130"/>
      <c r="H88" s="130"/>
      <c r="I88" s="130"/>
      <c r="J88" s="130"/>
      <c r="K88" s="130">
        <v>168587</v>
      </c>
      <c r="L88" s="130">
        <v>349275</v>
      </c>
      <c r="M88" s="130">
        <v>1030385</v>
      </c>
      <c r="N88" s="130">
        <v>8161</v>
      </c>
      <c r="O88" s="130">
        <v>14277</v>
      </c>
      <c r="P88" s="130">
        <v>630</v>
      </c>
      <c r="Q88" s="130">
        <v>5871</v>
      </c>
      <c r="R88" s="130">
        <v>65551</v>
      </c>
      <c r="S88" s="130">
        <v>14741</v>
      </c>
      <c r="T88" s="130">
        <v>1056165</v>
      </c>
      <c r="U88" s="130"/>
      <c r="V88" s="130">
        <v>5248</v>
      </c>
      <c r="W88" s="130">
        <v>265</v>
      </c>
      <c r="X88" s="130">
        <v>17736</v>
      </c>
      <c r="Y88" s="130"/>
      <c r="Z88" s="130"/>
      <c r="AA88" s="130"/>
      <c r="AB88" s="130"/>
      <c r="AC88" s="130"/>
      <c r="AD88" s="175"/>
      <c r="AE88" s="130"/>
      <c r="AF88" s="130"/>
      <c r="AG88" s="130"/>
      <c r="AH88" s="130">
        <v>345</v>
      </c>
      <c r="AI88" s="130"/>
      <c r="AJ88" s="130"/>
      <c r="AK88" s="130">
        <v>16</v>
      </c>
      <c r="AL88" s="130"/>
      <c r="AM88" s="130"/>
      <c r="AN88" s="130">
        <v>18</v>
      </c>
      <c r="AO88" s="130"/>
      <c r="AP88" s="130">
        <v>21</v>
      </c>
      <c r="AQ88" s="130">
        <v>33</v>
      </c>
      <c r="AR88" s="130"/>
      <c r="AS88" s="130">
        <v>13</v>
      </c>
      <c r="AT88" s="130"/>
      <c r="AU88" s="130"/>
      <c r="AV88" s="130">
        <v>70613</v>
      </c>
      <c r="AW88" s="177">
        <v>331</v>
      </c>
      <c r="AX88" s="171">
        <f t="shared" si="34"/>
        <v>2830543</v>
      </c>
      <c r="AY88" s="10"/>
      <c r="AZ88" s="45"/>
      <c r="BA88" s="35" t="s">
        <v>43</v>
      </c>
      <c r="BB88" s="181">
        <f>+M88+AE88+AI88</f>
        <v>1030385</v>
      </c>
      <c r="BC88" s="182">
        <f>+T88</f>
        <v>1056165</v>
      </c>
      <c r="BD88" s="182">
        <f>+D88+J88+L88+V88+AB88+AT88</f>
        <v>354523</v>
      </c>
      <c r="BE88" s="182">
        <f>+K88+R88+S88+AA88</f>
        <v>248879</v>
      </c>
      <c r="BF88" s="182">
        <f>+F88+U88+O88</f>
        <v>36534</v>
      </c>
      <c r="BG88" s="182">
        <f t="shared" si="48"/>
        <v>70613</v>
      </c>
      <c r="BH88" s="182">
        <f t="shared" si="41"/>
        <v>33444</v>
      </c>
      <c r="BI88" s="183">
        <f t="shared" si="47"/>
        <v>2830543</v>
      </c>
      <c r="BJ88" s="126"/>
    </row>
    <row r="89" spans="1:62" ht="12.75" customHeight="1" x14ac:dyDescent="0.2">
      <c r="A89" s="47"/>
      <c r="B89" s="45"/>
      <c r="C89" s="35" t="s">
        <v>32</v>
      </c>
      <c r="D89" s="130"/>
      <c r="E89" s="130">
        <v>4</v>
      </c>
      <c r="F89" s="130">
        <v>22220</v>
      </c>
      <c r="G89" s="130"/>
      <c r="H89" s="130"/>
      <c r="I89" s="130"/>
      <c r="J89" s="130"/>
      <c r="K89" s="130">
        <v>168858</v>
      </c>
      <c r="L89" s="130">
        <v>355619</v>
      </c>
      <c r="M89" s="130">
        <v>1043892</v>
      </c>
      <c r="N89" s="130">
        <v>7917</v>
      </c>
      <c r="O89" s="130">
        <v>14059</v>
      </c>
      <c r="P89" s="130">
        <v>629</v>
      </c>
      <c r="Q89" s="130">
        <v>5904</v>
      </c>
      <c r="R89" s="130">
        <v>65763</v>
      </c>
      <c r="S89" s="130">
        <v>14862</v>
      </c>
      <c r="T89" s="130">
        <v>1064136</v>
      </c>
      <c r="U89" s="130"/>
      <c r="V89" s="130">
        <v>5230</v>
      </c>
      <c r="W89" s="130">
        <v>255</v>
      </c>
      <c r="X89" s="130">
        <v>17842</v>
      </c>
      <c r="Y89" s="130"/>
      <c r="Z89" s="130"/>
      <c r="AA89" s="130"/>
      <c r="AB89" s="130"/>
      <c r="AC89" s="130"/>
      <c r="AD89" s="130"/>
      <c r="AE89" s="130"/>
      <c r="AF89" s="130"/>
      <c r="AG89" s="130"/>
      <c r="AH89" s="130">
        <v>341</v>
      </c>
      <c r="AI89" s="130"/>
      <c r="AJ89" s="130"/>
      <c r="AK89" s="130">
        <v>16</v>
      </c>
      <c r="AL89" s="130"/>
      <c r="AM89" s="130"/>
      <c r="AN89" s="130">
        <v>19</v>
      </c>
      <c r="AO89" s="130"/>
      <c r="AP89" s="130">
        <v>21</v>
      </c>
      <c r="AQ89" s="130">
        <v>33</v>
      </c>
      <c r="AR89" s="130"/>
      <c r="AS89" s="130">
        <v>13</v>
      </c>
      <c r="AT89" s="130"/>
      <c r="AU89" s="130"/>
      <c r="AV89" s="130">
        <v>72385</v>
      </c>
      <c r="AW89" s="130">
        <v>337</v>
      </c>
      <c r="AX89" s="171">
        <f t="shared" si="34"/>
        <v>2860355</v>
      </c>
      <c r="AY89" s="10"/>
      <c r="AZ89" s="45"/>
      <c r="BA89" s="35" t="s">
        <v>32</v>
      </c>
      <c r="BB89" s="181">
        <f>+M89+AE89+AI89</f>
        <v>1043892</v>
      </c>
      <c r="BC89" s="182">
        <f>+T89</f>
        <v>1064136</v>
      </c>
      <c r="BD89" s="182">
        <f>+D89+J89+L89+V89+AB89+AT89</f>
        <v>360849</v>
      </c>
      <c r="BE89" s="182">
        <f>+K89+R89+S89+AA89</f>
        <v>249483</v>
      </c>
      <c r="BF89" s="182">
        <f>+F89+U89+O89</f>
        <v>36279</v>
      </c>
      <c r="BG89" s="182">
        <f t="shared" si="48"/>
        <v>72385</v>
      </c>
      <c r="BH89" s="182">
        <f t="shared" si="41"/>
        <v>33331</v>
      </c>
      <c r="BI89" s="183">
        <f t="shared" si="47"/>
        <v>2860355</v>
      </c>
      <c r="BJ89" s="126"/>
    </row>
    <row r="90" spans="1:62" ht="12.75" customHeight="1" x14ac:dyDescent="0.25">
      <c r="A90" s="47"/>
      <c r="B90" s="45"/>
      <c r="C90" s="35" t="s">
        <v>33</v>
      </c>
      <c r="D90" s="130"/>
      <c r="E90" s="130">
        <v>4</v>
      </c>
      <c r="F90" s="130">
        <v>22306</v>
      </c>
      <c r="G90" s="130"/>
      <c r="H90" s="130"/>
      <c r="I90" s="130"/>
      <c r="J90" s="130"/>
      <c r="K90" s="130">
        <v>169316</v>
      </c>
      <c r="L90" s="130">
        <v>361484</v>
      </c>
      <c r="M90" s="130">
        <v>1028073</v>
      </c>
      <c r="N90" s="130">
        <v>7799</v>
      </c>
      <c r="O90" s="130">
        <v>13918</v>
      </c>
      <c r="P90" s="130">
        <v>648</v>
      </c>
      <c r="Q90" s="130">
        <v>5824</v>
      </c>
      <c r="R90" s="130">
        <v>66239</v>
      </c>
      <c r="S90" s="130">
        <v>15039</v>
      </c>
      <c r="T90" s="130">
        <v>1071226</v>
      </c>
      <c r="U90" s="130"/>
      <c r="V90" s="130">
        <v>5224</v>
      </c>
      <c r="W90" s="130">
        <v>261</v>
      </c>
      <c r="X90" s="130">
        <v>17499</v>
      </c>
      <c r="Y90" s="130"/>
      <c r="Z90" s="130"/>
      <c r="AA90" s="130"/>
      <c r="AB90" s="130"/>
      <c r="AC90" s="130"/>
      <c r="AD90" s="175"/>
      <c r="AE90" s="130"/>
      <c r="AF90" s="130"/>
      <c r="AG90" s="130"/>
      <c r="AH90" s="130">
        <v>341</v>
      </c>
      <c r="AI90" s="130"/>
      <c r="AJ90" s="130"/>
      <c r="AK90" s="130">
        <v>16</v>
      </c>
      <c r="AL90" s="130"/>
      <c r="AM90" s="130"/>
      <c r="AN90" s="130">
        <v>19</v>
      </c>
      <c r="AO90" s="130"/>
      <c r="AP90" s="130">
        <v>21</v>
      </c>
      <c r="AQ90" s="130">
        <v>33</v>
      </c>
      <c r="AR90" s="130"/>
      <c r="AS90" s="130">
        <v>13</v>
      </c>
      <c r="AT90" s="130"/>
      <c r="AU90" s="130"/>
      <c r="AV90" s="130">
        <v>75205</v>
      </c>
      <c r="AW90" s="177">
        <v>342</v>
      </c>
      <c r="AX90" s="171">
        <f t="shared" si="34"/>
        <v>2860850</v>
      </c>
      <c r="AY90" s="10"/>
      <c r="AZ90" s="45"/>
      <c r="BA90" s="35" t="s">
        <v>33</v>
      </c>
      <c r="BB90" s="181">
        <f>+M90+AE90+AI90</f>
        <v>1028073</v>
      </c>
      <c r="BC90" s="182">
        <f>+T90</f>
        <v>1071226</v>
      </c>
      <c r="BD90" s="182">
        <f>+D90+J90+L90+V90+AB90+AT90</f>
        <v>366708</v>
      </c>
      <c r="BE90" s="182">
        <f>+K90+R90+S90+AA90</f>
        <v>250594</v>
      </c>
      <c r="BF90" s="182">
        <f>+F90+U90+O90</f>
        <v>36224</v>
      </c>
      <c r="BG90" s="182">
        <f t="shared" si="48"/>
        <v>75205</v>
      </c>
      <c r="BH90" s="182">
        <f t="shared" si="41"/>
        <v>32820</v>
      </c>
      <c r="BI90" s="183">
        <f t="shared" si="47"/>
        <v>2860850</v>
      </c>
      <c r="BJ90" s="126"/>
    </row>
    <row r="91" spans="1:62" ht="12.75" customHeight="1" x14ac:dyDescent="0.2">
      <c r="A91" s="47"/>
      <c r="B91" s="29"/>
      <c r="C91" s="35" t="s">
        <v>34</v>
      </c>
      <c r="D91" s="130"/>
      <c r="E91" s="130">
        <v>4</v>
      </c>
      <c r="F91" s="130">
        <v>22520</v>
      </c>
      <c r="G91" s="130"/>
      <c r="H91" s="130"/>
      <c r="I91" s="130"/>
      <c r="J91" s="130"/>
      <c r="K91" s="130">
        <v>169446</v>
      </c>
      <c r="L91" s="130">
        <v>366877</v>
      </c>
      <c r="M91" s="130">
        <v>1043319</v>
      </c>
      <c r="N91" s="130">
        <v>7680</v>
      </c>
      <c r="O91" s="130">
        <v>13800</v>
      </c>
      <c r="P91" s="130">
        <v>648</v>
      </c>
      <c r="Q91" s="130">
        <v>5625</v>
      </c>
      <c r="R91" s="130">
        <v>66869</v>
      </c>
      <c r="S91" s="130">
        <v>15072</v>
      </c>
      <c r="T91" s="130">
        <v>1076791</v>
      </c>
      <c r="U91" s="130"/>
      <c r="V91" s="130">
        <v>5214</v>
      </c>
      <c r="W91" s="130">
        <v>143</v>
      </c>
      <c r="X91" s="130">
        <v>17111</v>
      </c>
      <c r="Y91" s="130"/>
      <c r="Z91" s="130"/>
      <c r="AA91" s="130"/>
      <c r="AB91" s="130"/>
      <c r="AC91" s="130"/>
      <c r="AD91" s="130"/>
      <c r="AE91" s="130"/>
      <c r="AF91" s="130"/>
      <c r="AG91" s="130"/>
      <c r="AH91" s="130">
        <v>334</v>
      </c>
      <c r="AI91" s="130"/>
      <c r="AJ91" s="130"/>
      <c r="AK91" s="130">
        <v>16</v>
      </c>
      <c r="AL91" s="130"/>
      <c r="AM91" s="130"/>
      <c r="AN91" s="130">
        <v>19</v>
      </c>
      <c r="AO91" s="130"/>
      <c r="AP91" s="130">
        <v>21</v>
      </c>
      <c r="AQ91" s="130">
        <v>33</v>
      </c>
      <c r="AR91" s="130"/>
      <c r="AS91" s="130">
        <v>13</v>
      </c>
      <c r="AT91" s="130"/>
      <c r="AU91" s="130"/>
      <c r="AV91" s="130">
        <v>77193</v>
      </c>
      <c r="AW91" s="130">
        <v>348</v>
      </c>
      <c r="AX91" s="171">
        <f t="shared" ref="AX91:AX97" si="49">SUM(D91:AW91)</f>
        <v>2889096</v>
      </c>
      <c r="AY91" s="10"/>
      <c r="AZ91" s="29"/>
      <c r="BA91" s="35" t="s">
        <v>34</v>
      </c>
      <c r="BB91" s="181">
        <f t="shared" ref="BB91:BB97" si="50">+M91+AE91+AI91</f>
        <v>1043319</v>
      </c>
      <c r="BC91" s="182">
        <f t="shared" ref="BC91:BC97" si="51">+T91</f>
        <v>1076791</v>
      </c>
      <c r="BD91" s="182">
        <f t="shared" ref="BD91:BD97" si="52">+D91+J91+L91+V91+AB91+AT91</f>
        <v>372091</v>
      </c>
      <c r="BE91" s="182">
        <f t="shared" ref="BE91:BE97" si="53">+K91+R91+S91+AA91</f>
        <v>251387</v>
      </c>
      <c r="BF91" s="182">
        <f t="shared" ref="BF91:BF97" si="54">+F91+U91+O91</f>
        <v>36320</v>
      </c>
      <c r="BG91" s="182">
        <f t="shared" si="48"/>
        <v>77193</v>
      </c>
      <c r="BH91" s="182">
        <f t="shared" si="41"/>
        <v>31995</v>
      </c>
      <c r="BI91" s="183">
        <f t="shared" ref="BI91:BI97" si="55">SUM(BB91:BH91)</f>
        <v>2889096</v>
      </c>
      <c r="BJ91" s="126"/>
    </row>
    <row r="92" spans="1:62" ht="12.75" customHeight="1" x14ac:dyDescent="0.25">
      <c r="A92" s="47"/>
      <c r="B92" s="45"/>
      <c r="C92" s="35" t="s">
        <v>35</v>
      </c>
      <c r="D92" s="130"/>
      <c r="E92" s="130">
        <v>4</v>
      </c>
      <c r="F92" s="130">
        <v>22505</v>
      </c>
      <c r="G92" s="130"/>
      <c r="H92" s="130"/>
      <c r="I92" s="130"/>
      <c r="J92" s="130"/>
      <c r="K92" s="130">
        <v>169418</v>
      </c>
      <c r="L92" s="130">
        <v>371819</v>
      </c>
      <c r="M92" s="130">
        <v>1044076</v>
      </c>
      <c r="N92" s="130">
        <v>7580</v>
      </c>
      <c r="O92" s="130">
        <v>13720</v>
      </c>
      <c r="P92" s="130">
        <v>639</v>
      </c>
      <c r="Q92" s="130">
        <v>5563</v>
      </c>
      <c r="R92" s="130">
        <v>67106</v>
      </c>
      <c r="S92" s="130">
        <v>15150</v>
      </c>
      <c r="T92" s="130">
        <v>1084548</v>
      </c>
      <c r="U92" s="130"/>
      <c r="V92" s="130">
        <v>5265</v>
      </c>
      <c r="W92" s="130">
        <v>134</v>
      </c>
      <c r="X92" s="130">
        <v>16114</v>
      </c>
      <c r="Y92" s="130"/>
      <c r="Z92" s="130"/>
      <c r="AA92" s="130"/>
      <c r="AB92" s="130"/>
      <c r="AC92" s="130"/>
      <c r="AD92" s="175"/>
      <c r="AE92" s="130"/>
      <c r="AF92" s="130"/>
      <c r="AG92" s="130"/>
      <c r="AH92" s="130">
        <v>333</v>
      </c>
      <c r="AI92" s="130"/>
      <c r="AJ92" s="130"/>
      <c r="AK92" s="130">
        <v>16</v>
      </c>
      <c r="AL92" s="130"/>
      <c r="AM92" s="130"/>
      <c r="AN92" s="130">
        <v>19</v>
      </c>
      <c r="AO92" s="130"/>
      <c r="AP92" s="130">
        <v>21</v>
      </c>
      <c r="AQ92" s="130">
        <v>33</v>
      </c>
      <c r="AR92" s="130"/>
      <c r="AS92" s="130">
        <v>13</v>
      </c>
      <c r="AT92" s="130"/>
      <c r="AU92" s="130"/>
      <c r="AV92" s="130">
        <v>79055</v>
      </c>
      <c r="AW92" s="177">
        <v>356</v>
      </c>
      <c r="AX92" s="171">
        <f t="shared" si="49"/>
        <v>2903487</v>
      </c>
      <c r="AY92" s="10"/>
      <c r="AZ92" s="45"/>
      <c r="BA92" s="35" t="s">
        <v>35</v>
      </c>
      <c r="BB92" s="181">
        <f t="shared" si="50"/>
        <v>1044076</v>
      </c>
      <c r="BC92" s="182">
        <f t="shared" si="51"/>
        <v>1084548</v>
      </c>
      <c r="BD92" s="182">
        <f t="shared" si="52"/>
        <v>377084</v>
      </c>
      <c r="BE92" s="182">
        <f t="shared" si="53"/>
        <v>251674</v>
      </c>
      <c r="BF92" s="182">
        <f t="shared" si="54"/>
        <v>36225</v>
      </c>
      <c r="BG92" s="182">
        <f t="shared" si="48"/>
        <v>79055</v>
      </c>
      <c r="BH92" s="182">
        <f t="shared" si="41"/>
        <v>30825</v>
      </c>
      <c r="BI92" s="183">
        <f t="shared" si="55"/>
        <v>2903487</v>
      </c>
      <c r="BJ92" s="126"/>
    </row>
    <row r="93" spans="1:62" ht="12.75" customHeight="1" x14ac:dyDescent="0.2">
      <c r="A93" s="47"/>
      <c r="B93" s="29"/>
      <c r="C93" s="35" t="s">
        <v>36</v>
      </c>
      <c r="D93" s="130"/>
      <c r="E93" s="130">
        <v>4</v>
      </c>
      <c r="F93" s="130">
        <v>22667</v>
      </c>
      <c r="G93" s="130"/>
      <c r="H93" s="130"/>
      <c r="I93" s="130"/>
      <c r="J93" s="130"/>
      <c r="K93" s="130">
        <v>169446</v>
      </c>
      <c r="L93" s="130">
        <v>376839</v>
      </c>
      <c r="M93" s="130">
        <v>1041895</v>
      </c>
      <c r="N93" s="130">
        <v>7515</v>
      </c>
      <c r="O93" s="130">
        <v>13571</v>
      </c>
      <c r="P93" s="130">
        <v>645</v>
      </c>
      <c r="Q93" s="130">
        <v>5276</v>
      </c>
      <c r="R93" s="130">
        <v>67433</v>
      </c>
      <c r="S93" s="130">
        <v>15246</v>
      </c>
      <c r="T93" s="130">
        <v>1090258</v>
      </c>
      <c r="U93" s="130"/>
      <c r="V93" s="130">
        <v>5283</v>
      </c>
      <c r="W93" s="130">
        <v>138</v>
      </c>
      <c r="X93" s="130">
        <v>15874</v>
      </c>
      <c r="Y93" s="130"/>
      <c r="Z93" s="130"/>
      <c r="AA93" s="130"/>
      <c r="AB93" s="130"/>
      <c r="AC93" s="130"/>
      <c r="AD93" s="130"/>
      <c r="AE93" s="130"/>
      <c r="AF93" s="130"/>
      <c r="AG93" s="130"/>
      <c r="AH93" s="130">
        <v>340</v>
      </c>
      <c r="AI93" s="130"/>
      <c r="AJ93" s="130"/>
      <c r="AK93" s="130">
        <v>16</v>
      </c>
      <c r="AL93" s="130"/>
      <c r="AM93" s="130"/>
      <c r="AN93" s="130">
        <v>19</v>
      </c>
      <c r="AO93" s="130"/>
      <c r="AP93" s="130">
        <v>21</v>
      </c>
      <c r="AQ93" s="130">
        <v>33</v>
      </c>
      <c r="AR93" s="130"/>
      <c r="AS93" s="130">
        <v>13</v>
      </c>
      <c r="AT93" s="130"/>
      <c r="AU93" s="130"/>
      <c r="AV93" s="130">
        <v>80208</v>
      </c>
      <c r="AW93" s="130">
        <v>351</v>
      </c>
      <c r="AX93" s="171">
        <f t="shared" si="49"/>
        <v>2913091</v>
      </c>
      <c r="AY93" s="10"/>
      <c r="AZ93" s="29"/>
      <c r="BA93" s="35" t="s">
        <v>36</v>
      </c>
      <c r="BB93" s="181">
        <f t="shared" si="50"/>
        <v>1041895</v>
      </c>
      <c r="BC93" s="182">
        <f t="shared" si="51"/>
        <v>1090258</v>
      </c>
      <c r="BD93" s="182">
        <f t="shared" si="52"/>
        <v>382122</v>
      </c>
      <c r="BE93" s="182">
        <f t="shared" si="53"/>
        <v>252125</v>
      </c>
      <c r="BF93" s="182">
        <f t="shared" si="54"/>
        <v>36238</v>
      </c>
      <c r="BG93" s="182">
        <f t="shared" si="48"/>
        <v>80208</v>
      </c>
      <c r="BH93" s="182">
        <f t="shared" si="41"/>
        <v>30245</v>
      </c>
      <c r="BI93" s="183">
        <f t="shared" si="55"/>
        <v>2913091</v>
      </c>
      <c r="BJ93" s="126"/>
    </row>
    <row r="94" spans="1:62" ht="12.75" customHeight="1" thickBot="1" x14ac:dyDescent="0.25">
      <c r="A94" s="47"/>
      <c r="B94" s="46"/>
      <c r="C94" s="36" t="s">
        <v>37</v>
      </c>
      <c r="D94" s="172"/>
      <c r="E94" s="172">
        <v>4</v>
      </c>
      <c r="F94" s="172">
        <v>22643</v>
      </c>
      <c r="G94" s="172"/>
      <c r="H94" s="172"/>
      <c r="I94" s="172"/>
      <c r="J94" s="172"/>
      <c r="K94" s="172">
        <v>169502</v>
      </c>
      <c r="L94" s="172">
        <v>380480</v>
      </c>
      <c r="M94" s="172">
        <v>1033632</v>
      </c>
      <c r="N94" s="172">
        <v>7433</v>
      </c>
      <c r="O94" s="172">
        <v>13324</v>
      </c>
      <c r="P94" s="172">
        <v>633</v>
      </c>
      <c r="Q94" s="172">
        <v>5149</v>
      </c>
      <c r="R94" s="172">
        <v>67895</v>
      </c>
      <c r="S94" s="172">
        <v>15356</v>
      </c>
      <c r="T94" s="172">
        <v>1091215</v>
      </c>
      <c r="U94" s="172"/>
      <c r="V94" s="172">
        <v>5285</v>
      </c>
      <c r="W94" s="172">
        <v>125</v>
      </c>
      <c r="X94" s="172">
        <v>16328</v>
      </c>
      <c r="Y94" s="172"/>
      <c r="Z94" s="172"/>
      <c r="AA94" s="172"/>
      <c r="AB94" s="172"/>
      <c r="AC94" s="172"/>
      <c r="AD94" s="172"/>
      <c r="AE94" s="172"/>
      <c r="AF94" s="172"/>
      <c r="AG94" s="172"/>
      <c r="AH94" s="172">
        <v>337</v>
      </c>
      <c r="AI94" s="172"/>
      <c r="AJ94" s="172"/>
      <c r="AK94" s="172">
        <v>16</v>
      </c>
      <c r="AL94" s="172"/>
      <c r="AM94" s="172"/>
      <c r="AN94" s="172">
        <v>19</v>
      </c>
      <c r="AO94" s="172"/>
      <c r="AP94" s="172">
        <v>21</v>
      </c>
      <c r="AQ94" s="172">
        <v>31</v>
      </c>
      <c r="AR94" s="172"/>
      <c r="AS94" s="172">
        <v>13</v>
      </c>
      <c r="AT94" s="172"/>
      <c r="AU94" s="172"/>
      <c r="AV94" s="172">
        <v>82340</v>
      </c>
      <c r="AW94" s="172">
        <v>352</v>
      </c>
      <c r="AX94" s="173">
        <f t="shared" si="49"/>
        <v>2912133</v>
      </c>
      <c r="AY94" s="10"/>
      <c r="AZ94" s="46"/>
      <c r="BA94" s="36" t="s">
        <v>37</v>
      </c>
      <c r="BB94" s="184">
        <f t="shared" si="50"/>
        <v>1033632</v>
      </c>
      <c r="BC94" s="185">
        <f t="shared" si="51"/>
        <v>1091215</v>
      </c>
      <c r="BD94" s="185">
        <f t="shared" si="52"/>
        <v>385765</v>
      </c>
      <c r="BE94" s="185">
        <f t="shared" si="53"/>
        <v>252753</v>
      </c>
      <c r="BF94" s="185">
        <f t="shared" si="54"/>
        <v>35967</v>
      </c>
      <c r="BG94" s="185">
        <f t="shared" si="48"/>
        <v>82340</v>
      </c>
      <c r="BH94" s="185">
        <f t="shared" si="41"/>
        <v>30461</v>
      </c>
      <c r="BI94" s="186">
        <f t="shared" si="55"/>
        <v>2912133</v>
      </c>
      <c r="BJ94" s="126"/>
    </row>
    <row r="95" spans="1:62" ht="12.75" customHeight="1" x14ac:dyDescent="0.2">
      <c r="A95" s="47"/>
      <c r="B95" s="28">
        <v>2017</v>
      </c>
      <c r="C95" s="40" t="s">
        <v>38</v>
      </c>
      <c r="D95" s="169"/>
      <c r="E95" s="169">
        <v>4</v>
      </c>
      <c r="F95" s="169">
        <v>22822</v>
      </c>
      <c r="G95" s="169"/>
      <c r="H95" s="169"/>
      <c r="I95" s="169"/>
      <c r="J95" s="169"/>
      <c r="K95" s="169">
        <v>169891</v>
      </c>
      <c r="L95" s="169">
        <v>383874</v>
      </c>
      <c r="M95" s="169">
        <v>1025757</v>
      </c>
      <c r="N95" s="169">
        <v>7321</v>
      </c>
      <c r="O95" s="169">
        <v>13136</v>
      </c>
      <c r="P95" s="169">
        <v>620</v>
      </c>
      <c r="Q95" s="169">
        <v>5102</v>
      </c>
      <c r="R95" s="169">
        <v>68022</v>
      </c>
      <c r="S95" s="169">
        <v>15383</v>
      </c>
      <c r="T95" s="169">
        <v>1093688</v>
      </c>
      <c r="U95" s="169"/>
      <c r="V95" s="169">
        <v>5291</v>
      </c>
      <c r="W95" s="169">
        <v>132</v>
      </c>
      <c r="X95" s="169">
        <v>15699</v>
      </c>
      <c r="Y95" s="169"/>
      <c r="Z95" s="169"/>
      <c r="AA95" s="169"/>
      <c r="AB95" s="169"/>
      <c r="AC95" s="169"/>
      <c r="AD95" s="169"/>
      <c r="AE95" s="169"/>
      <c r="AF95" s="169"/>
      <c r="AG95" s="169"/>
      <c r="AH95" s="169">
        <v>336</v>
      </c>
      <c r="AI95" s="169"/>
      <c r="AJ95" s="169"/>
      <c r="AK95" s="169">
        <v>16</v>
      </c>
      <c r="AL95" s="169"/>
      <c r="AM95" s="169"/>
      <c r="AN95" s="169">
        <v>19</v>
      </c>
      <c r="AO95" s="169"/>
      <c r="AP95" s="169">
        <v>19</v>
      </c>
      <c r="AQ95" s="169">
        <v>30</v>
      </c>
      <c r="AR95" s="169"/>
      <c r="AS95" s="169">
        <v>13</v>
      </c>
      <c r="AT95" s="169"/>
      <c r="AU95" s="169"/>
      <c r="AV95" s="169">
        <v>84104</v>
      </c>
      <c r="AW95" s="169">
        <v>363</v>
      </c>
      <c r="AX95" s="170">
        <f t="shared" si="49"/>
        <v>2911642</v>
      </c>
      <c r="AY95" s="10"/>
      <c r="AZ95" s="28">
        <v>2017</v>
      </c>
      <c r="BA95" s="40" t="s">
        <v>38</v>
      </c>
      <c r="BB95" s="178">
        <f t="shared" si="50"/>
        <v>1025757</v>
      </c>
      <c r="BC95" s="179">
        <f t="shared" si="51"/>
        <v>1093688</v>
      </c>
      <c r="BD95" s="179">
        <f t="shared" si="52"/>
        <v>389165</v>
      </c>
      <c r="BE95" s="179">
        <f t="shared" si="53"/>
        <v>253296</v>
      </c>
      <c r="BF95" s="179">
        <f t="shared" si="54"/>
        <v>35958</v>
      </c>
      <c r="BG95" s="179">
        <f t="shared" si="48"/>
        <v>84104</v>
      </c>
      <c r="BH95" s="179">
        <f t="shared" si="41"/>
        <v>29674</v>
      </c>
      <c r="BI95" s="180">
        <f t="shared" si="55"/>
        <v>2911642</v>
      </c>
      <c r="BJ95" s="126"/>
    </row>
    <row r="96" spans="1:62" ht="12.75" customHeight="1" x14ac:dyDescent="0.2">
      <c r="A96" s="47"/>
      <c r="B96" s="45"/>
      <c r="C96" s="35" t="s">
        <v>39</v>
      </c>
      <c r="D96" s="130"/>
      <c r="E96" s="130">
        <v>4</v>
      </c>
      <c r="F96" s="130">
        <v>22887</v>
      </c>
      <c r="G96" s="130"/>
      <c r="H96" s="130"/>
      <c r="I96" s="130"/>
      <c r="J96" s="130"/>
      <c r="K96" s="130">
        <v>170307</v>
      </c>
      <c r="L96" s="130">
        <v>386500</v>
      </c>
      <c r="M96" s="130">
        <v>1031713</v>
      </c>
      <c r="N96" s="130">
        <v>7106</v>
      </c>
      <c r="O96" s="130">
        <v>12913</v>
      </c>
      <c r="P96" s="130">
        <v>620</v>
      </c>
      <c r="Q96" s="130">
        <v>5052</v>
      </c>
      <c r="R96" s="130">
        <v>68391</v>
      </c>
      <c r="S96" s="130">
        <v>15409</v>
      </c>
      <c r="T96" s="130">
        <v>1101365</v>
      </c>
      <c r="U96" s="130"/>
      <c r="V96" s="130">
        <v>5295</v>
      </c>
      <c r="W96" s="130">
        <v>134</v>
      </c>
      <c r="X96" s="130">
        <v>15010</v>
      </c>
      <c r="Y96" s="130"/>
      <c r="Z96" s="130"/>
      <c r="AA96" s="130"/>
      <c r="AB96" s="130"/>
      <c r="AC96" s="130"/>
      <c r="AD96" s="130"/>
      <c r="AE96" s="130"/>
      <c r="AF96" s="130"/>
      <c r="AG96" s="130"/>
      <c r="AH96" s="130">
        <v>336</v>
      </c>
      <c r="AI96" s="130"/>
      <c r="AJ96" s="130"/>
      <c r="AK96" s="130">
        <v>16</v>
      </c>
      <c r="AL96" s="130"/>
      <c r="AM96" s="130"/>
      <c r="AN96" s="130">
        <v>19</v>
      </c>
      <c r="AO96" s="130"/>
      <c r="AP96" s="130">
        <v>19</v>
      </c>
      <c r="AQ96" s="130">
        <v>29</v>
      </c>
      <c r="AR96" s="130"/>
      <c r="AS96" s="130">
        <v>13</v>
      </c>
      <c r="AT96" s="130"/>
      <c r="AU96" s="130"/>
      <c r="AV96" s="130">
        <v>85641</v>
      </c>
      <c r="AW96" s="130">
        <v>367</v>
      </c>
      <c r="AX96" s="171">
        <f t="shared" si="49"/>
        <v>2929146</v>
      </c>
      <c r="AY96" s="10"/>
      <c r="AZ96" s="45"/>
      <c r="BA96" s="35" t="s">
        <v>39</v>
      </c>
      <c r="BB96" s="181">
        <f t="shared" si="50"/>
        <v>1031713</v>
      </c>
      <c r="BC96" s="182">
        <f t="shared" si="51"/>
        <v>1101365</v>
      </c>
      <c r="BD96" s="182">
        <f t="shared" si="52"/>
        <v>391795</v>
      </c>
      <c r="BE96" s="182">
        <f t="shared" si="53"/>
        <v>254107</v>
      </c>
      <c r="BF96" s="182">
        <f t="shared" si="54"/>
        <v>35800</v>
      </c>
      <c r="BG96" s="182">
        <f t="shared" si="48"/>
        <v>85641</v>
      </c>
      <c r="BH96" s="182">
        <f t="shared" si="41"/>
        <v>28725</v>
      </c>
      <c r="BI96" s="183">
        <f t="shared" si="55"/>
        <v>2929146</v>
      </c>
      <c r="BJ96" s="126"/>
    </row>
    <row r="97" spans="1:62" ht="12.75" customHeight="1" x14ac:dyDescent="0.25">
      <c r="A97" s="47"/>
      <c r="B97" s="45"/>
      <c r="C97" s="35" t="s">
        <v>40</v>
      </c>
      <c r="D97" s="130"/>
      <c r="E97" s="130">
        <v>4</v>
      </c>
      <c r="F97" s="130">
        <v>22972</v>
      </c>
      <c r="G97" s="130"/>
      <c r="H97" s="130"/>
      <c r="I97" s="130"/>
      <c r="J97" s="130"/>
      <c r="K97" s="130">
        <v>171630</v>
      </c>
      <c r="L97" s="130">
        <v>394286</v>
      </c>
      <c r="M97" s="130">
        <v>1024139</v>
      </c>
      <c r="N97" s="130">
        <v>6736</v>
      </c>
      <c r="O97" s="130">
        <v>12741</v>
      </c>
      <c r="P97" s="130">
        <v>573</v>
      </c>
      <c r="Q97" s="130">
        <v>4978</v>
      </c>
      <c r="R97" s="130">
        <v>68080</v>
      </c>
      <c r="S97" s="130">
        <v>15640</v>
      </c>
      <c r="T97" s="130">
        <v>1117819</v>
      </c>
      <c r="U97" s="130"/>
      <c r="V97" s="130">
        <v>5323</v>
      </c>
      <c r="W97" s="130">
        <v>121</v>
      </c>
      <c r="X97" s="130">
        <v>15150</v>
      </c>
      <c r="Y97" s="130"/>
      <c r="Z97" s="130"/>
      <c r="AA97" s="130"/>
      <c r="AB97" s="130"/>
      <c r="AC97" s="130"/>
      <c r="AD97" s="175"/>
      <c r="AE97" s="130"/>
      <c r="AF97" s="130"/>
      <c r="AG97" s="130"/>
      <c r="AH97" s="130">
        <v>359</v>
      </c>
      <c r="AI97" s="130"/>
      <c r="AJ97" s="130"/>
      <c r="AK97" s="130">
        <v>16</v>
      </c>
      <c r="AL97" s="130"/>
      <c r="AM97" s="130"/>
      <c r="AN97" s="130">
        <v>19</v>
      </c>
      <c r="AO97" s="130"/>
      <c r="AP97" s="130">
        <v>19</v>
      </c>
      <c r="AQ97" s="130">
        <v>28</v>
      </c>
      <c r="AR97" s="130"/>
      <c r="AS97" s="130">
        <v>13</v>
      </c>
      <c r="AT97" s="130"/>
      <c r="AU97" s="130"/>
      <c r="AV97" s="130">
        <v>89847</v>
      </c>
      <c r="AW97" s="177">
        <v>380</v>
      </c>
      <c r="AX97" s="171">
        <f t="shared" si="49"/>
        <v>2950873</v>
      </c>
      <c r="AY97" s="10"/>
      <c r="AZ97" s="45"/>
      <c r="BA97" s="35" t="s">
        <v>40</v>
      </c>
      <c r="BB97" s="181">
        <f t="shared" si="50"/>
        <v>1024139</v>
      </c>
      <c r="BC97" s="182">
        <f t="shared" si="51"/>
        <v>1117819</v>
      </c>
      <c r="BD97" s="182">
        <f t="shared" si="52"/>
        <v>399609</v>
      </c>
      <c r="BE97" s="182">
        <f t="shared" si="53"/>
        <v>255350</v>
      </c>
      <c r="BF97" s="182">
        <f t="shared" si="54"/>
        <v>35713</v>
      </c>
      <c r="BG97" s="182">
        <f t="shared" si="48"/>
        <v>89847</v>
      </c>
      <c r="BH97" s="182">
        <f t="shared" si="41"/>
        <v>28396</v>
      </c>
      <c r="BI97" s="183">
        <f t="shared" si="55"/>
        <v>2950873</v>
      </c>
      <c r="BJ97" s="126"/>
    </row>
    <row r="98" spans="1:62" ht="12.75" customHeight="1" x14ac:dyDescent="0.2">
      <c r="A98" s="47"/>
      <c r="B98" s="29"/>
      <c r="C98" s="35" t="s">
        <v>41</v>
      </c>
      <c r="D98" s="130"/>
      <c r="E98" s="130">
        <v>4</v>
      </c>
      <c r="F98" s="130">
        <v>23020</v>
      </c>
      <c r="G98" s="130"/>
      <c r="H98" s="130"/>
      <c r="I98" s="130"/>
      <c r="J98" s="130"/>
      <c r="K98" s="130">
        <v>171400</v>
      </c>
      <c r="L98" s="130">
        <v>399229</v>
      </c>
      <c r="M98" s="130">
        <v>1028792</v>
      </c>
      <c r="N98" s="130">
        <v>6685</v>
      </c>
      <c r="O98" s="130">
        <v>12445</v>
      </c>
      <c r="P98" s="130">
        <v>581</v>
      </c>
      <c r="Q98" s="130">
        <v>4982</v>
      </c>
      <c r="R98" s="130">
        <v>69428</v>
      </c>
      <c r="S98" s="130">
        <v>15838</v>
      </c>
      <c r="T98" s="130">
        <v>1128222</v>
      </c>
      <c r="U98" s="130"/>
      <c r="V98" s="130">
        <v>5318</v>
      </c>
      <c r="W98" s="130">
        <v>122</v>
      </c>
      <c r="X98" s="130">
        <v>14393</v>
      </c>
      <c r="Y98" s="130"/>
      <c r="Z98" s="130"/>
      <c r="AA98" s="130"/>
      <c r="AB98" s="130"/>
      <c r="AC98" s="130"/>
      <c r="AD98" s="130"/>
      <c r="AE98" s="130"/>
      <c r="AF98" s="130"/>
      <c r="AG98" s="130"/>
      <c r="AH98" s="130">
        <v>386</v>
      </c>
      <c r="AI98" s="130"/>
      <c r="AJ98" s="130"/>
      <c r="AK98" s="130">
        <v>16</v>
      </c>
      <c r="AL98" s="130"/>
      <c r="AM98" s="130"/>
      <c r="AN98" s="130">
        <v>19</v>
      </c>
      <c r="AO98" s="130"/>
      <c r="AP98" s="130">
        <v>19</v>
      </c>
      <c r="AQ98" s="130">
        <v>28</v>
      </c>
      <c r="AR98" s="130"/>
      <c r="AS98" s="130">
        <v>13</v>
      </c>
      <c r="AT98" s="130"/>
      <c r="AU98" s="130"/>
      <c r="AV98" s="130">
        <v>92803</v>
      </c>
      <c r="AW98" s="130">
        <v>380</v>
      </c>
      <c r="AX98" s="171">
        <f t="shared" ref="AX98:AX109" si="56">SUM(D98:AW98)</f>
        <v>2974123</v>
      </c>
      <c r="AY98" s="10"/>
      <c r="AZ98" s="29"/>
      <c r="BA98" s="35" t="s">
        <v>41</v>
      </c>
      <c r="BB98" s="181">
        <f t="shared" ref="BB98:BB109" si="57">+M98+AE98+AI98</f>
        <v>1028792</v>
      </c>
      <c r="BC98" s="182">
        <f t="shared" ref="BC98:BC109" si="58">+T98</f>
        <v>1128222</v>
      </c>
      <c r="BD98" s="182">
        <f t="shared" ref="BD98:BD109" si="59">+D98+J98+L98+V98+AB98+AT98</f>
        <v>404547</v>
      </c>
      <c r="BE98" s="182">
        <f t="shared" ref="BE98:BE109" si="60">+K98+R98+S98+AA98</f>
        <v>256666</v>
      </c>
      <c r="BF98" s="182">
        <f t="shared" ref="BF98:BF109" si="61">+F98+U98+O98</f>
        <v>35465</v>
      </c>
      <c r="BG98" s="182">
        <f t="shared" si="48"/>
        <v>92803</v>
      </c>
      <c r="BH98" s="182">
        <f t="shared" si="41"/>
        <v>27628</v>
      </c>
      <c r="BI98" s="183">
        <f t="shared" ref="BI98:BI106" si="62">SUM(BB98:BH98)</f>
        <v>2974123</v>
      </c>
      <c r="BJ98" s="126"/>
    </row>
    <row r="99" spans="1:62" ht="12.75" customHeight="1" x14ac:dyDescent="0.2">
      <c r="A99" s="47"/>
      <c r="B99" s="45"/>
      <c r="C99" s="35" t="s">
        <v>42</v>
      </c>
      <c r="D99" s="130"/>
      <c r="E99" s="130">
        <v>4</v>
      </c>
      <c r="F99" s="130">
        <v>23094</v>
      </c>
      <c r="G99" s="130"/>
      <c r="H99" s="130"/>
      <c r="I99" s="130"/>
      <c r="J99" s="130"/>
      <c r="K99" s="130">
        <v>171751</v>
      </c>
      <c r="L99" s="130">
        <v>403592</v>
      </c>
      <c r="M99" s="130">
        <v>1043108</v>
      </c>
      <c r="N99" s="130">
        <v>6499</v>
      </c>
      <c r="O99" s="130">
        <v>12301</v>
      </c>
      <c r="P99" s="130">
        <v>587</v>
      </c>
      <c r="Q99" s="130">
        <v>5428</v>
      </c>
      <c r="R99" s="130">
        <v>69405</v>
      </c>
      <c r="S99" s="130">
        <v>16053</v>
      </c>
      <c r="T99" s="130">
        <v>1135378</v>
      </c>
      <c r="U99" s="130"/>
      <c r="V99" s="130">
        <v>5334</v>
      </c>
      <c r="W99" s="130">
        <v>117</v>
      </c>
      <c r="X99" s="130">
        <v>14899</v>
      </c>
      <c r="Y99" s="130"/>
      <c r="Z99" s="130"/>
      <c r="AA99" s="130"/>
      <c r="AB99" s="130"/>
      <c r="AC99" s="130"/>
      <c r="AD99" s="130"/>
      <c r="AE99" s="130"/>
      <c r="AF99" s="130"/>
      <c r="AG99" s="130"/>
      <c r="AH99" s="130">
        <v>343</v>
      </c>
      <c r="AI99" s="130"/>
      <c r="AJ99" s="130"/>
      <c r="AK99" s="130"/>
      <c r="AL99" s="130"/>
      <c r="AM99" s="130"/>
      <c r="AN99" s="130">
        <v>35</v>
      </c>
      <c r="AO99" s="130"/>
      <c r="AP99" s="130">
        <v>13</v>
      </c>
      <c r="AQ99" s="130">
        <v>151</v>
      </c>
      <c r="AR99" s="130"/>
      <c r="AS99" s="130"/>
      <c r="AT99" s="130"/>
      <c r="AU99" s="130"/>
      <c r="AV99" s="130">
        <v>96559</v>
      </c>
      <c r="AW99" s="130">
        <v>377</v>
      </c>
      <c r="AX99" s="171">
        <f t="shared" si="56"/>
        <v>3005028</v>
      </c>
      <c r="AY99" s="10"/>
      <c r="AZ99" s="45"/>
      <c r="BA99" s="35" t="s">
        <v>42</v>
      </c>
      <c r="BB99" s="181">
        <f t="shared" si="57"/>
        <v>1043108</v>
      </c>
      <c r="BC99" s="182">
        <f t="shared" si="58"/>
        <v>1135378</v>
      </c>
      <c r="BD99" s="182">
        <f t="shared" si="59"/>
        <v>408926</v>
      </c>
      <c r="BE99" s="182">
        <f t="shared" si="60"/>
        <v>257209</v>
      </c>
      <c r="BF99" s="182">
        <f t="shared" si="61"/>
        <v>35395</v>
      </c>
      <c r="BG99" s="182">
        <f t="shared" si="48"/>
        <v>96559</v>
      </c>
      <c r="BH99" s="182">
        <f t="shared" si="41"/>
        <v>28453</v>
      </c>
      <c r="BI99" s="183">
        <f t="shared" si="62"/>
        <v>3005028</v>
      </c>
      <c r="BJ99" s="126"/>
    </row>
    <row r="100" spans="1:62" ht="12.75" customHeight="1" x14ac:dyDescent="0.25">
      <c r="A100" s="47"/>
      <c r="B100" s="45"/>
      <c r="C100" s="35" t="s">
        <v>43</v>
      </c>
      <c r="D100" s="130"/>
      <c r="E100" s="130">
        <v>4</v>
      </c>
      <c r="F100" s="130">
        <v>23131</v>
      </c>
      <c r="G100" s="130"/>
      <c r="H100" s="130"/>
      <c r="I100" s="130"/>
      <c r="J100" s="130"/>
      <c r="K100" s="130">
        <v>171985</v>
      </c>
      <c r="L100" s="130">
        <v>406965</v>
      </c>
      <c r="M100" s="130">
        <v>1037560</v>
      </c>
      <c r="N100" s="130">
        <v>6612</v>
      </c>
      <c r="O100" s="130">
        <v>12263</v>
      </c>
      <c r="P100" s="130">
        <v>615</v>
      </c>
      <c r="Q100" s="130">
        <v>5432</v>
      </c>
      <c r="R100" s="130">
        <v>70108</v>
      </c>
      <c r="S100" s="130">
        <v>16072</v>
      </c>
      <c r="T100" s="130">
        <v>1143392</v>
      </c>
      <c r="U100" s="130"/>
      <c r="V100" s="130">
        <v>5382</v>
      </c>
      <c r="W100" s="130">
        <v>108</v>
      </c>
      <c r="X100" s="130">
        <v>14567</v>
      </c>
      <c r="Y100" s="130"/>
      <c r="Z100" s="130"/>
      <c r="AA100" s="130"/>
      <c r="AB100" s="130"/>
      <c r="AC100" s="130"/>
      <c r="AD100" s="175"/>
      <c r="AE100" s="130"/>
      <c r="AF100" s="130"/>
      <c r="AG100" s="130"/>
      <c r="AH100" s="130">
        <v>388</v>
      </c>
      <c r="AI100" s="130"/>
      <c r="AJ100" s="130"/>
      <c r="AK100" s="130"/>
      <c r="AL100" s="130"/>
      <c r="AM100" s="130"/>
      <c r="AN100" s="130">
        <v>35</v>
      </c>
      <c r="AO100" s="130"/>
      <c r="AP100" s="130">
        <v>13</v>
      </c>
      <c r="AQ100" s="130">
        <v>141</v>
      </c>
      <c r="AR100" s="130"/>
      <c r="AS100" s="130"/>
      <c r="AT100" s="130"/>
      <c r="AU100" s="130"/>
      <c r="AV100" s="130">
        <v>98888</v>
      </c>
      <c r="AW100" s="177">
        <v>393</v>
      </c>
      <c r="AX100" s="171">
        <f t="shared" si="56"/>
        <v>3014054</v>
      </c>
      <c r="AY100" s="10"/>
      <c r="AZ100" s="45"/>
      <c r="BA100" s="35" t="s">
        <v>43</v>
      </c>
      <c r="BB100" s="181">
        <f t="shared" si="57"/>
        <v>1037560</v>
      </c>
      <c r="BC100" s="182">
        <f t="shared" si="58"/>
        <v>1143392</v>
      </c>
      <c r="BD100" s="182">
        <f t="shared" si="59"/>
        <v>412347</v>
      </c>
      <c r="BE100" s="182">
        <f t="shared" si="60"/>
        <v>258165</v>
      </c>
      <c r="BF100" s="182">
        <f t="shared" si="61"/>
        <v>35394</v>
      </c>
      <c r="BG100" s="182">
        <f t="shared" si="48"/>
        <v>98888</v>
      </c>
      <c r="BH100" s="182">
        <f t="shared" si="41"/>
        <v>28308</v>
      </c>
      <c r="BI100" s="183">
        <f t="shared" si="62"/>
        <v>3014054</v>
      </c>
      <c r="BJ100" s="126"/>
    </row>
    <row r="101" spans="1:62" ht="12.75" customHeight="1" x14ac:dyDescent="0.2">
      <c r="A101" s="47"/>
      <c r="B101" s="29"/>
      <c r="C101" s="35" t="s">
        <v>32</v>
      </c>
      <c r="D101" s="130"/>
      <c r="E101" s="130">
        <v>4</v>
      </c>
      <c r="F101" s="130">
        <v>23152</v>
      </c>
      <c r="G101" s="130"/>
      <c r="H101" s="130"/>
      <c r="I101" s="130"/>
      <c r="J101" s="130"/>
      <c r="K101" s="130">
        <v>172955</v>
      </c>
      <c r="L101" s="130">
        <v>411010</v>
      </c>
      <c r="M101" s="130">
        <v>1041713</v>
      </c>
      <c r="N101" s="130">
        <v>6677</v>
      </c>
      <c r="O101" s="130">
        <v>12121</v>
      </c>
      <c r="P101" s="130">
        <v>622</v>
      </c>
      <c r="Q101" s="130">
        <v>5293</v>
      </c>
      <c r="R101" s="130">
        <v>69095</v>
      </c>
      <c r="S101" s="130">
        <v>16203</v>
      </c>
      <c r="T101" s="130">
        <v>1148711</v>
      </c>
      <c r="U101" s="130"/>
      <c r="V101" s="130">
        <v>5448</v>
      </c>
      <c r="W101" s="130">
        <v>110</v>
      </c>
      <c r="X101" s="130">
        <v>14297</v>
      </c>
      <c r="Y101" s="130"/>
      <c r="Z101" s="130"/>
      <c r="AA101" s="130"/>
      <c r="AB101" s="130"/>
      <c r="AC101" s="130"/>
      <c r="AD101" s="130"/>
      <c r="AE101" s="130"/>
      <c r="AF101" s="130"/>
      <c r="AG101" s="130"/>
      <c r="AH101" s="130">
        <v>389</v>
      </c>
      <c r="AI101" s="130"/>
      <c r="AJ101" s="130"/>
      <c r="AK101" s="130"/>
      <c r="AL101" s="130"/>
      <c r="AM101" s="130"/>
      <c r="AN101" s="130">
        <v>35</v>
      </c>
      <c r="AO101" s="130"/>
      <c r="AP101" s="130">
        <v>13</v>
      </c>
      <c r="AQ101" s="130">
        <v>144</v>
      </c>
      <c r="AR101" s="130"/>
      <c r="AS101" s="130"/>
      <c r="AT101" s="130"/>
      <c r="AU101" s="130"/>
      <c r="AV101" s="130">
        <v>100940</v>
      </c>
      <c r="AW101" s="130">
        <v>408</v>
      </c>
      <c r="AX101" s="171">
        <f t="shared" si="56"/>
        <v>3029340</v>
      </c>
      <c r="AY101" s="10"/>
      <c r="AZ101" s="29"/>
      <c r="BA101" s="35" t="s">
        <v>32</v>
      </c>
      <c r="BB101" s="181">
        <f t="shared" si="57"/>
        <v>1041713</v>
      </c>
      <c r="BC101" s="182">
        <f t="shared" si="58"/>
        <v>1148711</v>
      </c>
      <c r="BD101" s="182">
        <f t="shared" si="59"/>
        <v>416458</v>
      </c>
      <c r="BE101" s="182">
        <f t="shared" si="60"/>
        <v>258253</v>
      </c>
      <c r="BF101" s="182">
        <f t="shared" si="61"/>
        <v>35273</v>
      </c>
      <c r="BG101" s="182">
        <f t="shared" si="48"/>
        <v>100940</v>
      </c>
      <c r="BH101" s="182">
        <f t="shared" si="41"/>
        <v>27992</v>
      </c>
      <c r="BI101" s="183">
        <f t="shared" si="62"/>
        <v>3029340</v>
      </c>
      <c r="BJ101" s="126"/>
    </row>
    <row r="102" spans="1:62" ht="12.75" customHeight="1" x14ac:dyDescent="0.2">
      <c r="A102" s="47"/>
      <c r="B102" s="45"/>
      <c r="C102" s="35" t="s">
        <v>33</v>
      </c>
      <c r="D102" s="130"/>
      <c r="E102" s="130">
        <v>4</v>
      </c>
      <c r="F102" s="130">
        <v>24104</v>
      </c>
      <c r="G102" s="130"/>
      <c r="H102" s="130"/>
      <c r="I102" s="130"/>
      <c r="J102" s="130"/>
      <c r="K102" s="130">
        <v>173349</v>
      </c>
      <c r="L102" s="130">
        <v>415619</v>
      </c>
      <c r="M102" s="130">
        <v>1043647</v>
      </c>
      <c r="N102" s="130">
        <v>6686</v>
      </c>
      <c r="O102" s="130">
        <v>12065</v>
      </c>
      <c r="P102" s="130">
        <v>694</v>
      </c>
      <c r="Q102" s="130">
        <v>5191</v>
      </c>
      <c r="R102" s="130">
        <v>70903</v>
      </c>
      <c r="S102" s="130">
        <v>16312</v>
      </c>
      <c r="T102" s="130">
        <v>1157110</v>
      </c>
      <c r="U102" s="130"/>
      <c r="V102" s="130">
        <v>5599</v>
      </c>
      <c r="W102" s="130">
        <v>104</v>
      </c>
      <c r="X102" s="130">
        <v>13912</v>
      </c>
      <c r="Y102" s="130"/>
      <c r="Z102" s="130"/>
      <c r="AA102" s="130"/>
      <c r="AB102" s="130"/>
      <c r="AC102" s="130"/>
      <c r="AD102" s="130"/>
      <c r="AE102" s="130"/>
      <c r="AF102" s="130"/>
      <c r="AG102" s="130"/>
      <c r="AH102" s="130">
        <v>389</v>
      </c>
      <c r="AI102" s="130"/>
      <c r="AJ102" s="130"/>
      <c r="AK102" s="130"/>
      <c r="AL102" s="130"/>
      <c r="AM102" s="130"/>
      <c r="AN102" s="130">
        <v>35</v>
      </c>
      <c r="AO102" s="130"/>
      <c r="AP102" s="130">
        <v>7</v>
      </c>
      <c r="AQ102" s="130">
        <v>146</v>
      </c>
      <c r="AR102" s="130"/>
      <c r="AS102" s="130"/>
      <c r="AT102" s="130"/>
      <c r="AU102" s="130"/>
      <c r="AV102" s="130">
        <v>102751</v>
      </c>
      <c r="AW102" s="130">
        <v>419</v>
      </c>
      <c r="AX102" s="171">
        <f t="shared" si="56"/>
        <v>3049046</v>
      </c>
      <c r="AY102" s="10"/>
      <c r="AZ102" s="45"/>
      <c r="BA102" s="35" t="s">
        <v>33</v>
      </c>
      <c r="BB102" s="181">
        <f t="shared" si="57"/>
        <v>1043647</v>
      </c>
      <c r="BC102" s="182">
        <f t="shared" si="58"/>
        <v>1157110</v>
      </c>
      <c r="BD102" s="182">
        <f t="shared" si="59"/>
        <v>421218</v>
      </c>
      <c r="BE102" s="182">
        <f t="shared" si="60"/>
        <v>260564</v>
      </c>
      <c r="BF102" s="182">
        <f t="shared" si="61"/>
        <v>36169</v>
      </c>
      <c r="BG102" s="182">
        <f t="shared" si="48"/>
        <v>102751</v>
      </c>
      <c r="BH102" s="182">
        <f t="shared" si="41"/>
        <v>27587</v>
      </c>
      <c r="BI102" s="183">
        <f t="shared" si="62"/>
        <v>3049046</v>
      </c>
      <c r="BJ102" s="126"/>
    </row>
    <row r="103" spans="1:62" ht="12.75" customHeight="1" x14ac:dyDescent="0.25">
      <c r="A103" s="47"/>
      <c r="B103" s="45"/>
      <c r="C103" s="35" t="s">
        <v>34</v>
      </c>
      <c r="D103" s="130"/>
      <c r="E103" s="130">
        <v>4</v>
      </c>
      <c r="F103" s="130">
        <v>24005</v>
      </c>
      <c r="G103" s="130"/>
      <c r="H103" s="130"/>
      <c r="I103" s="130"/>
      <c r="J103" s="130"/>
      <c r="K103" s="130">
        <v>173592</v>
      </c>
      <c r="L103" s="130">
        <v>418129</v>
      </c>
      <c r="M103" s="130">
        <v>1047604</v>
      </c>
      <c r="N103" s="130">
        <v>6746</v>
      </c>
      <c r="O103" s="130">
        <v>11964</v>
      </c>
      <c r="P103" s="130">
        <v>711</v>
      </c>
      <c r="Q103" s="130">
        <v>5045</v>
      </c>
      <c r="R103" s="130">
        <v>72062</v>
      </c>
      <c r="S103" s="130">
        <v>16423</v>
      </c>
      <c r="T103" s="130">
        <v>1164537</v>
      </c>
      <c r="U103" s="130"/>
      <c r="V103" s="130">
        <v>5563</v>
      </c>
      <c r="W103" s="130">
        <v>96</v>
      </c>
      <c r="X103" s="130">
        <v>13657</v>
      </c>
      <c r="Y103" s="130"/>
      <c r="Z103" s="130"/>
      <c r="AA103" s="130"/>
      <c r="AB103" s="130"/>
      <c r="AC103" s="130"/>
      <c r="AD103" s="175"/>
      <c r="AE103" s="130"/>
      <c r="AF103" s="130"/>
      <c r="AG103" s="130"/>
      <c r="AH103" s="130">
        <v>396</v>
      </c>
      <c r="AI103" s="130"/>
      <c r="AJ103" s="130"/>
      <c r="AK103" s="130"/>
      <c r="AL103" s="130"/>
      <c r="AM103" s="130"/>
      <c r="AN103" s="130">
        <v>35</v>
      </c>
      <c r="AO103" s="130"/>
      <c r="AP103" s="130">
        <v>7</v>
      </c>
      <c r="AQ103" s="130">
        <v>146</v>
      </c>
      <c r="AR103" s="130"/>
      <c r="AS103" s="130"/>
      <c r="AT103" s="130"/>
      <c r="AU103" s="130"/>
      <c r="AV103" s="130">
        <v>103847</v>
      </c>
      <c r="AW103" s="177">
        <v>425</v>
      </c>
      <c r="AX103" s="171">
        <f t="shared" si="56"/>
        <v>3064994</v>
      </c>
      <c r="AY103" s="10"/>
      <c r="AZ103" s="45"/>
      <c r="BA103" s="35" t="s">
        <v>34</v>
      </c>
      <c r="BB103" s="181">
        <f t="shared" si="57"/>
        <v>1047604</v>
      </c>
      <c r="BC103" s="182">
        <f t="shared" si="58"/>
        <v>1164537</v>
      </c>
      <c r="BD103" s="182">
        <f t="shared" si="59"/>
        <v>423692</v>
      </c>
      <c r="BE103" s="182">
        <f t="shared" si="60"/>
        <v>262077</v>
      </c>
      <c r="BF103" s="182">
        <f t="shared" si="61"/>
        <v>35969</v>
      </c>
      <c r="BG103" s="182">
        <f t="shared" si="48"/>
        <v>103847</v>
      </c>
      <c r="BH103" s="182">
        <f t="shared" si="41"/>
        <v>27268</v>
      </c>
      <c r="BI103" s="183">
        <f t="shared" si="62"/>
        <v>3064994</v>
      </c>
      <c r="BJ103" s="126"/>
    </row>
    <row r="104" spans="1:62" ht="12.75" customHeight="1" x14ac:dyDescent="0.2">
      <c r="A104" s="47"/>
      <c r="B104" s="29"/>
      <c r="C104" s="35" t="s">
        <v>35</v>
      </c>
      <c r="D104" s="130"/>
      <c r="E104" s="130">
        <v>4</v>
      </c>
      <c r="F104" s="130">
        <v>24059</v>
      </c>
      <c r="G104" s="130"/>
      <c r="H104" s="130"/>
      <c r="I104" s="130"/>
      <c r="J104" s="130"/>
      <c r="K104" s="130">
        <v>173894</v>
      </c>
      <c r="L104" s="130">
        <v>421165</v>
      </c>
      <c r="M104" s="130">
        <v>1038191</v>
      </c>
      <c r="N104" s="130">
        <v>6537</v>
      </c>
      <c r="O104" s="130">
        <v>11920</v>
      </c>
      <c r="P104" s="130">
        <v>714</v>
      </c>
      <c r="Q104" s="130">
        <v>4984</v>
      </c>
      <c r="R104" s="130">
        <v>77415</v>
      </c>
      <c r="S104" s="130">
        <v>16518</v>
      </c>
      <c r="T104" s="130">
        <v>1169181</v>
      </c>
      <c r="U104" s="130"/>
      <c r="V104" s="130">
        <v>5602</v>
      </c>
      <c r="W104" s="130">
        <v>91</v>
      </c>
      <c r="X104" s="130">
        <v>13302</v>
      </c>
      <c r="Y104" s="130"/>
      <c r="Z104" s="130"/>
      <c r="AA104" s="130"/>
      <c r="AB104" s="130"/>
      <c r="AC104" s="130"/>
      <c r="AD104" s="130"/>
      <c r="AE104" s="130"/>
      <c r="AF104" s="130"/>
      <c r="AG104" s="130"/>
      <c r="AH104" s="130">
        <v>401</v>
      </c>
      <c r="AI104" s="130"/>
      <c r="AJ104" s="130"/>
      <c r="AK104" s="130"/>
      <c r="AL104" s="130"/>
      <c r="AM104" s="130"/>
      <c r="AN104" s="130">
        <v>35</v>
      </c>
      <c r="AO104" s="130"/>
      <c r="AP104" s="130">
        <v>7</v>
      </c>
      <c r="AQ104" s="130">
        <v>146</v>
      </c>
      <c r="AR104" s="130"/>
      <c r="AS104" s="130"/>
      <c r="AT104" s="130"/>
      <c r="AU104" s="130"/>
      <c r="AV104" s="130">
        <v>105819</v>
      </c>
      <c r="AW104" s="130">
        <v>417</v>
      </c>
      <c r="AX104" s="171">
        <f t="shared" si="56"/>
        <v>3070402</v>
      </c>
      <c r="AY104" s="10"/>
      <c r="AZ104" s="29"/>
      <c r="BA104" s="35" t="s">
        <v>35</v>
      </c>
      <c r="BB104" s="181">
        <f t="shared" si="57"/>
        <v>1038191</v>
      </c>
      <c r="BC104" s="182">
        <f t="shared" si="58"/>
        <v>1169181</v>
      </c>
      <c r="BD104" s="182">
        <f t="shared" si="59"/>
        <v>426767</v>
      </c>
      <c r="BE104" s="182">
        <f t="shared" si="60"/>
        <v>267827</v>
      </c>
      <c r="BF104" s="182">
        <f t="shared" si="61"/>
        <v>35979</v>
      </c>
      <c r="BG104" s="182">
        <f t="shared" si="48"/>
        <v>105819</v>
      </c>
      <c r="BH104" s="182">
        <f t="shared" si="41"/>
        <v>26638</v>
      </c>
      <c r="BI104" s="183">
        <f t="shared" si="62"/>
        <v>3070402</v>
      </c>
      <c r="BJ104" s="126"/>
    </row>
    <row r="105" spans="1:62" ht="12.75" customHeight="1" x14ac:dyDescent="0.2">
      <c r="A105" s="47"/>
      <c r="B105" s="45"/>
      <c r="C105" s="35" t="s">
        <v>36</v>
      </c>
      <c r="D105" s="130"/>
      <c r="E105" s="130">
        <v>4</v>
      </c>
      <c r="F105" s="130">
        <v>24111</v>
      </c>
      <c r="G105" s="130"/>
      <c r="H105" s="130"/>
      <c r="I105" s="130"/>
      <c r="J105" s="130"/>
      <c r="K105" s="130">
        <v>173901</v>
      </c>
      <c r="L105" s="130">
        <v>422453</v>
      </c>
      <c r="M105" s="130">
        <v>1029029</v>
      </c>
      <c r="N105" s="130">
        <v>6552</v>
      </c>
      <c r="O105" s="130">
        <v>11775</v>
      </c>
      <c r="P105" s="130">
        <v>725</v>
      </c>
      <c r="Q105" s="130">
        <v>4871</v>
      </c>
      <c r="R105" s="130">
        <v>71232</v>
      </c>
      <c r="S105" s="130">
        <v>16578</v>
      </c>
      <c r="T105" s="130">
        <v>1176689</v>
      </c>
      <c r="U105" s="130"/>
      <c r="V105" s="130">
        <v>5604</v>
      </c>
      <c r="W105" s="130">
        <v>97</v>
      </c>
      <c r="X105" s="130">
        <v>14697</v>
      </c>
      <c r="Y105" s="130"/>
      <c r="Z105" s="130"/>
      <c r="AA105" s="130"/>
      <c r="AB105" s="130"/>
      <c r="AC105" s="130"/>
      <c r="AD105" s="130"/>
      <c r="AE105" s="130"/>
      <c r="AF105" s="130"/>
      <c r="AG105" s="130"/>
      <c r="AH105" s="130">
        <v>418</v>
      </c>
      <c r="AI105" s="130"/>
      <c r="AJ105" s="130"/>
      <c r="AK105" s="130"/>
      <c r="AL105" s="130"/>
      <c r="AM105" s="130"/>
      <c r="AN105" s="130">
        <v>35</v>
      </c>
      <c r="AO105" s="130"/>
      <c r="AP105" s="130">
        <v>7</v>
      </c>
      <c r="AQ105" s="130">
        <v>142</v>
      </c>
      <c r="AR105" s="130"/>
      <c r="AS105" s="130"/>
      <c r="AT105" s="130"/>
      <c r="AU105" s="130"/>
      <c r="AV105" s="130">
        <v>108124</v>
      </c>
      <c r="AW105" s="130">
        <v>428</v>
      </c>
      <c r="AX105" s="171">
        <f t="shared" si="56"/>
        <v>3067472</v>
      </c>
      <c r="AY105" s="10"/>
      <c r="AZ105" s="45"/>
      <c r="BA105" s="35" t="s">
        <v>36</v>
      </c>
      <c r="BB105" s="181">
        <f t="shared" si="57"/>
        <v>1029029</v>
      </c>
      <c r="BC105" s="182">
        <f t="shared" si="58"/>
        <v>1176689</v>
      </c>
      <c r="BD105" s="182">
        <f t="shared" si="59"/>
        <v>428057</v>
      </c>
      <c r="BE105" s="182">
        <f t="shared" si="60"/>
        <v>261711</v>
      </c>
      <c r="BF105" s="182">
        <f t="shared" si="61"/>
        <v>35886</v>
      </c>
      <c r="BG105" s="182">
        <f t="shared" si="48"/>
        <v>108124</v>
      </c>
      <c r="BH105" s="182">
        <f t="shared" si="41"/>
        <v>27976</v>
      </c>
      <c r="BI105" s="183">
        <f t="shared" si="62"/>
        <v>3067472</v>
      </c>
      <c r="BJ105" s="126"/>
    </row>
    <row r="106" spans="1:62" ht="12.75" customHeight="1" thickBot="1" x14ac:dyDescent="0.3">
      <c r="A106" s="47"/>
      <c r="B106" s="46"/>
      <c r="C106" s="36" t="s">
        <v>37</v>
      </c>
      <c r="D106" s="172"/>
      <c r="E106" s="172">
        <v>4</v>
      </c>
      <c r="F106" s="172">
        <v>23752</v>
      </c>
      <c r="G106" s="172"/>
      <c r="H106" s="172"/>
      <c r="I106" s="172"/>
      <c r="J106" s="172"/>
      <c r="K106" s="172">
        <v>173668</v>
      </c>
      <c r="L106" s="172">
        <v>421809</v>
      </c>
      <c r="M106" s="172">
        <v>1023232</v>
      </c>
      <c r="N106" s="172">
        <v>6546</v>
      </c>
      <c r="O106" s="172">
        <v>15105</v>
      </c>
      <c r="P106" s="172">
        <v>732</v>
      </c>
      <c r="Q106" s="172">
        <v>4800</v>
      </c>
      <c r="R106" s="172">
        <v>71402</v>
      </c>
      <c r="S106" s="172">
        <v>16637</v>
      </c>
      <c r="T106" s="172">
        <v>1181583</v>
      </c>
      <c r="U106" s="172"/>
      <c r="V106" s="172">
        <v>5619</v>
      </c>
      <c r="W106" s="172">
        <v>95</v>
      </c>
      <c r="X106" s="172">
        <v>12266</v>
      </c>
      <c r="Y106" s="172"/>
      <c r="Z106" s="172"/>
      <c r="AA106" s="172"/>
      <c r="AB106" s="172"/>
      <c r="AC106" s="172"/>
      <c r="AD106" s="174"/>
      <c r="AE106" s="172"/>
      <c r="AF106" s="172"/>
      <c r="AG106" s="172"/>
      <c r="AH106" s="172">
        <v>393</v>
      </c>
      <c r="AI106" s="172"/>
      <c r="AJ106" s="172"/>
      <c r="AK106" s="172"/>
      <c r="AL106" s="172"/>
      <c r="AM106" s="172"/>
      <c r="AN106" s="172">
        <v>35</v>
      </c>
      <c r="AO106" s="172"/>
      <c r="AP106" s="172">
        <v>7</v>
      </c>
      <c r="AQ106" s="172">
        <v>140</v>
      </c>
      <c r="AR106" s="172"/>
      <c r="AS106" s="172"/>
      <c r="AT106" s="172"/>
      <c r="AU106" s="172"/>
      <c r="AV106" s="172">
        <v>110272</v>
      </c>
      <c r="AW106" s="176">
        <v>431</v>
      </c>
      <c r="AX106" s="173">
        <f t="shared" si="56"/>
        <v>3068528</v>
      </c>
      <c r="AY106" s="10"/>
      <c r="AZ106" s="46"/>
      <c r="BA106" s="36" t="s">
        <v>37</v>
      </c>
      <c r="BB106" s="184">
        <f t="shared" si="57"/>
        <v>1023232</v>
      </c>
      <c r="BC106" s="185">
        <f t="shared" si="58"/>
        <v>1181583</v>
      </c>
      <c r="BD106" s="185">
        <f t="shared" si="59"/>
        <v>427428</v>
      </c>
      <c r="BE106" s="185">
        <f t="shared" si="60"/>
        <v>261707</v>
      </c>
      <c r="BF106" s="185">
        <f t="shared" si="61"/>
        <v>38857</v>
      </c>
      <c r="BG106" s="185">
        <f t="shared" si="48"/>
        <v>110272</v>
      </c>
      <c r="BH106" s="185">
        <f t="shared" si="41"/>
        <v>25449</v>
      </c>
      <c r="BI106" s="186">
        <f t="shared" si="62"/>
        <v>3068528</v>
      </c>
      <c r="BJ106" s="126"/>
    </row>
    <row r="107" spans="1:62" ht="12.75" customHeight="1" x14ac:dyDescent="0.2">
      <c r="A107" s="47"/>
      <c r="B107" s="28">
        <v>2018</v>
      </c>
      <c r="C107" s="40" t="s">
        <v>38</v>
      </c>
      <c r="D107" s="169"/>
      <c r="E107" s="169">
        <v>4</v>
      </c>
      <c r="F107" s="169">
        <v>24213</v>
      </c>
      <c r="G107" s="169"/>
      <c r="H107" s="169"/>
      <c r="I107" s="169"/>
      <c r="J107" s="169"/>
      <c r="K107" s="169">
        <v>173994</v>
      </c>
      <c r="L107" s="169">
        <v>421473</v>
      </c>
      <c r="M107" s="169">
        <v>1014879</v>
      </c>
      <c r="N107" s="169">
        <v>6561</v>
      </c>
      <c r="O107" s="169">
        <v>16307</v>
      </c>
      <c r="P107" s="169">
        <v>738</v>
      </c>
      <c r="Q107" s="169">
        <v>4717</v>
      </c>
      <c r="R107" s="169">
        <v>71642</v>
      </c>
      <c r="S107" s="169">
        <v>16598</v>
      </c>
      <c r="T107" s="169">
        <v>1187464</v>
      </c>
      <c r="U107" s="169"/>
      <c r="V107" s="169">
        <v>5663</v>
      </c>
      <c r="W107" s="169">
        <v>86</v>
      </c>
      <c r="X107" s="169">
        <v>11818</v>
      </c>
      <c r="Y107" s="169"/>
      <c r="Z107" s="169"/>
      <c r="AA107" s="169"/>
      <c r="AB107" s="169"/>
      <c r="AC107" s="169"/>
      <c r="AD107" s="169"/>
      <c r="AE107" s="169"/>
      <c r="AF107" s="169"/>
      <c r="AG107" s="169"/>
      <c r="AH107" s="169">
        <v>188</v>
      </c>
      <c r="AI107" s="169"/>
      <c r="AJ107" s="169"/>
      <c r="AK107" s="169"/>
      <c r="AL107" s="169"/>
      <c r="AM107" s="169"/>
      <c r="AN107" s="169">
        <v>35</v>
      </c>
      <c r="AO107" s="169"/>
      <c r="AP107" s="169">
        <v>7</v>
      </c>
      <c r="AQ107" s="169">
        <v>140</v>
      </c>
      <c r="AR107" s="169"/>
      <c r="AS107" s="169"/>
      <c r="AT107" s="169"/>
      <c r="AU107" s="169"/>
      <c r="AV107" s="169">
        <v>115280</v>
      </c>
      <c r="AW107" s="169">
        <v>443</v>
      </c>
      <c r="AX107" s="170">
        <f t="shared" si="56"/>
        <v>3072250</v>
      </c>
      <c r="AY107" s="10"/>
      <c r="AZ107" s="28">
        <v>2018</v>
      </c>
      <c r="BA107" s="40" t="s">
        <v>38</v>
      </c>
      <c r="BB107" s="178">
        <f t="shared" si="57"/>
        <v>1014879</v>
      </c>
      <c r="BC107" s="179">
        <f t="shared" si="58"/>
        <v>1187464</v>
      </c>
      <c r="BD107" s="179">
        <f t="shared" si="59"/>
        <v>427136</v>
      </c>
      <c r="BE107" s="179">
        <f t="shared" si="60"/>
        <v>262234</v>
      </c>
      <c r="BF107" s="179">
        <f t="shared" si="61"/>
        <v>40520</v>
      </c>
      <c r="BG107" s="179">
        <f t="shared" si="48"/>
        <v>115280</v>
      </c>
      <c r="BH107" s="179">
        <f t="shared" si="41"/>
        <v>24737</v>
      </c>
      <c r="BI107" s="180">
        <f>SUM(BB107:BH107)</f>
        <v>3072250</v>
      </c>
      <c r="BJ107" s="126"/>
    </row>
    <row r="108" spans="1:62" ht="12.75" customHeight="1" x14ac:dyDescent="0.2">
      <c r="A108" s="47"/>
      <c r="B108" s="45"/>
      <c r="C108" s="35" t="s">
        <v>39</v>
      </c>
      <c r="D108" s="130"/>
      <c r="E108" s="130">
        <v>2</v>
      </c>
      <c r="F108" s="130">
        <v>25277</v>
      </c>
      <c r="G108" s="130"/>
      <c r="H108" s="130"/>
      <c r="I108" s="130"/>
      <c r="J108" s="130"/>
      <c r="K108" s="130">
        <v>173276</v>
      </c>
      <c r="L108" s="130">
        <v>420889</v>
      </c>
      <c r="M108" s="130">
        <v>996407</v>
      </c>
      <c r="N108" s="130">
        <v>6525</v>
      </c>
      <c r="O108" s="130">
        <v>17441</v>
      </c>
      <c r="P108" s="130">
        <v>742</v>
      </c>
      <c r="Q108" s="130">
        <v>4656</v>
      </c>
      <c r="R108" s="130">
        <v>72236</v>
      </c>
      <c r="S108" s="130">
        <v>16579</v>
      </c>
      <c r="T108" s="130">
        <v>1195850</v>
      </c>
      <c r="U108" s="130"/>
      <c r="V108" s="130">
        <v>5773</v>
      </c>
      <c r="W108" s="130">
        <v>85</v>
      </c>
      <c r="X108" s="130">
        <v>11582</v>
      </c>
      <c r="Y108" s="130"/>
      <c r="Z108" s="130"/>
      <c r="AA108" s="130"/>
      <c r="AB108" s="130"/>
      <c r="AC108" s="130"/>
      <c r="AD108" s="130"/>
      <c r="AE108" s="130"/>
      <c r="AF108" s="130"/>
      <c r="AG108" s="130"/>
      <c r="AH108" s="130">
        <v>182</v>
      </c>
      <c r="AI108" s="130"/>
      <c r="AJ108" s="130"/>
      <c r="AK108" s="130"/>
      <c r="AL108" s="130"/>
      <c r="AM108" s="130"/>
      <c r="AN108" s="130">
        <v>35</v>
      </c>
      <c r="AO108" s="130"/>
      <c r="AP108" s="130">
        <v>7</v>
      </c>
      <c r="AQ108" s="130">
        <v>140</v>
      </c>
      <c r="AR108" s="130"/>
      <c r="AS108" s="130"/>
      <c r="AT108" s="130"/>
      <c r="AU108" s="130"/>
      <c r="AV108" s="130">
        <v>117241</v>
      </c>
      <c r="AW108" s="130">
        <v>457</v>
      </c>
      <c r="AX108" s="171">
        <f t="shared" si="56"/>
        <v>3065382</v>
      </c>
      <c r="AY108" s="10"/>
      <c r="AZ108" s="45"/>
      <c r="BA108" s="35" t="s">
        <v>39</v>
      </c>
      <c r="BB108" s="181">
        <f t="shared" si="57"/>
        <v>996407</v>
      </c>
      <c r="BC108" s="182">
        <f t="shared" si="58"/>
        <v>1195850</v>
      </c>
      <c r="BD108" s="182">
        <f t="shared" si="59"/>
        <v>426662</v>
      </c>
      <c r="BE108" s="182">
        <f t="shared" si="60"/>
        <v>262091</v>
      </c>
      <c r="BF108" s="182">
        <f t="shared" si="61"/>
        <v>42718</v>
      </c>
      <c r="BG108" s="182">
        <f t="shared" si="48"/>
        <v>117241</v>
      </c>
      <c r="BH108" s="182">
        <f t="shared" si="41"/>
        <v>24413</v>
      </c>
      <c r="BI108" s="183">
        <f>SUM(BB108:BH108)</f>
        <v>3065382</v>
      </c>
      <c r="BJ108" s="126"/>
    </row>
    <row r="109" spans="1:62" ht="12.75" customHeight="1" x14ac:dyDescent="0.25">
      <c r="A109" s="47"/>
      <c r="B109" s="30"/>
      <c r="C109" s="35" t="s">
        <v>40</v>
      </c>
      <c r="D109" s="130"/>
      <c r="E109" s="130">
        <v>2</v>
      </c>
      <c r="F109" s="130">
        <v>24312</v>
      </c>
      <c r="G109" s="130"/>
      <c r="H109" s="130"/>
      <c r="I109" s="130"/>
      <c r="J109" s="130"/>
      <c r="K109" s="130">
        <v>173568</v>
      </c>
      <c r="L109" s="130">
        <v>424397</v>
      </c>
      <c r="M109" s="130">
        <v>1007075</v>
      </c>
      <c r="N109" s="130">
        <v>6475</v>
      </c>
      <c r="O109" s="130">
        <v>19119</v>
      </c>
      <c r="P109" s="130">
        <v>748</v>
      </c>
      <c r="Q109" s="130">
        <v>4561</v>
      </c>
      <c r="R109" s="130">
        <v>72559</v>
      </c>
      <c r="S109" s="130">
        <v>16623</v>
      </c>
      <c r="T109" s="130">
        <v>1207459</v>
      </c>
      <c r="U109" s="130"/>
      <c r="V109" s="130">
        <v>5864</v>
      </c>
      <c r="W109" s="130">
        <v>83</v>
      </c>
      <c r="X109" s="130">
        <v>11330</v>
      </c>
      <c r="Y109" s="130"/>
      <c r="Z109" s="130"/>
      <c r="AA109" s="130"/>
      <c r="AB109" s="130"/>
      <c r="AC109" s="130"/>
      <c r="AD109" s="175"/>
      <c r="AE109" s="130"/>
      <c r="AF109" s="130"/>
      <c r="AG109" s="130"/>
      <c r="AH109" s="130">
        <v>197</v>
      </c>
      <c r="AI109" s="130"/>
      <c r="AJ109" s="130"/>
      <c r="AK109" s="130"/>
      <c r="AL109" s="130"/>
      <c r="AM109" s="130"/>
      <c r="AN109" s="130">
        <v>35</v>
      </c>
      <c r="AO109" s="130"/>
      <c r="AP109" s="130">
        <v>7</v>
      </c>
      <c r="AQ109" s="130">
        <v>144</v>
      </c>
      <c r="AR109" s="130"/>
      <c r="AS109" s="130"/>
      <c r="AT109" s="130"/>
      <c r="AU109" s="130"/>
      <c r="AV109" s="130">
        <v>123123</v>
      </c>
      <c r="AW109" s="177">
        <v>462</v>
      </c>
      <c r="AX109" s="171">
        <f t="shared" si="56"/>
        <v>3098143</v>
      </c>
      <c r="AY109" s="10"/>
      <c r="AZ109" s="30"/>
      <c r="BA109" s="35" t="s">
        <v>40</v>
      </c>
      <c r="BB109" s="181">
        <f t="shared" si="57"/>
        <v>1007075</v>
      </c>
      <c r="BC109" s="182">
        <f t="shared" si="58"/>
        <v>1207459</v>
      </c>
      <c r="BD109" s="182">
        <f t="shared" si="59"/>
        <v>430261</v>
      </c>
      <c r="BE109" s="182">
        <f t="shared" si="60"/>
        <v>262750</v>
      </c>
      <c r="BF109" s="182">
        <f t="shared" si="61"/>
        <v>43431</v>
      </c>
      <c r="BG109" s="182">
        <f t="shared" si="48"/>
        <v>123123</v>
      </c>
      <c r="BH109" s="182">
        <f t="shared" si="41"/>
        <v>24044</v>
      </c>
      <c r="BI109" s="183">
        <f>SUM(BB109:BH109)</f>
        <v>3098143</v>
      </c>
      <c r="BJ109" s="126"/>
    </row>
    <row r="110" spans="1:62" ht="12.75" customHeight="1" x14ac:dyDescent="0.2">
      <c r="A110" s="47"/>
      <c r="B110" s="29"/>
      <c r="C110" s="35" t="s">
        <v>41</v>
      </c>
      <c r="D110" s="130"/>
      <c r="E110" s="130">
        <v>2</v>
      </c>
      <c r="F110" s="130">
        <v>24357</v>
      </c>
      <c r="G110" s="130"/>
      <c r="H110" s="130"/>
      <c r="I110" s="130"/>
      <c r="J110" s="130"/>
      <c r="K110" s="130">
        <v>173222</v>
      </c>
      <c r="L110" s="130">
        <v>427337</v>
      </c>
      <c r="M110" s="130">
        <v>1010045</v>
      </c>
      <c r="N110" s="130">
        <v>6441</v>
      </c>
      <c r="O110" s="130">
        <v>20868</v>
      </c>
      <c r="P110" s="130">
        <v>777</v>
      </c>
      <c r="Q110" s="130">
        <v>4468</v>
      </c>
      <c r="R110" s="130">
        <v>73289</v>
      </c>
      <c r="S110" s="130">
        <v>16650</v>
      </c>
      <c r="T110" s="130">
        <v>1217674</v>
      </c>
      <c r="U110" s="130"/>
      <c r="V110" s="130">
        <v>5930</v>
      </c>
      <c r="W110" s="130">
        <v>98</v>
      </c>
      <c r="X110" s="130">
        <v>10785</v>
      </c>
      <c r="Y110" s="130"/>
      <c r="Z110" s="130"/>
      <c r="AA110" s="130"/>
      <c r="AB110" s="130"/>
      <c r="AC110" s="130"/>
      <c r="AD110" s="130"/>
      <c r="AE110" s="130"/>
      <c r="AF110" s="130"/>
      <c r="AG110" s="130"/>
      <c r="AH110" s="130">
        <v>190</v>
      </c>
      <c r="AI110" s="130"/>
      <c r="AJ110" s="130"/>
      <c r="AK110" s="130"/>
      <c r="AL110" s="130"/>
      <c r="AM110" s="130"/>
      <c r="AN110" s="130">
        <v>35</v>
      </c>
      <c r="AO110" s="130"/>
      <c r="AP110" s="130">
        <v>7</v>
      </c>
      <c r="AQ110" s="130">
        <v>145</v>
      </c>
      <c r="AR110" s="130"/>
      <c r="AS110" s="130"/>
      <c r="AT110" s="130"/>
      <c r="AU110" s="130"/>
      <c r="AV110" s="130">
        <v>127506</v>
      </c>
      <c r="AW110" s="130">
        <v>470</v>
      </c>
      <c r="AX110" s="171">
        <f t="shared" ref="AX110:AX121" si="63">SUM(D110:AW110)</f>
        <v>3120296</v>
      </c>
      <c r="AY110" s="10"/>
      <c r="AZ110" s="29"/>
      <c r="BA110" s="35" t="s">
        <v>41</v>
      </c>
      <c r="BB110" s="181">
        <f t="shared" ref="BB110:BB121" si="64">+M110+AE110+AI110</f>
        <v>1010045</v>
      </c>
      <c r="BC110" s="182">
        <f t="shared" ref="BC110:BC121" si="65">+T110</f>
        <v>1217674</v>
      </c>
      <c r="BD110" s="182">
        <f t="shared" ref="BD110:BD121" si="66">+D110+J110+L110+V110+AB110+AT110</f>
        <v>433267</v>
      </c>
      <c r="BE110" s="182">
        <f t="shared" ref="BE110:BE121" si="67">+K110+R110+S110+AA110</f>
        <v>263161</v>
      </c>
      <c r="BF110" s="182">
        <f t="shared" ref="BF110:BF121" si="68">+F110+U110+O110</f>
        <v>45225</v>
      </c>
      <c r="BG110" s="182">
        <f t="shared" si="48"/>
        <v>127506</v>
      </c>
      <c r="BH110" s="182">
        <f t="shared" si="41"/>
        <v>23418</v>
      </c>
      <c r="BI110" s="183">
        <f t="shared" ref="BI110:BI121" si="69">SUM(BB110:BH110)</f>
        <v>3120296</v>
      </c>
      <c r="BJ110" s="126"/>
    </row>
    <row r="111" spans="1:62" ht="12.75" customHeight="1" x14ac:dyDescent="0.2">
      <c r="A111" s="47"/>
      <c r="B111" s="45"/>
      <c r="C111" s="35" t="s">
        <v>42</v>
      </c>
      <c r="D111" s="130"/>
      <c r="E111" s="130">
        <v>2</v>
      </c>
      <c r="F111" s="130">
        <v>24413</v>
      </c>
      <c r="G111" s="130"/>
      <c r="H111" s="130"/>
      <c r="I111" s="130"/>
      <c r="J111" s="130"/>
      <c r="K111" s="130">
        <v>172903</v>
      </c>
      <c r="L111" s="130">
        <v>429231</v>
      </c>
      <c r="M111" s="130">
        <v>1009185</v>
      </c>
      <c r="N111" s="130">
        <v>6417</v>
      </c>
      <c r="O111" s="130">
        <v>22298</v>
      </c>
      <c r="P111" s="130">
        <v>782</v>
      </c>
      <c r="Q111" s="130">
        <v>4399</v>
      </c>
      <c r="R111" s="130">
        <v>73232</v>
      </c>
      <c r="S111" s="130">
        <v>16684</v>
      </c>
      <c r="T111" s="130">
        <v>1226665</v>
      </c>
      <c r="U111" s="130"/>
      <c r="V111" s="130">
        <v>6000</v>
      </c>
      <c r="W111" s="130">
        <v>97</v>
      </c>
      <c r="X111" s="130">
        <v>10600</v>
      </c>
      <c r="Y111" s="130"/>
      <c r="Z111" s="130"/>
      <c r="AA111" s="130"/>
      <c r="AB111" s="130"/>
      <c r="AC111" s="130"/>
      <c r="AD111" s="130"/>
      <c r="AE111" s="130"/>
      <c r="AF111" s="130"/>
      <c r="AG111" s="130"/>
      <c r="AH111" s="130">
        <v>213</v>
      </c>
      <c r="AI111" s="130"/>
      <c r="AJ111" s="130"/>
      <c r="AK111" s="130"/>
      <c r="AL111" s="130"/>
      <c r="AM111" s="130"/>
      <c r="AN111" s="130">
        <v>35</v>
      </c>
      <c r="AO111" s="130"/>
      <c r="AP111" s="130">
        <v>7</v>
      </c>
      <c r="AQ111" s="130">
        <v>147</v>
      </c>
      <c r="AR111" s="130"/>
      <c r="AS111" s="130"/>
      <c r="AT111" s="130"/>
      <c r="AU111" s="130"/>
      <c r="AV111" s="130">
        <v>132372</v>
      </c>
      <c r="AW111" s="130">
        <v>475</v>
      </c>
      <c r="AX111" s="171">
        <f t="shared" si="63"/>
        <v>3136157</v>
      </c>
      <c r="AY111" s="10"/>
      <c r="AZ111" s="45"/>
      <c r="BA111" s="35" t="s">
        <v>42</v>
      </c>
      <c r="BB111" s="181">
        <f t="shared" si="64"/>
        <v>1009185</v>
      </c>
      <c r="BC111" s="182">
        <f t="shared" si="65"/>
        <v>1226665</v>
      </c>
      <c r="BD111" s="182">
        <f t="shared" si="66"/>
        <v>435231</v>
      </c>
      <c r="BE111" s="182">
        <f t="shared" si="67"/>
        <v>262819</v>
      </c>
      <c r="BF111" s="182">
        <f t="shared" si="68"/>
        <v>46711</v>
      </c>
      <c r="BG111" s="182">
        <f t="shared" si="48"/>
        <v>132372</v>
      </c>
      <c r="BH111" s="182">
        <f t="shared" si="41"/>
        <v>23174</v>
      </c>
      <c r="BI111" s="183">
        <f t="shared" si="69"/>
        <v>3136157</v>
      </c>
      <c r="BJ111" s="126"/>
    </row>
    <row r="112" spans="1:62" ht="12.75" customHeight="1" x14ac:dyDescent="0.25">
      <c r="A112" s="47"/>
      <c r="B112" s="30"/>
      <c r="C112" s="35" t="s">
        <v>43</v>
      </c>
      <c r="D112" s="130"/>
      <c r="E112" s="130">
        <v>2</v>
      </c>
      <c r="F112" s="130">
        <v>24494</v>
      </c>
      <c r="G112" s="130"/>
      <c r="H112" s="130"/>
      <c r="I112" s="130"/>
      <c r="J112" s="130"/>
      <c r="K112" s="130">
        <v>172760</v>
      </c>
      <c r="L112" s="130">
        <v>431240</v>
      </c>
      <c r="M112" s="130">
        <v>1015000</v>
      </c>
      <c r="N112" s="130">
        <v>6390</v>
      </c>
      <c r="O112" s="130">
        <v>23948</v>
      </c>
      <c r="P112" s="130">
        <v>707</v>
      </c>
      <c r="Q112" s="130">
        <v>4321</v>
      </c>
      <c r="R112" s="130">
        <v>72881</v>
      </c>
      <c r="S112" s="130">
        <v>16721</v>
      </c>
      <c r="T112" s="130">
        <v>1234338</v>
      </c>
      <c r="U112" s="130"/>
      <c r="V112" s="130">
        <v>6024</v>
      </c>
      <c r="W112" s="130">
        <v>91</v>
      </c>
      <c r="X112" s="130">
        <v>10276</v>
      </c>
      <c r="Y112" s="130"/>
      <c r="Z112" s="130"/>
      <c r="AA112" s="130"/>
      <c r="AB112" s="130"/>
      <c r="AC112" s="130"/>
      <c r="AD112" s="175"/>
      <c r="AE112" s="130"/>
      <c r="AF112" s="130"/>
      <c r="AG112" s="130"/>
      <c r="AH112" s="130">
        <v>191</v>
      </c>
      <c r="AI112" s="130"/>
      <c r="AJ112" s="130"/>
      <c r="AK112" s="130"/>
      <c r="AL112" s="130"/>
      <c r="AM112" s="130"/>
      <c r="AN112" s="130">
        <v>35</v>
      </c>
      <c r="AO112" s="130"/>
      <c r="AP112" s="130">
        <v>7</v>
      </c>
      <c r="AQ112" s="130">
        <v>149</v>
      </c>
      <c r="AR112" s="130"/>
      <c r="AS112" s="130"/>
      <c r="AT112" s="130"/>
      <c r="AU112" s="130"/>
      <c r="AV112" s="130">
        <v>135586</v>
      </c>
      <c r="AW112" s="177">
        <v>480</v>
      </c>
      <c r="AX112" s="171">
        <f t="shared" si="63"/>
        <v>3155641</v>
      </c>
      <c r="AY112" s="10"/>
      <c r="AZ112" s="30"/>
      <c r="BA112" s="35" t="s">
        <v>43</v>
      </c>
      <c r="BB112" s="181">
        <f t="shared" si="64"/>
        <v>1015000</v>
      </c>
      <c r="BC112" s="182">
        <f t="shared" si="65"/>
        <v>1234338</v>
      </c>
      <c r="BD112" s="182">
        <f t="shared" si="66"/>
        <v>437264</v>
      </c>
      <c r="BE112" s="182">
        <f t="shared" si="67"/>
        <v>262362</v>
      </c>
      <c r="BF112" s="182">
        <f t="shared" si="68"/>
        <v>48442</v>
      </c>
      <c r="BG112" s="182">
        <f t="shared" si="48"/>
        <v>135586</v>
      </c>
      <c r="BH112" s="182">
        <f t="shared" si="41"/>
        <v>22649</v>
      </c>
      <c r="BI112" s="183">
        <f t="shared" si="69"/>
        <v>3155641</v>
      </c>
      <c r="BJ112" s="126"/>
    </row>
    <row r="113" spans="1:62" ht="12.75" customHeight="1" x14ac:dyDescent="0.2">
      <c r="A113" s="47"/>
      <c r="B113" s="29"/>
      <c r="C113" s="35" t="s">
        <v>32</v>
      </c>
      <c r="D113" s="130"/>
      <c r="E113" s="130">
        <v>2</v>
      </c>
      <c r="F113" s="130">
        <v>24470</v>
      </c>
      <c r="G113" s="130"/>
      <c r="H113" s="130"/>
      <c r="I113" s="130"/>
      <c r="J113" s="130"/>
      <c r="K113" s="130">
        <v>173224</v>
      </c>
      <c r="L113" s="130">
        <v>436024</v>
      </c>
      <c r="M113" s="130">
        <v>1014948</v>
      </c>
      <c r="N113" s="130">
        <v>6309</v>
      </c>
      <c r="O113" s="130">
        <v>25439</v>
      </c>
      <c r="P113" s="130">
        <v>628</v>
      </c>
      <c r="Q113" s="130">
        <v>4242</v>
      </c>
      <c r="R113" s="130">
        <v>72339</v>
      </c>
      <c r="S113" s="130">
        <v>16772</v>
      </c>
      <c r="T113" s="130">
        <v>1239627</v>
      </c>
      <c r="U113" s="130"/>
      <c r="V113" s="130">
        <v>6061</v>
      </c>
      <c r="W113" s="130">
        <v>92</v>
      </c>
      <c r="X113" s="130">
        <v>9895</v>
      </c>
      <c r="Y113" s="130"/>
      <c r="Z113" s="130"/>
      <c r="AA113" s="130"/>
      <c r="AB113" s="130"/>
      <c r="AC113" s="130"/>
      <c r="AD113" s="130"/>
      <c r="AE113" s="130"/>
      <c r="AF113" s="130"/>
      <c r="AG113" s="130"/>
      <c r="AH113" s="130">
        <v>200</v>
      </c>
      <c r="AI113" s="130"/>
      <c r="AJ113" s="130"/>
      <c r="AK113" s="130"/>
      <c r="AL113" s="130"/>
      <c r="AM113" s="130"/>
      <c r="AN113" s="130">
        <v>35</v>
      </c>
      <c r="AO113" s="130"/>
      <c r="AP113" s="130">
        <v>7</v>
      </c>
      <c r="AQ113" s="130">
        <v>145</v>
      </c>
      <c r="AR113" s="130"/>
      <c r="AS113" s="130"/>
      <c r="AT113" s="130"/>
      <c r="AU113" s="130"/>
      <c r="AV113" s="130">
        <v>139247</v>
      </c>
      <c r="AW113" s="130">
        <v>501</v>
      </c>
      <c r="AX113" s="171">
        <f t="shared" si="63"/>
        <v>3170207</v>
      </c>
      <c r="AY113" s="10"/>
      <c r="AZ113" s="29"/>
      <c r="BA113" s="35" t="s">
        <v>32</v>
      </c>
      <c r="BB113" s="181">
        <f t="shared" si="64"/>
        <v>1014948</v>
      </c>
      <c r="BC113" s="182">
        <f t="shared" si="65"/>
        <v>1239627</v>
      </c>
      <c r="BD113" s="182">
        <f t="shared" si="66"/>
        <v>442085</v>
      </c>
      <c r="BE113" s="182">
        <f t="shared" si="67"/>
        <v>262335</v>
      </c>
      <c r="BF113" s="182">
        <f t="shared" si="68"/>
        <v>49909</v>
      </c>
      <c r="BG113" s="182">
        <f t="shared" si="48"/>
        <v>139247</v>
      </c>
      <c r="BH113" s="182">
        <f t="shared" si="41"/>
        <v>22056</v>
      </c>
      <c r="BI113" s="183">
        <f t="shared" si="69"/>
        <v>3170207</v>
      </c>
      <c r="BJ113" s="126"/>
    </row>
    <row r="114" spans="1:62" ht="12.75" customHeight="1" x14ac:dyDescent="0.2">
      <c r="A114" s="47"/>
      <c r="B114" s="45"/>
      <c r="C114" s="35" t="s">
        <v>33</v>
      </c>
      <c r="D114" s="130"/>
      <c r="E114" s="130">
        <v>2</v>
      </c>
      <c r="F114" s="130">
        <v>24646</v>
      </c>
      <c r="G114" s="130"/>
      <c r="H114" s="130"/>
      <c r="I114" s="130"/>
      <c r="J114" s="130"/>
      <c r="K114" s="130">
        <v>173907</v>
      </c>
      <c r="L114" s="130">
        <v>441393</v>
      </c>
      <c r="M114" s="130">
        <v>1020992</v>
      </c>
      <c r="N114" s="130">
        <v>6304</v>
      </c>
      <c r="O114" s="130">
        <v>27172</v>
      </c>
      <c r="P114" s="130">
        <v>629</v>
      </c>
      <c r="Q114" s="130">
        <v>4226</v>
      </c>
      <c r="R114" s="130">
        <v>72981</v>
      </c>
      <c r="S114" s="130">
        <v>16844</v>
      </c>
      <c r="T114" s="130">
        <v>1246525</v>
      </c>
      <c r="U114" s="130"/>
      <c r="V114" s="130">
        <v>6059</v>
      </c>
      <c r="W114" s="130">
        <v>92</v>
      </c>
      <c r="X114" s="130">
        <v>10717</v>
      </c>
      <c r="Y114" s="130"/>
      <c r="Z114" s="130"/>
      <c r="AA114" s="130"/>
      <c r="AB114" s="130"/>
      <c r="AC114" s="130"/>
      <c r="AD114" s="130"/>
      <c r="AE114" s="130"/>
      <c r="AF114" s="130"/>
      <c r="AG114" s="130"/>
      <c r="AH114" s="130">
        <v>198</v>
      </c>
      <c r="AI114" s="130"/>
      <c r="AJ114" s="130"/>
      <c r="AK114" s="130"/>
      <c r="AL114" s="130"/>
      <c r="AM114" s="130"/>
      <c r="AN114" s="130">
        <v>35</v>
      </c>
      <c r="AO114" s="130"/>
      <c r="AP114" s="130">
        <v>7</v>
      </c>
      <c r="AQ114" s="130">
        <v>132</v>
      </c>
      <c r="AR114" s="130"/>
      <c r="AS114" s="130"/>
      <c r="AT114" s="130"/>
      <c r="AU114" s="130"/>
      <c r="AV114" s="130">
        <v>143841</v>
      </c>
      <c r="AW114" s="130">
        <v>516</v>
      </c>
      <c r="AX114" s="171">
        <f t="shared" si="63"/>
        <v>3197218</v>
      </c>
      <c r="AY114" s="10"/>
      <c r="AZ114" s="45"/>
      <c r="BA114" s="35" t="s">
        <v>33</v>
      </c>
      <c r="BB114" s="181">
        <f t="shared" si="64"/>
        <v>1020992</v>
      </c>
      <c r="BC114" s="182">
        <f t="shared" si="65"/>
        <v>1246525</v>
      </c>
      <c r="BD114" s="182">
        <f t="shared" si="66"/>
        <v>447452</v>
      </c>
      <c r="BE114" s="182">
        <f t="shared" si="67"/>
        <v>263732</v>
      </c>
      <c r="BF114" s="182">
        <f t="shared" si="68"/>
        <v>51818</v>
      </c>
      <c r="BG114" s="182">
        <f t="shared" si="48"/>
        <v>143841</v>
      </c>
      <c r="BH114" s="182">
        <f t="shared" si="41"/>
        <v>22858</v>
      </c>
      <c r="BI114" s="183">
        <f t="shared" si="69"/>
        <v>3197218</v>
      </c>
      <c r="BJ114" s="126"/>
    </row>
    <row r="115" spans="1:62" ht="12.75" customHeight="1" x14ac:dyDescent="0.25">
      <c r="A115" s="47"/>
      <c r="B115" s="30"/>
      <c r="C115" s="35" t="s">
        <v>34</v>
      </c>
      <c r="D115" s="130"/>
      <c r="E115" s="130">
        <v>2</v>
      </c>
      <c r="F115" s="130">
        <v>24727</v>
      </c>
      <c r="G115" s="130"/>
      <c r="H115" s="130"/>
      <c r="I115" s="130"/>
      <c r="J115" s="130"/>
      <c r="K115" s="130">
        <v>173390</v>
      </c>
      <c r="L115" s="130">
        <v>443495</v>
      </c>
      <c r="M115" s="130">
        <v>1015028</v>
      </c>
      <c r="N115" s="130">
        <v>6249</v>
      </c>
      <c r="O115" s="130">
        <v>28269</v>
      </c>
      <c r="P115" s="130">
        <v>631</v>
      </c>
      <c r="Q115" s="130">
        <v>4121</v>
      </c>
      <c r="R115" s="130">
        <v>72758</v>
      </c>
      <c r="S115" s="130">
        <v>16878</v>
      </c>
      <c r="T115" s="130">
        <v>1251714</v>
      </c>
      <c r="U115" s="130"/>
      <c r="V115" s="130">
        <v>6119</v>
      </c>
      <c r="W115" s="130">
        <v>92</v>
      </c>
      <c r="X115" s="130">
        <v>10661</v>
      </c>
      <c r="Y115" s="130"/>
      <c r="Z115" s="130"/>
      <c r="AA115" s="130"/>
      <c r="AB115" s="130"/>
      <c r="AC115" s="130"/>
      <c r="AD115" s="175"/>
      <c r="AE115" s="130"/>
      <c r="AF115" s="130"/>
      <c r="AG115" s="130"/>
      <c r="AH115" s="130">
        <v>213</v>
      </c>
      <c r="AI115" s="130"/>
      <c r="AJ115" s="130"/>
      <c r="AK115" s="130"/>
      <c r="AL115" s="130"/>
      <c r="AM115" s="130"/>
      <c r="AN115" s="130">
        <v>35</v>
      </c>
      <c r="AO115" s="130"/>
      <c r="AP115" s="130">
        <v>7</v>
      </c>
      <c r="AQ115" s="130">
        <v>133</v>
      </c>
      <c r="AR115" s="130"/>
      <c r="AS115" s="130"/>
      <c r="AT115" s="130"/>
      <c r="AU115" s="130"/>
      <c r="AV115" s="130">
        <v>148592</v>
      </c>
      <c r="AW115" s="177">
        <v>532</v>
      </c>
      <c r="AX115" s="171">
        <f t="shared" si="63"/>
        <v>3203646</v>
      </c>
      <c r="AY115" s="10"/>
      <c r="AZ115" s="30"/>
      <c r="BA115" s="35" t="s">
        <v>34</v>
      </c>
      <c r="BB115" s="181">
        <f t="shared" si="64"/>
        <v>1015028</v>
      </c>
      <c r="BC115" s="182">
        <f t="shared" si="65"/>
        <v>1251714</v>
      </c>
      <c r="BD115" s="182">
        <f t="shared" si="66"/>
        <v>449614</v>
      </c>
      <c r="BE115" s="182">
        <f t="shared" si="67"/>
        <v>263026</v>
      </c>
      <c r="BF115" s="182">
        <f t="shared" si="68"/>
        <v>52996</v>
      </c>
      <c r="BG115" s="182">
        <f t="shared" si="48"/>
        <v>148592</v>
      </c>
      <c r="BH115" s="182">
        <f t="shared" si="41"/>
        <v>22676</v>
      </c>
      <c r="BI115" s="183">
        <f t="shared" si="69"/>
        <v>3203646</v>
      </c>
      <c r="BJ115" s="126"/>
    </row>
    <row r="116" spans="1:62" ht="12.75" customHeight="1" x14ac:dyDescent="0.2">
      <c r="A116" s="47"/>
      <c r="B116" s="29"/>
      <c r="C116" s="35" t="s">
        <v>35</v>
      </c>
      <c r="D116" s="130"/>
      <c r="E116" s="130">
        <v>2</v>
      </c>
      <c r="F116" s="130">
        <v>24768</v>
      </c>
      <c r="G116" s="130"/>
      <c r="H116" s="130"/>
      <c r="I116" s="130"/>
      <c r="J116" s="130"/>
      <c r="K116" s="130">
        <v>174354</v>
      </c>
      <c r="L116" s="130">
        <v>448502</v>
      </c>
      <c r="M116" s="130">
        <v>1016441</v>
      </c>
      <c r="N116" s="130">
        <v>6214</v>
      </c>
      <c r="O116" s="130">
        <v>29772</v>
      </c>
      <c r="P116" s="130">
        <v>636</v>
      </c>
      <c r="Q116" s="130">
        <v>4128</v>
      </c>
      <c r="R116" s="130">
        <v>72096</v>
      </c>
      <c r="S116" s="130">
        <v>16915</v>
      </c>
      <c r="T116" s="130">
        <v>1259878</v>
      </c>
      <c r="U116" s="130"/>
      <c r="V116" s="130">
        <v>6021</v>
      </c>
      <c r="W116" s="130">
        <v>89</v>
      </c>
      <c r="X116" s="130">
        <v>10702</v>
      </c>
      <c r="Y116" s="130"/>
      <c r="Z116" s="130"/>
      <c r="AA116" s="130"/>
      <c r="AB116" s="130"/>
      <c r="AC116" s="130"/>
      <c r="AD116" s="130"/>
      <c r="AE116" s="130"/>
      <c r="AF116" s="130"/>
      <c r="AG116" s="130"/>
      <c r="AH116" s="130">
        <v>197</v>
      </c>
      <c r="AI116" s="130"/>
      <c r="AJ116" s="130"/>
      <c r="AK116" s="130"/>
      <c r="AL116" s="130"/>
      <c r="AM116" s="130"/>
      <c r="AN116" s="130">
        <v>35</v>
      </c>
      <c r="AO116" s="130"/>
      <c r="AP116" s="130">
        <v>7</v>
      </c>
      <c r="AQ116" s="130">
        <v>139</v>
      </c>
      <c r="AR116" s="130"/>
      <c r="AS116" s="130"/>
      <c r="AT116" s="130"/>
      <c r="AU116" s="130"/>
      <c r="AV116" s="130">
        <v>155250</v>
      </c>
      <c r="AW116" s="130">
        <v>540</v>
      </c>
      <c r="AX116" s="171">
        <f t="shared" si="63"/>
        <v>3226686</v>
      </c>
      <c r="AY116" s="10"/>
      <c r="AZ116" s="29"/>
      <c r="BA116" s="35" t="s">
        <v>35</v>
      </c>
      <c r="BB116" s="181">
        <f t="shared" si="64"/>
        <v>1016441</v>
      </c>
      <c r="BC116" s="182">
        <f t="shared" si="65"/>
        <v>1259878</v>
      </c>
      <c r="BD116" s="182">
        <f t="shared" si="66"/>
        <v>454523</v>
      </c>
      <c r="BE116" s="182">
        <f t="shared" si="67"/>
        <v>263365</v>
      </c>
      <c r="BF116" s="182">
        <f t="shared" si="68"/>
        <v>54540</v>
      </c>
      <c r="BG116" s="182">
        <f t="shared" si="48"/>
        <v>155250</v>
      </c>
      <c r="BH116" s="182">
        <f t="shared" si="41"/>
        <v>22689</v>
      </c>
      <c r="BI116" s="183">
        <f t="shared" si="69"/>
        <v>3226686</v>
      </c>
      <c r="BJ116" s="126"/>
    </row>
    <row r="117" spans="1:62" ht="12.75" customHeight="1" x14ac:dyDescent="0.2">
      <c r="A117" s="47"/>
      <c r="B117" s="45"/>
      <c r="C117" s="35" t="s">
        <v>36</v>
      </c>
      <c r="D117" s="130"/>
      <c r="E117" s="130">
        <v>2</v>
      </c>
      <c r="F117" s="130">
        <v>24843</v>
      </c>
      <c r="G117" s="130"/>
      <c r="H117" s="130"/>
      <c r="I117" s="130"/>
      <c r="J117" s="130"/>
      <c r="K117" s="130">
        <v>174476</v>
      </c>
      <c r="L117" s="130">
        <v>450082</v>
      </c>
      <c r="M117" s="130">
        <v>1010905</v>
      </c>
      <c r="N117" s="130">
        <v>6171</v>
      </c>
      <c r="O117" s="130">
        <v>31181</v>
      </c>
      <c r="P117" s="130">
        <v>637</v>
      </c>
      <c r="Q117" s="130">
        <v>4095</v>
      </c>
      <c r="R117" s="130">
        <v>72541</v>
      </c>
      <c r="S117" s="130">
        <v>16829</v>
      </c>
      <c r="T117" s="130">
        <v>1263379</v>
      </c>
      <c r="U117" s="130"/>
      <c r="V117" s="130">
        <v>5817</v>
      </c>
      <c r="W117" s="130">
        <v>102</v>
      </c>
      <c r="X117" s="130">
        <v>10113</v>
      </c>
      <c r="Y117" s="130"/>
      <c r="Z117" s="130"/>
      <c r="AA117" s="130"/>
      <c r="AB117" s="130"/>
      <c r="AC117" s="130"/>
      <c r="AD117" s="130"/>
      <c r="AE117" s="130"/>
      <c r="AF117" s="130"/>
      <c r="AG117" s="130"/>
      <c r="AH117" s="130">
        <v>199</v>
      </c>
      <c r="AI117" s="130"/>
      <c r="AJ117" s="130"/>
      <c r="AK117" s="130"/>
      <c r="AL117" s="130"/>
      <c r="AM117" s="130"/>
      <c r="AN117" s="130">
        <v>35</v>
      </c>
      <c r="AO117" s="130"/>
      <c r="AP117" s="130"/>
      <c r="AQ117" s="130">
        <v>140</v>
      </c>
      <c r="AR117" s="130"/>
      <c r="AS117" s="130"/>
      <c r="AT117" s="130"/>
      <c r="AU117" s="130"/>
      <c r="AV117" s="130">
        <v>161624</v>
      </c>
      <c r="AW117" s="130">
        <v>565</v>
      </c>
      <c r="AX117" s="171">
        <f t="shared" si="63"/>
        <v>3233736</v>
      </c>
      <c r="AY117" s="10"/>
      <c r="AZ117" s="45"/>
      <c r="BA117" s="35" t="s">
        <v>36</v>
      </c>
      <c r="BB117" s="181">
        <f t="shared" si="64"/>
        <v>1010905</v>
      </c>
      <c r="BC117" s="182">
        <f t="shared" si="65"/>
        <v>1263379</v>
      </c>
      <c r="BD117" s="182">
        <f t="shared" si="66"/>
        <v>455899</v>
      </c>
      <c r="BE117" s="182">
        <f t="shared" si="67"/>
        <v>263846</v>
      </c>
      <c r="BF117" s="182">
        <f t="shared" si="68"/>
        <v>56024</v>
      </c>
      <c r="BG117" s="182">
        <f t="shared" si="48"/>
        <v>161624</v>
      </c>
      <c r="BH117" s="182">
        <f t="shared" si="41"/>
        <v>22059</v>
      </c>
      <c r="BI117" s="183">
        <f t="shared" si="69"/>
        <v>3233736</v>
      </c>
      <c r="BJ117" s="126"/>
    </row>
    <row r="118" spans="1:62" ht="12.75" customHeight="1" thickBot="1" x14ac:dyDescent="0.3">
      <c r="A118" s="47"/>
      <c r="B118" s="31"/>
      <c r="C118" s="36" t="s">
        <v>37</v>
      </c>
      <c r="D118" s="172"/>
      <c r="E118" s="172">
        <v>2</v>
      </c>
      <c r="F118" s="172">
        <v>24880</v>
      </c>
      <c r="G118" s="172"/>
      <c r="H118" s="172"/>
      <c r="I118" s="172"/>
      <c r="J118" s="172"/>
      <c r="K118" s="172">
        <v>174327</v>
      </c>
      <c r="L118" s="172">
        <v>452739</v>
      </c>
      <c r="M118" s="172">
        <v>1024716</v>
      </c>
      <c r="N118" s="172">
        <v>6090</v>
      </c>
      <c r="O118" s="172">
        <v>32779</v>
      </c>
      <c r="P118" s="172">
        <v>638</v>
      </c>
      <c r="Q118" s="172">
        <v>4068</v>
      </c>
      <c r="R118" s="172">
        <v>72421</v>
      </c>
      <c r="S118" s="172">
        <v>16777</v>
      </c>
      <c r="T118" s="172">
        <v>1259256</v>
      </c>
      <c r="U118" s="172"/>
      <c r="V118" s="172">
        <v>6153</v>
      </c>
      <c r="W118" s="172">
        <v>102</v>
      </c>
      <c r="X118" s="172">
        <v>9697</v>
      </c>
      <c r="Y118" s="172"/>
      <c r="Z118" s="172"/>
      <c r="AA118" s="172"/>
      <c r="AB118" s="172"/>
      <c r="AC118" s="172"/>
      <c r="AD118" s="174"/>
      <c r="AE118" s="172"/>
      <c r="AF118" s="172"/>
      <c r="AG118" s="172"/>
      <c r="AH118" s="172">
        <v>187</v>
      </c>
      <c r="AI118" s="172"/>
      <c r="AJ118" s="172"/>
      <c r="AK118" s="172"/>
      <c r="AL118" s="172"/>
      <c r="AM118" s="172"/>
      <c r="AN118" s="172">
        <v>35</v>
      </c>
      <c r="AO118" s="172"/>
      <c r="AP118" s="172">
        <v>7</v>
      </c>
      <c r="AQ118" s="172">
        <v>137</v>
      </c>
      <c r="AR118" s="172"/>
      <c r="AS118" s="172"/>
      <c r="AT118" s="172"/>
      <c r="AU118" s="172"/>
      <c r="AV118" s="172">
        <v>170311</v>
      </c>
      <c r="AW118" s="176">
        <v>565</v>
      </c>
      <c r="AX118" s="173">
        <f t="shared" si="63"/>
        <v>3255887</v>
      </c>
      <c r="AY118" s="10"/>
      <c r="AZ118" s="31"/>
      <c r="BA118" s="36" t="s">
        <v>37</v>
      </c>
      <c r="BB118" s="184">
        <f t="shared" si="64"/>
        <v>1024716</v>
      </c>
      <c r="BC118" s="185">
        <f t="shared" si="65"/>
        <v>1259256</v>
      </c>
      <c r="BD118" s="185">
        <f t="shared" si="66"/>
        <v>458892</v>
      </c>
      <c r="BE118" s="185">
        <f t="shared" si="67"/>
        <v>263525</v>
      </c>
      <c r="BF118" s="185">
        <f t="shared" si="68"/>
        <v>57659</v>
      </c>
      <c r="BG118" s="185">
        <f t="shared" si="48"/>
        <v>170311</v>
      </c>
      <c r="BH118" s="185">
        <f t="shared" si="41"/>
        <v>21528</v>
      </c>
      <c r="BI118" s="186">
        <f t="shared" si="69"/>
        <v>3255887</v>
      </c>
      <c r="BJ118" s="126"/>
    </row>
    <row r="119" spans="1:62" ht="12.75" customHeight="1" x14ac:dyDescent="0.2">
      <c r="A119" s="47"/>
      <c r="B119" s="28">
        <v>2019</v>
      </c>
      <c r="C119" s="40" t="s">
        <v>38</v>
      </c>
      <c r="D119" s="169"/>
      <c r="E119" s="169">
        <v>2</v>
      </c>
      <c r="F119" s="169">
        <v>24895</v>
      </c>
      <c r="G119" s="169"/>
      <c r="H119" s="169"/>
      <c r="I119" s="169"/>
      <c r="J119" s="169"/>
      <c r="K119" s="169">
        <v>174834</v>
      </c>
      <c r="L119" s="169">
        <v>456087</v>
      </c>
      <c r="M119" s="169">
        <v>1016278</v>
      </c>
      <c r="N119" s="169">
        <v>6031</v>
      </c>
      <c r="O119" s="169">
        <v>101204</v>
      </c>
      <c r="P119" s="169">
        <v>638</v>
      </c>
      <c r="Q119" s="169">
        <v>4028</v>
      </c>
      <c r="R119" s="169">
        <v>72487</v>
      </c>
      <c r="S119" s="169">
        <v>16806</v>
      </c>
      <c r="T119" s="169">
        <v>1259813</v>
      </c>
      <c r="U119" s="169"/>
      <c r="V119" s="169">
        <v>6158</v>
      </c>
      <c r="W119" s="169">
        <v>87</v>
      </c>
      <c r="X119" s="169">
        <v>9616</v>
      </c>
      <c r="Y119" s="169"/>
      <c r="Z119" s="169"/>
      <c r="AA119" s="169"/>
      <c r="AB119" s="169"/>
      <c r="AC119" s="169"/>
      <c r="AD119" s="169"/>
      <c r="AE119" s="169"/>
      <c r="AF119" s="169"/>
      <c r="AG119" s="169"/>
      <c r="AH119" s="169">
        <v>212</v>
      </c>
      <c r="AI119" s="169"/>
      <c r="AJ119" s="169"/>
      <c r="AK119" s="169"/>
      <c r="AL119" s="169"/>
      <c r="AM119" s="169"/>
      <c r="AN119" s="169">
        <v>35</v>
      </c>
      <c r="AO119" s="169"/>
      <c r="AP119" s="169">
        <v>7</v>
      </c>
      <c r="AQ119" s="169">
        <v>140</v>
      </c>
      <c r="AR119" s="169"/>
      <c r="AS119" s="169"/>
      <c r="AT119" s="169"/>
      <c r="AU119" s="169"/>
      <c r="AV119" s="169">
        <v>175524</v>
      </c>
      <c r="AW119" s="169">
        <v>584</v>
      </c>
      <c r="AX119" s="170">
        <f t="shared" si="63"/>
        <v>3325466</v>
      </c>
      <c r="AY119" s="10"/>
      <c r="AZ119" s="28">
        <v>2019</v>
      </c>
      <c r="BA119" s="40" t="s">
        <v>38</v>
      </c>
      <c r="BB119" s="178">
        <f t="shared" si="64"/>
        <v>1016278</v>
      </c>
      <c r="BC119" s="179">
        <f t="shared" si="65"/>
        <v>1259813</v>
      </c>
      <c r="BD119" s="179">
        <f t="shared" si="66"/>
        <v>462245</v>
      </c>
      <c r="BE119" s="179">
        <f t="shared" si="67"/>
        <v>264127</v>
      </c>
      <c r="BF119" s="179">
        <f t="shared" si="68"/>
        <v>126099</v>
      </c>
      <c r="BG119" s="179">
        <f t="shared" si="48"/>
        <v>175524</v>
      </c>
      <c r="BH119" s="179">
        <f t="shared" si="41"/>
        <v>21380</v>
      </c>
      <c r="BI119" s="180">
        <f t="shared" si="69"/>
        <v>3325466</v>
      </c>
      <c r="BJ119" s="126"/>
    </row>
    <row r="120" spans="1:62" ht="12.75" customHeight="1" x14ac:dyDescent="0.2">
      <c r="A120" s="47"/>
      <c r="B120" s="45"/>
      <c r="C120" s="35" t="s">
        <v>39</v>
      </c>
      <c r="D120" s="130"/>
      <c r="E120" s="130">
        <v>3</v>
      </c>
      <c r="F120" s="130">
        <v>24978</v>
      </c>
      <c r="G120" s="130"/>
      <c r="H120" s="130"/>
      <c r="I120" s="130"/>
      <c r="J120" s="130"/>
      <c r="K120" s="130">
        <v>175111</v>
      </c>
      <c r="L120" s="130">
        <v>458022</v>
      </c>
      <c r="M120" s="130">
        <v>1005915</v>
      </c>
      <c r="N120" s="130">
        <v>5941</v>
      </c>
      <c r="O120" s="130">
        <v>106667</v>
      </c>
      <c r="P120" s="130">
        <v>647</v>
      </c>
      <c r="Q120" s="130">
        <v>3861</v>
      </c>
      <c r="R120" s="130">
        <v>73210</v>
      </c>
      <c r="S120" s="130">
        <v>16760</v>
      </c>
      <c r="T120" s="130">
        <v>1263293</v>
      </c>
      <c r="U120" s="130"/>
      <c r="V120" s="130">
        <v>6098</v>
      </c>
      <c r="W120" s="130">
        <v>84</v>
      </c>
      <c r="X120" s="130">
        <v>9469</v>
      </c>
      <c r="Y120" s="130"/>
      <c r="Z120" s="130"/>
      <c r="AA120" s="130"/>
      <c r="AB120" s="130"/>
      <c r="AC120" s="130"/>
      <c r="AD120" s="130"/>
      <c r="AE120" s="130"/>
      <c r="AF120" s="130"/>
      <c r="AG120" s="130"/>
      <c r="AH120" s="130">
        <v>185</v>
      </c>
      <c r="AI120" s="130"/>
      <c r="AJ120" s="130"/>
      <c r="AK120" s="130"/>
      <c r="AL120" s="130"/>
      <c r="AM120" s="130"/>
      <c r="AN120" s="130">
        <v>35</v>
      </c>
      <c r="AO120" s="130"/>
      <c r="AP120" s="130">
        <v>7</v>
      </c>
      <c r="AQ120" s="130">
        <v>120</v>
      </c>
      <c r="AR120" s="130"/>
      <c r="AS120" s="130"/>
      <c r="AT120" s="130"/>
      <c r="AU120" s="130"/>
      <c r="AV120" s="130">
        <v>180235</v>
      </c>
      <c r="AW120" s="130">
        <v>578</v>
      </c>
      <c r="AX120" s="171">
        <f t="shared" si="63"/>
        <v>3331219</v>
      </c>
      <c r="AY120" s="10"/>
      <c r="AZ120" s="45"/>
      <c r="BA120" s="35" t="s">
        <v>39</v>
      </c>
      <c r="BB120" s="181">
        <f t="shared" si="64"/>
        <v>1005915</v>
      </c>
      <c r="BC120" s="182">
        <f t="shared" si="65"/>
        <v>1263293</v>
      </c>
      <c r="BD120" s="182">
        <f t="shared" si="66"/>
        <v>464120</v>
      </c>
      <c r="BE120" s="182">
        <f t="shared" si="67"/>
        <v>265081</v>
      </c>
      <c r="BF120" s="182">
        <f t="shared" si="68"/>
        <v>131645</v>
      </c>
      <c r="BG120" s="182">
        <f t="shared" si="48"/>
        <v>180235</v>
      </c>
      <c r="BH120" s="182">
        <f t="shared" si="41"/>
        <v>20930</v>
      </c>
      <c r="BI120" s="183">
        <f t="shared" si="69"/>
        <v>3331219</v>
      </c>
      <c r="BJ120" s="126"/>
    </row>
    <row r="121" spans="1:62" ht="12.75" customHeight="1" x14ac:dyDescent="0.25">
      <c r="A121" s="47"/>
      <c r="B121" s="30"/>
      <c r="C121" s="35" t="s">
        <v>40</v>
      </c>
      <c r="D121" s="130"/>
      <c r="E121" s="130">
        <v>3</v>
      </c>
      <c r="F121" s="130">
        <v>25037</v>
      </c>
      <c r="G121" s="130"/>
      <c r="H121" s="130"/>
      <c r="I121" s="130"/>
      <c r="J121" s="130"/>
      <c r="K121" s="130">
        <v>176161</v>
      </c>
      <c r="L121" s="130">
        <v>462202</v>
      </c>
      <c r="M121" s="130">
        <v>1006274</v>
      </c>
      <c r="N121" s="130">
        <v>5812</v>
      </c>
      <c r="O121" s="130">
        <v>115254</v>
      </c>
      <c r="P121" s="130">
        <v>650</v>
      </c>
      <c r="Q121" s="130">
        <v>3665</v>
      </c>
      <c r="R121" s="130">
        <v>73365</v>
      </c>
      <c r="S121" s="130">
        <v>16773</v>
      </c>
      <c r="T121" s="130">
        <v>1273296</v>
      </c>
      <c r="U121" s="130"/>
      <c r="V121" s="130">
        <v>6165</v>
      </c>
      <c r="W121" s="130">
        <v>83</v>
      </c>
      <c r="X121" s="130">
        <v>9250</v>
      </c>
      <c r="Y121" s="130"/>
      <c r="Z121" s="130"/>
      <c r="AA121" s="130"/>
      <c r="AB121" s="130"/>
      <c r="AC121" s="130"/>
      <c r="AD121" s="175"/>
      <c r="AE121" s="130"/>
      <c r="AF121" s="130"/>
      <c r="AG121" s="130"/>
      <c r="AH121" s="130">
        <v>200</v>
      </c>
      <c r="AI121" s="130"/>
      <c r="AJ121" s="130"/>
      <c r="AK121" s="130"/>
      <c r="AL121" s="130"/>
      <c r="AM121" s="130"/>
      <c r="AN121" s="130">
        <v>35</v>
      </c>
      <c r="AO121" s="130"/>
      <c r="AP121" s="130">
        <v>7</v>
      </c>
      <c r="AQ121" s="130">
        <v>122</v>
      </c>
      <c r="AR121" s="130"/>
      <c r="AS121" s="130"/>
      <c r="AT121" s="130"/>
      <c r="AU121" s="130"/>
      <c r="AV121" s="130">
        <v>187040</v>
      </c>
      <c r="AW121" s="177">
        <v>587</v>
      </c>
      <c r="AX121" s="171">
        <f t="shared" si="63"/>
        <v>3361981</v>
      </c>
      <c r="AY121" s="10"/>
      <c r="AZ121" s="30"/>
      <c r="BA121" s="35" t="s">
        <v>40</v>
      </c>
      <c r="BB121" s="181">
        <f t="shared" si="64"/>
        <v>1006274</v>
      </c>
      <c r="BC121" s="182">
        <f t="shared" si="65"/>
        <v>1273296</v>
      </c>
      <c r="BD121" s="182">
        <f t="shared" si="66"/>
        <v>468367</v>
      </c>
      <c r="BE121" s="182">
        <f t="shared" si="67"/>
        <v>266299</v>
      </c>
      <c r="BF121" s="182">
        <f t="shared" si="68"/>
        <v>140291</v>
      </c>
      <c r="BG121" s="182">
        <f t="shared" si="48"/>
        <v>187040</v>
      </c>
      <c r="BH121" s="182">
        <f t="shared" si="41"/>
        <v>20414</v>
      </c>
      <c r="BI121" s="183">
        <f t="shared" si="69"/>
        <v>3361981</v>
      </c>
      <c r="BJ121" s="126"/>
    </row>
    <row r="122" spans="1:62" ht="12.75" customHeight="1" x14ac:dyDescent="0.2">
      <c r="A122" s="47"/>
      <c r="B122" s="29"/>
      <c r="C122" s="35" t="s">
        <v>41</v>
      </c>
      <c r="D122" s="130"/>
      <c r="E122" s="130">
        <v>3</v>
      </c>
      <c r="F122" s="130">
        <v>25094</v>
      </c>
      <c r="G122" s="130"/>
      <c r="H122" s="130"/>
      <c r="I122" s="130"/>
      <c r="J122" s="130"/>
      <c r="K122" s="130">
        <v>176422</v>
      </c>
      <c r="L122" s="130">
        <v>460495</v>
      </c>
      <c r="M122" s="130">
        <v>999805</v>
      </c>
      <c r="N122" s="130">
        <v>5702</v>
      </c>
      <c r="O122" s="130">
        <v>124297</v>
      </c>
      <c r="P122" s="130">
        <v>651</v>
      </c>
      <c r="Q122" s="130">
        <v>3501</v>
      </c>
      <c r="R122" s="130">
        <v>74465</v>
      </c>
      <c r="S122" s="130">
        <v>16787</v>
      </c>
      <c r="T122" s="130">
        <v>1278758</v>
      </c>
      <c r="U122" s="130"/>
      <c r="V122" s="130">
        <v>6157</v>
      </c>
      <c r="W122" s="130">
        <v>81</v>
      </c>
      <c r="X122" s="130">
        <v>9131</v>
      </c>
      <c r="Y122" s="130"/>
      <c r="Z122" s="130"/>
      <c r="AA122" s="130"/>
      <c r="AB122" s="130"/>
      <c r="AC122" s="130"/>
      <c r="AD122" s="130"/>
      <c r="AE122" s="130"/>
      <c r="AF122" s="130"/>
      <c r="AG122" s="130"/>
      <c r="AH122" s="130">
        <v>187</v>
      </c>
      <c r="AI122" s="130"/>
      <c r="AJ122" s="130"/>
      <c r="AK122" s="130"/>
      <c r="AL122" s="130"/>
      <c r="AM122" s="130"/>
      <c r="AN122" s="130">
        <v>35</v>
      </c>
      <c r="AO122" s="130"/>
      <c r="AP122" s="130">
        <v>7</v>
      </c>
      <c r="AQ122" s="130">
        <v>122</v>
      </c>
      <c r="AR122" s="130"/>
      <c r="AS122" s="130"/>
      <c r="AT122" s="130"/>
      <c r="AU122" s="130"/>
      <c r="AV122" s="130">
        <v>187040</v>
      </c>
      <c r="AW122" s="130">
        <v>592</v>
      </c>
      <c r="AX122" s="171">
        <f t="shared" ref="AX122:AX133" si="70">SUM(D122:AW122)</f>
        <v>3369332</v>
      </c>
      <c r="AY122" s="10"/>
      <c r="AZ122" s="29"/>
      <c r="BA122" s="35" t="s">
        <v>41</v>
      </c>
      <c r="BB122" s="181">
        <f t="shared" ref="BB122:BB133" si="71">+M122+AE122+AI122</f>
        <v>999805</v>
      </c>
      <c r="BC122" s="182">
        <f t="shared" ref="BC122:BC133" si="72">+T122</f>
        <v>1278758</v>
      </c>
      <c r="BD122" s="182">
        <f t="shared" ref="BD122:BD133" si="73">+D122+J122+L122+V122+AB122+AT122</f>
        <v>466652</v>
      </c>
      <c r="BE122" s="182">
        <f t="shared" ref="BE122:BE133" si="74">+K122+R122+S122+AA122</f>
        <v>267674</v>
      </c>
      <c r="BF122" s="182">
        <f t="shared" ref="BF122:BF133" si="75">+F122+U122+O122</f>
        <v>149391</v>
      </c>
      <c r="BG122" s="182">
        <f t="shared" si="48"/>
        <v>187040</v>
      </c>
      <c r="BH122" s="182">
        <f t="shared" si="41"/>
        <v>20012</v>
      </c>
      <c r="BI122" s="183">
        <f t="shared" ref="BI122:BI133" si="76">SUM(BB122:BH122)</f>
        <v>3369332</v>
      </c>
      <c r="BJ122" s="126"/>
    </row>
    <row r="123" spans="1:62" ht="12.75" customHeight="1" x14ac:dyDescent="0.2">
      <c r="A123" s="47"/>
      <c r="B123" s="45"/>
      <c r="C123" s="35" t="s">
        <v>42</v>
      </c>
      <c r="D123" s="130"/>
      <c r="E123" s="130">
        <v>4</v>
      </c>
      <c r="F123" s="130">
        <v>25146</v>
      </c>
      <c r="G123" s="130"/>
      <c r="H123" s="130"/>
      <c r="I123" s="130"/>
      <c r="J123" s="130"/>
      <c r="K123" s="130">
        <v>176558</v>
      </c>
      <c r="L123" s="130">
        <v>460670</v>
      </c>
      <c r="M123" s="130">
        <v>990839</v>
      </c>
      <c r="N123" s="130">
        <v>5650</v>
      </c>
      <c r="O123" s="130">
        <v>131730</v>
      </c>
      <c r="P123" s="130">
        <v>654</v>
      </c>
      <c r="Q123" s="130">
        <v>3083</v>
      </c>
      <c r="R123" s="130">
        <v>74338</v>
      </c>
      <c r="S123" s="130">
        <v>16820</v>
      </c>
      <c r="T123" s="130">
        <v>1283218</v>
      </c>
      <c r="U123" s="130"/>
      <c r="V123" s="130">
        <v>6102</v>
      </c>
      <c r="W123" s="130">
        <v>80</v>
      </c>
      <c r="X123" s="130">
        <v>8977</v>
      </c>
      <c r="Y123" s="130"/>
      <c r="Z123" s="130"/>
      <c r="AA123" s="130"/>
      <c r="AB123" s="130"/>
      <c r="AC123" s="130"/>
      <c r="AD123" s="130"/>
      <c r="AE123" s="130"/>
      <c r="AF123" s="130"/>
      <c r="AG123" s="130"/>
      <c r="AH123" s="130">
        <v>191</v>
      </c>
      <c r="AI123" s="130"/>
      <c r="AJ123" s="130"/>
      <c r="AK123" s="130"/>
      <c r="AL123" s="130"/>
      <c r="AM123" s="130"/>
      <c r="AN123" s="130">
        <v>35</v>
      </c>
      <c r="AO123" s="130"/>
      <c r="AP123" s="130">
        <v>7</v>
      </c>
      <c r="AQ123" s="130">
        <v>124</v>
      </c>
      <c r="AR123" s="130"/>
      <c r="AS123" s="130"/>
      <c r="AT123" s="130"/>
      <c r="AU123" s="130"/>
      <c r="AV123" s="130">
        <v>191148</v>
      </c>
      <c r="AW123" s="130">
        <v>530</v>
      </c>
      <c r="AX123" s="171">
        <f t="shared" si="70"/>
        <v>3375904</v>
      </c>
      <c r="AY123" s="10"/>
      <c r="AZ123" s="45"/>
      <c r="BA123" s="35" t="s">
        <v>42</v>
      </c>
      <c r="BB123" s="181">
        <f t="shared" si="71"/>
        <v>990839</v>
      </c>
      <c r="BC123" s="182">
        <f t="shared" si="72"/>
        <v>1283218</v>
      </c>
      <c r="BD123" s="182">
        <f t="shared" si="73"/>
        <v>466772</v>
      </c>
      <c r="BE123" s="182">
        <f t="shared" si="74"/>
        <v>267716</v>
      </c>
      <c r="BF123" s="182">
        <f t="shared" si="75"/>
        <v>156876</v>
      </c>
      <c r="BG123" s="182">
        <f t="shared" si="48"/>
        <v>191148</v>
      </c>
      <c r="BH123" s="182">
        <f t="shared" si="41"/>
        <v>19335</v>
      </c>
      <c r="BI123" s="183">
        <f t="shared" si="76"/>
        <v>3375904</v>
      </c>
      <c r="BJ123" s="126"/>
    </row>
    <row r="124" spans="1:62" ht="12.75" customHeight="1" x14ac:dyDescent="0.25">
      <c r="A124" s="47"/>
      <c r="B124" s="30"/>
      <c r="C124" s="35" t="s">
        <v>43</v>
      </c>
      <c r="D124" s="130"/>
      <c r="E124" s="130">
        <v>4</v>
      </c>
      <c r="F124" s="130">
        <v>25201</v>
      </c>
      <c r="G124" s="130"/>
      <c r="H124" s="130"/>
      <c r="I124" s="130"/>
      <c r="J124" s="130"/>
      <c r="K124" s="130">
        <v>176671</v>
      </c>
      <c r="L124" s="130">
        <v>459994</v>
      </c>
      <c r="M124" s="130">
        <v>996198</v>
      </c>
      <c r="N124" s="130">
        <v>5611</v>
      </c>
      <c r="O124" s="130">
        <v>137512</v>
      </c>
      <c r="P124" s="130">
        <v>657</v>
      </c>
      <c r="Q124" s="130">
        <v>2832</v>
      </c>
      <c r="R124" s="130">
        <v>74631</v>
      </c>
      <c r="S124" s="130">
        <v>16943</v>
      </c>
      <c r="T124" s="130">
        <v>1290949</v>
      </c>
      <c r="U124" s="130"/>
      <c r="V124" s="130">
        <v>6099</v>
      </c>
      <c r="W124" s="130">
        <v>79</v>
      </c>
      <c r="X124" s="130">
        <v>8661</v>
      </c>
      <c r="Y124" s="130"/>
      <c r="Z124" s="130"/>
      <c r="AA124" s="130"/>
      <c r="AB124" s="130"/>
      <c r="AC124" s="130"/>
      <c r="AD124" s="175"/>
      <c r="AE124" s="130"/>
      <c r="AF124" s="130"/>
      <c r="AG124" s="130"/>
      <c r="AH124" s="130">
        <v>199</v>
      </c>
      <c r="AI124" s="130"/>
      <c r="AJ124" s="130"/>
      <c r="AK124" s="130"/>
      <c r="AL124" s="130"/>
      <c r="AM124" s="130"/>
      <c r="AN124" s="130">
        <v>35</v>
      </c>
      <c r="AO124" s="130"/>
      <c r="AP124" s="130">
        <v>7</v>
      </c>
      <c r="AQ124" s="130">
        <v>126</v>
      </c>
      <c r="AR124" s="130"/>
      <c r="AS124" s="130"/>
      <c r="AT124" s="130"/>
      <c r="AU124" s="130"/>
      <c r="AV124" s="130">
        <v>196988</v>
      </c>
      <c r="AW124" s="177">
        <v>549</v>
      </c>
      <c r="AX124" s="171">
        <f t="shared" si="70"/>
        <v>3399946</v>
      </c>
      <c r="AY124" s="10"/>
      <c r="AZ124" s="30"/>
      <c r="BA124" s="35" t="s">
        <v>43</v>
      </c>
      <c r="BB124" s="181">
        <f t="shared" si="71"/>
        <v>996198</v>
      </c>
      <c r="BC124" s="182">
        <f t="shared" si="72"/>
        <v>1290949</v>
      </c>
      <c r="BD124" s="182">
        <f t="shared" si="73"/>
        <v>466093</v>
      </c>
      <c r="BE124" s="182">
        <f t="shared" si="74"/>
        <v>268245</v>
      </c>
      <c r="BF124" s="182">
        <f t="shared" si="75"/>
        <v>162713</v>
      </c>
      <c r="BG124" s="182">
        <f t="shared" si="48"/>
        <v>196988</v>
      </c>
      <c r="BH124" s="182">
        <f t="shared" si="41"/>
        <v>18760</v>
      </c>
      <c r="BI124" s="183">
        <f t="shared" si="76"/>
        <v>3399946</v>
      </c>
      <c r="BJ124" s="126"/>
    </row>
    <row r="125" spans="1:62" ht="12.75" customHeight="1" x14ac:dyDescent="0.2">
      <c r="A125" s="47"/>
      <c r="B125" s="29"/>
      <c r="C125" s="35" t="s">
        <v>32</v>
      </c>
      <c r="D125" s="130"/>
      <c r="E125" s="130">
        <v>4</v>
      </c>
      <c r="F125" s="130">
        <v>25289</v>
      </c>
      <c r="G125" s="130"/>
      <c r="H125" s="130"/>
      <c r="I125" s="130"/>
      <c r="J125" s="130"/>
      <c r="K125" s="130">
        <v>177368</v>
      </c>
      <c r="L125" s="130">
        <v>460134</v>
      </c>
      <c r="M125" s="130">
        <v>996438</v>
      </c>
      <c r="N125" s="130">
        <v>5512</v>
      </c>
      <c r="O125" s="130">
        <v>144638</v>
      </c>
      <c r="P125" s="130">
        <v>657</v>
      </c>
      <c r="Q125" s="130">
        <v>3240</v>
      </c>
      <c r="R125" s="130">
        <v>74602</v>
      </c>
      <c r="S125" s="130">
        <v>16920</v>
      </c>
      <c r="T125" s="130">
        <v>1294602</v>
      </c>
      <c r="U125" s="130"/>
      <c r="V125" s="130">
        <v>6074</v>
      </c>
      <c r="W125" s="130">
        <v>81</v>
      </c>
      <c r="X125" s="130">
        <v>8450</v>
      </c>
      <c r="Y125" s="130"/>
      <c r="Z125" s="130"/>
      <c r="AA125" s="130"/>
      <c r="AB125" s="130"/>
      <c r="AC125" s="130"/>
      <c r="AD125" s="130"/>
      <c r="AE125" s="130"/>
      <c r="AF125" s="130"/>
      <c r="AG125" s="130"/>
      <c r="AH125" s="130">
        <v>193</v>
      </c>
      <c r="AI125" s="130"/>
      <c r="AJ125" s="130"/>
      <c r="AK125" s="130"/>
      <c r="AL125" s="130"/>
      <c r="AM125" s="130"/>
      <c r="AN125" s="130">
        <v>35</v>
      </c>
      <c r="AO125" s="130"/>
      <c r="AP125" s="130">
        <v>7</v>
      </c>
      <c r="AQ125" s="130">
        <v>125</v>
      </c>
      <c r="AR125" s="130"/>
      <c r="AS125" s="130"/>
      <c r="AT125" s="130"/>
      <c r="AU125" s="130"/>
      <c r="AV125" s="130">
        <v>200579</v>
      </c>
      <c r="AW125" s="130">
        <v>555</v>
      </c>
      <c r="AX125" s="171">
        <f t="shared" si="70"/>
        <v>3415503</v>
      </c>
      <c r="AY125" s="10"/>
      <c r="AZ125" s="29"/>
      <c r="BA125" s="35" t="s">
        <v>32</v>
      </c>
      <c r="BB125" s="181">
        <f t="shared" si="71"/>
        <v>996438</v>
      </c>
      <c r="BC125" s="182">
        <f t="shared" si="72"/>
        <v>1294602</v>
      </c>
      <c r="BD125" s="182">
        <f t="shared" si="73"/>
        <v>466208</v>
      </c>
      <c r="BE125" s="182">
        <f t="shared" si="74"/>
        <v>268890</v>
      </c>
      <c r="BF125" s="182">
        <f t="shared" si="75"/>
        <v>169927</v>
      </c>
      <c r="BG125" s="182">
        <f>+AV125</f>
        <v>200579</v>
      </c>
      <c r="BH125" s="182">
        <f>+E125+G125+H125+I125+N125+P125+W125+X125+Y125+Z125+AC125+AD125+AF125+AG125+AH125+AJ125+AK125+AL125+AM125+AO125+AP125+AQ125+AR125+AS125+AU125+AW125+Q125+AN125</f>
        <v>18859</v>
      </c>
      <c r="BI125" s="183">
        <f t="shared" si="76"/>
        <v>3415503</v>
      </c>
      <c r="BJ125" s="126"/>
    </row>
    <row r="126" spans="1:62" ht="12.75" customHeight="1" x14ac:dyDescent="0.2">
      <c r="A126" s="47"/>
      <c r="B126" s="45"/>
      <c r="C126" s="35" t="s">
        <v>33</v>
      </c>
      <c r="D126" s="130"/>
      <c r="E126" s="130">
        <v>4</v>
      </c>
      <c r="F126" s="130">
        <v>25370</v>
      </c>
      <c r="G126" s="130"/>
      <c r="H126" s="130"/>
      <c r="I126" s="130"/>
      <c r="J126" s="130"/>
      <c r="K126" s="130">
        <v>178032</v>
      </c>
      <c r="L126" s="130">
        <v>460452</v>
      </c>
      <c r="M126" s="130">
        <v>996135</v>
      </c>
      <c r="N126" s="130">
        <v>5409</v>
      </c>
      <c r="O126" s="130">
        <v>150681</v>
      </c>
      <c r="P126" s="130">
        <v>662</v>
      </c>
      <c r="Q126" s="130">
        <v>3097</v>
      </c>
      <c r="R126" s="130">
        <v>74698</v>
      </c>
      <c r="S126" s="130">
        <v>16944</v>
      </c>
      <c r="T126" s="130">
        <v>1301591</v>
      </c>
      <c r="U126" s="130"/>
      <c r="V126" s="130">
        <v>6054</v>
      </c>
      <c r="W126" s="130">
        <v>77</v>
      </c>
      <c r="X126" s="130">
        <v>8057</v>
      </c>
      <c r="Y126" s="130"/>
      <c r="Z126" s="130"/>
      <c r="AA126" s="130"/>
      <c r="AB126" s="130"/>
      <c r="AC126" s="130"/>
      <c r="AD126" s="130"/>
      <c r="AE126" s="130"/>
      <c r="AF126" s="130"/>
      <c r="AG126" s="130"/>
      <c r="AH126" s="130">
        <v>188</v>
      </c>
      <c r="AI126" s="130"/>
      <c r="AJ126" s="130"/>
      <c r="AK126" s="130"/>
      <c r="AL126" s="130"/>
      <c r="AM126" s="130"/>
      <c r="AN126" s="130">
        <v>35</v>
      </c>
      <c r="AO126" s="130"/>
      <c r="AP126" s="130">
        <v>7</v>
      </c>
      <c r="AQ126" s="130">
        <v>125</v>
      </c>
      <c r="AR126" s="130"/>
      <c r="AS126" s="130"/>
      <c r="AT126" s="130"/>
      <c r="AU126" s="130"/>
      <c r="AV126" s="130">
        <v>202462</v>
      </c>
      <c r="AW126" s="130">
        <v>569</v>
      </c>
      <c r="AX126" s="171">
        <f t="shared" si="70"/>
        <v>3430649</v>
      </c>
      <c r="AY126" s="10"/>
      <c r="AZ126" s="45"/>
      <c r="BA126" s="35" t="s">
        <v>33</v>
      </c>
      <c r="BB126" s="181">
        <f t="shared" si="71"/>
        <v>996135</v>
      </c>
      <c r="BC126" s="182">
        <f t="shared" si="72"/>
        <v>1301591</v>
      </c>
      <c r="BD126" s="182">
        <f t="shared" si="73"/>
        <v>466506</v>
      </c>
      <c r="BE126" s="182">
        <f t="shared" si="74"/>
        <v>269674</v>
      </c>
      <c r="BF126" s="182">
        <f t="shared" si="75"/>
        <v>176051</v>
      </c>
      <c r="BG126" s="182">
        <f>+AV126</f>
        <v>202462</v>
      </c>
      <c r="BH126" s="182">
        <f>+E126+G126+H126+I126+N126+P126+W126+X126+Y126+Z126+AC126+AD126+AF126+AG126+AH126+AJ126+AK126+AL126+AM126+AO126+AP126+AQ126+AR126+AS126+AU126+AW126+Q126+AN126</f>
        <v>18230</v>
      </c>
      <c r="BI126" s="183">
        <f t="shared" si="76"/>
        <v>3430649</v>
      </c>
      <c r="BJ126" s="126"/>
    </row>
    <row r="127" spans="1:62" ht="12.75" customHeight="1" x14ac:dyDescent="0.25">
      <c r="A127" s="47"/>
      <c r="B127" s="30"/>
      <c r="C127" s="35" t="s">
        <v>34</v>
      </c>
      <c r="D127" s="130"/>
      <c r="E127" s="130">
        <v>4</v>
      </c>
      <c r="F127" s="130">
        <v>25501</v>
      </c>
      <c r="G127" s="130"/>
      <c r="H127" s="130"/>
      <c r="I127" s="130"/>
      <c r="J127" s="130"/>
      <c r="K127" s="130">
        <v>178270</v>
      </c>
      <c r="L127" s="130">
        <v>460937</v>
      </c>
      <c r="M127" s="130">
        <v>982656</v>
      </c>
      <c r="N127" s="130">
        <v>5348</v>
      </c>
      <c r="O127" s="130">
        <v>154667</v>
      </c>
      <c r="P127" s="130">
        <v>662</v>
      </c>
      <c r="Q127" s="130">
        <v>3209</v>
      </c>
      <c r="R127" s="130">
        <v>74804</v>
      </c>
      <c r="S127" s="130">
        <v>16914</v>
      </c>
      <c r="T127" s="130">
        <v>1304608</v>
      </c>
      <c r="U127" s="130"/>
      <c r="V127" s="130">
        <v>6064</v>
      </c>
      <c r="W127" s="130">
        <v>77</v>
      </c>
      <c r="X127" s="130">
        <v>8077</v>
      </c>
      <c r="Y127" s="130"/>
      <c r="Z127" s="130"/>
      <c r="AA127" s="130"/>
      <c r="AB127" s="130"/>
      <c r="AC127" s="130"/>
      <c r="AD127" s="175"/>
      <c r="AE127" s="130"/>
      <c r="AF127" s="130"/>
      <c r="AG127" s="130"/>
      <c r="AH127" s="130">
        <v>184</v>
      </c>
      <c r="AI127" s="130"/>
      <c r="AJ127" s="130"/>
      <c r="AK127" s="130"/>
      <c r="AL127" s="130"/>
      <c r="AM127" s="130"/>
      <c r="AN127" s="130">
        <v>35</v>
      </c>
      <c r="AO127" s="130"/>
      <c r="AP127" s="130">
        <v>7</v>
      </c>
      <c r="AQ127" s="130">
        <v>123</v>
      </c>
      <c r="AR127" s="130"/>
      <c r="AS127" s="130"/>
      <c r="AT127" s="130"/>
      <c r="AU127" s="130"/>
      <c r="AV127" s="130">
        <v>208946</v>
      </c>
      <c r="AW127" s="177">
        <v>579</v>
      </c>
      <c r="AX127" s="171">
        <f t="shared" si="70"/>
        <v>3431672</v>
      </c>
      <c r="AY127" s="10"/>
      <c r="AZ127" s="30"/>
      <c r="BA127" s="35" t="s">
        <v>34</v>
      </c>
      <c r="BB127" s="181">
        <f t="shared" si="71"/>
        <v>982656</v>
      </c>
      <c r="BC127" s="182">
        <f t="shared" si="72"/>
        <v>1304608</v>
      </c>
      <c r="BD127" s="182">
        <f t="shared" si="73"/>
        <v>467001</v>
      </c>
      <c r="BE127" s="182">
        <f t="shared" si="74"/>
        <v>269988</v>
      </c>
      <c r="BF127" s="182">
        <f t="shared" si="75"/>
        <v>180168</v>
      </c>
      <c r="BG127" s="182">
        <f>+AV127</f>
        <v>208946</v>
      </c>
      <c r="BH127" s="182">
        <f>+E127+G127+H127+I127+N127+P127+W127+X127+Y127+Z127+AC127+AD127+AF127+AG127+AH127+AJ127+AK127+AL127+AM127+AO127+AP127+AQ127+AR127+AS127+AU127+AW127+Q127+AN127</f>
        <v>18305</v>
      </c>
      <c r="BI127" s="183">
        <f t="shared" si="76"/>
        <v>3431672</v>
      </c>
      <c r="BJ127" s="126"/>
    </row>
    <row r="128" spans="1:62" ht="12.75" customHeight="1" x14ac:dyDescent="0.2">
      <c r="A128" s="47"/>
      <c r="B128" s="29"/>
      <c r="C128" s="35" t="s">
        <v>35</v>
      </c>
      <c r="D128" s="130"/>
      <c r="E128" s="130">
        <v>4</v>
      </c>
      <c r="F128" s="130">
        <v>25675</v>
      </c>
      <c r="G128" s="130"/>
      <c r="H128" s="130"/>
      <c r="I128" s="130"/>
      <c r="J128" s="130"/>
      <c r="K128" s="130">
        <v>178578</v>
      </c>
      <c r="L128" s="130">
        <v>457283</v>
      </c>
      <c r="M128" s="130">
        <v>974011</v>
      </c>
      <c r="N128" s="130">
        <v>5321</v>
      </c>
      <c r="O128" s="130">
        <v>158747</v>
      </c>
      <c r="P128" s="130">
        <v>663</v>
      </c>
      <c r="Q128" s="130">
        <v>3189</v>
      </c>
      <c r="R128" s="130">
        <v>74221</v>
      </c>
      <c r="S128" s="130">
        <v>16951</v>
      </c>
      <c r="T128" s="130">
        <v>1310889</v>
      </c>
      <c r="U128" s="130"/>
      <c r="V128" s="130">
        <v>6051</v>
      </c>
      <c r="W128" s="130">
        <v>77</v>
      </c>
      <c r="X128" s="130">
        <v>7866</v>
      </c>
      <c r="Y128" s="130"/>
      <c r="Z128" s="130"/>
      <c r="AA128" s="130"/>
      <c r="AB128" s="130"/>
      <c r="AC128" s="130"/>
      <c r="AD128" s="130"/>
      <c r="AE128" s="130"/>
      <c r="AF128" s="130"/>
      <c r="AG128" s="130"/>
      <c r="AH128" s="130">
        <v>184</v>
      </c>
      <c r="AI128" s="130"/>
      <c r="AJ128" s="130"/>
      <c r="AK128" s="130"/>
      <c r="AL128" s="130"/>
      <c r="AM128" s="130"/>
      <c r="AN128" s="130">
        <v>35</v>
      </c>
      <c r="AO128" s="130"/>
      <c r="AP128" s="130">
        <v>7</v>
      </c>
      <c r="AQ128" s="130">
        <v>126</v>
      </c>
      <c r="AR128" s="130"/>
      <c r="AS128" s="130"/>
      <c r="AT128" s="130"/>
      <c r="AU128" s="130"/>
      <c r="AV128" s="130">
        <v>213394</v>
      </c>
      <c r="AW128" s="130">
        <v>585</v>
      </c>
      <c r="AX128" s="171">
        <f t="shared" si="70"/>
        <v>3433857</v>
      </c>
      <c r="AY128" s="10"/>
      <c r="AZ128" s="29"/>
      <c r="BA128" s="35" t="s">
        <v>35</v>
      </c>
      <c r="BB128" s="181">
        <f t="shared" si="71"/>
        <v>974011</v>
      </c>
      <c r="BC128" s="182">
        <f t="shared" si="72"/>
        <v>1310889</v>
      </c>
      <c r="BD128" s="182">
        <f t="shared" si="73"/>
        <v>463334</v>
      </c>
      <c r="BE128" s="182">
        <f t="shared" si="74"/>
        <v>269750</v>
      </c>
      <c r="BF128" s="182">
        <f t="shared" si="75"/>
        <v>184422</v>
      </c>
      <c r="BG128" s="182">
        <f t="shared" ref="BG128:BG133" si="77">+AV128</f>
        <v>213394</v>
      </c>
      <c r="BH128" s="182">
        <f t="shared" ref="BH128:BH133" si="78">+E128+G128+H128+I128+N128+P128+W128+X128+Y128+Z128+AC128+AD128+AF128+AG128+AH128+AJ128+AK128+AL128+AM128+AO128+AP128+AQ128+AR128+AS128+AU128+AW128+Q128+AN128</f>
        <v>18057</v>
      </c>
      <c r="BI128" s="183">
        <f t="shared" si="76"/>
        <v>3433857</v>
      </c>
      <c r="BJ128" s="126"/>
    </row>
    <row r="129" spans="1:62" ht="12.75" customHeight="1" x14ac:dyDescent="0.2">
      <c r="A129" s="47"/>
      <c r="B129" s="45"/>
      <c r="C129" s="35" t="s">
        <v>36</v>
      </c>
      <c r="D129" s="130"/>
      <c r="E129" s="130">
        <v>5</v>
      </c>
      <c r="F129" s="130">
        <v>25826</v>
      </c>
      <c r="G129" s="130"/>
      <c r="H129" s="130"/>
      <c r="I129" s="130"/>
      <c r="J129" s="130"/>
      <c r="K129" s="130">
        <v>179199</v>
      </c>
      <c r="L129" s="130">
        <v>454046</v>
      </c>
      <c r="M129" s="130">
        <v>960915</v>
      </c>
      <c r="N129" s="130">
        <v>5179</v>
      </c>
      <c r="O129" s="130">
        <v>162290</v>
      </c>
      <c r="P129" s="130">
        <v>663</v>
      </c>
      <c r="Q129" s="130">
        <v>3180</v>
      </c>
      <c r="R129" s="130">
        <v>73967</v>
      </c>
      <c r="S129" s="130">
        <v>16932</v>
      </c>
      <c r="T129" s="130">
        <v>1313927</v>
      </c>
      <c r="U129" s="130"/>
      <c r="V129" s="130">
        <v>6084</v>
      </c>
      <c r="W129" s="130">
        <v>84</v>
      </c>
      <c r="X129" s="130">
        <v>7469</v>
      </c>
      <c r="Y129" s="130"/>
      <c r="Z129" s="130"/>
      <c r="AA129" s="130"/>
      <c r="AB129" s="130"/>
      <c r="AC129" s="130"/>
      <c r="AD129" s="130"/>
      <c r="AE129" s="130"/>
      <c r="AF129" s="130"/>
      <c r="AG129" s="130"/>
      <c r="AH129" s="130">
        <v>172</v>
      </c>
      <c r="AI129" s="130"/>
      <c r="AJ129" s="130"/>
      <c r="AK129" s="130"/>
      <c r="AL129" s="130"/>
      <c r="AM129" s="130"/>
      <c r="AN129" s="130">
        <v>35</v>
      </c>
      <c r="AO129" s="130"/>
      <c r="AP129" s="130">
        <v>7</v>
      </c>
      <c r="AQ129" s="130">
        <v>127</v>
      </c>
      <c r="AR129" s="130"/>
      <c r="AS129" s="130"/>
      <c r="AT129" s="130"/>
      <c r="AU129" s="130"/>
      <c r="AV129" s="130">
        <v>225412</v>
      </c>
      <c r="AW129" s="130">
        <v>601</v>
      </c>
      <c r="AX129" s="171">
        <f t="shared" si="70"/>
        <v>3436120</v>
      </c>
      <c r="AY129" s="10"/>
      <c r="AZ129" s="45"/>
      <c r="BA129" s="35" t="s">
        <v>36</v>
      </c>
      <c r="BB129" s="181">
        <f t="shared" si="71"/>
        <v>960915</v>
      </c>
      <c r="BC129" s="182">
        <f t="shared" si="72"/>
        <v>1313927</v>
      </c>
      <c r="BD129" s="182">
        <f t="shared" si="73"/>
        <v>460130</v>
      </c>
      <c r="BE129" s="182">
        <f t="shared" si="74"/>
        <v>270098</v>
      </c>
      <c r="BF129" s="182">
        <f t="shared" si="75"/>
        <v>188116</v>
      </c>
      <c r="BG129" s="182">
        <f t="shared" si="77"/>
        <v>225412</v>
      </c>
      <c r="BH129" s="182">
        <f t="shared" si="78"/>
        <v>17522</v>
      </c>
      <c r="BI129" s="183">
        <f t="shared" si="76"/>
        <v>3436120</v>
      </c>
      <c r="BJ129" s="126"/>
    </row>
    <row r="130" spans="1:62" ht="12.75" customHeight="1" thickBot="1" x14ac:dyDescent="0.3">
      <c r="A130" s="47"/>
      <c r="B130" s="31"/>
      <c r="C130" s="36" t="s">
        <v>37</v>
      </c>
      <c r="D130" s="172"/>
      <c r="E130" s="172">
        <v>5</v>
      </c>
      <c r="F130" s="172">
        <v>25913</v>
      </c>
      <c r="G130" s="172"/>
      <c r="H130" s="172"/>
      <c r="I130" s="172"/>
      <c r="J130" s="172"/>
      <c r="K130" s="172">
        <v>179841</v>
      </c>
      <c r="L130" s="172">
        <v>450293</v>
      </c>
      <c r="M130" s="172">
        <v>948331</v>
      </c>
      <c r="N130" s="172">
        <v>5150</v>
      </c>
      <c r="O130" s="172">
        <v>166875</v>
      </c>
      <c r="P130" s="172">
        <v>664</v>
      </c>
      <c r="Q130" s="172">
        <v>3126</v>
      </c>
      <c r="R130" s="172">
        <v>73950</v>
      </c>
      <c r="S130" s="172">
        <v>16932</v>
      </c>
      <c r="T130" s="172">
        <v>1317356</v>
      </c>
      <c r="U130" s="172"/>
      <c r="V130" s="172">
        <v>5993</v>
      </c>
      <c r="W130" s="172">
        <v>82</v>
      </c>
      <c r="X130" s="172">
        <v>7058</v>
      </c>
      <c r="Y130" s="172"/>
      <c r="Z130" s="172"/>
      <c r="AA130" s="172"/>
      <c r="AB130" s="172"/>
      <c r="AC130" s="172"/>
      <c r="AD130" s="174"/>
      <c r="AE130" s="172"/>
      <c r="AF130" s="172"/>
      <c r="AG130" s="172"/>
      <c r="AH130" s="172">
        <v>117</v>
      </c>
      <c r="AI130" s="172"/>
      <c r="AJ130" s="172"/>
      <c r="AK130" s="172"/>
      <c r="AL130" s="172"/>
      <c r="AM130" s="172"/>
      <c r="AN130" s="172">
        <v>35</v>
      </c>
      <c r="AO130" s="172"/>
      <c r="AP130" s="172">
        <v>7</v>
      </c>
      <c r="AQ130" s="172">
        <v>127</v>
      </c>
      <c r="AR130" s="172"/>
      <c r="AS130" s="172"/>
      <c r="AT130" s="172"/>
      <c r="AU130" s="172"/>
      <c r="AV130" s="172">
        <v>231940</v>
      </c>
      <c r="AW130" s="176">
        <v>607</v>
      </c>
      <c r="AX130" s="173">
        <f t="shared" si="70"/>
        <v>3434402</v>
      </c>
      <c r="AY130" s="10"/>
      <c r="AZ130" s="31"/>
      <c r="BA130" s="36" t="s">
        <v>37</v>
      </c>
      <c r="BB130" s="184">
        <f t="shared" si="71"/>
        <v>948331</v>
      </c>
      <c r="BC130" s="185">
        <f t="shared" si="72"/>
        <v>1317356</v>
      </c>
      <c r="BD130" s="185">
        <f t="shared" si="73"/>
        <v>456286</v>
      </c>
      <c r="BE130" s="185">
        <f t="shared" si="74"/>
        <v>270723</v>
      </c>
      <c r="BF130" s="185">
        <f t="shared" si="75"/>
        <v>192788</v>
      </c>
      <c r="BG130" s="185">
        <f t="shared" si="77"/>
        <v>231940</v>
      </c>
      <c r="BH130" s="185">
        <f t="shared" si="78"/>
        <v>16978</v>
      </c>
      <c r="BI130" s="186">
        <f t="shared" si="76"/>
        <v>3434402</v>
      </c>
      <c r="BJ130" s="126"/>
    </row>
    <row r="131" spans="1:62" ht="12.75" customHeight="1" x14ac:dyDescent="0.2">
      <c r="A131" s="47"/>
      <c r="B131" s="28">
        <v>2020</v>
      </c>
      <c r="C131" s="40" t="s">
        <v>38</v>
      </c>
      <c r="D131" s="169"/>
      <c r="E131" s="169">
        <v>5</v>
      </c>
      <c r="F131" s="169">
        <v>26050</v>
      </c>
      <c r="G131" s="169"/>
      <c r="H131" s="169"/>
      <c r="I131" s="169"/>
      <c r="J131" s="169"/>
      <c r="K131" s="169">
        <v>180494</v>
      </c>
      <c r="L131" s="169">
        <v>448546</v>
      </c>
      <c r="M131" s="169">
        <v>928373</v>
      </c>
      <c r="N131" s="169">
        <v>5101</v>
      </c>
      <c r="O131" s="169">
        <v>176226</v>
      </c>
      <c r="P131" s="169">
        <v>664</v>
      </c>
      <c r="Q131" s="169">
        <v>3043</v>
      </c>
      <c r="R131" s="169">
        <v>74279</v>
      </c>
      <c r="S131" s="169">
        <v>16873</v>
      </c>
      <c r="T131" s="169">
        <v>1316402</v>
      </c>
      <c r="U131" s="169"/>
      <c r="V131" s="169">
        <v>6003</v>
      </c>
      <c r="W131" s="169">
        <v>87</v>
      </c>
      <c r="X131" s="169">
        <v>7041</v>
      </c>
      <c r="Y131" s="169"/>
      <c r="Z131" s="169"/>
      <c r="AA131" s="169"/>
      <c r="AB131" s="169"/>
      <c r="AC131" s="169"/>
      <c r="AD131" s="169"/>
      <c r="AE131" s="169"/>
      <c r="AF131" s="169"/>
      <c r="AG131" s="169"/>
      <c r="AH131" s="169">
        <v>164</v>
      </c>
      <c r="AI131" s="169"/>
      <c r="AJ131" s="169"/>
      <c r="AK131" s="169"/>
      <c r="AL131" s="169"/>
      <c r="AM131" s="169"/>
      <c r="AN131" s="169">
        <v>35</v>
      </c>
      <c r="AO131" s="169"/>
      <c r="AP131" s="169"/>
      <c r="AQ131" s="169">
        <v>127</v>
      </c>
      <c r="AR131" s="169"/>
      <c r="AS131" s="169"/>
      <c r="AT131" s="169"/>
      <c r="AU131" s="169"/>
      <c r="AV131" s="169">
        <v>242587</v>
      </c>
      <c r="AW131" s="169">
        <v>621</v>
      </c>
      <c r="AX131" s="170">
        <f t="shared" si="70"/>
        <v>3432721</v>
      </c>
      <c r="AY131" s="10"/>
      <c r="AZ131" s="28">
        <v>2020</v>
      </c>
      <c r="BA131" s="40" t="s">
        <v>38</v>
      </c>
      <c r="BB131" s="178">
        <f t="shared" si="71"/>
        <v>928373</v>
      </c>
      <c r="BC131" s="179">
        <f t="shared" si="72"/>
        <v>1316402</v>
      </c>
      <c r="BD131" s="179">
        <f t="shared" si="73"/>
        <v>454549</v>
      </c>
      <c r="BE131" s="179">
        <f t="shared" si="74"/>
        <v>271646</v>
      </c>
      <c r="BF131" s="179">
        <f t="shared" si="75"/>
        <v>202276</v>
      </c>
      <c r="BG131" s="179">
        <f t="shared" si="77"/>
        <v>242587</v>
      </c>
      <c r="BH131" s="179">
        <f t="shared" si="78"/>
        <v>16888</v>
      </c>
      <c r="BI131" s="180">
        <f t="shared" si="76"/>
        <v>3432721</v>
      </c>
      <c r="BJ131" s="126"/>
    </row>
    <row r="132" spans="1:62" ht="12.75" customHeight="1" x14ac:dyDescent="0.2">
      <c r="A132" s="47"/>
      <c r="B132" s="45"/>
      <c r="C132" s="35" t="s">
        <v>39</v>
      </c>
      <c r="D132" s="130"/>
      <c r="E132" s="130">
        <v>5</v>
      </c>
      <c r="F132" s="130">
        <v>26200</v>
      </c>
      <c r="G132" s="130"/>
      <c r="H132" s="130"/>
      <c r="I132" s="130"/>
      <c r="J132" s="130"/>
      <c r="K132" s="130">
        <v>181057</v>
      </c>
      <c r="L132" s="130">
        <v>447269</v>
      </c>
      <c r="M132" s="130">
        <v>918740</v>
      </c>
      <c r="N132" s="130">
        <v>5063</v>
      </c>
      <c r="O132" s="130">
        <v>184252</v>
      </c>
      <c r="P132" s="130">
        <v>665</v>
      </c>
      <c r="Q132" s="130">
        <v>3083</v>
      </c>
      <c r="R132" s="130">
        <v>74551</v>
      </c>
      <c r="S132" s="130">
        <v>16917</v>
      </c>
      <c r="T132" s="130">
        <v>1319113</v>
      </c>
      <c r="U132" s="130"/>
      <c r="V132" s="130">
        <v>6013</v>
      </c>
      <c r="W132" s="130">
        <v>87</v>
      </c>
      <c r="X132" s="130">
        <v>7385</v>
      </c>
      <c r="Y132" s="130"/>
      <c r="Z132" s="130"/>
      <c r="AA132" s="130"/>
      <c r="AB132" s="130"/>
      <c r="AC132" s="130"/>
      <c r="AD132" s="130"/>
      <c r="AE132" s="130"/>
      <c r="AF132" s="130"/>
      <c r="AG132" s="130"/>
      <c r="AH132" s="130">
        <v>169</v>
      </c>
      <c r="AI132" s="130"/>
      <c r="AJ132" s="130"/>
      <c r="AK132" s="130"/>
      <c r="AL132" s="130"/>
      <c r="AM132" s="130"/>
      <c r="AN132" s="130">
        <v>35</v>
      </c>
      <c r="AO132" s="130"/>
      <c r="AP132" s="130"/>
      <c r="AQ132" s="130">
        <v>126</v>
      </c>
      <c r="AR132" s="130"/>
      <c r="AS132" s="130"/>
      <c r="AT132" s="130"/>
      <c r="AU132" s="130"/>
      <c r="AV132" s="130">
        <v>250285</v>
      </c>
      <c r="AW132" s="130">
        <v>632</v>
      </c>
      <c r="AX132" s="171">
        <f t="shared" si="70"/>
        <v>3441647</v>
      </c>
      <c r="AY132" s="10"/>
      <c r="AZ132" s="45"/>
      <c r="BA132" s="35" t="s">
        <v>39</v>
      </c>
      <c r="BB132" s="181">
        <f t="shared" si="71"/>
        <v>918740</v>
      </c>
      <c r="BC132" s="182">
        <f t="shared" si="72"/>
        <v>1319113</v>
      </c>
      <c r="BD132" s="182">
        <f t="shared" si="73"/>
        <v>453282</v>
      </c>
      <c r="BE132" s="182">
        <f t="shared" si="74"/>
        <v>272525</v>
      </c>
      <c r="BF132" s="182">
        <f t="shared" si="75"/>
        <v>210452</v>
      </c>
      <c r="BG132" s="182">
        <f t="shared" si="77"/>
        <v>250285</v>
      </c>
      <c r="BH132" s="182">
        <f t="shared" si="78"/>
        <v>17250</v>
      </c>
      <c r="BI132" s="183">
        <f t="shared" si="76"/>
        <v>3441647</v>
      </c>
      <c r="BJ132" s="126"/>
    </row>
    <row r="133" spans="1:62" ht="12.75" customHeight="1" x14ac:dyDescent="0.25">
      <c r="A133" s="47"/>
      <c r="B133" s="30"/>
      <c r="C133" s="35" t="s">
        <v>40</v>
      </c>
      <c r="D133" s="130"/>
      <c r="E133" s="130">
        <v>6</v>
      </c>
      <c r="F133" s="130">
        <v>26324</v>
      </c>
      <c r="G133" s="130"/>
      <c r="H133" s="130"/>
      <c r="I133" s="130"/>
      <c r="J133" s="130"/>
      <c r="K133" s="130">
        <v>184432</v>
      </c>
      <c r="L133" s="130">
        <v>453084</v>
      </c>
      <c r="M133" s="130">
        <v>923386</v>
      </c>
      <c r="N133" s="130">
        <v>5037</v>
      </c>
      <c r="O133" s="130">
        <v>191140</v>
      </c>
      <c r="P133" s="130">
        <v>666</v>
      </c>
      <c r="Q133" s="130">
        <v>3077</v>
      </c>
      <c r="R133" s="130">
        <v>74563</v>
      </c>
      <c r="S133" s="130">
        <v>17370</v>
      </c>
      <c r="T133" s="130">
        <v>1331835</v>
      </c>
      <c r="U133" s="130"/>
      <c r="V133" s="130">
        <v>6014</v>
      </c>
      <c r="W133" s="130">
        <v>87</v>
      </c>
      <c r="X133" s="130">
        <v>7322</v>
      </c>
      <c r="Y133" s="130"/>
      <c r="Z133" s="130"/>
      <c r="AA133" s="130"/>
      <c r="AB133" s="130"/>
      <c r="AC133" s="130"/>
      <c r="AD133" s="175"/>
      <c r="AE133" s="130"/>
      <c r="AF133" s="130"/>
      <c r="AG133" s="130"/>
      <c r="AH133" s="130">
        <v>166</v>
      </c>
      <c r="AI133" s="130"/>
      <c r="AJ133" s="130"/>
      <c r="AK133" s="130"/>
      <c r="AL133" s="130"/>
      <c r="AM133" s="130"/>
      <c r="AN133" s="130">
        <v>35</v>
      </c>
      <c r="AO133" s="130"/>
      <c r="AP133" s="130"/>
      <c r="AQ133" s="130">
        <v>93</v>
      </c>
      <c r="AR133" s="130"/>
      <c r="AS133" s="130"/>
      <c r="AT133" s="130"/>
      <c r="AU133" s="130"/>
      <c r="AV133" s="130">
        <v>263426</v>
      </c>
      <c r="AW133" s="177">
        <v>643</v>
      </c>
      <c r="AX133" s="171">
        <f t="shared" si="70"/>
        <v>3488706</v>
      </c>
      <c r="AY133" s="10"/>
      <c r="AZ133" s="30"/>
      <c r="BA133" s="35" t="s">
        <v>40</v>
      </c>
      <c r="BB133" s="181">
        <f t="shared" si="71"/>
        <v>923386</v>
      </c>
      <c r="BC133" s="182">
        <f t="shared" si="72"/>
        <v>1331835</v>
      </c>
      <c r="BD133" s="182">
        <f t="shared" si="73"/>
        <v>459098</v>
      </c>
      <c r="BE133" s="182">
        <f t="shared" si="74"/>
        <v>276365</v>
      </c>
      <c r="BF133" s="182">
        <f t="shared" si="75"/>
        <v>217464</v>
      </c>
      <c r="BG133" s="182">
        <f t="shared" si="77"/>
        <v>263426</v>
      </c>
      <c r="BH133" s="182">
        <f t="shared" si="78"/>
        <v>17132</v>
      </c>
      <c r="BI133" s="183">
        <f t="shared" si="76"/>
        <v>3488706</v>
      </c>
      <c r="BJ133" s="126"/>
    </row>
    <row r="134" spans="1:62" ht="12.75" customHeight="1" x14ac:dyDescent="0.2">
      <c r="A134" s="47"/>
      <c r="B134" s="29"/>
      <c r="C134" s="35" t="s">
        <v>41</v>
      </c>
      <c r="D134" s="130"/>
      <c r="E134" s="130">
        <v>7</v>
      </c>
      <c r="F134" s="130">
        <v>26545</v>
      </c>
      <c r="G134" s="130"/>
      <c r="H134" s="130"/>
      <c r="I134" s="130"/>
      <c r="J134" s="130"/>
      <c r="K134" s="130">
        <v>183570</v>
      </c>
      <c r="L134" s="130">
        <v>463898</v>
      </c>
      <c r="M134" s="130">
        <v>912398</v>
      </c>
      <c r="N134" s="130">
        <v>5002</v>
      </c>
      <c r="O134" s="130">
        <v>200822</v>
      </c>
      <c r="P134" s="130">
        <v>666</v>
      </c>
      <c r="Q134" s="130">
        <v>3043</v>
      </c>
      <c r="R134" s="130">
        <v>75891</v>
      </c>
      <c r="S134" s="130">
        <v>17095</v>
      </c>
      <c r="T134" s="130">
        <v>1348069</v>
      </c>
      <c r="U134" s="130"/>
      <c r="V134" s="130">
        <v>5966</v>
      </c>
      <c r="W134" s="130">
        <v>84</v>
      </c>
      <c r="X134" s="130">
        <v>7696</v>
      </c>
      <c r="Y134" s="130"/>
      <c r="Z134" s="130"/>
      <c r="AA134" s="130"/>
      <c r="AB134" s="130"/>
      <c r="AC134" s="130"/>
      <c r="AD134" s="130"/>
      <c r="AE134" s="130"/>
      <c r="AF134" s="130"/>
      <c r="AG134" s="130"/>
      <c r="AH134" s="130">
        <v>158</v>
      </c>
      <c r="AI134" s="130"/>
      <c r="AJ134" s="130"/>
      <c r="AK134" s="130"/>
      <c r="AL134" s="130"/>
      <c r="AM134" s="130"/>
      <c r="AN134" s="130">
        <v>35</v>
      </c>
      <c r="AO134" s="130"/>
      <c r="AP134" s="130"/>
      <c r="AQ134" s="130">
        <v>93</v>
      </c>
      <c r="AR134" s="130"/>
      <c r="AS134" s="130"/>
      <c r="AT134" s="130"/>
      <c r="AU134" s="130"/>
      <c r="AV134" s="130">
        <v>280431</v>
      </c>
      <c r="AW134" s="130">
        <v>658</v>
      </c>
      <c r="AX134" s="171">
        <f t="shared" ref="AX134:AX136" si="79">SUM(D134:AW134)</f>
        <v>3532127</v>
      </c>
      <c r="AY134" s="10"/>
      <c r="AZ134" s="29"/>
      <c r="BA134" s="35" t="s">
        <v>41</v>
      </c>
      <c r="BB134" s="181">
        <f t="shared" ref="BB134:BB136" si="80">+M134+AE134+AI134</f>
        <v>912398</v>
      </c>
      <c r="BC134" s="182">
        <f t="shared" ref="BC134:BC136" si="81">+T134</f>
        <v>1348069</v>
      </c>
      <c r="BD134" s="182">
        <f t="shared" ref="BD134:BD136" si="82">+D134+J134+L134+V134+AB134+AT134</f>
        <v>469864</v>
      </c>
      <c r="BE134" s="182">
        <f t="shared" ref="BE134:BE136" si="83">+K134+R134+S134+AA134</f>
        <v>276556</v>
      </c>
      <c r="BF134" s="182">
        <f t="shared" ref="BF134:BF136" si="84">+F134+U134+O134</f>
        <v>227367</v>
      </c>
      <c r="BG134" s="182">
        <f t="shared" ref="BG134:BG136" si="85">+AV134</f>
        <v>280431</v>
      </c>
      <c r="BH134" s="182">
        <f t="shared" ref="BH134:BH136" si="86">+E134+G134+H134+I134+N134+P134+W134+X134+Y134+Z134+AC134+AD134+AF134+AG134+AH134+AJ134+AK134+AL134+AM134+AO134+AP134+AQ134+AR134+AS134+AU134+AW134+Q134+AN134</f>
        <v>17442</v>
      </c>
      <c r="BI134" s="183">
        <f t="shared" ref="BI134:BI136" si="87">SUM(BB134:BH134)</f>
        <v>3532127</v>
      </c>
      <c r="BJ134" s="126"/>
    </row>
    <row r="135" spans="1:62" ht="12.75" customHeight="1" x14ac:dyDescent="0.2">
      <c r="A135" s="47"/>
      <c r="B135" s="45"/>
      <c r="C135" s="35" t="s">
        <v>42</v>
      </c>
      <c r="D135" s="130"/>
      <c r="E135" s="130">
        <v>7</v>
      </c>
      <c r="F135" s="130">
        <v>26741</v>
      </c>
      <c r="G135" s="130"/>
      <c r="H135" s="130"/>
      <c r="I135" s="130"/>
      <c r="J135" s="130"/>
      <c r="K135" s="130">
        <v>185681</v>
      </c>
      <c r="L135" s="130">
        <v>472008</v>
      </c>
      <c r="M135" s="130">
        <v>907790</v>
      </c>
      <c r="N135" s="130">
        <v>4972</v>
      </c>
      <c r="O135" s="130">
        <v>200521</v>
      </c>
      <c r="P135" s="130">
        <v>666</v>
      </c>
      <c r="Q135" s="130">
        <v>3200</v>
      </c>
      <c r="R135" s="130">
        <v>76160</v>
      </c>
      <c r="S135" s="130">
        <v>17178</v>
      </c>
      <c r="T135" s="130">
        <v>1352468</v>
      </c>
      <c r="U135" s="130"/>
      <c r="V135" s="130">
        <v>5909</v>
      </c>
      <c r="W135" s="130">
        <v>86</v>
      </c>
      <c r="X135" s="130">
        <v>8031</v>
      </c>
      <c r="Y135" s="130"/>
      <c r="Z135" s="130"/>
      <c r="AA135" s="130"/>
      <c r="AB135" s="130"/>
      <c r="AC135" s="130"/>
      <c r="AD135" s="130"/>
      <c r="AE135" s="130"/>
      <c r="AF135" s="130"/>
      <c r="AG135" s="130"/>
      <c r="AH135" s="130">
        <v>152</v>
      </c>
      <c r="AI135" s="130"/>
      <c r="AJ135" s="130"/>
      <c r="AK135" s="130"/>
      <c r="AL135" s="130"/>
      <c r="AM135" s="130"/>
      <c r="AN135" s="130">
        <v>35</v>
      </c>
      <c r="AO135" s="130"/>
      <c r="AP135" s="130"/>
      <c r="AQ135" s="130">
        <v>62</v>
      </c>
      <c r="AR135" s="130"/>
      <c r="AS135" s="130"/>
      <c r="AT135" s="130"/>
      <c r="AU135" s="130"/>
      <c r="AV135" s="130">
        <v>298054</v>
      </c>
      <c r="AW135" s="130">
        <v>667</v>
      </c>
      <c r="AX135" s="171">
        <f t="shared" si="79"/>
        <v>3560388</v>
      </c>
      <c r="AY135" s="10"/>
      <c r="AZ135" s="45"/>
      <c r="BA135" s="35" t="s">
        <v>42</v>
      </c>
      <c r="BB135" s="181">
        <f t="shared" si="80"/>
        <v>907790</v>
      </c>
      <c r="BC135" s="182">
        <f t="shared" si="81"/>
        <v>1352468</v>
      </c>
      <c r="BD135" s="182">
        <f t="shared" si="82"/>
        <v>477917</v>
      </c>
      <c r="BE135" s="182">
        <f t="shared" si="83"/>
        <v>279019</v>
      </c>
      <c r="BF135" s="182">
        <f t="shared" si="84"/>
        <v>227262</v>
      </c>
      <c r="BG135" s="182">
        <f t="shared" si="85"/>
        <v>298054</v>
      </c>
      <c r="BH135" s="182">
        <f t="shared" si="86"/>
        <v>17878</v>
      </c>
      <c r="BI135" s="183">
        <f t="shared" si="87"/>
        <v>3560388</v>
      </c>
      <c r="BJ135" s="126"/>
    </row>
    <row r="136" spans="1:62" ht="12.75" customHeight="1" thickBot="1" x14ac:dyDescent="0.3">
      <c r="A136" s="47"/>
      <c r="B136" s="31"/>
      <c r="C136" s="36" t="s">
        <v>43</v>
      </c>
      <c r="D136" s="172"/>
      <c r="E136" s="172">
        <v>7</v>
      </c>
      <c r="F136" s="172">
        <v>26801</v>
      </c>
      <c r="G136" s="172"/>
      <c r="H136" s="172"/>
      <c r="I136" s="172"/>
      <c r="J136" s="172"/>
      <c r="K136" s="172">
        <v>187975</v>
      </c>
      <c r="L136" s="172">
        <v>473251</v>
      </c>
      <c r="M136" s="172">
        <v>909702</v>
      </c>
      <c r="N136" s="172">
        <v>4935</v>
      </c>
      <c r="O136" s="172">
        <v>204725</v>
      </c>
      <c r="P136" s="172">
        <v>666</v>
      </c>
      <c r="Q136" s="172">
        <v>3174</v>
      </c>
      <c r="R136" s="172">
        <v>76024</v>
      </c>
      <c r="S136" s="172">
        <v>17317</v>
      </c>
      <c r="T136" s="172">
        <v>1350347</v>
      </c>
      <c r="U136" s="172"/>
      <c r="V136" s="172">
        <v>5698</v>
      </c>
      <c r="W136" s="172">
        <v>86</v>
      </c>
      <c r="X136" s="172">
        <v>8387</v>
      </c>
      <c r="Y136" s="172"/>
      <c r="Z136" s="172"/>
      <c r="AA136" s="172"/>
      <c r="AB136" s="172"/>
      <c r="AC136" s="172"/>
      <c r="AD136" s="174"/>
      <c r="AE136" s="172"/>
      <c r="AF136" s="172"/>
      <c r="AG136" s="172"/>
      <c r="AH136" s="172">
        <v>141</v>
      </c>
      <c r="AI136" s="172"/>
      <c r="AJ136" s="172"/>
      <c r="AK136" s="172"/>
      <c r="AL136" s="172"/>
      <c r="AM136" s="172"/>
      <c r="AN136" s="172">
        <v>35</v>
      </c>
      <c r="AO136" s="172"/>
      <c r="AP136" s="172"/>
      <c r="AQ136" s="172">
        <v>63</v>
      </c>
      <c r="AR136" s="172"/>
      <c r="AS136" s="172"/>
      <c r="AT136" s="172"/>
      <c r="AU136" s="172"/>
      <c r="AV136" s="172">
        <v>316709</v>
      </c>
      <c r="AW136" s="176">
        <v>674</v>
      </c>
      <c r="AX136" s="173">
        <f t="shared" si="79"/>
        <v>3586717</v>
      </c>
      <c r="AY136" s="10"/>
      <c r="AZ136" s="31"/>
      <c r="BA136" s="36" t="s">
        <v>43</v>
      </c>
      <c r="BB136" s="184">
        <f t="shared" si="80"/>
        <v>909702</v>
      </c>
      <c r="BC136" s="185">
        <f t="shared" si="81"/>
        <v>1350347</v>
      </c>
      <c r="BD136" s="185">
        <f t="shared" si="82"/>
        <v>478949</v>
      </c>
      <c r="BE136" s="185">
        <f t="shared" si="83"/>
        <v>281316</v>
      </c>
      <c r="BF136" s="185">
        <f t="shared" si="84"/>
        <v>231526</v>
      </c>
      <c r="BG136" s="185">
        <f t="shared" si="85"/>
        <v>316709</v>
      </c>
      <c r="BH136" s="185">
        <f t="shared" si="86"/>
        <v>18168</v>
      </c>
      <c r="BI136" s="186">
        <f t="shared" si="87"/>
        <v>3586717</v>
      </c>
      <c r="BJ136" s="126"/>
    </row>
    <row r="137" spans="1:62" ht="15.75" thickBot="1" x14ac:dyDescent="0.3">
      <c r="A137" s="47"/>
      <c r="B137" s="21"/>
      <c r="C137" s="119"/>
      <c r="D137" s="8"/>
      <c r="E137" s="8"/>
      <c r="F137" s="8"/>
      <c r="G137" s="8"/>
      <c r="H137" s="8"/>
      <c r="I137" s="8"/>
      <c r="J137" s="8"/>
      <c r="K137" s="8"/>
      <c r="L137" s="8"/>
      <c r="M137" s="8"/>
      <c r="N137" s="8"/>
      <c r="O137" s="8"/>
      <c r="P137" s="8"/>
      <c r="Q137" s="8"/>
      <c r="R137" s="8"/>
      <c r="S137" s="8"/>
      <c r="T137" s="8"/>
      <c r="U137" s="101"/>
      <c r="V137" s="8"/>
      <c r="W137" s="8"/>
      <c r="X137" s="8"/>
      <c r="Y137" s="8"/>
      <c r="Z137" s="8"/>
      <c r="AA137" s="8"/>
      <c r="AB137" s="8"/>
      <c r="AC137" s="8"/>
      <c r="AD137" s="109"/>
      <c r="AE137" s="8"/>
      <c r="AF137" s="8"/>
      <c r="AG137" s="8"/>
      <c r="AH137" s="8"/>
      <c r="AI137" s="8"/>
      <c r="AJ137" s="8"/>
      <c r="AK137" s="8"/>
      <c r="AL137" s="8"/>
      <c r="AM137" s="8"/>
      <c r="AN137" s="8"/>
      <c r="AO137" s="8"/>
      <c r="AP137" s="8"/>
      <c r="AQ137" s="8"/>
      <c r="AR137" s="8"/>
      <c r="AS137" s="8"/>
      <c r="AT137" s="8"/>
      <c r="AU137" s="8"/>
      <c r="AV137" s="8"/>
      <c r="AW137" s="8"/>
      <c r="AX137" s="124"/>
      <c r="AY137" s="10"/>
      <c r="AZ137" s="10"/>
      <c r="BJ137" s="316"/>
    </row>
    <row r="138" spans="1:62" ht="13.5" thickBot="1" x14ac:dyDescent="0.25">
      <c r="A138" s="47"/>
      <c r="B138" s="233" t="s">
        <v>538</v>
      </c>
      <c r="C138" s="238"/>
      <c r="D138" s="236"/>
      <c r="E138" s="236">
        <f>+E136/E130-1</f>
        <v>0.39999999999999991</v>
      </c>
      <c r="F138" s="236">
        <f>+F136/F130-1</f>
        <v>3.4268513873345396E-2</v>
      </c>
      <c r="G138" s="236"/>
      <c r="H138" s="236"/>
      <c r="I138" s="236"/>
      <c r="J138" s="236"/>
      <c r="K138" s="236">
        <f t="shared" ref="K138:T138" si="88">+K136/K130-1</f>
        <v>4.5228841031800249E-2</v>
      </c>
      <c r="L138" s="236">
        <f t="shared" si="88"/>
        <v>5.0984581150495423E-2</v>
      </c>
      <c r="M138" s="236">
        <f t="shared" si="88"/>
        <v>-4.0733667886001856E-2</v>
      </c>
      <c r="N138" s="236">
        <f t="shared" si="88"/>
        <v>-4.1747572815533984E-2</v>
      </c>
      <c r="O138" s="236">
        <f t="shared" si="88"/>
        <v>0.226816479400749</v>
      </c>
      <c r="P138" s="236">
        <f t="shared" si="88"/>
        <v>3.0120481927711218E-3</v>
      </c>
      <c r="Q138" s="236">
        <f t="shared" si="88"/>
        <v>1.5355086372360827E-2</v>
      </c>
      <c r="R138" s="236">
        <f t="shared" si="88"/>
        <v>2.804597701149425E-2</v>
      </c>
      <c r="S138" s="236">
        <f t="shared" si="88"/>
        <v>2.2738010866997449E-2</v>
      </c>
      <c r="T138" s="236">
        <f t="shared" si="88"/>
        <v>2.504334439589595E-2</v>
      </c>
      <c r="U138" s="236"/>
      <c r="V138" s="236">
        <f>+V136/V130-1</f>
        <v>-4.9224094777240102E-2</v>
      </c>
      <c r="W138" s="236">
        <f>+W136/W130-1</f>
        <v>4.8780487804878092E-2</v>
      </c>
      <c r="X138" s="236">
        <f>+X136/X130-1</f>
        <v>0.18829696797959761</v>
      </c>
      <c r="Y138" s="236"/>
      <c r="Z138" s="236"/>
      <c r="AA138" s="236"/>
      <c r="AB138" s="236"/>
      <c r="AC138" s="236"/>
      <c r="AD138" s="236"/>
      <c r="AE138" s="236"/>
      <c r="AF138" s="236"/>
      <c r="AG138" s="236"/>
      <c r="AH138" s="236">
        <f>+AH136/AH130-1</f>
        <v>0.20512820512820507</v>
      </c>
      <c r="AI138" s="236"/>
      <c r="AJ138" s="236"/>
      <c r="AK138" s="236"/>
      <c r="AL138" s="236"/>
      <c r="AM138" s="236"/>
      <c r="AN138" s="236">
        <f>+AN136/AN130-1</f>
        <v>0</v>
      </c>
      <c r="AO138" s="236"/>
      <c r="AP138" s="236">
        <f>+AP136/AP130-1</f>
        <v>-1</v>
      </c>
      <c r="AQ138" s="236">
        <f>+AQ136/AQ130-1</f>
        <v>-0.50393700787401574</v>
      </c>
      <c r="AR138" s="236"/>
      <c r="AS138" s="236"/>
      <c r="AT138" s="236"/>
      <c r="AU138" s="236"/>
      <c r="AV138" s="236">
        <f>+AV136/AV130-1</f>
        <v>0.36547814089850816</v>
      </c>
      <c r="AW138" s="236">
        <f>+AW136/AW130-1</f>
        <v>0.11037891268533762</v>
      </c>
      <c r="AX138" s="237">
        <f>+AX136/AX130-1</f>
        <v>4.4349787823324105E-2</v>
      </c>
      <c r="AY138" s="10"/>
      <c r="AZ138" s="233" t="s">
        <v>538</v>
      </c>
      <c r="BA138" s="238"/>
      <c r="BB138" s="257">
        <f t="shared" ref="BB138:BI138" si="89">+BB136/BB130-1</f>
        <v>-4.0733667886001856E-2</v>
      </c>
      <c r="BC138" s="257">
        <f t="shared" si="89"/>
        <v>2.504334439589595E-2</v>
      </c>
      <c r="BD138" s="257">
        <f t="shared" si="89"/>
        <v>4.9668409725479146E-2</v>
      </c>
      <c r="BE138" s="257">
        <f t="shared" si="89"/>
        <v>3.9128555756252625E-2</v>
      </c>
      <c r="BF138" s="257">
        <f t="shared" si="89"/>
        <v>0.20093574288856142</v>
      </c>
      <c r="BG138" s="257">
        <f t="shared" si="89"/>
        <v>0.36547814089850816</v>
      </c>
      <c r="BH138" s="257">
        <f t="shared" si="89"/>
        <v>7.0090705619036298E-2</v>
      </c>
      <c r="BI138" s="258">
        <f t="shared" si="89"/>
        <v>4.4349787823324105E-2</v>
      </c>
    </row>
    <row r="139" spans="1:62" ht="13.5" thickBot="1" x14ac:dyDescent="0.25">
      <c r="A139" s="47"/>
      <c r="B139" s="233" t="s">
        <v>539</v>
      </c>
      <c r="C139" s="238"/>
      <c r="D139" s="236"/>
      <c r="E139" s="236">
        <f>+E136/E124-1</f>
        <v>0.75</v>
      </c>
      <c r="F139" s="236">
        <f>+F136/F124-1</f>
        <v>6.3489544065711723E-2</v>
      </c>
      <c r="G139" s="236"/>
      <c r="H139" s="236"/>
      <c r="I139" s="236"/>
      <c r="J139" s="236"/>
      <c r="K139" s="236">
        <f t="shared" ref="K139:T139" si="90">+K136/K124-1</f>
        <v>6.3983336257789958E-2</v>
      </c>
      <c r="L139" s="236">
        <f t="shared" si="90"/>
        <v>2.8819941129667015E-2</v>
      </c>
      <c r="M139" s="236">
        <f t="shared" si="90"/>
        <v>-8.6826112881174256E-2</v>
      </c>
      <c r="N139" s="236">
        <f t="shared" si="90"/>
        <v>-0.12047763322045979</v>
      </c>
      <c r="O139" s="236">
        <f t="shared" si="90"/>
        <v>0.48877916109139563</v>
      </c>
      <c r="P139" s="236">
        <f t="shared" si="90"/>
        <v>1.3698630136986356E-2</v>
      </c>
      <c r="Q139" s="236">
        <f t="shared" si="90"/>
        <v>0.12076271186440679</v>
      </c>
      <c r="R139" s="236">
        <f t="shared" si="90"/>
        <v>1.8665165949806273E-2</v>
      </c>
      <c r="S139" s="236">
        <f t="shared" si="90"/>
        <v>2.2074012866670545E-2</v>
      </c>
      <c r="T139" s="236">
        <f t="shared" si="90"/>
        <v>4.6011112755035333E-2</v>
      </c>
      <c r="U139" s="236"/>
      <c r="V139" s="236">
        <f>+V136/V124-1</f>
        <v>-6.574848335792749E-2</v>
      </c>
      <c r="W139" s="236">
        <f>+W136/W124-1</f>
        <v>8.8607594936708889E-2</v>
      </c>
      <c r="X139" s="236">
        <f>+X136/X124-1</f>
        <v>-3.1636069737905559E-2</v>
      </c>
      <c r="Y139" s="236"/>
      <c r="Z139" s="236"/>
      <c r="AA139" s="236"/>
      <c r="AB139" s="236"/>
      <c r="AC139" s="236"/>
      <c r="AD139" s="236"/>
      <c r="AE139" s="236"/>
      <c r="AF139" s="236"/>
      <c r="AG139" s="236"/>
      <c r="AH139" s="236">
        <f>+AH136/AH124-1</f>
        <v>-0.29145728643216084</v>
      </c>
      <c r="AI139" s="236"/>
      <c r="AJ139" s="236"/>
      <c r="AK139" s="236"/>
      <c r="AL139" s="236"/>
      <c r="AM139" s="236"/>
      <c r="AN139" s="236">
        <f>+AN136/AN124-1</f>
        <v>0</v>
      </c>
      <c r="AO139" s="236"/>
      <c r="AP139" s="236">
        <f>+AP136/AP124-1</f>
        <v>-1</v>
      </c>
      <c r="AQ139" s="236">
        <f>+AQ136/AQ124-1</f>
        <v>-0.5</v>
      </c>
      <c r="AR139" s="236"/>
      <c r="AS139" s="236"/>
      <c r="AT139" s="236"/>
      <c r="AU139" s="236"/>
      <c r="AV139" s="236">
        <f>+AV136/AV124-1</f>
        <v>0.60775783296444463</v>
      </c>
      <c r="AW139" s="236">
        <f>+AW136/AW124-1</f>
        <v>0.22768670309653927</v>
      </c>
      <c r="AX139" s="237">
        <f>+AX136/AX124-1</f>
        <v>5.4933519532369024E-2</v>
      </c>
      <c r="AY139" s="10"/>
      <c r="AZ139" s="233" t="s">
        <v>539</v>
      </c>
      <c r="BA139" s="238"/>
      <c r="BB139" s="257">
        <f t="shared" ref="BB139:BI139" si="91">+BB136/BB124-1</f>
        <v>-8.6826112881174256E-2</v>
      </c>
      <c r="BC139" s="257">
        <f t="shared" si="91"/>
        <v>4.6011112755035333E-2</v>
      </c>
      <c r="BD139" s="257">
        <f t="shared" si="91"/>
        <v>2.7582478174956515E-2</v>
      </c>
      <c r="BE139" s="257">
        <f t="shared" si="91"/>
        <v>4.8727842084661521E-2</v>
      </c>
      <c r="BF139" s="257">
        <f t="shared" si="91"/>
        <v>0.42291027760535416</v>
      </c>
      <c r="BG139" s="257">
        <f t="shared" si="91"/>
        <v>0.60775783296444463</v>
      </c>
      <c r="BH139" s="257">
        <f t="shared" si="91"/>
        <v>-3.1556503198294283E-2</v>
      </c>
      <c r="BI139" s="258">
        <f t="shared" si="91"/>
        <v>5.4933519532369024E-2</v>
      </c>
    </row>
    <row r="140" spans="1:62" ht="13.5" thickBot="1" x14ac:dyDescent="0.25">
      <c r="A140" s="47"/>
      <c r="B140" s="243" t="s">
        <v>543</v>
      </c>
      <c r="C140" s="244"/>
      <c r="D140" s="236"/>
      <c r="E140" s="261">
        <f>+E136/$AX$136</f>
        <v>1.9516454741202051E-6</v>
      </c>
      <c r="F140" s="236">
        <f>+F136/$AX$136</f>
        <v>7.47229290741366E-3</v>
      </c>
      <c r="G140" s="236"/>
      <c r="H140" s="236"/>
      <c r="I140" s="236"/>
      <c r="J140" s="236"/>
      <c r="K140" s="236">
        <f t="shared" ref="K140:T140" si="92">+K136/$AX$136</f>
        <v>5.2408651142535082E-2</v>
      </c>
      <c r="L140" s="236">
        <f t="shared" si="92"/>
        <v>0.13194545318183731</v>
      </c>
      <c r="M140" s="236">
        <f t="shared" si="92"/>
        <v>0.25363082729972841</v>
      </c>
      <c r="N140" s="236">
        <f t="shared" si="92"/>
        <v>1.3759100592547447E-3</v>
      </c>
      <c r="O140" s="236">
        <f t="shared" si="92"/>
        <v>5.707865995560843E-2</v>
      </c>
      <c r="P140" s="262">
        <f t="shared" si="92"/>
        <v>1.8568512653772238E-4</v>
      </c>
      <c r="Q140" s="236">
        <f t="shared" si="92"/>
        <v>8.8493181926536165E-4</v>
      </c>
      <c r="R140" s="236">
        <f t="shared" si="92"/>
        <v>2.1195985074930639E-2</v>
      </c>
      <c r="S140" s="236">
        <f t="shared" si="92"/>
        <v>4.828092096477085E-3</v>
      </c>
      <c r="T140" s="236">
        <f t="shared" si="92"/>
        <v>0.3764855158631138</v>
      </c>
      <c r="U140" s="236"/>
      <c r="V140" s="236">
        <f t="shared" ref="V140:X140" si="93">+V136/$AX$136</f>
        <v>1.588639415933847E-3</v>
      </c>
      <c r="W140" s="262">
        <f t="shared" si="93"/>
        <v>2.3977358682048236E-5</v>
      </c>
      <c r="X140" s="236">
        <f t="shared" si="93"/>
        <v>2.3383500844923089E-3</v>
      </c>
      <c r="Y140" s="236"/>
      <c r="Z140" s="236"/>
      <c r="AA140" s="263"/>
      <c r="AB140" s="236"/>
      <c r="AC140" s="236"/>
      <c r="AD140" s="236"/>
      <c r="AE140" s="236"/>
      <c r="AF140" s="236"/>
      <c r="AG140" s="236"/>
      <c r="AH140" s="236">
        <f>+AH136/$AX$136</f>
        <v>3.931171597870699E-5</v>
      </c>
      <c r="AI140" s="236"/>
      <c r="AJ140" s="236"/>
      <c r="AK140" s="263"/>
      <c r="AL140" s="236"/>
      <c r="AM140" s="236"/>
      <c r="AN140" s="263">
        <f>+AN136/$AX$136</f>
        <v>9.7582273706010258E-6</v>
      </c>
      <c r="AO140" s="236"/>
      <c r="AP140" s="263">
        <f t="shared" ref="AP140:AQ140" si="94">+AP136/$AX$136</f>
        <v>0</v>
      </c>
      <c r="AQ140" s="263">
        <f t="shared" si="94"/>
        <v>1.7564809267081848E-5</v>
      </c>
      <c r="AR140" s="236"/>
      <c r="AS140" s="261"/>
      <c r="AT140" s="236"/>
      <c r="AU140" s="236"/>
      <c r="AV140" s="236">
        <f t="shared" ref="AV140:AX140" si="95">+AV136/$AX$136</f>
        <v>8.8300526637590873E-2</v>
      </c>
      <c r="AW140" s="236">
        <f t="shared" si="95"/>
        <v>1.8791557850814547E-4</v>
      </c>
      <c r="AX140" s="237">
        <f t="shared" si="95"/>
        <v>1</v>
      </c>
      <c r="AY140" s="10"/>
      <c r="AZ140" s="243" t="s">
        <v>543</v>
      </c>
      <c r="BA140" s="244"/>
      <c r="BB140" s="257">
        <f>+BB136/$BI$136</f>
        <v>0.25363082729972841</v>
      </c>
      <c r="BC140" s="257">
        <f t="shared" ref="BC140:BI140" si="96">+BC136/$BI$136</f>
        <v>0.3764855158631138</v>
      </c>
      <c r="BD140" s="257">
        <f t="shared" si="96"/>
        <v>0.13353409259777116</v>
      </c>
      <c r="BE140" s="257">
        <f t="shared" si="96"/>
        <v>7.8432728313942809E-2</v>
      </c>
      <c r="BF140" s="257">
        <f t="shared" si="96"/>
        <v>6.4550952863022093E-2</v>
      </c>
      <c r="BG140" s="257">
        <f t="shared" si="96"/>
        <v>8.8300526637590873E-2</v>
      </c>
      <c r="BH140" s="257">
        <f t="shared" si="96"/>
        <v>5.0653564248308415E-3</v>
      </c>
      <c r="BI140" s="258">
        <f t="shared" si="96"/>
        <v>1</v>
      </c>
    </row>
    <row r="141" spans="1:62" ht="15" x14ac:dyDescent="0.25">
      <c r="A141" s="47"/>
      <c r="B141" s="21"/>
      <c r="C141" s="119"/>
      <c r="D141" s="8"/>
      <c r="E141" s="8"/>
      <c r="F141" s="8"/>
      <c r="G141" s="8"/>
      <c r="H141" s="8"/>
      <c r="I141" s="8"/>
      <c r="J141" s="8"/>
      <c r="K141" s="8"/>
      <c r="L141" s="8"/>
      <c r="M141" s="8"/>
      <c r="N141" s="8"/>
      <c r="O141" s="8"/>
      <c r="P141" s="8"/>
      <c r="Q141" s="8"/>
      <c r="R141" s="8"/>
      <c r="S141" s="8"/>
      <c r="T141" s="8"/>
      <c r="U141" s="101"/>
      <c r="V141" s="8"/>
      <c r="W141" s="8"/>
      <c r="X141" s="8"/>
      <c r="Y141" s="8"/>
      <c r="Z141" s="8"/>
      <c r="AA141" s="8"/>
      <c r="AB141" s="8"/>
      <c r="AC141" s="8"/>
      <c r="AD141" s="109"/>
      <c r="AE141" s="8"/>
      <c r="AF141" s="8"/>
      <c r="AG141" s="8"/>
      <c r="AH141" s="8"/>
      <c r="AI141" s="8"/>
      <c r="AJ141" s="8"/>
      <c r="AK141" s="8"/>
      <c r="AL141" s="8"/>
      <c r="AM141" s="8"/>
      <c r="AN141" s="8"/>
      <c r="AO141" s="8"/>
      <c r="AP141" s="8"/>
      <c r="AQ141" s="8"/>
      <c r="AR141" s="8"/>
      <c r="AS141" s="8"/>
      <c r="AT141" s="8"/>
      <c r="AU141" s="8"/>
      <c r="AV141" s="8"/>
      <c r="AW141" s="8"/>
      <c r="AX141" s="124"/>
      <c r="AY141" s="10"/>
      <c r="AZ141" s="10"/>
      <c r="BB141" s="166"/>
      <c r="BC141" s="166"/>
      <c r="BD141" s="166"/>
      <c r="BE141" s="166"/>
      <c r="BF141" s="166"/>
      <c r="BG141" s="166"/>
      <c r="BH141" s="166"/>
      <c r="BI141" s="166"/>
    </row>
    <row r="142" spans="1:62" ht="15" x14ac:dyDescent="0.25">
      <c r="A142" s="3"/>
      <c r="B142" s="32" t="s">
        <v>23</v>
      </c>
      <c r="C142" s="21"/>
      <c r="D142" s="116"/>
      <c r="E142" s="116"/>
      <c r="F142" s="116"/>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21"/>
      <c r="AY142" s="10"/>
      <c r="AZ142" s="10"/>
      <c r="BA142" s="96" t="s">
        <v>544</v>
      </c>
    </row>
    <row r="143" spans="1:62" x14ac:dyDescent="0.2">
      <c r="A143" s="3"/>
      <c r="B143" s="21"/>
      <c r="C143" s="21"/>
      <c r="D143" s="27"/>
      <c r="E143" s="27"/>
      <c r="F143" s="27"/>
      <c r="G143" s="27"/>
      <c r="H143" s="27"/>
      <c r="I143" s="27"/>
      <c r="J143" s="27"/>
      <c r="K143" s="27"/>
      <c r="L143" s="108"/>
      <c r="M143" s="108"/>
      <c r="N143" s="27"/>
      <c r="O143" s="27"/>
      <c r="P143" s="27"/>
      <c r="Q143" s="27"/>
      <c r="R143" s="27"/>
      <c r="S143" s="27"/>
      <c r="T143" s="108"/>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1"/>
      <c r="AY143" s="56"/>
      <c r="AZ143" s="10"/>
    </row>
    <row r="144" spans="1:62" x14ac:dyDescent="0.2">
      <c r="A144" s="3"/>
      <c r="B144" s="21"/>
      <c r="C144" s="21"/>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1"/>
      <c r="AY144" s="56"/>
      <c r="AZ144" s="10"/>
    </row>
    <row r="145" spans="1:52" x14ac:dyDescent="0.2">
      <c r="A145" s="3"/>
      <c r="B145" s="21"/>
      <c r="C145" s="21"/>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1"/>
      <c r="AY145" s="56"/>
      <c r="AZ145" s="10"/>
    </row>
    <row r="146" spans="1:52" x14ac:dyDescent="0.2">
      <c r="A146" s="3"/>
      <c r="B146" s="21"/>
      <c r="C146" s="21"/>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1"/>
      <c r="AY146" s="56"/>
      <c r="AZ146" s="10"/>
    </row>
    <row r="147" spans="1:52" x14ac:dyDescent="0.2">
      <c r="A147" s="3"/>
      <c r="B147" s="21"/>
      <c r="C147" s="21"/>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1"/>
      <c r="AY147" s="56"/>
      <c r="AZ147" s="10"/>
    </row>
    <row r="148" spans="1:52" x14ac:dyDescent="0.2">
      <c r="A148" s="3"/>
      <c r="B148" s="21"/>
      <c r="C148" s="21"/>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1"/>
      <c r="AY148" s="56"/>
      <c r="AZ148" s="10"/>
    </row>
    <row r="149" spans="1:52" x14ac:dyDescent="0.2">
      <c r="A149" s="3"/>
      <c r="B149" s="21"/>
      <c r="C149" s="21"/>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1"/>
      <c r="AY149" s="56"/>
      <c r="AZ149" s="10"/>
    </row>
    <row r="150" spans="1:52" x14ac:dyDescent="0.2">
      <c r="A150" s="3"/>
      <c r="B150" s="21"/>
      <c r="C150" s="21"/>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1"/>
      <c r="AY150" s="56"/>
      <c r="AZ150" s="10"/>
    </row>
    <row r="151" spans="1:52" x14ac:dyDescent="0.2">
      <c r="A151" s="3"/>
      <c r="B151" s="21"/>
      <c r="C151" s="21"/>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1"/>
      <c r="AY151" s="56"/>
      <c r="AZ151" s="10"/>
    </row>
    <row r="152" spans="1:52" x14ac:dyDescent="0.2">
      <c r="A152" s="3"/>
      <c r="B152" s="21"/>
      <c r="C152" s="21"/>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1"/>
      <c r="AY152" s="56"/>
      <c r="AZ152" s="10"/>
    </row>
    <row r="153" spans="1:52" x14ac:dyDescent="0.2">
      <c r="A153" s="3"/>
      <c r="B153" s="21"/>
      <c r="C153" s="21"/>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1"/>
      <c r="AY153" s="56"/>
      <c r="AZ153" s="10"/>
    </row>
    <row r="154" spans="1:52" x14ac:dyDescent="0.2">
      <c r="A154" s="3"/>
      <c r="B154" s="21"/>
      <c r="C154" s="21"/>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1"/>
      <c r="AY154" s="56"/>
      <c r="AZ154" s="10"/>
    </row>
    <row r="155" spans="1:52" x14ac:dyDescent="0.2">
      <c r="A155" s="3"/>
      <c r="B155" s="21"/>
      <c r="C155" s="21"/>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1"/>
      <c r="AY155" s="56"/>
      <c r="AZ155" s="10"/>
    </row>
    <row r="156" spans="1:52" x14ac:dyDescent="0.2">
      <c r="A156" s="3"/>
      <c r="B156" s="21"/>
      <c r="C156" s="21"/>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1"/>
      <c r="AY156" s="56"/>
      <c r="AZ156" s="10"/>
    </row>
    <row r="157" spans="1:52" x14ac:dyDescent="0.2">
      <c r="A157" s="3"/>
      <c r="B157" s="21"/>
      <c r="C157" s="21"/>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1"/>
      <c r="AY157" s="56"/>
      <c r="AZ157" s="10"/>
    </row>
    <row r="158" spans="1:52" x14ac:dyDescent="0.2">
      <c r="A158" s="3"/>
      <c r="B158" s="21"/>
      <c r="C158" s="21"/>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1"/>
      <c r="AY158" s="56"/>
      <c r="AZ158" s="10"/>
    </row>
    <row r="159" spans="1:52" x14ac:dyDescent="0.2">
      <c r="A159" s="3"/>
      <c r="B159" s="21"/>
      <c r="C159" s="21"/>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1"/>
      <c r="AY159" s="56"/>
      <c r="AZ159" s="10"/>
    </row>
    <row r="160" spans="1:52" x14ac:dyDescent="0.2">
      <c r="A160" s="3"/>
      <c r="B160" s="21"/>
      <c r="C160" s="21"/>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1"/>
      <c r="AY160" s="56"/>
      <c r="AZ160" s="10"/>
    </row>
    <row r="161" spans="1:52" x14ac:dyDescent="0.2">
      <c r="A161" s="3"/>
      <c r="B161" s="21"/>
      <c r="C161" s="21"/>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1"/>
      <c r="AY161" s="56"/>
      <c r="AZ161" s="10"/>
    </row>
    <row r="162" spans="1:52" x14ac:dyDescent="0.2">
      <c r="A162" s="3"/>
      <c r="B162" s="21"/>
      <c r="C162" s="21"/>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1"/>
      <c r="AY162" s="56"/>
      <c r="AZ162" s="10"/>
    </row>
    <row r="163" spans="1:52" x14ac:dyDescent="0.2">
      <c r="A163" s="3"/>
      <c r="B163" s="21"/>
      <c r="C163" s="21"/>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1"/>
      <c r="AY163" s="56"/>
      <c r="AZ163" s="10"/>
    </row>
    <row r="164" spans="1:52" x14ac:dyDescent="0.2">
      <c r="A164" s="3"/>
      <c r="B164" s="21"/>
      <c r="C164" s="21"/>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1"/>
      <c r="AY164" s="56"/>
      <c r="AZ164" s="10"/>
    </row>
    <row r="165" spans="1:52" x14ac:dyDescent="0.2">
      <c r="A165" s="3"/>
      <c r="B165" s="21"/>
      <c r="C165" s="21"/>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1"/>
      <c r="AY165" s="56"/>
      <c r="AZ165" s="10"/>
    </row>
    <row r="166" spans="1:52" x14ac:dyDescent="0.2">
      <c r="A166" s="3"/>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10"/>
    </row>
    <row r="167" spans="1:52" x14ac:dyDescent="0.2"/>
    <row r="168" spans="1:52" x14ac:dyDescent="0.2"/>
    <row r="169" spans="1:52" x14ac:dyDescent="0.2"/>
    <row r="170" spans="1:52" x14ac:dyDescent="0.2"/>
    <row r="171" spans="1:52" x14ac:dyDescent="0.2"/>
    <row r="172" spans="1:52" x14ac:dyDescent="0.2"/>
    <row r="173" spans="1:52" x14ac:dyDescent="0.2"/>
    <row r="174" spans="1:52" x14ac:dyDescent="0.2"/>
    <row r="175" spans="1:52" x14ac:dyDescent="0.2"/>
    <row r="176" spans="1:52" x14ac:dyDescent="0.2"/>
    <row r="177" x14ac:dyDescent="0.2"/>
    <row r="178" x14ac:dyDescent="0.2"/>
    <row r="179" x14ac:dyDescent="0.2"/>
    <row r="180" x14ac:dyDescent="0.2"/>
    <row r="18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x14ac:dyDescent="0.2"/>
  </sheetData>
  <phoneticPr fontId="0" type="noConversion"/>
  <hyperlinks>
    <hyperlink ref="B6" location="ÍNDICE!A1" display="&lt;&lt; VOLVER"/>
    <hyperlink ref="B142" location="ÍNDICE!A1" display="&lt;&lt; VOLVER"/>
  </hyperlinks>
  <pageMargins left="0.75" right="0.75" top="1" bottom="1" header="0" footer="0"/>
  <pageSetup paperSize="9" scale="71" orientation="portrait" r:id="rId1"/>
  <headerFooter alignWithMargins="0"/>
  <colBreaks count="1" manualBreakCount="1">
    <brk id="51" max="1048575" man="1"/>
  </colBreaks>
  <ignoredErrors>
    <ignoredError sqref="G140:J140 U140 Y140:AG140 AI140:AM140 AR140:AU140 D140 AO140 BB140:BI140" evalErro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3"/>
  <sheetViews>
    <sheetView showGridLines="0" topLeftCell="A11" zoomScaleSheetLayoutView="100" workbookViewId="0">
      <pane xSplit="3" ySplit="2" topLeftCell="D144" activePane="bottomRight" state="frozen"/>
      <selection activeCell="A11" sqref="A11"/>
      <selection pane="topRight" activeCell="D11" sqref="D11"/>
      <selection pane="bottomLeft" activeCell="A13" sqref="A13"/>
      <selection pane="bottomRight" activeCell="Q137" sqref="Q137"/>
    </sheetView>
  </sheetViews>
  <sheetFormatPr baseColWidth="10" defaultColWidth="0" defaultRowHeight="12.75" customHeight="1" zeroHeight="1" x14ac:dyDescent="0.2"/>
  <cols>
    <col min="1" max="1" width="21.7109375" style="138" customWidth="1"/>
    <col min="2" max="2" width="16.7109375" style="138" customWidth="1"/>
    <col min="3" max="3" width="10.28515625" style="138" customWidth="1"/>
    <col min="4" max="17" width="16.85546875" style="138" customWidth="1"/>
    <col min="18" max="16384" width="16.85546875" style="138" hidden="1"/>
  </cols>
  <sheetData>
    <row r="1" spans="1:17" ht="33.75" customHeight="1" x14ac:dyDescent="0.2">
      <c r="A1" s="137"/>
      <c r="B1" s="137"/>
      <c r="C1" s="137"/>
      <c r="D1" s="137"/>
      <c r="E1" s="137"/>
      <c r="F1" s="137"/>
      <c r="G1" s="137"/>
      <c r="H1" s="137"/>
      <c r="I1" s="137"/>
      <c r="J1" s="137"/>
      <c r="K1" s="137"/>
      <c r="L1" s="137"/>
      <c r="M1" s="137"/>
      <c r="N1" s="137"/>
      <c r="O1" s="137"/>
      <c r="P1" s="137"/>
      <c r="Q1" s="137"/>
    </row>
    <row r="2" spans="1:17" ht="15" x14ac:dyDescent="0.25">
      <c r="A2" s="137"/>
      <c r="B2" s="139" t="s">
        <v>464</v>
      </c>
      <c r="C2" s="137"/>
      <c r="D2" s="137"/>
      <c r="E2" s="137"/>
      <c r="F2" s="137"/>
      <c r="G2" s="137"/>
      <c r="H2" s="137"/>
      <c r="I2" s="137"/>
      <c r="J2" s="137"/>
      <c r="K2" s="137"/>
      <c r="L2" s="137"/>
      <c r="M2" s="137"/>
      <c r="N2" s="137"/>
      <c r="O2" s="137"/>
      <c r="P2" s="137"/>
      <c r="Q2" s="137"/>
    </row>
    <row r="3" spans="1:17" ht="15" x14ac:dyDescent="0.25">
      <c r="A3" s="137"/>
      <c r="B3" s="139" t="s">
        <v>492</v>
      </c>
      <c r="C3" s="137"/>
      <c r="D3" s="137"/>
      <c r="E3" s="137"/>
      <c r="F3" s="137"/>
      <c r="G3" s="137"/>
      <c r="H3" s="137"/>
      <c r="I3" s="137"/>
      <c r="J3" s="137"/>
      <c r="K3" s="137"/>
      <c r="L3" s="137"/>
      <c r="M3" s="137"/>
      <c r="N3" s="137"/>
      <c r="O3" s="137"/>
      <c r="P3" s="137"/>
      <c r="Q3" s="137"/>
    </row>
    <row r="4" spans="1:17" s="143" customFormat="1" ht="12.75" customHeight="1" x14ac:dyDescent="0.2">
      <c r="A4" s="140"/>
      <c r="B4" s="141"/>
      <c r="C4" s="140"/>
      <c r="D4" s="142"/>
      <c r="E4" s="142"/>
      <c r="F4" s="142"/>
      <c r="G4" s="142"/>
      <c r="H4" s="142"/>
      <c r="I4" s="142"/>
      <c r="J4" s="142"/>
      <c r="K4" s="140"/>
      <c r="L4" s="140"/>
      <c r="M4" s="140"/>
      <c r="N4" s="140"/>
      <c r="O4" s="140"/>
      <c r="P4" s="140"/>
      <c r="Q4" s="140"/>
    </row>
    <row r="5" spans="1:17" s="143" customFormat="1" ht="16.5" customHeight="1" x14ac:dyDescent="0.2">
      <c r="A5" s="140"/>
      <c r="B5" s="140"/>
      <c r="C5" s="140"/>
      <c r="D5" s="140"/>
      <c r="E5" s="140"/>
      <c r="F5" s="140"/>
      <c r="G5" s="140"/>
      <c r="H5" s="140"/>
      <c r="I5" s="140"/>
      <c r="J5" s="140"/>
      <c r="K5" s="140"/>
      <c r="L5" s="140"/>
      <c r="M5" s="140"/>
      <c r="N5" s="140"/>
      <c r="O5" s="140"/>
      <c r="P5" s="140"/>
      <c r="Q5" s="140"/>
    </row>
    <row r="6" spans="1:17" ht="12.75" customHeight="1" thickBot="1" x14ac:dyDescent="0.25">
      <c r="A6" s="137"/>
      <c r="B6" s="32" t="s">
        <v>23</v>
      </c>
      <c r="C6" s="140"/>
      <c r="D6" s="140"/>
      <c r="E6" s="140"/>
      <c r="F6" s="140"/>
      <c r="G6" s="140"/>
      <c r="H6" s="140"/>
      <c r="I6" s="140"/>
      <c r="J6" s="140"/>
      <c r="K6" s="140"/>
      <c r="L6" s="140"/>
      <c r="M6" s="137"/>
      <c r="N6" s="137"/>
      <c r="O6" s="137"/>
      <c r="P6" s="137"/>
      <c r="Q6" s="137"/>
    </row>
    <row r="7" spans="1:17" ht="24.75" thickBot="1" x14ac:dyDescent="0.25">
      <c r="A7" s="144"/>
      <c r="B7" s="145" t="s">
        <v>0</v>
      </c>
      <c r="C7" s="145" t="s">
        <v>31</v>
      </c>
      <c r="D7" s="146" t="s">
        <v>493</v>
      </c>
      <c r="E7" s="147" t="s">
        <v>494</v>
      </c>
      <c r="F7" s="147" t="s">
        <v>495</v>
      </c>
      <c r="G7" s="147" t="s">
        <v>496</v>
      </c>
      <c r="H7" s="147" t="s">
        <v>497</v>
      </c>
      <c r="I7" s="147" t="s">
        <v>498</v>
      </c>
      <c r="J7" s="147" t="s">
        <v>499</v>
      </c>
      <c r="K7" s="148" t="s">
        <v>500</v>
      </c>
      <c r="L7" s="149" t="s">
        <v>77</v>
      </c>
      <c r="M7" s="150"/>
      <c r="N7" s="150"/>
      <c r="O7" s="150"/>
      <c r="P7" s="150"/>
      <c r="Q7" s="150"/>
    </row>
    <row r="8" spans="1:17" x14ac:dyDescent="0.2">
      <c r="A8" s="144"/>
      <c r="B8" s="151">
        <v>2007</v>
      </c>
      <c r="C8" s="152" t="s">
        <v>37</v>
      </c>
      <c r="D8" s="201">
        <v>38100</v>
      </c>
      <c r="E8" s="201">
        <v>72439</v>
      </c>
      <c r="F8" s="201">
        <v>563964</v>
      </c>
      <c r="G8" s="201">
        <v>621656</v>
      </c>
      <c r="H8" s="201">
        <v>35352</v>
      </c>
      <c r="I8" s="201">
        <v>393</v>
      </c>
      <c r="J8" s="201">
        <v>4</v>
      </c>
      <c r="K8" s="201">
        <v>11</v>
      </c>
      <c r="L8" s="202">
        <f>SUM(D8:K8)</f>
        <v>1331919</v>
      </c>
      <c r="M8" s="150"/>
      <c r="N8" s="150"/>
      <c r="O8" s="150"/>
      <c r="P8" s="150"/>
      <c r="Q8" s="150"/>
    </row>
    <row r="9" spans="1:17" ht="13.5" thickBot="1" x14ac:dyDescent="0.25">
      <c r="A9" s="144"/>
      <c r="B9" s="156">
        <v>2008</v>
      </c>
      <c r="C9" s="157" t="s">
        <v>37</v>
      </c>
      <c r="D9" s="199">
        <v>18219</v>
      </c>
      <c r="E9" s="199">
        <v>20226</v>
      </c>
      <c r="F9" s="199">
        <v>167782</v>
      </c>
      <c r="G9" s="199">
        <v>921142</v>
      </c>
      <c r="H9" s="199">
        <v>311099</v>
      </c>
      <c r="I9" s="199">
        <v>479</v>
      </c>
      <c r="J9" s="199">
        <v>45</v>
      </c>
      <c r="K9" s="199">
        <v>17</v>
      </c>
      <c r="L9" s="200">
        <f>SUM(D9:K9)</f>
        <v>1439009</v>
      </c>
      <c r="M9" s="150"/>
      <c r="N9" s="150"/>
      <c r="O9" s="150"/>
      <c r="P9" s="150"/>
      <c r="Q9" s="150"/>
    </row>
    <row r="10" spans="1:17" x14ac:dyDescent="0.2">
      <c r="A10" s="144"/>
      <c r="B10" s="144"/>
      <c r="C10" s="144"/>
      <c r="D10" s="144"/>
      <c r="E10" s="144"/>
      <c r="F10" s="144"/>
      <c r="G10" s="144"/>
      <c r="H10" s="144"/>
      <c r="I10" s="144"/>
      <c r="J10" s="144"/>
      <c r="K10" s="144"/>
      <c r="L10" s="144"/>
      <c r="M10" s="150"/>
      <c r="N10" s="150"/>
      <c r="O10" s="150"/>
      <c r="P10" s="150"/>
      <c r="Q10" s="150"/>
    </row>
    <row r="11" spans="1:17" ht="13.5" thickBot="1" x14ac:dyDescent="0.25">
      <c r="A11" s="144"/>
      <c r="B11" s="144"/>
      <c r="C11" s="144"/>
      <c r="D11" s="144"/>
      <c r="E11" s="144"/>
      <c r="F11" s="144"/>
      <c r="G11" s="144"/>
      <c r="H11" s="144"/>
      <c r="I11" s="144"/>
      <c r="J11" s="144"/>
      <c r="K11" s="144"/>
      <c r="L11" s="144"/>
      <c r="M11" s="150"/>
      <c r="N11" s="150"/>
      <c r="O11" s="150"/>
      <c r="P11" s="150"/>
      <c r="Q11" s="150"/>
    </row>
    <row r="12" spans="1:17" ht="24.75" thickBot="1" x14ac:dyDescent="0.25">
      <c r="A12" s="144"/>
      <c r="B12" s="266" t="s">
        <v>0</v>
      </c>
      <c r="C12" s="266" t="s">
        <v>31</v>
      </c>
      <c r="D12" s="267" t="s">
        <v>493</v>
      </c>
      <c r="E12" s="268" t="s">
        <v>501</v>
      </c>
      <c r="F12" s="268" t="s">
        <v>502</v>
      </c>
      <c r="G12" s="268" t="s">
        <v>503</v>
      </c>
      <c r="H12" s="268" t="s">
        <v>504</v>
      </c>
      <c r="I12" s="268" t="s">
        <v>505</v>
      </c>
      <c r="J12" s="268" t="s">
        <v>506</v>
      </c>
      <c r="K12" s="268" t="s">
        <v>507</v>
      </c>
      <c r="L12" s="268" t="s">
        <v>498</v>
      </c>
      <c r="M12" s="268" t="s">
        <v>499</v>
      </c>
      <c r="N12" s="268" t="s">
        <v>500</v>
      </c>
      <c r="O12" s="269" t="s">
        <v>508</v>
      </c>
      <c r="P12" s="270" t="s">
        <v>77</v>
      </c>
      <c r="Q12" s="150"/>
    </row>
    <row r="13" spans="1:17" ht="13.5" thickBot="1" x14ac:dyDescent="0.25">
      <c r="A13" s="144"/>
      <c r="B13" s="151">
        <v>2009</v>
      </c>
      <c r="C13" s="157" t="s">
        <v>37</v>
      </c>
      <c r="D13" s="193">
        <v>9561</v>
      </c>
      <c r="E13" s="199">
        <v>6897</v>
      </c>
      <c r="F13" s="199">
        <v>23900</v>
      </c>
      <c r="G13" s="199">
        <v>58373</v>
      </c>
      <c r="H13" s="199">
        <v>227906</v>
      </c>
      <c r="I13" s="199">
        <v>986572</v>
      </c>
      <c r="J13" s="199">
        <v>275648</v>
      </c>
      <c r="K13" s="199">
        <v>100168</v>
      </c>
      <c r="L13" s="199">
        <v>5467</v>
      </c>
      <c r="M13" s="199">
        <v>465</v>
      </c>
      <c r="N13" s="199">
        <v>77</v>
      </c>
      <c r="O13" s="221"/>
      <c r="P13" s="200">
        <f t="shared" ref="P13:P55" si="0">SUM(D13:O13)</f>
        <v>1695034</v>
      </c>
      <c r="Q13" s="150"/>
    </row>
    <row r="14" spans="1:17" x14ac:dyDescent="0.2">
      <c r="A14" s="144"/>
      <c r="B14" s="151">
        <v>2010</v>
      </c>
      <c r="C14" s="152" t="s">
        <v>38</v>
      </c>
      <c r="D14" s="196">
        <v>6761</v>
      </c>
      <c r="E14" s="201">
        <v>6814</v>
      </c>
      <c r="F14" s="201">
        <v>23676</v>
      </c>
      <c r="G14" s="201">
        <v>56162</v>
      </c>
      <c r="H14" s="201">
        <v>216798</v>
      </c>
      <c r="I14" s="201">
        <v>1007080</v>
      </c>
      <c r="J14" s="201">
        <v>276652</v>
      </c>
      <c r="K14" s="201">
        <v>97909</v>
      </c>
      <c r="L14" s="201">
        <v>6624</v>
      </c>
      <c r="M14" s="201">
        <v>352</v>
      </c>
      <c r="N14" s="201">
        <v>80</v>
      </c>
      <c r="O14" s="222"/>
      <c r="P14" s="202">
        <f t="shared" si="0"/>
        <v>1698908</v>
      </c>
      <c r="Q14" s="150"/>
    </row>
    <row r="15" spans="1:17" x14ac:dyDescent="0.2">
      <c r="A15" s="144"/>
      <c r="B15" s="153"/>
      <c r="C15" s="154" t="s">
        <v>39</v>
      </c>
      <c r="D15" s="190">
        <v>5772</v>
      </c>
      <c r="E15" s="203">
        <v>6401</v>
      </c>
      <c r="F15" s="203">
        <v>23136</v>
      </c>
      <c r="G15" s="203">
        <v>54633</v>
      </c>
      <c r="H15" s="203">
        <v>211627</v>
      </c>
      <c r="I15" s="203">
        <v>1013510</v>
      </c>
      <c r="J15" s="203">
        <v>278548</v>
      </c>
      <c r="K15" s="203">
        <v>96317</v>
      </c>
      <c r="L15" s="203">
        <v>7580</v>
      </c>
      <c r="M15" s="203">
        <v>379</v>
      </c>
      <c r="N15" s="203">
        <v>80</v>
      </c>
      <c r="O15" s="223"/>
      <c r="P15" s="204">
        <f t="shared" si="0"/>
        <v>1697983</v>
      </c>
      <c r="Q15" s="150"/>
    </row>
    <row r="16" spans="1:17" x14ac:dyDescent="0.2">
      <c r="A16" s="144"/>
      <c r="B16" s="155"/>
      <c r="C16" s="154" t="s">
        <v>40</v>
      </c>
      <c r="D16" s="190">
        <v>6404</v>
      </c>
      <c r="E16" s="203">
        <v>5972</v>
      </c>
      <c r="F16" s="203">
        <v>23132</v>
      </c>
      <c r="G16" s="203">
        <v>60401</v>
      </c>
      <c r="H16" s="203">
        <v>209048</v>
      </c>
      <c r="I16" s="203">
        <v>1018688</v>
      </c>
      <c r="J16" s="203">
        <v>276848</v>
      </c>
      <c r="K16" s="203">
        <v>95159</v>
      </c>
      <c r="L16" s="203">
        <v>12215</v>
      </c>
      <c r="M16" s="203">
        <v>355</v>
      </c>
      <c r="N16" s="203">
        <v>81</v>
      </c>
      <c r="O16" s="223"/>
      <c r="P16" s="204">
        <f t="shared" si="0"/>
        <v>1708303</v>
      </c>
      <c r="Q16" s="150"/>
    </row>
    <row r="17" spans="1:17" x14ac:dyDescent="0.2">
      <c r="A17" s="144"/>
      <c r="B17" s="155"/>
      <c r="C17" s="154" t="s">
        <v>41</v>
      </c>
      <c r="D17" s="190">
        <v>6055</v>
      </c>
      <c r="E17" s="203">
        <v>5911</v>
      </c>
      <c r="F17" s="203">
        <v>23577</v>
      </c>
      <c r="G17" s="203">
        <v>58248</v>
      </c>
      <c r="H17" s="203">
        <v>210867</v>
      </c>
      <c r="I17" s="203">
        <v>1031760</v>
      </c>
      <c r="J17" s="203">
        <v>274692</v>
      </c>
      <c r="K17" s="203">
        <v>93435</v>
      </c>
      <c r="L17" s="203">
        <v>26554</v>
      </c>
      <c r="M17" s="203">
        <v>332</v>
      </c>
      <c r="N17" s="203">
        <v>87</v>
      </c>
      <c r="O17" s="223"/>
      <c r="P17" s="204">
        <f t="shared" si="0"/>
        <v>1731518</v>
      </c>
      <c r="Q17" s="150"/>
    </row>
    <row r="18" spans="1:17" x14ac:dyDescent="0.2">
      <c r="A18" s="144"/>
      <c r="B18" s="155"/>
      <c r="C18" s="154" t="s">
        <v>42</v>
      </c>
      <c r="D18" s="190">
        <v>6060</v>
      </c>
      <c r="E18" s="203">
        <v>5590</v>
      </c>
      <c r="F18" s="203">
        <v>23643</v>
      </c>
      <c r="G18" s="203">
        <v>57992</v>
      </c>
      <c r="H18" s="203">
        <v>208812</v>
      </c>
      <c r="I18" s="203">
        <v>1035439</v>
      </c>
      <c r="J18" s="203">
        <v>281742</v>
      </c>
      <c r="K18" s="203">
        <v>95819</v>
      </c>
      <c r="L18" s="203">
        <v>37292</v>
      </c>
      <c r="M18" s="203">
        <v>334</v>
      </c>
      <c r="N18" s="203">
        <v>87</v>
      </c>
      <c r="O18" s="223"/>
      <c r="P18" s="204">
        <f t="shared" si="0"/>
        <v>1752810</v>
      </c>
      <c r="Q18" s="150"/>
    </row>
    <row r="19" spans="1:17" x14ac:dyDescent="0.2">
      <c r="A19" s="144"/>
      <c r="B19" s="155"/>
      <c r="C19" s="154" t="s">
        <v>43</v>
      </c>
      <c r="D19" s="190">
        <v>5464</v>
      </c>
      <c r="E19" s="203">
        <v>5476</v>
      </c>
      <c r="F19" s="203">
        <v>23943</v>
      </c>
      <c r="G19" s="203">
        <v>57616</v>
      </c>
      <c r="H19" s="203">
        <v>205159</v>
      </c>
      <c r="I19" s="203">
        <v>994839</v>
      </c>
      <c r="J19" s="203">
        <v>286730</v>
      </c>
      <c r="K19" s="203">
        <v>119664</v>
      </c>
      <c r="L19" s="203">
        <v>50159</v>
      </c>
      <c r="M19" s="203">
        <v>320</v>
      </c>
      <c r="N19" s="203">
        <v>88</v>
      </c>
      <c r="O19" s="223"/>
      <c r="P19" s="204">
        <f t="shared" si="0"/>
        <v>1749458</v>
      </c>
      <c r="Q19" s="150"/>
    </row>
    <row r="20" spans="1:17" x14ac:dyDescent="0.2">
      <c r="A20" s="144"/>
      <c r="B20" s="155"/>
      <c r="C20" s="154" t="s">
        <v>32</v>
      </c>
      <c r="D20" s="190">
        <v>5088</v>
      </c>
      <c r="E20" s="203">
        <v>5368</v>
      </c>
      <c r="F20" s="203">
        <v>23759</v>
      </c>
      <c r="G20" s="203">
        <v>56839</v>
      </c>
      <c r="H20" s="203">
        <v>201911</v>
      </c>
      <c r="I20" s="203">
        <v>969043</v>
      </c>
      <c r="J20" s="203">
        <v>291795</v>
      </c>
      <c r="K20" s="203">
        <v>152399</v>
      </c>
      <c r="L20" s="203">
        <v>63909</v>
      </c>
      <c r="M20" s="203">
        <v>284</v>
      </c>
      <c r="N20" s="203">
        <v>90</v>
      </c>
      <c r="O20" s="223"/>
      <c r="P20" s="204">
        <f t="shared" si="0"/>
        <v>1770485</v>
      </c>
      <c r="Q20" s="150"/>
    </row>
    <row r="21" spans="1:17" x14ac:dyDescent="0.2">
      <c r="A21" s="144"/>
      <c r="B21" s="155"/>
      <c r="C21" s="154" t="s">
        <v>33</v>
      </c>
      <c r="D21" s="190">
        <v>5439</v>
      </c>
      <c r="E21" s="203">
        <v>5165</v>
      </c>
      <c r="F21" s="203">
        <v>23719</v>
      </c>
      <c r="G21" s="203">
        <v>55702</v>
      </c>
      <c r="H21" s="203">
        <v>196448</v>
      </c>
      <c r="I21" s="203">
        <v>943371</v>
      </c>
      <c r="J21" s="203">
        <v>300401</v>
      </c>
      <c r="K21" s="203">
        <v>186429</v>
      </c>
      <c r="L21" s="203">
        <v>76548</v>
      </c>
      <c r="M21" s="203">
        <v>282</v>
      </c>
      <c r="N21" s="203">
        <v>90</v>
      </c>
      <c r="O21" s="223"/>
      <c r="P21" s="204">
        <f t="shared" si="0"/>
        <v>1793594</v>
      </c>
      <c r="Q21" s="150"/>
    </row>
    <row r="22" spans="1:17" x14ac:dyDescent="0.2">
      <c r="A22" s="144"/>
      <c r="B22" s="155"/>
      <c r="C22" s="154" t="s">
        <v>34</v>
      </c>
      <c r="D22" s="190">
        <v>4146</v>
      </c>
      <c r="E22" s="203">
        <v>5080</v>
      </c>
      <c r="F22" s="203">
        <v>23468</v>
      </c>
      <c r="G22" s="203">
        <v>54488</v>
      </c>
      <c r="H22" s="203">
        <v>192260</v>
      </c>
      <c r="I22" s="203">
        <v>917889</v>
      </c>
      <c r="J22" s="203">
        <v>306199</v>
      </c>
      <c r="K22" s="203">
        <v>216192</v>
      </c>
      <c r="L22" s="203">
        <v>88095</v>
      </c>
      <c r="M22" s="203">
        <v>282</v>
      </c>
      <c r="N22" s="203">
        <v>90</v>
      </c>
      <c r="O22" s="223"/>
      <c r="P22" s="204">
        <f t="shared" si="0"/>
        <v>1808189</v>
      </c>
      <c r="Q22" s="150"/>
    </row>
    <row r="23" spans="1:17" x14ac:dyDescent="0.2">
      <c r="A23" s="144"/>
      <c r="B23" s="155"/>
      <c r="C23" s="154" t="s">
        <v>35</v>
      </c>
      <c r="D23" s="190">
        <v>2626</v>
      </c>
      <c r="E23" s="203">
        <v>4990</v>
      </c>
      <c r="F23" s="203">
        <v>23333</v>
      </c>
      <c r="G23" s="203">
        <v>52771</v>
      </c>
      <c r="H23" s="203">
        <v>222603</v>
      </c>
      <c r="I23" s="203">
        <v>799461</v>
      </c>
      <c r="J23" s="203">
        <v>341844</v>
      </c>
      <c r="K23" s="203">
        <v>255383</v>
      </c>
      <c r="L23" s="203">
        <v>100275</v>
      </c>
      <c r="M23" s="203">
        <v>283</v>
      </c>
      <c r="N23" s="203">
        <v>93</v>
      </c>
      <c r="O23" s="223"/>
      <c r="P23" s="204">
        <f t="shared" si="0"/>
        <v>1803662</v>
      </c>
      <c r="Q23" s="150"/>
    </row>
    <row r="24" spans="1:17" x14ac:dyDescent="0.2">
      <c r="A24" s="144"/>
      <c r="B24" s="155"/>
      <c r="C24" s="154" t="s">
        <v>36</v>
      </c>
      <c r="D24" s="190">
        <v>2605</v>
      </c>
      <c r="E24" s="203">
        <v>4781</v>
      </c>
      <c r="F24" s="203">
        <v>23022</v>
      </c>
      <c r="G24" s="203">
        <v>17596</v>
      </c>
      <c r="H24" s="203">
        <v>139283</v>
      </c>
      <c r="I24" s="203">
        <v>647286</v>
      </c>
      <c r="J24" s="203">
        <v>269658</v>
      </c>
      <c r="K24" s="203">
        <v>600016</v>
      </c>
      <c r="L24" s="203">
        <v>112351</v>
      </c>
      <c r="M24" s="203">
        <v>289</v>
      </c>
      <c r="N24" s="203">
        <v>93</v>
      </c>
      <c r="O24" s="223"/>
      <c r="P24" s="204">
        <f t="shared" si="0"/>
        <v>1816980</v>
      </c>
      <c r="Q24" s="150"/>
    </row>
    <row r="25" spans="1:17" ht="13.5" thickBot="1" x14ac:dyDescent="0.25">
      <c r="A25" s="144"/>
      <c r="B25" s="158"/>
      <c r="C25" s="157" t="s">
        <v>37</v>
      </c>
      <c r="D25" s="193">
        <v>2280</v>
      </c>
      <c r="E25" s="199">
        <v>4664</v>
      </c>
      <c r="F25" s="199">
        <v>23265</v>
      </c>
      <c r="G25" s="199">
        <v>17412</v>
      </c>
      <c r="H25" s="199">
        <v>137423</v>
      </c>
      <c r="I25" s="199">
        <v>621129</v>
      </c>
      <c r="J25" s="199">
        <v>274508</v>
      </c>
      <c r="K25" s="199">
        <v>612611</v>
      </c>
      <c r="L25" s="199">
        <v>125889</v>
      </c>
      <c r="M25" s="199">
        <v>289</v>
      </c>
      <c r="N25" s="199">
        <v>94</v>
      </c>
      <c r="O25" s="221"/>
      <c r="P25" s="200">
        <f t="shared" si="0"/>
        <v>1819564</v>
      </c>
      <c r="Q25" s="150"/>
    </row>
    <row r="26" spans="1:17" x14ac:dyDescent="0.2">
      <c r="A26" s="144"/>
      <c r="B26" s="153">
        <v>2011</v>
      </c>
      <c r="C26" s="154" t="s">
        <v>38</v>
      </c>
      <c r="D26" s="190">
        <v>2225</v>
      </c>
      <c r="E26" s="203">
        <v>4520</v>
      </c>
      <c r="F26" s="203">
        <v>22892</v>
      </c>
      <c r="G26" s="203">
        <v>16917</v>
      </c>
      <c r="H26" s="203">
        <v>127184</v>
      </c>
      <c r="I26" s="203">
        <v>612546</v>
      </c>
      <c r="J26" s="203">
        <v>278672</v>
      </c>
      <c r="K26" s="203">
        <v>616008</v>
      </c>
      <c r="L26" s="203">
        <v>138017</v>
      </c>
      <c r="M26" s="203">
        <v>100</v>
      </c>
      <c r="N26" s="203">
        <v>65</v>
      </c>
      <c r="O26" s="223"/>
      <c r="P26" s="204">
        <f t="shared" si="0"/>
        <v>1819146</v>
      </c>
      <c r="Q26" s="150"/>
    </row>
    <row r="27" spans="1:17" x14ac:dyDescent="0.2">
      <c r="A27" s="144"/>
      <c r="B27" s="155"/>
      <c r="C27" s="154" t="s">
        <v>39</v>
      </c>
      <c r="D27" s="190">
        <v>2151</v>
      </c>
      <c r="E27" s="203">
        <v>4425</v>
      </c>
      <c r="F27" s="203">
        <v>22527</v>
      </c>
      <c r="G27" s="203">
        <v>16817</v>
      </c>
      <c r="H27" s="203">
        <v>125687</v>
      </c>
      <c r="I27" s="203">
        <v>600209</v>
      </c>
      <c r="J27" s="203">
        <v>283765</v>
      </c>
      <c r="K27" s="203">
        <v>617675</v>
      </c>
      <c r="L27" s="203">
        <v>150236</v>
      </c>
      <c r="M27" s="203">
        <v>99</v>
      </c>
      <c r="N27" s="203">
        <v>65</v>
      </c>
      <c r="O27" s="223"/>
      <c r="P27" s="204">
        <f t="shared" si="0"/>
        <v>1823656</v>
      </c>
      <c r="Q27" s="150"/>
    </row>
    <row r="28" spans="1:17" x14ac:dyDescent="0.2">
      <c r="A28" s="144"/>
      <c r="B28" s="155"/>
      <c r="C28" s="154" t="s">
        <v>40</v>
      </c>
      <c r="D28" s="190">
        <v>2176</v>
      </c>
      <c r="E28" s="203">
        <v>4374</v>
      </c>
      <c r="F28" s="203">
        <v>22685</v>
      </c>
      <c r="G28" s="203">
        <v>16679</v>
      </c>
      <c r="H28" s="203">
        <v>127278</v>
      </c>
      <c r="I28" s="203">
        <v>597206</v>
      </c>
      <c r="J28" s="203">
        <v>292849</v>
      </c>
      <c r="K28" s="203">
        <v>623349</v>
      </c>
      <c r="L28" s="203">
        <v>168302</v>
      </c>
      <c r="M28" s="203">
        <v>99</v>
      </c>
      <c r="N28" s="203">
        <v>57</v>
      </c>
      <c r="O28" s="223"/>
      <c r="P28" s="204">
        <f t="shared" si="0"/>
        <v>1855054</v>
      </c>
      <c r="Q28" s="150"/>
    </row>
    <row r="29" spans="1:17" x14ac:dyDescent="0.2">
      <c r="A29" s="144"/>
      <c r="B29" s="153"/>
      <c r="C29" s="154" t="s">
        <v>41</v>
      </c>
      <c r="D29" s="190">
        <v>2135</v>
      </c>
      <c r="E29" s="203">
        <v>4212</v>
      </c>
      <c r="F29" s="203">
        <v>12426</v>
      </c>
      <c r="G29" s="203">
        <v>25670</v>
      </c>
      <c r="H29" s="203">
        <v>128510</v>
      </c>
      <c r="I29" s="203">
        <v>595374</v>
      </c>
      <c r="J29" s="203">
        <v>298207</v>
      </c>
      <c r="K29" s="203">
        <v>631764</v>
      </c>
      <c r="L29" s="203">
        <v>180997</v>
      </c>
      <c r="M29" s="203">
        <v>98</v>
      </c>
      <c r="N29" s="203">
        <v>58</v>
      </c>
      <c r="O29" s="223"/>
      <c r="P29" s="204">
        <f t="shared" si="0"/>
        <v>1879451</v>
      </c>
      <c r="Q29" s="150"/>
    </row>
    <row r="30" spans="1:17" x14ac:dyDescent="0.2">
      <c r="A30" s="144"/>
      <c r="B30" s="155"/>
      <c r="C30" s="154" t="s">
        <v>42</v>
      </c>
      <c r="D30" s="190">
        <v>2061</v>
      </c>
      <c r="E30" s="203">
        <v>4007</v>
      </c>
      <c r="F30" s="203">
        <v>11951</v>
      </c>
      <c r="G30" s="203">
        <v>25965</v>
      </c>
      <c r="H30" s="203">
        <v>128146</v>
      </c>
      <c r="I30" s="203">
        <v>594763</v>
      </c>
      <c r="J30" s="203">
        <v>305852</v>
      </c>
      <c r="K30" s="203">
        <v>642240</v>
      </c>
      <c r="L30" s="203">
        <v>194872</v>
      </c>
      <c r="M30" s="203">
        <v>100</v>
      </c>
      <c r="N30" s="203">
        <v>60</v>
      </c>
      <c r="O30" s="223"/>
      <c r="P30" s="204">
        <f t="shared" si="0"/>
        <v>1910017</v>
      </c>
      <c r="Q30" s="150"/>
    </row>
    <row r="31" spans="1:17" x14ac:dyDescent="0.2">
      <c r="A31" s="144"/>
      <c r="B31" s="155"/>
      <c r="C31" s="154" t="s">
        <v>43</v>
      </c>
      <c r="D31" s="190">
        <v>2022</v>
      </c>
      <c r="E31" s="203">
        <v>2202</v>
      </c>
      <c r="F31" s="203">
        <v>13094</v>
      </c>
      <c r="G31" s="203">
        <v>25102</v>
      </c>
      <c r="H31" s="203">
        <v>128659</v>
      </c>
      <c r="I31" s="203">
        <v>594214</v>
      </c>
      <c r="J31" s="203">
        <v>310538</v>
      </c>
      <c r="K31" s="203">
        <v>647443</v>
      </c>
      <c r="L31" s="203">
        <v>209403</v>
      </c>
      <c r="M31" s="203">
        <v>87</v>
      </c>
      <c r="N31" s="203">
        <v>45</v>
      </c>
      <c r="O31" s="223"/>
      <c r="P31" s="204">
        <f t="shared" si="0"/>
        <v>1932809</v>
      </c>
      <c r="Q31" s="150"/>
    </row>
    <row r="32" spans="1:17" x14ac:dyDescent="0.2">
      <c r="A32" s="144"/>
      <c r="B32" s="153"/>
      <c r="C32" s="154" t="s">
        <v>32</v>
      </c>
      <c r="D32" s="190">
        <v>1977</v>
      </c>
      <c r="E32" s="203">
        <v>2122</v>
      </c>
      <c r="F32" s="203">
        <v>12472</v>
      </c>
      <c r="G32" s="203">
        <v>25226</v>
      </c>
      <c r="H32" s="203">
        <v>126314</v>
      </c>
      <c r="I32" s="203">
        <v>592445</v>
      </c>
      <c r="J32" s="203">
        <v>314757</v>
      </c>
      <c r="K32" s="203">
        <v>655265</v>
      </c>
      <c r="L32" s="203">
        <v>222735</v>
      </c>
      <c r="M32" s="203">
        <v>60</v>
      </c>
      <c r="N32" s="203">
        <v>44</v>
      </c>
      <c r="O32" s="223"/>
      <c r="P32" s="204">
        <f t="shared" si="0"/>
        <v>1953417</v>
      </c>
      <c r="Q32" s="150"/>
    </row>
    <row r="33" spans="1:17" x14ac:dyDescent="0.2">
      <c r="A33" s="144"/>
      <c r="B33" s="155"/>
      <c r="C33" s="154" t="s">
        <v>33</v>
      </c>
      <c r="D33" s="190">
        <v>1877</v>
      </c>
      <c r="E33" s="203">
        <v>2089</v>
      </c>
      <c r="F33" s="203">
        <v>11854</v>
      </c>
      <c r="G33" s="203">
        <v>25220</v>
      </c>
      <c r="H33" s="203">
        <v>121828</v>
      </c>
      <c r="I33" s="203">
        <v>598033</v>
      </c>
      <c r="J33" s="203">
        <v>318752</v>
      </c>
      <c r="K33" s="203">
        <v>662286</v>
      </c>
      <c r="L33" s="203">
        <v>235664</v>
      </c>
      <c r="M33" s="203">
        <v>62</v>
      </c>
      <c r="N33" s="203">
        <v>43</v>
      </c>
      <c r="O33" s="223"/>
      <c r="P33" s="204">
        <f t="shared" si="0"/>
        <v>1977708</v>
      </c>
      <c r="Q33" s="150"/>
    </row>
    <row r="34" spans="1:17" x14ac:dyDescent="0.2">
      <c r="A34" s="144"/>
      <c r="B34" s="155"/>
      <c r="C34" s="154" t="s">
        <v>34</v>
      </c>
      <c r="D34" s="190">
        <v>1962</v>
      </c>
      <c r="E34" s="203">
        <v>1926</v>
      </c>
      <c r="F34" s="203">
        <v>11265</v>
      </c>
      <c r="G34" s="203">
        <v>25271</v>
      </c>
      <c r="H34" s="203">
        <v>119160</v>
      </c>
      <c r="I34" s="203">
        <v>599494</v>
      </c>
      <c r="J34" s="203">
        <v>319401</v>
      </c>
      <c r="K34" s="203">
        <v>669619</v>
      </c>
      <c r="L34" s="203">
        <v>244550</v>
      </c>
      <c r="M34" s="203">
        <v>62</v>
      </c>
      <c r="N34" s="203">
        <v>43</v>
      </c>
      <c r="O34" s="223"/>
      <c r="P34" s="204">
        <f t="shared" si="0"/>
        <v>1992753</v>
      </c>
      <c r="Q34" s="150"/>
    </row>
    <row r="35" spans="1:17" x14ac:dyDescent="0.2">
      <c r="A35" s="144"/>
      <c r="B35" s="153"/>
      <c r="C35" s="154" t="s">
        <v>35</v>
      </c>
      <c r="D35" s="190">
        <v>1905</v>
      </c>
      <c r="E35" s="203">
        <v>1880</v>
      </c>
      <c r="F35" s="203">
        <v>10992</v>
      </c>
      <c r="G35" s="203">
        <v>25222</v>
      </c>
      <c r="H35" s="203">
        <v>115564</v>
      </c>
      <c r="I35" s="203">
        <v>602495</v>
      </c>
      <c r="J35" s="203">
        <v>319725</v>
      </c>
      <c r="K35" s="203">
        <v>675383</v>
      </c>
      <c r="L35" s="203">
        <v>252193</v>
      </c>
      <c r="M35" s="203">
        <v>65</v>
      </c>
      <c r="N35" s="203">
        <v>48</v>
      </c>
      <c r="O35" s="223"/>
      <c r="P35" s="204">
        <f t="shared" si="0"/>
        <v>2005472</v>
      </c>
      <c r="Q35" s="150"/>
    </row>
    <row r="36" spans="1:17" x14ac:dyDescent="0.2">
      <c r="A36" s="144"/>
      <c r="B36" s="155"/>
      <c r="C36" s="154" t="s">
        <v>36</v>
      </c>
      <c r="D36" s="190">
        <v>1926</v>
      </c>
      <c r="E36" s="203">
        <v>1846</v>
      </c>
      <c r="F36" s="203">
        <v>10473</v>
      </c>
      <c r="G36" s="203">
        <v>25367</v>
      </c>
      <c r="H36" s="203">
        <v>112441</v>
      </c>
      <c r="I36" s="203">
        <v>608247</v>
      </c>
      <c r="J36" s="203">
        <v>318531</v>
      </c>
      <c r="K36" s="203">
        <v>681841</v>
      </c>
      <c r="L36" s="203">
        <v>260422</v>
      </c>
      <c r="M36" s="203">
        <v>67</v>
      </c>
      <c r="N36" s="203">
        <v>48</v>
      </c>
      <c r="O36" s="223"/>
      <c r="P36" s="204">
        <f t="shared" si="0"/>
        <v>2021209</v>
      </c>
      <c r="Q36" s="150"/>
    </row>
    <row r="37" spans="1:17" ht="13.5" thickBot="1" x14ac:dyDescent="0.25">
      <c r="A37" s="144"/>
      <c r="B37" s="158"/>
      <c r="C37" s="157" t="s">
        <v>37</v>
      </c>
      <c r="D37" s="193">
        <v>1977</v>
      </c>
      <c r="E37" s="199">
        <v>1818</v>
      </c>
      <c r="F37" s="199">
        <v>10003</v>
      </c>
      <c r="G37" s="199">
        <v>25201</v>
      </c>
      <c r="H37" s="199">
        <v>108910</v>
      </c>
      <c r="I37" s="199">
        <v>606554</v>
      </c>
      <c r="J37" s="199">
        <v>315629</v>
      </c>
      <c r="K37" s="199">
        <v>687279</v>
      </c>
      <c r="L37" s="199">
        <v>267559</v>
      </c>
      <c r="M37" s="199">
        <v>62</v>
      </c>
      <c r="N37" s="199">
        <v>50</v>
      </c>
      <c r="O37" s="221"/>
      <c r="P37" s="200">
        <f t="shared" si="0"/>
        <v>2025042</v>
      </c>
      <c r="Q37" s="150"/>
    </row>
    <row r="38" spans="1:17" x14ac:dyDescent="0.2">
      <c r="A38" s="144"/>
      <c r="B38" s="151">
        <v>2012</v>
      </c>
      <c r="C38" s="152" t="s">
        <v>38</v>
      </c>
      <c r="D38" s="196">
        <v>1770</v>
      </c>
      <c r="E38" s="201">
        <v>1924</v>
      </c>
      <c r="F38" s="201">
        <v>14120</v>
      </c>
      <c r="G38" s="201">
        <v>12913</v>
      </c>
      <c r="H38" s="201">
        <v>148026</v>
      </c>
      <c r="I38" s="201">
        <v>456237</v>
      </c>
      <c r="J38" s="201">
        <v>365715</v>
      </c>
      <c r="K38" s="201">
        <v>666328</v>
      </c>
      <c r="L38" s="201">
        <v>355585</v>
      </c>
      <c r="M38" s="201">
        <v>202</v>
      </c>
      <c r="N38" s="201">
        <v>62</v>
      </c>
      <c r="O38" s="222"/>
      <c r="P38" s="202">
        <f t="shared" si="0"/>
        <v>2022882</v>
      </c>
      <c r="Q38" s="150"/>
    </row>
    <row r="39" spans="1:17" x14ac:dyDescent="0.2">
      <c r="A39" s="144"/>
      <c r="B39" s="155"/>
      <c r="C39" s="154" t="s">
        <v>39</v>
      </c>
      <c r="D39" s="190">
        <v>1813</v>
      </c>
      <c r="E39" s="203">
        <v>1900</v>
      </c>
      <c r="F39" s="203">
        <v>13907</v>
      </c>
      <c r="G39" s="203">
        <v>12745</v>
      </c>
      <c r="H39" s="203">
        <v>144398</v>
      </c>
      <c r="I39" s="203">
        <v>448632</v>
      </c>
      <c r="J39" s="203">
        <v>365423</v>
      </c>
      <c r="K39" s="203">
        <v>677818</v>
      </c>
      <c r="L39" s="203">
        <v>362358</v>
      </c>
      <c r="M39" s="203">
        <v>202</v>
      </c>
      <c r="N39" s="203">
        <v>60</v>
      </c>
      <c r="O39" s="223"/>
      <c r="P39" s="204">
        <f t="shared" si="0"/>
        <v>2029256</v>
      </c>
      <c r="Q39" s="150"/>
    </row>
    <row r="40" spans="1:17" x14ac:dyDescent="0.2">
      <c r="A40" s="144"/>
      <c r="B40" s="155"/>
      <c r="C40" s="154" t="s">
        <v>40</v>
      </c>
      <c r="D40" s="190">
        <v>1765</v>
      </c>
      <c r="E40" s="203">
        <v>1862</v>
      </c>
      <c r="F40" s="203">
        <v>13603</v>
      </c>
      <c r="G40" s="203">
        <v>12648</v>
      </c>
      <c r="H40" s="203">
        <v>144107</v>
      </c>
      <c r="I40" s="203">
        <v>449806</v>
      </c>
      <c r="J40" s="203">
        <v>366917</v>
      </c>
      <c r="K40" s="203">
        <v>677845</v>
      </c>
      <c r="L40" s="203">
        <v>362758</v>
      </c>
      <c r="M40" s="203">
        <v>201</v>
      </c>
      <c r="N40" s="203">
        <v>60</v>
      </c>
      <c r="O40" s="223"/>
      <c r="P40" s="204">
        <f t="shared" si="0"/>
        <v>2031572</v>
      </c>
      <c r="Q40" s="150"/>
    </row>
    <row r="41" spans="1:17" x14ac:dyDescent="0.2">
      <c r="A41" s="144"/>
      <c r="B41" s="153"/>
      <c r="C41" s="154" t="s">
        <v>41</v>
      </c>
      <c r="D41" s="190">
        <v>1664</v>
      </c>
      <c r="E41" s="203">
        <v>1823</v>
      </c>
      <c r="F41" s="203">
        <v>13482</v>
      </c>
      <c r="G41" s="203">
        <v>12585</v>
      </c>
      <c r="H41" s="203">
        <v>141878</v>
      </c>
      <c r="I41" s="203">
        <v>455773</v>
      </c>
      <c r="J41" s="203">
        <v>366092</v>
      </c>
      <c r="K41" s="203">
        <v>702362</v>
      </c>
      <c r="L41" s="203">
        <v>374218</v>
      </c>
      <c r="M41" s="203">
        <v>208</v>
      </c>
      <c r="N41" s="203">
        <v>60</v>
      </c>
      <c r="O41" s="223"/>
      <c r="P41" s="204">
        <f t="shared" si="0"/>
        <v>2070145</v>
      </c>
      <c r="Q41" s="150"/>
    </row>
    <row r="42" spans="1:17" x14ac:dyDescent="0.2">
      <c r="A42" s="144"/>
      <c r="B42" s="155"/>
      <c r="C42" s="154" t="s">
        <v>42</v>
      </c>
      <c r="D42" s="190">
        <v>1596</v>
      </c>
      <c r="E42" s="203">
        <v>1808</v>
      </c>
      <c r="F42" s="203">
        <v>13838</v>
      </c>
      <c r="G42" s="203">
        <v>12288</v>
      </c>
      <c r="H42" s="203">
        <v>141545</v>
      </c>
      <c r="I42" s="203">
        <v>458918</v>
      </c>
      <c r="J42" s="203">
        <v>369078</v>
      </c>
      <c r="K42" s="203">
        <v>716389</v>
      </c>
      <c r="L42" s="203">
        <v>380108</v>
      </c>
      <c r="M42" s="203">
        <v>210</v>
      </c>
      <c r="N42" s="203">
        <v>60</v>
      </c>
      <c r="O42" s="223"/>
      <c r="P42" s="204">
        <f t="shared" si="0"/>
        <v>2095838</v>
      </c>
      <c r="Q42" s="150"/>
    </row>
    <row r="43" spans="1:17" x14ac:dyDescent="0.2">
      <c r="A43" s="144"/>
      <c r="B43" s="155"/>
      <c r="C43" s="154" t="s">
        <v>43</v>
      </c>
      <c r="D43" s="190">
        <v>1618</v>
      </c>
      <c r="E43" s="203">
        <v>1699</v>
      </c>
      <c r="F43" s="203">
        <v>13606</v>
      </c>
      <c r="G43" s="203">
        <v>12196</v>
      </c>
      <c r="H43" s="203">
        <v>150120</v>
      </c>
      <c r="I43" s="203">
        <v>455853</v>
      </c>
      <c r="J43" s="203">
        <v>365078</v>
      </c>
      <c r="K43" s="203">
        <v>716454</v>
      </c>
      <c r="L43" s="203">
        <v>380549</v>
      </c>
      <c r="M43" s="203">
        <v>212</v>
      </c>
      <c r="N43" s="203">
        <v>60</v>
      </c>
      <c r="O43" s="223"/>
      <c r="P43" s="204">
        <f t="shared" si="0"/>
        <v>2097445</v>
      </c>
      <c r="Q43" s="150"/>
    </row>
    <row r="44" spans="1:17" x14ac:dyDescent="0.2">
      <c r="A44" s="144"/>
      <c r="B44" s="155"/>
      <c r="C44" s="154" t="s">
        <v>32</v>
      </c>
      <c r="D44" s="190">
        <v>2026</v>
      </c>
      <c r="E44" s="203">
        <v>1687</v>
      </c>
      <c r="F44" s="203">
        <v>13465</v>
      </c>
      <c r="G44" s="203">
        <v>12101</v>
      </c>
      <c r="H44" s="203">
        <v>149300</v>
      </c>
      <c r="I44" s="203">
        <v>460474</v>
      </c>
      <c r="J44" s="203">
        <v>367849</v>
      </c>
      <c r="K44" s="203">
        <v>728249</v>
      </c>
      <c r="L44" s="203">
        <v>388219</v>
      </c>
      <c r="M44" s="203">
        <v>223</v>
      </c>
      <c r="N44" s="203">
        <v>60</v>
      </c>
      <c r="O44" s="223"/>
      <c r="P44" s="204">
        <f t="shared" si="0"/>
        <v>2123653</v>
      </c>
      <c r="Q44" s="150"/>
    </row>
    <row r="45" spans="1:17" x14ac:dyDescent="0.2">
      <c r="A45" s="144"/>
      <c r="B45" s="155"/>
      <c r="C45" s="154" t="s">
        <v>33</v>
      </c>
      <c r="D45" s="190">
        <v>2061</v>
      </c>
      <c r="E45" s="203">
        <v>1660</v>
      </c>
      <c r="F45" s="203">
        <v>12764</v>
      </c>
      <c r="G45" s="203">
        <v>12370</v>
      </c>
      <c r="H45" s="203">
        <v>152658</v>
      </c>
      <c r="I45" s="203">
        <v>468762</v>
      </c>
      <c r="J45" s="203">
        <v>371987</v>
      </c>
      <c r="K45" s="203">
        <v>732942</v>
      </c>
      <c r="L45" s="203">
        <v>397345</v>
      </c>
      <c r="M45" s="203">
        <v>233</v>
      </c>
      <c r="N45" s="203">
        <v>59</v>
      </c>
      <c r="O45" s="223"/>
      <c r="P45" s="204">
        <f t="shared" si="0"/>
        <v>2152841</v>
      </c>
      <c r="Q45" s="150"/>
    </row>
    <row r="46" spans="1:17" x14ac:dyDescent="0.2">
      <c r="A46" s="144"/>
      <c r="B46" s="153"/>
      <c r="C46" s="154" t="s">
        <v>34</v>
      </c>
      <c r="D46" s="190">
        <v>1965</v>
      </c>
      <c r="E46" s="203">
        <v>1643</v>
      </c>
      <c r="F46" s="203">
        <v>12622</v>
      </c>
      <c r="G46" s="203">
        <v>12305</v>
      </c>
      <c r="H46" s="203">
        <v>152473</v>
      </c>
      <c r="I46" s="203">
        <v>469119</v>
      </c>
      <c r="J46" s="203">
        <v>373983</v>
      </c>
      <c r="K46" s="203">
        <v>733304</v>
      </c>
      <c r="L46" s="203">
        <v>400489</v>
      </c>
      <c r="M46" s="203">
        <v>243</v>
      </c>
      <c r="N46" s="203">
        <v>60</v>
      </c>
      <c r="O46" s="223"/>
      <c r="P46" s="204">
        <f t="shared" si="0"/>
        <v>2158206</v>
      </c>
      <c r="Q46" s="150"/>
    </row>
    <row r="47" spans="1:17" x14ac:dyDescent="0.2">
      <c r="A47" s="144"/>
      <c r="B47" s="153"/>
      <c r="C47" s="154" t="s">
        <v>35</v>
      </c>
      <c r="D47" s="190">
        <v>2067</v>
      </c>
      <c r="E47" s="203">
        <v>1638</v>
      </c>
      <c r="F47" s="203">
        <v>12426</v>
      </c>
      <c r="G47" s="203">
        <v>12186</v>
      </c>
      <c r="H47" s="203">
        <v>145710</v>
      </c>
      <c r="I47" s="203">
        <v>458187</v>
      </c>
      <c r="J47" s="203">
        <v>375272</v>
      </c>
      <c r="K47" s="203">
        <v>747712</v>
      </c>
      <c r="L47" s="203">
        <v>421779</v>
      </c>
      <c r="M47" s="203">
        <v>247</v>
      </c>
      <c r="N47" s="203">
        <v>60</v>
      </c>
      <c r="O47" s="223"/>
      <c r="P47" s="204">
        <f t="shared" si="0"/>
        <v>2177284</v>
      </c>
      <c r="Q47" s="150"/>
    </row>
    <row r="48" spans="1:17" x14ac:dyDescent="0.2">
      <c r="A48" s="144"/>
      <c r="B48" s="155"/>
      <c r="C48" s="154" t="s">
        <v>36</v>
      </c>
      <c r="D48" s="190">
        <v>6190</v>
      </c>
      <c r="E48" s="203">
        <v>1647</v>
      </c>
      <c r="F48" s="203">
        <v>12299</v>
      </c>
      <c r="G48" s="203">
        <v>9946</v>
      </c>
      <c r="H48" s="203">
        <v>146323</v>
      </c>
      <c r="I48" s="203">
        <v>460470</v>
      </c>
      <c r="J48" s="203">
        <v>377622</v>
      </c>
      <c r="K48" s="203">
        <v>747107</v>
      </c>
      <c r="L48" s="203">
        <v>425782</v>
      </c>
      <c r="M48" s="203">
        <v>226</v>
      </c>
      <c r="N48" s="203">
        <v>32</v>
      </c>
      <c r="O48" s="223"/>
      <c r="P48" s="204">
        <f t="shared" si="0"/>
        <v>2187644</v>
      </c>
      <c r="Q48" s="150"/>
    </row>
    <row r="49" spans="1:17" ht="13.5" thickBot="1" x14ac:dyDescent="0.25">
      <c r="A49" s="144"/>
      <c r="B49" s="158"/>
      <c r="C49" s="157" t="s">
        <v>37</v>
      </c>
      <c r="D49" s="193">
        <v>6205</v>
      </c>
      <c r="E49" s="199">
        <v>1551</v>
      </c>
      <c r="F49" s="199">
        <v>12087</v>
      </c>
      <c r="G49" s="199">
        <v>9731</v>
      </c>
      <c r="H49" s="199">
        <v>146311</v>
      </c>
      <c r="I49" s="199">
        <v>460823</v>
      </c>
      <c r="J49" s="199">
        <v>377820</v>
      </c>
      <c r="K49" s="199">
        <v>742363</v>
      </c>
      <c r="L49" s="199">
        <v>429009</v>
      </c>
      <c r="M49" s="199">
        <v>241</v>
      </c>
      <c r="N49" s="199">
        <v>32</v>
      </c>
      <c r="O49" s="221"/>
      <c r="P49" s="200">
        <f t="shared" si="0"/>
        <v>2186173</v>
      </c>
      <c r="Q49" s="150"/>
    </row>
    <row r="50" spans="1:17" x14ac:dyDescent="0.2">
      <c r="A50" s="144"/>
      <c r="B50" s="151">
        <v>2013</v>
      </c>
      <c r="C50" s="152" t="s">
        <v>38</v>
      </c>
      <c r="D50" s="196">
        <v>1980</v>
      </c>
      <c r="E50" s="201">
        <v>1427</v>
      </c>
      <c r="F50" s="201">
        <v>11708</v>
      </c>
      <c r="G50" s="201">
        <v>10929</v>
      </c>
      <c r="H50" s="201">
        <v>146851</v>
      </c>
      <c r="I50" s="201">
        <v>461434</v>
      </c>
      <c r="J50" s="201">
        <v>378655</v>
      </c>
      <c r="K50" s="201">
        <v>741457</v>
      </c>
      <c r="L50" s="201">
        <v>435267</v>
      </c>
      <c r="M50" s="201">
        <v>252</v>
      </c>
      <c r="N50" s="201">
        <v>31</v>
      </c>
      <c r="O50" s="222"/>
      <c r="P50" s="202">
        <f t="shared" si="0"/>
        <v>2189991</v>
      </c>
      <c r="Q50" s="150"/>
    </row>
    <row r="51" spans="1:17" x14ac:dyDescent="0.2">
      <c r="A51" s="144"/>
      <c r="B51" s="155"/>
      <c r="C51" s="154" t="s">
        <v>39</v>
      </c>
      <c r="D51" s="190">
        <v>1985</v>
      </c>
      <c r="E51" s="203">
        <v>1413</v>
      </c>
      <c r="F51" s="203">
        <v>11551</v>
      </c>
      <c r="G51" s="203">
        <v>10854</v>
      </c>
      <c r="H51" s="203">
        <v>147252</v>
      </c>
      <c r="I51" s="203">
        <v>461263</v>
      </c>
      <c r="J51" s="203">
        <v>378829</v>
      </c>
      <c r="K51" s="203">
        <v>739928</v>
      </c>
      <c r="L51" s="203">
        <v>441566</v>
      </c>
      <c r="M51" s="203">
        <v>271</v>
      </c>
      <c r="N51" s="203">
        <v>30</v>
      </c>
      <c r="O51" s="223"/>
      <c r="P51" s="204">
        <f t="shared" si="0"/>
        <v>2194942</v>
      </c>
      <c r="Q51" s="150"/>
    </row>
    <row r="52" spans="1:17" x14ac:dyDescent="0.2">
      <c r="A52" s="144"/>
      <c r="B52" s="155"/>
      <c r="C52" s="154" t="s">
        <v>40</v>
      </c>
      <c r="D52" s="190">
        <v>1479</v>
      </c>
      <c r="E52" s="203">
        <v>3670</v>
      </c>
      <c r="F52" s="203">
        <v>10048</v>
      </c>
      <c r="G52" s="203">
        <v>49539</v>
      </c>
      <c r="H52" s="203">
        <v>119285</v>
      </c>
      <c r="I52" s="203">
        <v>460373</v>
      </c>
      <c r="J52" s="203">
        <v>369351</v>
      </c>
      <c r="K52" s="203">
        <v>770689</v>
      </c>
      <c r="L52" s="203">
        <v>450976</v>
      </c>
      <c r="M52" s="203">
        <v>267</v>
      </c>
      <c r="N52" s="203">
        <v>128</v>
      </c>
      <c r="O52" s="223"/>
      <c r="P52" s="204">
        <f t="shared" si="0"/>
        <v>2235805</v>
      </c>
      <c r="Q52" s="150"/>
    </row>
    <row r="53" spans="1:17" x14ac:dyDescent="0.2">
      <c r="A53" s="144"/>
      <c r="B53" s="153"/>
      <c r="C53" s="154" t="s">
        <v>41</v>
      </c>
      <c r="D53" s="190">
        <v>1455</v>
      </c>
      <c r="E53" s="203">
        <v>3627</v>
      </c>
      <c r="F53" s="203">
        <v>9816</v>
      </c>
      <c r="G53" s="203">
        <v>50339</v>
      </c>
      <c r="H53" s="203">
        <v>116160</v>
      </c>
      <c r="I53" s="203">
        <v>455523</v>
      </c>
      <c r="J53" s="203">
        <v>358974</v>
      </c>
      <c r="K53" s="203">
        <v>768787</v>
      </c>
      <c r="L53" s="203">
        <v>460055</v>
      </c>
      <c r="M53" s="203">
        <v>274</v>
      </c>
      <c r="N53" s="203">
        <v>127</v>
      </c>
      <c r="O53" s="223"/>
      <c r="P53" s="204">
        <f t="shared" si="0"/>
        <v>2225137</v>
      </c>
      <c r="Q53" s="150"/>
    </row>
    <row r="54" spans="1:17" x14ac:dyDescent="0.2">
      <c r="A54" s="144"/>
      <c r="B54" s="155"/>
      <c r="C54" s="154" t="s">
        <v>42</v>
      </c>
      <c r="D54" s="190">
        <v>1458</v>
      </c>
      <c r="E54" s="203">
        <v>3527</v>
      </c>
      <c r="F54" s="203">
        <v>9824</v>
      </c>
      <c r="G54" s="203">
        <v>50659</v>
      </c>
      <c r="H54" s="203">
        <v>112892</v>
      </c>
      <c r="I54" s="203">
        <v>464998</v>
      </c>
      <c r="J54" s="203">
        <v>362762</v>
      </c>
      <c r="K54" s="203">
        <v>766750</v>
      </c>
      <c r="L54" s="203">
        <v>471235</v>
      </c>
      <c r="M54" s="203">
        <v>292</v>
      </c>
      <c r="N54" s="203">
        <v>130</v>
      </c>
      <c r="O54" s="223"/>
      <c r="P54" s="204">
        <f t="shared" si="0"/>
        <v>2244527</v>
      </c>
      <c r="Q54" s="150"/>
    </row>
    <row r="55" spans="1:17" x14ac:dyDescent="0.2">
      <c r="A55" s="144"/>
      <c r="B55" s="155"/>
      <c r="C55" s="154" t="s">
        <v>43</v>
      </c>
      <c r="D55" s="190">
        <v>1446</v>
      </c>
      <c r="E55" s="203">
        <v>3475</v>
      </c>
      <c r="F55" s="203">
        <v>16121</v>
      </c>
      <c r="G55" s="203">
        <v>49888</v>
      </c>
      <c r="H55" s="203">
        <v>100881</v>
      </c>
      <c r="I55" s="203">
        <v>471777</v>
      </c>
      <c r="J55" s="203">
        <v>362250</v>
      </c>
      <c r="K55" s="203">
        <v>774878</v>
      </c>
      <c r="L55" s="203">
        <v>479316</v>
      </c>
      <c r="M55" s="203">
        <v>280</v>
      </c>
      <c r="N55" s="203">
        <v>131</v>
      </c>
      <c r="O55" s="223"/>
      <c r="P55" s="204">
        <f t="shared" si="0"/>
        <v>2260443</v>
      </c>
      <c r="Q55" s="150"/>
    </row>
    <row r="56" spans="1:17" x14ac:dyDescent="0.2">
      <c r="A56" s="144"/>
      <c r="B56" s="153"/>
      <c r="C56" s="154" t="s">
        <v>32</v>
      </c>
      <c r="D56" s="190">
        <v>1480</v>
      </c>
      <c r="E56" s="203">
        <v>1793</v>
      </c>
      <c r="F56" s="203">
        <v>17315</v>
      </c>
      <c r="G56" s="203">
        <v>36653</v>
      </c>
      <c r="H56" s="203">
        <v>112209</v>
      </c>
      <c r="I56" s="203">
        <v>480666</v>
      </c>
      <c r="J56" s="203">
        <v>363117</v>
      </c>
      <c r="K56" s="203">
        <v>779987</v>
      </c>
      <c r="L56" s="203">
        <v>490078</v>
      </c>
      <c r="M56" s="203">
        <v>282</v>
      </c>
      <c r="N56" s="203">
        <v>139</v>
      </c>
      <c r="O56" s="223"/>
      <c r="P56" s="204">
        <f t="shared" ref="P56:P64" si="1">SUM(D56:O56)</f>
        <v>2283719</v>
      </c>
      <c r="Q56" s="150"/>
    </row>
    <row r="57" spans="1:17" x14ac:dyDescent="0.2">
      <c r="A57" s="144"/>
      <c r="B57" s="155"/>
      <c r="C57" s="154" t="s">
        <v>33</v>
      </c>
      <c r="D57" s="190">
        <v>1538</v>
      </c>
      <c r="E57" s="203">
        <v>1793</v>
      </c>
      <c r="F57" s="203">
        <v>17293</v>
      </c>
      <c r="G57" s="203">
        <v>36811</v>
      </c>
      <c r="H57" s="203">
        <v>110828</v>
      </c>
      <c r="I57" s="203">
        <v>477480</v>
      </c>
      <c r="J57" s="203">
        <v>364515</v>
      </c>
      <c r="K57" s="203">
        <v>777990</v>
      </c>
      <c r="L57" s="203">
        <v>496350</v>
      </c>
      <c r="M57" s="203">
        <v>294</v>
      </c>
      <c r="N57" s="203">
        <v>145</v>
      </c>
      <c r="O57" s="223"/>
      <c r="P57" s="204">
        <f t="shared" si="1"/>
        <v>2285037</v>
      </c>
      <c r="Q57" s="150"/>
    </row>
    <row r="58" spans="1:17" x14ac:dyDescent="0.2">
      <c r="A58" s="144"/>
      <c r="B58" s="155"/>
      <c r="C58" s="154" t="s">
        <v>34</v>
      </c>
      <c r="D58" s="190">
        <v>1588</v>
      </c>
      <c r="E58" s="203">
        <v>1782</v>
      </c>
      <c r="F58" s="203">
        <v>10750</v>
      </c>
      <c r="G58" s="203">
        <v>37081</v>
      </c>
      <c r="H58" s="203">
        <v>117526</v>
      </c>
      <c r="I58" s="203">
        <v>473616</v>
      </c>
      <c r="J58" s="203">
        <v>367538</v>
      </c>
      <c r="K58" s="203">
        <v>774681</v>
      </c>
      <c r="L58" s="203">
        <v>503652</v>
      </c>
      <c r="M58" s="203">
        <v>306</v>
      </c>
      <c r="N58" s="203">
        <v>156</v>
      </c>
      <c r="O58" s="223"/>
      <c r="P58" s="204">
        <f t="shared" si="1"/>
        <v>2288676</v>
      </c>
      <c r="Q58" s="150"/>
    </row>
    <row r="59" spans="1:17" x14ac:dyDescent="0.2">
      <c r="A59" s="144"/>
      <c r="B59" s="153"/>
      <c r="C59" s="154" t="s">
        <v>35</v>
      </c>
      <c r="D59" s="190">
        <v>1421</v>
      </c>
      <c r="E59" s="203">
        <v>1802</v>
      </c>
      <c r="F59" s="203">
        <v>10478</v>
      </c>
      <c r="G59" s="203">
        <v>36508</v>
      </c>
      <c r="H59" s="203">
        <v>118947</v>
      </c>
      <c r="I59" s="203">
        <v>463314</v>
      </c>
      <c r="J59" s="203">
        <v>379876</v>
      </c>
      <c r="K59" s="203">
        <v>785328</v>
      </c>
      <c r="L59" s="203">
        <v>516233</v>
      </c>
      <c r="M59" s="203">
        <v>328</v>
      </c>
      <c r="N59" s="203">
        <v>174</v>
      </c>
      <c r="O59" s="223"/>
      <c r="P59" s="204">
        <f t="shared" si="1"/>
        <v>2314409</v>
      </c>
      <c r="Q59" s="150"/>
    </row>
    <row r="60" spans="1:17" x14ac:dyDescent="0.2">
      <c r="A60" s="144"/>
      <c r="B60" s="155"/>
      <c r="C60" s="154" t="s">
        <v>36</v>
      </c>
      <c r="D60" s="190">
        <v>1448</v>
      </c>
      <c r="E60" s="203">
        <v>1757</v>
      </c>
      <c r="F60" s="203">
        <v>10112</v>
      </c>
      <c r="G60" s="203">
        <v>36414</v>
      </c>
      <c r="H60" s="203">
        <v>116803</v>
      </c>
      <c r="I60" s="203">
        <v>459555</v>
      </c>
      <c r="J60" s="203">
        <v>379573</v>
      </c>
      <c r="K60" s="203">
        <v>782014</v>
      </c>
      <c r="L60" s="203">
        <v>525418</v>
      </c>
      <c r="M60" s="203">
        <v>348</v>
      </c>
      <c r="N60" s="203">
        <v>176</v>
      </c>
      <c r="O60" s="223"/>
      <c r="P60" s="204">
        <f t="shared" si="1"/>
        <v>2313618</v>
      </c>
      <c r="Q60" s="150"/>
    </row>
    <row r="61" spans="1:17" ht="13.5" thickBot="1" x14ac:dyDescent="0.25">
      <c r="A61" s="144"/>
      <c r="B61" s="158"/>
      <c r="C61" s="157" t="s">
        <v>37</v>
      </c>
      <c r="D61" s="193">
        <v>1180</v>
      </c>
      <c r="E61" s="199">
        <v>3265</v>
      </c>
      <c r="F61" s="199">
        <v>9958</v>
      </c>
      <c r="G61" s="199">
        <v>14951</v>
      </c>
      <c r="H61" s="199">
        <v>118489</v>
      </c>
      <c r="I61" s="199">
        <v>465827</v>
      </c>
      <c r="J61" s="199">
        <v>381472</v>
      </c>
      <c r="K61" s="199">
        <v>777949</v>
      </c>
      <c r="L61" s="199">
        <v>534467</v>
      </c>
      <c r="M61" s="199">
        <v>1933</v>
      </c>
      <c r="N61" s="199">
        <v>81</v>
      </c>
      <c r="O61" s="221"/>
      <c r="P61" s="200">
        <f t="shared" si="1"/>
        <v>2309572</v>
      </c>
      <c r="Q61" s="150"/>
    </row>
    <row r="62" spans="1:17" x14ac:dyDescent="0.2">
      <c r="A62" s="144"/>
      <c r="B62" s="151">
        <v>2014</v>
      </c>
      <c r="C62" s="152" t="s">
        <v>38</v>
      </c>
      <c r="D62" s="196">
        <v>1167</v>
      </c>
      <c r="E62" s="201">
        <v>3021</v>
      </c>
      <c r="F62" s="201">
        <v>9606</v>
      </c>
      <c r="G62" s="201">
        <v>16524</v>
      </c>
      <c r="H62" s="201">
        <v>116658</v>
      </c>
      <c r="I62" s="201">
        <v>460669</v>
      </c>
      <c r="J62" s="201">
        <v>382944</v>
      </c>
      <c r="K62" s="201">
        <v>773765</v>
      </c>
      <c r="L62" s="201">
        <v>541931</v>
      </c>
      <c r="M62" s="201">
        <v>1981</v>
      </c>
      <c r="N62" s="201">
        <v>86</v>
      </c>
      <c r="O62" s="222"/>
      <c r="P62" s="202">
        <f t="shared" si="1"/>
        <v>2308352</v>
      </c>
      <c r="Q62" s="150"/>
    </row>
    <row r="63" spans="1:17" x14ac:dyDescent="0.2">
      <c r="A63" s="144"/>
      <c r="B63" s="155"/>
      <c r="C63" s="154" t="s">
        <v>39</v>
      </c>
      <c r="D63" s="190">
        <v>1422</v>
      </c>
      <c r="E63" s="203">
        <v>3229</v>
      </c>
      <c r="F63" s="203">
        <v>9395</v>
      </c>
      <c r="G63" s="203">
        <v>14138</v>
      </c>
      <c r="H63" s="203">
        <v>115781</v>
      </c>
      <c r="I63" s="203">
        <v>450356</v>
      </c>
      <c r="J63" s="203">
        <v>380077</v>
      </c>
      <c r="K63" s="203">
        <v>770114</v>
      </c>
      <c r="L63" s="203">
        <v>541300</v>
      </c>
      <c r="M63" s="203">
        <v>1904</v>
      </c>
      <c r="N63" s="203">
        <v>99</v>
      </c>
      <c r="O63" s="223"/>
      <c r="P63" s="204">
        <f t="shared" si="1"/>
        <v>2287815</v>
      </c>
      <c r="Q63" s="150"/>
    </row>
    <row r="64" spans="1:17" x14ac:dyDescent="0.2">
      <c r="A64" s="144"/>
      <c r="B64" s="155"/>
      <c r="C64" s="154" t="s">
        <v>40</v>
      </c>
      <c r="D64" s="190">
        <v>1372</v>
      </c>
      <c r="E64" s="203">
        <v>3269</v>
      </c>
      <c r="F64" s="203">
        <v>9132</v>
      </c>
      <c r="G64" s="203">
        <v>13804</v>
      </c>
      <c r="H64" s="203">
        <v>114325</v>
      </c>
      <c r="I64" s="203">
        <v>453753</v>
      </c>
      <c r="J64" s="203">
        <v>399627</v>
      </c>
      <c r="K64" s="203">
        <v>786298</v>
      </c>
      <c r="L64" s="203">
        <v>569149</v>
      </c>
      <c r="M64" s="203">
        <v>2047</v>
      </c>
      <c r="N64" s="203">
        <v>99</v>
      </c>
      <c r="O64" s="223"/>
      <c r="P64" s="204">
        <f t="shared" si="1"/>
        <v>2352875</v>
      </c>
      <c r="Q64" s="150"/>
    </row>
    <row r="65" spans="1:17" x14ac:dyDescent="0.2">
      <c r="A65" s="144"/>
      <c r="B65" s="153"/>
      <c r="C65" s="154" t="s">
        <v>41</v>
      </c>
      <c r="D65" s="190">
        <v>1431</v>
      </c>
      <c r="E65" s="203">
        <v>3166</v>
      </c>
      <c r="F65" s="203">
        <v>8775</v>
      </c>
      <c r="G65" s="203">
        <v>13600</v>
      </c>
      <c r="H65" s="203">
        <v>112798</v>
      </c>
      <c r="I65" s="203">
        <v>452940</v>
      </c>
      <c r="J65" s="203">
        <v>405162</v>
      </c>
      <c r="K65" s="203">
        <v>793740</v>
      </c>
      <c r="L65" s="203">
        <v>581823</v>
      </c>
      <c r="M65" s="203">
        <v>2136</v>
      </c>
      <c r="N65" s="203">
        <v>101</v>
      </c>
      <c r="O65" s="223"/>
      <c r="P65" s="204">
        <f>SUM(D65:O65)</f>
        <v>2375672</v>
      </c>
      <c r="Q65" s="150"/>
    </row>
    <row r="66" spans="1:17" x14ac:dyDescent="0.2">
      <c r="A66" s="144"/>
      <c r="B66" s="155"/>
      <c r="C66" s="154" t="s">
        <v>42</v>
      </c>
      <c r="D66" s="190">
        <v>1182</v>
      </c>
      <c r="E66" s="203">
        <v>3185</v>
      </c>
      <c r="F66" s="203">
        <v>8924</v>
      </c>
      <c r="G66" s="203">
        <v>13757</v>
      </c>
      <c r="H66" s="203">
        <v>111056</v>
      </c>
      <c r="I66" s="203">
        <v>449232</v>
      </c>
      <c r="J66" s="203">
        <v>407696</v>
      </c>
      <c r="K66" s="203">
        <v>799171</v>
      </c>
      <c r="L66" s="203">
        <v>594544</v>
      </c>
      <c r="M66" s="203">
        <v>2169</v>
      </c>
      <c r="N66" s="203">
        <v>117</v>
      </c>
      <c r="O66" s="223"/>
      <c r="P66" s="204">
        <f>SUM(D66:O66)</f>
        <v>2391033</v>
      </c>
      <c r="Q66" s="150"/>
    </row>
    <row r="67" spans="1:17" x14ac:dyDescent="0.2">
      <c r="A67" s="144"/>
      <c r="B67" s="155"/>
      <c r="C67" s="154" t="s">
        <v>43</v>
      </c>
      <c r="D67" s="190">
        <v>1146</v>
      </c>
      <c r="E67" s="203">
        <v>3131</v>
      </c>
      <c r="F67" s="203">
        <v>8785</v>
      </c>
      <c r="G67" s="203">
        <v>13489</v>
      </c>
      <c r="H67" s="203">
        <v>109987</v>
      </c>
      <c r="I67" s="203">
        <v>444472</v>
      </c>
      <c r="J67" s="203">
        <v>422326</v>
      </c>
      <c r="K67" s="203">
        <v>792432</v>
      </c>
      <c r="L67" s="203">
        <v>630440</v>
      </c>
      <c r="M67" s="203">
        <v>2266</v>
      </c>
      <c r="N67" s="203">
        <v>118</v>
      </c>
      <c r="O67" s="223"/>
      <c r="P67" s="204">
        <f>SUM(D67:O67)</f>
        <v>2428592</v>
      </c>
      <c r="Q67" s="150"/>
    </row>
    <row r="68" spans="1:17" x14ac:dyDescent="0.2">
      <c r="A68" s="144"/>
      <c r="B68" s="153"/>
      <c r="C68" s="154" t="s">
        <v>32</v>
      </c>
      <c r="D68" s="190">
        <v>1168</v>
      </c>
      <c r="E68" s="203">
        <v>3108</v>
      </c>
      <c r="F68" s="203">
        <v>8538</v>
      </c>
      <c r="G68" s="203">
        <v>13432</v>
      </c>
      <c r="H68" s="203">
        <v>108078</v>
      </c>
      <c r="I68" s="203">
        <v>438499</v>
      </c>
      <c r="J68" s="203">
        <v>436237</v>
      </c>
      <c r="K68" s="203">
        <v>776231</v>
      </c>
      <c r="L68" s="203">
        <v>660205</v>
      </c>
      <c r="M68" s="203">
        <v>2312</v>
      </c>
      <c r="N68" s="203">
        <v>125</v>
      </c>
      <c r="O68" s="223"/>
      <c r="P68" s="204">
        <f t="shared" ref="P68:P76" si="2">SUM(D68:O68)</f>
        <v>2447933</v>
      </c>
      <c r="Q68" s="150"/>
    </row>
    <row r="69" spans="1:17" x14ac:dyDescent="0.2">
      <c r="A69" s="144"/>
      <c r="B69" s="155"/>
      <c r="C69" s="154" t="s">
        <v>33</v>
      </c>
      <c r="D69" s="190">
        <v>1166</v>
      </c>
      <c r="E69" s="203">
        <v>3085</v>
      </c>
      <c r="F69" s="203">
        <v>8364</v>
      </c>
      <c r="G69" s="203">
        <v>13226</v>
      </c>
      <c r="H69" s="203">
        <v>105027</v>
      </c>
      <c r="I69" s="203">
        <v>431670</v>
      </c>
      <c r="J69" s="203">
        <v>449745</v>
      </c>
      <c r="K69" s="203">
        <v>762595</v>
      </c>
      <c r="L69" s="203">
        <v>691923</v>
      </c>
      <c r="M69" s="203">
        <v>2388</v>
      </c>
      <c r="N69" s="203">
        <v>125</v>
      </c>
      <c r="O69" s="223"/>
      <c r="P69" s="204">
        <f t="shared" si="2"/>
        <v>2469314</v>
      </c>
      <c r="Q69" s="150"/>
    </row>
    <row r="70" spans="1:17" x14ac:dyDescent="0.2">
      <c r="A70" s="144"/>
      <c r="B70" s="155"/>
      <c r="C70" s="154" t="s">
        <v>34</v>
      </c>
      <c r="D70" s="190">
        <v>1174</v>
      </c>
      <c r="E70" s="203">
        <v>3056</v>
      </c>
      <c r="F70" s="203">
        <v>8140</v>
      </c>
      <c r="G70" s="203">
        <v>13089</v>
      </c>
      <c r="H70" s="203">
        <v>104041</v>
      </c>
      <c r="I70" s="203">
        <v>424909</v>
      </c>
      <c r="J70" s="203">
        <v>456000</v>
      </c>
      <c r="K70" s="203">
        <v>752934</v>
      </c>
      <c r="L70" s="203">
        <v>717103</v>
      </c>
      <c r="M70" s="203">
        <v>2421</v>
      </c>
      <c r="N70" s="203">
        <v>129</v>
      </c>
      <c r="O70" s="223"/>
      <c r="P70" s="204">
        <f t="shared" si="2"/>
        <v>2482996</v>
      </c>
      <c r="Q70" s="150"/>
    </row>
    <row r="71" spans="1:17" x14ac:dyDescent="0.2">
      <c r="A71" s="144"/>
      <c r="B71" s="153"/>
      <c r="C71" s="154" t="s">
        <v>35</v>
      </c>
      <c r="D71" s="190">
        <v>1107</v>
      </c>
      <c r="E71" s="203">
        <v>3005</v>
      </c>
      <c r="F71" s="203">
        <v>8144</v>
      </c>
      <c r="G71" s="203">
        <v>12888</v>
      </c>
      <c r="H71" s="203">
        <v>104521</v>
      </c>
      <c r="I71" s="203">
        <v>420556</v>
      </c>
      <c r="J71" s="203">
        <v>463533</v>
      </c>
      <c r="K71" s="203">
        <v>741653</v>
      </c>
      <c r="L71" s="203">
        <v>739840</v>
      </c>
      <c r="M71" s="203">
        <v>929</v>
      </c>
      <c r="N71" s="203">
        <v>121</v>
      </c>
      <c r="O71" s="223"/>
      <c r="P71" s="204">
        <f t="shared" si="2"/>
        <v>2496297</v>
      </c>
      <c r="Q71" s="150"/>
    </row>
    <row r="72" spans="1:17" x14ac:dyDescent="0.2">
      <c r="A72" s="144"/>
      <c r="B72" s="155"/>
      <c r="C72" s="154" t="s">
        <v>36</v>
      </c>
      <c r="D72" s="190">
        <v>1097</v>
      </c>
      <c r="E72" s="203">
        <v>3262</v>
      </c>
      <c r="F72" s="203">
        <v>7929</v>
      </c>
      <c r="G72" s="203">
        <v>12804</v>
      </c>
      <c r="H72" s="203">
        <v>101379</v>
      </c>
      <c r="I72" s="203">
        <v>409693</v>
      </c>
      <c r="J72" s="203">
        <v>463966</v>
      </c>
      <c r="K72" s="203">
        <v>732878</v>
      </c>
      <c r="L72" s="203">
        <v>769651</v>
      </c>
      <c r="M72" s="203">
        <v>984</v>
      </c>
      <c r="N72" s="203">
        <v>119</v>
      </c>
      <c r="O72" s="223"/>
      <c r="P72" s="204">
        <f t="shared" si="2"/>
        <v>2503762</v>
      </c>
      <c r="Q72" s="150"/>
    </row>
    <row r="73" spans="1:17" ht="13.5" thickBot="1" x14ac:dyDescent="0.25">
      <c r="A73" s="144"/>
      <c r="B73" s="158"/>
      <c r="C73" s="157" t="s">
        <v>37</v>
      </c>
      <c r="D73" s="193">
        <v>1096</v>
      </c>
      <c r="E73" s="199">
        <v>2929</v>
      </c>
      <c r="F73" s="199">
        <v>7614</v>
      </c>
      <c r="G73" s="199">
        <v>12459</v>
      </c>
      <c r="H73" s="199">
        <v>99332</v>
      </c>
      <c r="I73" s="199">
        <v>403807</v>
      </c>
      <c r="J73" s="199">
        <v>465288</v>
      </c>
      <c r="K73" s="199">
        <v>721383</v>
      </c>
      <c r="L73" s="199">
        <v>786307</v>
      </c>
      <c r="M73" s="199">
        <v>1018</v>
      </c>
      <c r="N73" s="199">
        <v>123</v>
      </c>
      <c r="O73" s="221"/>
      <c r="P73" s="200">
        <f t="shared" si="2"/>
        <v>2501356</v>
      </c>
      <c r="Q73" s="150"/>
    </row>
    <row r="74" spans="1:17" x14ac:dyDescent="0.2">
      <c r="A74" s="144"/>
      <c r="B74" s="151">
        <v>2015</v>
      </c>
      <c r="C74" s="152" t="s">
        <v>38</v>
      </c>
      <c r="D74" s="196">
        <v>1110</v>
      </c>
      <c r="E74" s="201">
        <v>2873</v>
      </c>
      <c r="F74" s="201">
        <v>7405</v>
      </c>
      <c r="G74" s="201">
        <v>12386</v>
      </c>
      <c r="H74" s="201">
        <v>97967</v>
      </c>
      <c r="I74" s="201">
        <v>367087</v>
      </c>
      <c r="J74" s="201">
        <v>465160</v>
      </c>
      <c r="K74" s="201">
        <v>731131</v>
      </c>
      <c r="L74" s="201">
        <v>823460</v>
      </c>
      <c r="M74" s="201">
        <v>1046</v>
      </c>
      <c r="N74" s="201">
        <v>126</v>
      </c>
      <c r="O74" s="222"/>
      <c r="P74" s="202">
        <f t="shared" si="2"/>
        <v>2509751</v>
      </c>
      <c r="Q74" s="150"/>
    </row>
    <row r="75" spans="1:17" x14ac:dyDescent="0.2">
      <c r="A75" s="144"/>
      <c r="B75" s="155"/>
      <c r="C75" s="154" t="s">
        <v>39</v>
      </c>
      <c r="D75" s="190">
        <v>1092</v>
      </c>
      <c r="E75" s="203">
        <v>2997</v>
      </c>
      <c r="F75" s="203">
        <v>7361</v>
      </c>
      <c r="G75" s="203">
        <v>12488</v>
      </c>
      <c r="H75" s="203">
        <v>95923</v>
      </c>
      <c r="I75" s="203">
        <v>360497</v>
      </c>
      <c r="J75" s="203">
        <v>466343</v>
      </c>
      <c r="K75" s="203">
        <v>717199</v>
      </c>
      <c r="L75" s="203">
        <v>844889</v>
      </c>
      <c r="M75" s="203">
        <v>1078</v>
      </c>
      <c r="N75" s="203">
        <v>123</v>
      </c>
      <c r="O75" s="223"/>
      <c r="P75" s="204">
        <f t="shared" si="2"/>
        <v>2509990</v>
      </c>
      <c r="Q75" s="150"/>
    </row>
    <row r="76" spans="1:17" x14ac:dyDescent="0.2">
      <c r="A76" s="144"/>
      <c r="B76" s="155"/>
      <c r="C76" s="154" t="s">
        <v>40</v>
      </c>
      <c r="D76" s="190">
        <v>1097</v>
      </c>
      <c r="E76" s="203">
        <v>3014</v>
      </c>
      <c r="F76" s="203">
        <v>7201</v>
      </c>
      <c r="G76" s="203">
        <v>12494</v>
      </c>
      <c r="H76" s="203">
        <v>93812</v>
      </c>
      <c r="I76" s="203">
        <v>351905</v>
      </c>
      <c r="J76" s="203">
        <v>486173</v>
      </c>
      <c r="K76" s="203">
        <v>707876</v>
      </c>
      <c r="L76" s="203">
        <v>892078</v>
      </c>
      <c r="M76" s="203">
        <v>1180</v>
      </c>
      <c r="N76" s="203">
        <v>84</v>
      </c>
      <c r="O76" s="223"/>
      <c r="P76" s="204">
        <f t="shared" si="2"/>
        <v>2556914</v>
      </c>
      <c r="Q76" s="150"/>
    </row>
    <row r="77" spans="1:17" x14ac:dyDescent="0.2">
      <c r="A77" s="144"/>
      <c r="B77" s="153"/>
      <c r="C77" s="154" t="s">
        <v>41</v>
      </c>
      <c r="D77" s="190">
        <v>1088</v>
      </c>
      <c r="E77" s="203">
        <v>2992</v>
      </c>
      <c r="F77" s="203">
        <v>7065</v>
      </c>
      <c r="G77" s="203">
        <v>12365</v>
      </c>
      <c r="H77" s="203">
        <v>92614</v>
      </c>
      <c r="I77" s="203">
        <v>342911</v>
      </c>
      <c r="J77" s="203">
        <v>500459</v>
      </c>
      <c r="K77" s="203">
        <v>700398</v>
      </c>
      <c r="L77" s="203">
        <v>927949</v>
      </c>
      <c r="M77" s="203">
        <v>1248</v>
      </c>
      <c r="N77" s="203">
        <v>87</v>
      </c>
      <c r="O77" s="223"/>
      <c r="P77" s="204">
        <f t="shared" ref="P77:P88" si="3">SUM(D77:O77)</f>
        <v>2589176</v>
      </c>
      <c r="Q77" s="150"/>
    </row>
    <row r="78" spans="1:17" x14ac:dyDescent="0.2">
      <c r="A78" s="144"/>
      <c r="B78" s="155"/>
      <c r="C78" s="154" t="s">
        <v>42</v>
      </c>
      <c r="D78" s="190">
        <v>1725</v>
      </c>
      <c r="E78" s="203">
        <v>5150</v>
      </c>
      <c r="F78" s="203">
        <v>12846</v>
      </c>
      <c r="G78" s="203">
        <v>23466</v>
      </c>
      <c r="H78" s="203">
        <v>108574</v>
      </c>
      <c r="I78" s="203">
        <v>346298</v>
      </c>
      <c r="J78" s="203">
        <v>577046</v>
      </c>
      <c r="K78" s="203">
        <v>598769</v>
      </c>
      <c r="L78" s="203">
        <v>937735</v>
      </c>
      <c r="M78" s="203">
        <v>1232</v>
      </c>
      <c r="N78" s="203">
        <v>127</v>
      </c>
      <c r="O78" s="223"/>
      <c r="P78" s="204">
        <f t="shared" si="3"/>
        <v>2612968</v>
      </c>
      <c r="Q78" s="150"/>
    </row>
    <row r="79" spans="1:17" x14ac:dyDescent="0.2">
      <c r="A79" s="144"/>
      <c r="B79" s="155"/>
      <c r="C79" s="154" t="s">
        <v>43</v>
      </c>
      <c r="D79" s="190">
        <v>1090</v>
      </c>
      <c r="E79" s="203">
        <v>2912</v>
      </c>
      <c r="F79" s="203">
        <v>6885</v>
      </c>
      <c r="G79" s="203">
        <v>12428</v>
      </c>
      <c r="H79" s="203">
        <v>89798</v>
      </c>
      <c r="I79" s="203">
        <v>342500</v>
      </c>
      <c r="J79" s="203">
        <v>524157</v>
      </c>
      <c r="K79" s="203">
        <v>666339</v>
      </c>
      <c r="L79" s="203">
        <v>967397</v>
      </c>
      <c r="M79" s="203">
        <v>1223</v>
      </c>
      <c r="N79" s="203">
        <v>126</v>
      </c>
      <c r="O79" s="223"/>
      <c r="P79" s="204">
        <f t="shared" si="3"/>
        <v>2614855</v>
      </c>
      <c r="Q79" s="150"/>
    </row>
    <row r="80" spans="1:17" x14ac:dyDescent="0.2">
      <c r="A80" s="144"/>
      <c r="B80" s="153"/>
      <c r="C80" s="154" t="s">
        <v>32</v>
      </c>
      <c r="D80" s="190">
        <v>1086</v>
      </c>
      <c r="E80" s="203">
        <v>3130</v>
      </c>
      <c r="F80" s="203">
        <v>6875</v>
      </c>
      <c r="G80" s="203">
        <v>12234</v>
      </c>
      <c r="H80" s="203">
        <v>90695</v>
      </c>
      <c r="I80" s="203">
        <v>339429</v>
      </c>
      <c r="J80" s="203">
        <v>543024</v>
      </c>
      <c r="K80" s="203">
        <v>662663</v>
      </c>
      <c r="L80" s="203">
        <v>996657</v>
      </c>
      <c r="M80" s="203">
        <v>1247</v>
      </c>
      <c r="N80" s="203">
        <v>139</v>
      </c>
      <c r="O80" s="223"/>
      <c r="P80" s="204">
        <f t="shared" si="3"/>
        <v>2657179</v>
      </c>
      <c r="Q80" s="150"/>
    </row>
    <row r="81" spans="1:17" x14ac:dyDescent="0.2">
      <c r="A81" s="144"/>
      <c r="B81" s="155"/>
      <c r="C81" s="154" t="s">
        <v>33</v>
      </c>
      <c r="D81" s="190">
        <v>1083</v>
      </c>
      <c r="E81" s="203">
        <v>2768</v>
      </c>
      <c r="F81" s="203">
        <v>6381</v>
      </c>
      <c r="G81" s="203">
        <v>26731</v>
      </c>
      <c r="H81" s="203">
        <v>90506</v>
      </c>
      <c r="I81" s="203">
        <v>333843</v>
      </c>
      <c r="J81" s="203">
        <v>557629</v>
      </c>
      <c r="K81" s="203">
        <v>631662</v>
      </c>
      <c r="L81" s="203">
        <v>1027354</v>
      </c>
      <c r="M81" s="203">
        <v>1393</v>
      </c>
      <c r="N81" s="203">
        <v>145</v>
      </c>
      <c r="O81" s="223"/>
      <c r="P81" s="204">
        <f t="shared" si="3"/>
        <v>2679495</v>
      </c>
      <c r="Q81" s="150"/>
    </row>
    <row r="82" spans="1:17" x14ac:dyDescent="0.2">
      <c r="A82" s="144"/>
      <c r="B82" s="155"/>
      <c r="C82" s="154" t="s">
        <v>34</v>
      </c>
      <c r="D82" s="190">
        <v>1091</v>
      </c>
      <c r="E82" s="203">
        <v>3059</v>
      </c>
      <c r="F82" s="203">
        <v>6369</v>
      </c>
      <c r="G82" s="203">
        <v>11645</v>
      </c>
      <c r="H82" s="203">
        <v>85210</v>
      </c>
      <c r="I82" s="203">
        <v>314458</v>
      </c>
      <c r="J82" s="203">
        <v>568733</v>
      </c>
      <c r="K82" s="203">
        <v>639690</v>
      </c>
      <c r="L82" s="203">
        <v>1066406</v>
      </c>
      <c r="M82" s="203">
        <v>1442</v>
      </c>
      <c r="N82" s="203">
        <v>150</v>
      </c>
      <c r="O82" s="223"/>
      <c r="P82" s="204">
        <f t="shared" si="3"/>
        <v>2698253</v>
      </c>
      <c r="Q82" s="150"/>
    </row>
    <row r="83" spans="1:17" x14ac:dyDescent="0.2">
      <c r="A83" s="144"/>
      <c r="B83" s="153"/>
      <c r="C83" s="154" t="s">
        <v>35</v>
      </c>
      <c r="D83" s="190">
        <v>1087</v>
      </c>
      <c r="E83" s="203">
        <v>3039</v>
      </c>
      <c r="F83" s="203">
        <v>6223</v>
      </c>
      <c r="G83" s="203">
        <v>11333</v>
      </c>
      <c r="H83" s="203">
        <v>83226</v>
      </c>
      <c r="I83" s="203">
        <v>308050</v>
      </c>
      <c r="J83" s="203">
        <v>580279</v>
      </c>
      <c r="K83" s="203">
        <v>631012</v>
      </c>
      <c r="L83" s="203">
        <v>1091209</v>
      </c>
      <c r="M83" s="203">
        <v>1508</v>
      </c>
      <c r="N83" s="203">
        <v>159</v>
      </c>
      <c r="O83" s="223"/>
      <c r="P83" s="204">
        <f t="shared" si="3"/>
        <v>2717125</v>
      </c>
      <c r="Q83" s="150"/>
    </row>
    <row r="84" spans="1:17" x14ac:dyDescent="0.2">
      <c r="A84" s="144"/>
      <c r="B84" s="155"/>
      <c r="C84" s="154" t="s">
        <v>36</v>
      </c>
      <c r="D84" s="190">
        <v>1084</v>
      </c>
      <c r="E84" s="203">
        <v>3013</v>
      </c>
      <c r="F84" s="203">
        <v>6232</v>
      </c>
      <c r="G84" s="203">
        <v>11283</v>
      </c>
      <c r="H84" s="203">
        <v>83490</v>
      </c>
      <c r="I84" s="203">
        <v>304094</v>
      </c>
      <c r="J84" s="203">
        <v>585261</v>
      </c>
      <c r="K84" s="203">
        <v>624041</v>
      </c>
      <c r="L84" s="203">
        <v>1107641</v>
      </c>
      <c r="M84" s="203">
        <v>1510</v>
      </c>
      <c r="N84" s="203">
        <v>162</v>
      </c>
      <c r="O84" s="223"/>
      <c r="P84" s="204">
        <f t="shared" si="3"/>
        <v>2727811</v>
      </c>
      <c r="Q84" s="150"/>
    </row>
    <row r="85" spans="1:17" ht="13.5" thickBot="1" x14ac:dyDescent="0.25">
      <c r="A85" s="144"/>
      <c r="B85" s="158"/>
      <c r="C85" s="157" t="s">
        <v>37</v>
      </c>
      <c r="D85" s="193">
        <v>1083</v>
      </c>
      <c r="E85" s="199">
        <v>2679</v>
      </c>
      <c r="F85" s="199">
        <v>6050</v>
      </c>
      <c r="G85" s="199">
        <v>11079</v>
      </c>
      <c r="H85" s="199">
        <v>82721</v>
      </c>
      <c r="I85" s="199">
        <v>299947</v>
      </c>
      <c r="J85" s="199">
        <v>584610</v>
      </c>
      <c r="K85" s="199">
        <v>617030</v>
      </c>
      <c r="L85" s="199">
        <v>1119518</v>
      </c>
      <c r="M85" s="199">
        <v>4378</v>
      </c>
      <c r="N85" s="199">
        <v>156</v>
      </c>
      <c r="O85" s="221"/>
      <c r="P85" s="200">
        <f t="shared" si="3"/>
        <v>2729251</v>
      </c>
      <c r="Q85" s="150"/>
    </row>
    <row r="86" spans="1:17" x14ac:dyDescent="0.2">
      <c r="A86" s="144"/>
      <c r="B86" s="151">
        <v>2016</v>
      </c>
      <c r="C86" s="152" t="s">
        <v>38</v>
      </c>
      <c r="D86" s="196">
        <v>1082</v>
      </c>
      <c r="E86" s="201">
        <v>2642</v>
      </c>
      <c r="F86" s="201">
        <v>5766</v>
      </c>
      <c r="G86" s="201">
        <v>10832</v>
      </c>
      <c r="H86" s="201">
        <v>78722</v>
      </c>
      <c r="I86" s="201">
        <v>294174</v>
      </c>
      <c r="J86" s="201">
        <v>538638</v>
      </c>
      <c r="K86" s="201">
        <v>642572</v>
      </c>
      <c r="L86" s="201">
        <v>1148381</v>
      </c>
      <c r="M86" s="201">
        <v>10630</v>
      </c>
      <c r="N86" s="201">
        <v>158</v>
      </c>
      <c r="O86" s="222"/>
      <c r="P86" s="202">
        <f t="shared" si="3"/>
        <v>2733597</v>
      </c>
      <c r="Q86" s="150"/>
    </row>
    <row r="87" spans="1:17" x14ac:dyDescent="0.2">
      <c r="A87" s="144"/>
      <c r="B87" s="155"/>
      <c r="C87" s="154" t="s">
        <v>39</v>
      </c>
      <c r="D87" s="190">
        <v>1050</v>
      </c>
      <c r="E87" s="203">
        <v>2615</v>
      </c>
      <c r="F87" s="203">
        <v>5623</v>
      </c>
      <c r="G87" s="203">
        <v>10668</v>
      </c>
      <c r="H87" s="203">
        <v>76403</v>
      </c>
      <c r="I87" s="203">
        <v>287654</v>
      </c>
      <c r="J87" s="203">
        <v>475463</v>
      </c>
      <c r="K87" s="203">
        <v>664962</v>
      </c>
      <c r="L87" s="203">
        <v>1196090</v>
      </c>
      <c r="M87" s="203">
        <v>15868</v>
      </c>
      <c r="N87" s="203">
        <v>168</v>
      </c>
      <c r="O87" s="223"/>
      <c r="P87" s="204">
        <f t="shared" si="3"/>
        <v>2736564</v>
      </c>
      <c r="Q87" s="150"/>
    </row>
    <row r="88" spans="1:17" x14ac:dyDescent="0.2">
      <c r="A88" s="144"/>
      <c r="B88" s="155"/>
      <c r="C88" s="154" t="s">
        <v>40</v>
      </c>
      <c r="D88" s="190">
        <v>1019</v>
      </c>
      <c r="E88" s="203">
        <v>2651</v>
      </c>
      <c r="F88" s="203">
        <v>5452</v>
      </c>
      <c r="G88" s="203">
        <v>10235</v>
      </c>
      <c r="H88" s="203">
        <v>77553</v>
      </c>
      <c r="I88" s="203">
        <v>263216</v>
      </c>
      <c r="J88" s="203">
        <v>431937</v>
      </c>
      <c r="K88" s="203">
        <v>668088</v>
      </c>
      <c r="L88" s="203">
        <v>1259596</v>
      </c>
      <c r="M88" s="203">
        <v>23070</v>
      </c>
      <c r="N88" s="203">
        <v>170</v>
      </c>
      <c r="O88" s="223"/>
      <c r="P88" s="204">
        <f t="shared" si="3"/>
        <v>2742987</v>
      </c>
      <c r="Q88" s="150"/>
    </row>
    <row r="89" spans="1:17" x14ac:dyDescent="0.2">
      <c r="A89" s="144"/>
      <c r="B89" s="153"/>
      <c r="C89" s="154" t="s">
        <v>41</v>
      </c>
      <c r="D89" s="190">
        <v>556</v>
      </c>
      <c r="E89" s="203">
        <v>2583</v>
      </c>
      <c r="F89" s="203">
        <v>5324</v>
      </c>
      <c r="G89" s="203">
        <v>10126</v>
      </c>
      <c r="H89" s="203">
        <v>66508</v>
      </c>
      <c r="I89" s="203">
        <v>217694</v>
      </c>
      <c r="J89" s="203">
        <v>448734</v>
      </c>
      <c r="K89" s="203">
        <v>680539</v>
      </c>
      <c r="L89" s="203">
        <v>1308870</v>
      </c>
      <c r="M89" s="203">
        <v>30003</v>
      </c>
      <c r="N89" s="203">
        <v>175</v>
      </c>
      <c r="O89" s="223"/>
      <c r="P89" s="204">
        <f>SUM(D89:O89)</f>
        <v>2771112</v>
      </c>
      <c r="Q89" s="150"/>
    </row>
    <row r="90" spans="1:17" x14ac:dyDescent="0.2">
      <c r="A90" s="144"/>
      <c r="B90" s="155"/>
      <c r="C90" s="154" t="s">
        <v>42</v>
      </c>
      <c r="D90" s="190">
        <v>553</v>
      </c>
      <c r="E90" s="203">
        <v>2571</v>
      </c>
      <c r="F90" s="203">
        <v>5249</v>
      </c>
      <c r="G90" s="203">
        <v>9991</v>
      </c>
      <c r="H90" s="203">
        <v>64566</v>
      </c>
      <c r="I90" s="203">
        <v>215624</v>
      </c>
      <c r="J90" s="203">
        <v>440691</v>
      </c>
      <c r="K90" s="203">
        <v>692033</v>
      </c>
      <c r="L90" s="203">
        <v>1354251</v>
      </c>
      <c r="M90" s="203">
        <v>32092</v>
      </c>
      <c r="N90" s="203">
        <v>178</v>
      </c>
      <c r="O90" s="223"/>
      <c r="P90" s="204">
        <f>SUM(D90:O90)</f>
        <v>2817799</v>
      </c>
      <c r="Q90" s="150"/>
    </row>
    <row r="91" spans="1:17" x14ac:dyDescent="0.2">
      <c r="A91" s="144"/>
      <c r="B91" s="155"/>
      <c r="C91" s="154" t="s">
        <v>43</v>
      </c>
      <c r="D91" s="190">
        <v>724</v>
      </c>
      <c r="E91" s="203">
        <v>2593</v>
      </c>
      <c r="F91" s="203">
        <v>5097</v>
      </c>
      <c r="G91" s="203">
        <v>9762</v>
      </c>
      <c r="H91" s="203">
        <v>61130</v>
      </c>
      <c r="I91" s="203">
        <v>208358</v>
      </c>
      <c r="J91" s="203">
        <v>430246</v>
      </c>
      <c r="K91" s="203">
        <v>689365</v>
      </c>
      <c r="L91" s="203">
        <v>1388548</v>
      </c>
      <c r="M91" s="203">
        <v>34533</v>
      </c>
      <c r="N91" s="203">
        <v>187</v>
      </c>
      <c r="O91" s="223"/>
      <c r="P91" s="204">
        <f>SUM(D91:O91)</f>
        <v>2830543</v>
      </c>
      <c r="Q91" s="150"/>
    </row>
    <row r="92" spans="1:17" x14ac:dyDescent="0.2">
      <c r="A92" s="144"/>
      <c r="B92" s="155"/>
      <c r="C92" s="154" t="s">
        <v>32</v>
      </c>
      <c r="D92" s="190">
        <v>715</v>
      </c>
      <c r="E92" s="203">
        <v>2581</v>
      </c>
      <c r="F92" s="203">
        <v>5006</v>
      </c>
      <c r="G92" s="203">
        <v>9394</v>
      </c>
      <c r="H92" s="203">
        <v>64468</v>
      </c>
      <c r="I92" s="203">
        <v>204725</v>
      </c>
      <c r="J92" s="203">
        <v>416172</v>
      </c>
      <c r="K92" s="203">
        <v>693822</v>
      </c>
      <c r="L92" s="203">
        <v>1427210</v>
      </c>
      <c r="M92" s="203">
        <v>36074</v>
      </c>
      <c r="N92" s="203">
        <v>188</v>
      </c>
      <c r="O92" s="223"/>
      <c r="P92" s="204">
        <f>SUM(D92:O92)</f>
        <v>2860355</v>
      </c>
      <c r="Q92" s="150"/>
    </row>
    <row r="93" spans="1:17" x14ac:dyDescent="0.2">
      <c r="A93" s="144"/>
      <c r="B93" s="155"/>
      <c r="C93" s="154" t="s">
        <v>33</v>
      </c>
      <c r="D93" s="190">
        <v>711</v>
      </c>
      <c r="E93" s="203">
        <v>2576</v>
      </c>
      <c r="F93" s="203">
        <v>4889</v>
      </c>
      <c r="G93" s="203">
        <v>9147</v>
      </c>
      <c r="H93" s="203">
        <v>66753</v>
      </c>
      <c r="I93" s="203">
        <v>198571</v>
      </c>
      <c r="J93" s="203">
        <v>399448</v>
      </c>
      <c r="K93" s="203">
        <v>688755</v>
      </c>
      <c r="L93" s="203">
        <v>1452044</v>
      </c>
      <c r="M93" s="203">
        <v>37768</v>
      </c>
      <c r="N93" s="203">
        <v>188</v>
      </c>
      <c r="O93" s="223"/>
      <c r="P93" s="204">
        <f>SUM(D93:O93)</f>
        <v>2860850</v>
      </c>
      <c r="Q93" s="150"/>
    </row>
    <row r="94" spans="1:17" x14ac:dyDescent="0.2">
      <c r="A94" s="144"/>
      <c r="B94" s="153"/>
      <c r="C94" s="154" t="s">
        <v>34</v>
      </c>
      <c r="D94" s="190">
        <v>716</v>
      </c>
      <c r="E94" s="203">
        <v>2560</v>
      </c>
      <c r="F94" s="203">
        <v>4796</v>
      </c>
      <c r="G94" s="203">
        <v>9012</v>
      </c>
      <c r="H94" s="203">
        <v>68706</v>
      </c>
      <c r="I94" s="203">
        <v>194558</v>
      </c>
      <c r="J94" s="203">
        <v>391027</v>
      </c>
      <c r="K94" s="203">
        <v>688397</v>
      </c>
      <c r="L94" s="203">
        <v>1489451</v>
      </c>
      <c r="M94" s="203">
        <v>39684</v>
      </c>
      <c r="N94" s="203">
        <v>189</v>
      </c>
      <c r="O94" s="223"/>
      <c r="P94" s="204">
        <f t="shared" ref="P94:P100" si="4">SUM(D94:O94)</f>
        <v>2889096</v>
      </c>
      <c r="Q94" s="150"/>
    </row>
    <row r="95" spans="1:17" x14ac:dyDescent="0.2">
      <c r="A95" s="144"/>
      <c r="B95" s="155"/>
      <c r="C95" s="154" t="s">
        <v>35</v>
      </c>
      <c r="D95" s="190">
        <v>702</v>
      </c>
      <c r="E95" s="203">
        <v>2541</v>
      </c>
      <c r="F95" s="203">
        <v>4655</v>
      </c>
      <c r="G95" s="203">
        <v>9023</v>
      </c>
      <c r="H95" s="203">
        <v>70964</v>
      </c>
      <c r="I95" s="203">
        <v>189798</v>
      </c>
      <c r="J95" s="203">
        <v>378742</v>
      </c>
      <c r="K95" s="203">
        <v>687652</v>
      </c>
      <c r="L95" s="203">
        <v>1517098</v>
      </c>
      <c r="M95" s="203">
        <v>42122</v>
      </c>
      <c r="N95" s="203">
        <v>190</v>
      </c>
      <c r="O95" s="223"/>
      <c r="P95" s="204">
        <f t="shared" si="4"/>
        <v>2903487</v>
      </c>
      <c r="Q95" s="150"/>
    </row>
    <row r="96" spans="1:17" x14ac:dyDescent="0.2">
      <c r="A96" s="144"/>
      <c r="B96" s="153"/>
      <c r="C96" s="154" t="s">
        <v>36</v>
      </c>
      <c r="D96" s="190">
        <v>547</v>
      </c>
      <c r="E96" s="203">
        <v>2548</v>
      </c>
      <c r="F96" s="203">
        <v>4646</v>
      </c>
      <c r="G96" s="203">
        <v>8928</v>
      </c>
      <c r="H96" s="203">
        <v>70658</v>
      </c>
      <c r="I96" s="203">
        <v>187634</v>
      </c>
      <c r="J96" s="203">
        <v>370383</v>
      </c>
      <c r="K96" s="203">
        <v>684687</v>
      </c>
      <c r="L96" s="203">
        <v>1534959</v>
      </c>
      <c r="M96" s="203">
        <v>47906</v>
      </c>
      <c r="N96" s="203">
        <v>195</v>
      </c>
      <c r="O96" s="223"/>
      <c r="P96" s="204">
        <f t="shared" si="4"/>
        <v>2913091</v>
      </c>
      <c r="Q96" s="150"/>
    </row>
    <row r="97" spans="1:17" ht="13.5" thickBot="1" x14ac:dyDescent="0.25">
      <c r="A97" s="144"/>
      <c r="B97" s="158"/>
      <c r="C97" s="157" t="s">
        <v>37</v>
      </c>
      <c r="D97" s="193">
        <v>543</v>
      </c>
      <c r="E97" s="199">
        <v>2531</v>
      </c>
      <c r="F97" s="199">
        <v>4479</v>
      </c>
      <c r="G97" s="199">
        <v>8791</v>
      </c>
      <c r="H97" s="199">
        <v>77205</v>
      </c>
      <c r="I97" s="199">
        <v>182371</v>
      </c>
      <c r="J97" s="199">
        <v>354796</v>
      </c>
      <c r="K97" s="199">
        <v>676813</v>
      </c>
      <c r="L97" s="199">
        <v>1554103</v>
      </c>
      <c r="M97" s="199">
        <v>50302</v>
      </c>
      <c r="N97" s="199">
        <v>199</v>
      </c>
      <c r="O97" s="221"/>
      <c r="P97" s="200">
        <f t="shared" si="4"/>
        <v>2912133</v>
      </c>
      <c r="Q97" s="150"/>
    </row>
    <row r="98" spans="1:17" x14ac:dyDescent="0.2">
      <c r="A98" s="144"/>
      <c r="B98" s="151">
        <v>2017</v>
      </c>
      <c r="C98" s="152" t="s">
        <v>38</v>
      </c>
      <c r="D98" s="196">
        <v>536</v>
      </c>
      <c r="E98" s="201">
        <v>2514</v>
      </c>
      <c r="F98" s="201">
        <v>4380</v>
      </c>
      <c r="G98" s="201">
        <v>8534</v>
      </c>
      <c r="H98" s="201">
        <v>80100</v>
      </c>
      <c r="I98" s="201">
        <v>177849</v>
      </c>
      <c r="J98" s="201">
        <v>346717</v>
      </c>
      <c r="K98" s="201">
        <v>668305</v>
      </c>
      <c r="L98" s="201">
        <v>1569806</v>
      </c>
      <c r="M98" s="201">
        <v>52698</v>
      </c>
      <c r="N98" s="201">
        <v>203</v>
      </c>
      <c r="O98" s="222"/>
      <c r="P98" s="202">
        <f t="shared" si="4"/>
        <v>2911642</v>
      </c>
      <c r="Q98" s="150"/>
    </row>
    <row r="99" spans="1:17" x14ac:dyDescent="0.2">
      <c r="A99" s="144"/>
      <c r="B99" s="155"/>
      <c r="C99" s="154" t="s">
        <v>39</v>
      </c>
      <c r="D99" s="190">
        <v>536</v>
      </c>
      <c r="E99" s="203">
        <v>2507</v>
      </c>
      <c r="F99" s="203">
        <v>4362</v>
      </c>
      <c r="G99" s="203">
        <v>8306</v>
      </c>
      <c r="H99" s="203">
        <v>79937</v>
      </c>
      <c r="I99" s="203">
        <v>176769</v>
      </c>
      <c r="J99" s="203">
        <v>343638</v>
      </c>
      <c r="K99" s="203">
        <v>663242</v>
      </c>
      <c r="L99" s="203">
        <v>1179379</v>
      </c>
      <c r="M99" s="203">
        <v>470264</v>
      </c>
      <c r="N99" s="203">
        <v>206</v>
      </c>
      <c r="O99" s="223"/>
      <c r="P99" s="204">
        <f t="shared" si="4"/>
        <v>2929146</v>
      </c>
      <c r="Q99" s="150"/>
    </row>
    <row r="100" spans="1:17" x14ac:dyDescent="0.2">
      <c r="A100" s="144"/>
      <c r="B100" s="155"/>
      <c r="C100" s="154" t="s">
        <v>40</v>
      </c>
      <c r="D100" s="190">
        <v>530</v>
      </c>
      <c r="E100" s="203">
        <v>2468</v>
      </c>
      <c r="F100" s="203">
        <v>4202</v>
      </c>
      <c r="G100" s="203">
        <v>7884</v>
      </c>
      <c r="H100" s="203">
        <v>73784</v>
      </c>
      <c r="I100" s="203">
        <v>174424</v>
      </c>
      <c r="J100" s="203">
        <v>330766</v>
      </c>
      <c r="K100" s="203">
        <v>657401</v>
      </c>
      <c r="L100" s="203">
        <v>1199011</v>
      </c>
      <c r="M100" s="203">
        <v>500190</v>
      </c>
      <c r="N100" s="203">
        <v>213</v>
      </c>
      <c r="O100" s="223"/>
      <c r="P100" s="204">
        <f t="shared" si="4"/>
        <v>2950873</v>
      </c>
      <c r="Q100" s="150"/>
    </row>
    <row r="101" spans="1:17" x14ac:dyDescent="0.2">
      <c r="A101" s="144"/>
      <c r="B101" s="153"/>
      <c r="C101" s="154" t="s">
        <v>41</v>
      </c>
      <c r="D101" s="190">
        <v>530</v>
      </c>
      <c r="E101" s="203">
        <v>2460</v>
      </c>
      <c r="F101" s="203">
        <v>4026</v>
      </c>
      <c r="G101" s="203">
        <v>7772</v>
      </c>
      <c r="H101" s="203">
        <v>69159</v>
      </c>
      <c r="I101" s="203">
        <v>173114</v>
      </c>
      <c r="J101" s="203">
        <v>322813</v>
      </c>
      <c r="K101" s="203">
        <v>656159</v>
      </c>
      <c r="L101" s="203">
        <v>1222576</v>
      </c>
      <c r="M101" s="203">
        <v>515299</v>
      </c>
      <c r="N101" s="203">
        <v>215</v>
      </c>
      <c r="O101" s="223"/>
      <c r="P101" s="204">
        <f t="shared" ref="P101:P112" si="5">SUM(D101:O101)</f>
        <v>2974123</v>
      </c>
      <c r="Q101" s="150"/>
    </row>
    <row r="102" spans="1:17" x14ac:dyDescent="0.2">
      <c r="A102" s="144"/>
      <c r="B102" s="155"/>
      <c r="C102" s="154" t="s">
        <v>42</v>
      </c>
      <c r="D102" s="190">
        <v>526</v>
      </c>
      <c r="E102" s="203">
        <v>2451</v>
      </c>
      <c r="F102" s="203">
        <v>3969</v>
      </c>
      <c r="G102" s="203">
        <v>7705</v>
      </c>
      <c r="H102" s="203">
        <v>65609</v>
      </c>
      <c r="I102" s="203">
        <v>152552</v>
      </c>
      <c r="J102" s="203">
        <v>288556</v>
      </c>
      <c r="K102" s="203">
        <v>586962</v>
      </c>
      <c r="L102" s="203">
        <v>1180985</v>
      </c>
      <c r="M102" s="203">
        <v>715488</v>
      </c>
      <c r="N102" s="203">
        <v>225</v>
      </c>
      <c r="O102" s="223"/>
      <c r="P102" s="204">
        <f t="shared" si="5"/>
        <v>3005028</v>
      </c>
      <c r="Q102" s="150"/>
    </row>
    <row r="103" spans="1:17" x14ac:dyDescent="0.2">
      <c r="A103" s="144"/>
      <c r="B103" s="155"/>
      <c r="C103" s="154" t="s">
        <v>43</v>
      </c>
      <c r="D103" s="190">
        <v>593</v>
      </c>
      <c r="E103" s="203">
        <v>2440</v>
      </c>
      <c r="F103" s="203">
        <v>3945</v>
      </c>
      <c r="G103" s="203">
        <v>7765</v>
      </c>
      <c r="H103" s="203">
        <v>60413</v>
      </c>
      <c r="I103" s="203">
        <v>151443</v>
      </c>
      <c r="J103" s="203">
        <v>281270</v>
      </c>
      <c r="K103" s="203">
        <v>582540</v>
      </c>
      <c r="L103" s="203">
        <v>1125659</v>
      </c>
      <c r="M103" s="203">
        <v>797765</v>
      </c>
      <c r="N103" s="203">
        <v>221</v>
      </c>
      <c r="O103" s="223"/>
      <c r="P103" s="204">
        <f t="shared" si="5"/>
        <v>3014054</v>
      </c>
      <c r="Q103" s="150"/>
    </row>
    <row r="104" spans="1:17" x14ac:dyDescent="0.2">
      <c r="A104" s="144"/>
      <c r="B104" s="153"/>
      <c r="C104" s="154" t="s">
        <v>32</v>
      </c>
      <c r="D104" s="190">
        <v>619</v>
      </c>
      <c r="E104" s="203">
        <v>2436</v>
      </c>
      <c r="F104" s="203">
        <v>3846</v>
      </c>
      <c r="G104" s="203">
        <v>7752</v>
      </c>
      <c r="H104" s="203">
        <v>56062</v>
      </c>
      <c r="I104" s="203">
        <v>151724</v>
      </c>
      <c r="J104" s="203">
        <v>275064</v>
      </c>
      <c r="K104" s="203">
        <v>576509</v>
      </c>
      <c r="L104" s="203">
        <v>1155512</v>
      </c>
      <c r="M104" s="203">
        <v>799587</v>
      </c>
      <c r="N104" s="203">
        <v>229</v>
      </c>
      <c r="O104" s="223"/>
      <c r="P104" s="204">
        <f t="shared" si="5"/>
        <v>3029340</v>
      </c>
      <c r="Q104" s="150"/>
    </row>
    <row r="105" spans="1:17" x14ac:dyDescent="0.2">
      <c r="A105" s="144"/>
      <c r="B105" s="155"/>
      <c r="C105" s="154" t="s">
        <v>33</v>
      </c>
      <c r="D105" s="190">
        <v>655</v>
      </c>
      <c r="E105" s="203">
        <v>2612</v>
      </c>
      <c r="F105" s="203">
        <v>4034</v>
      </c>
      <c r="G105" s="203">
        <v>7958</v>
      </c>
      <c r="H105" s="203">
        <v>55967</v>
      </c>
      <c r="I105" s="203">
        <v>150755</v>
      </c>
      <c r="J105" s="203">
        <v>270898</v>
      </c>
      <c r="K105" s="203">
        <v>560902</v>
      </c>
      <c r="L105" s="203">
        <v>1193613</v>
      </c>
      <c r="M105" s="203">
        <v>801418</v>
      </c>
      <c r="N105" s="203">
        <v>234</v>
      </c>
      <c r="O105" s="223"/>
      <c r="P105" s="204">
        <f t="shared" si="5"/>
        <v>3049046</v>
      </c>
      <c r="Q105" s="150"/>
    </row>
    <row r="106" spans="1:17" x14ac:dyDescent="0.2">
      <c r="A106" s="144"/>
      <c r="B106" s="155"/>
      <c r="C106" s="154" t="s">
        <v>34</v>
      </c>
      <c r="D106" s="190">
        <v>567</v>
      </c>
      <c r="E106" s="203">
        <v>2612</v>
      </c>
      <c r="F106" s="203">
        <v>4030</v>
      </c>
      <c r="G106" s="203">
        <v>7960</v>
      </c>
      <c r="H106" s="203">
        <v>55906</v>
      </c>
      <c r="I106" s="203">
        <v>150639</v>
      </c>
      <c r="J106" s="203">
        <v>268135</v>
      </c>
      <c r="K106" s="203">
        <v>549875</v>
      </c>
      <c r="L106" s="203">
        <v>1223189</v>
      </c>
      <c r="M106" s="203">
        <v>801846</v>
      </c>
      <c r="N106" s="203">
        <v>235</v>
      </c>
      <c r="O106" s="223"/>
      <c r="P106" s="204">
        <f t="shared" si="5"/>
        <v>3064994</v>
      </c>
      <c r="Q106" s="150"/>
    </row>
    <row r="107" spans="1:17" x14ac:dyDescent="0.2">
      <c r="A107" s="144"/>
      <c r="B107" s="153"/>
      <c r="C107" s="154" t="s">
        <v>35</v>
      </c>
      <c r="D107" s="190">
        <v>575</v>
      </c>
      <c r="E107" s="203">
        <v>2604</v>
      </c>
      <c r="F107" s="203">
        <v>3646</v>
      </c>
      <c r="G107" s="203">
        <v>7777</v>
      </c>
      <c r="H107" s="203">
        <v>47476</v>
      </c>
      <c r="I107" s="203">
        <v>150431</v>
      </c>
      <c r="J107" s="203">
        <v>256339</v>
      </c>
      <c r="K107" s="203">
        <v>542375</v>
      </c>
      <c r="L107" s="203">
        <v>1255238</v>
      </c>
      <c r="M107" s="203">
        <v>803705</v>
      </c>
      <c r="N107" s="203">
        <v>236</v>
      </c>
      <c r="O107" s="223"/>
      <c r="P107" s="204">
        <f t="shared" si="5"/>
        <v>3070402</v>
      </c>
      <c r="Q107" s="150"/>
    </row>
    <row r="108" spans="1:17" x14ac:dyDescent="0.2">
      <c r="A108" s="144"/>
      <c r="B108" s="155"/>
      <c r="C108" s="154" t="s">
        <v>36</v>
      </c>
      <c r="D108" s="190">
        <v>569</v>
      </c>
      <c r="E108" s="203">
        <v>2582</v>
      </c>
      <c r="F108" s="203">
        <v>3351</v>
      </c>
      <c r="G108" s="203">
        <v>7749</v>
      </c>
      <c r="H108" s="203">
        <v>44920</v>
      </c>
      <c r="I108" s="203">
        <v>150064</v>
      </c>
      <c r="J108" s="203">
        <v>250256</v>
      </c>
      <c r="K108" s="203">
        <v>526042</v>
      </c>
      <c r="L108" s="203">
        <v>1274466</v>
      </c>
      <c r="M108" s="203">
        <v>807234</v>
      </c>
      <c r="N108" s="203">
        <v>239</v>
      </c>
      <c r="O108" s="223"/>
      <c r="P108" s="204">
        <f t="shared" si="5"/>
        <v>3067472</v>
      </c>
      <c r="Q108" s="150"/>
    </row>
    <row r="109" spans="1:17" ht="13.5" thickBot="1" x14ac:dyDescent="0.25">
      <c r="A109" s="144"/>
      <c r="B109" s="158"/>
      <c r="C109" s="157" t="s">
        <v>37</v>
      </c>
      <c r="D109" s="193">
        <v>581</v>
      </c>
      <c r="E109" s="199">
        <v>2575</v>
      </c>
      <c r="F109" s="199">
        <v>2980</v>
      </c>
      <c r="G109" s="199">
        <v>7630</v>
      </c>
      <c r="H109" s="199">
        <v>41372</v>
      </c>
      <c r="I109" s="199">
        <v>147515</v>
      </c>
      <c r="J109" s="199">
        <v>243155</v>
      </c>
      <c r="K109" s="199">
        <v>513492</v>
      </c>
      <c r="L109" s="199">
        <v>1297037</v>
      </c>
      <c r="M109" s="199">
        <v>811945</v>
      </c>
      <c r="N109" s="199">
        <v>246</v>
      </c>
      <c r="O109" s="221"/>
      <c r="P109" s="200">
        <f t="shared" si="5"/>
        <v>3068528</v>
      </c>
      <c r="Q109" s="150"/>
    </row>
    <row r="110" spans="1:17" x14ac:dyDescent="0.2">
      <c r="A110" s="144"/>
      <c r="B110" s="151">
        <v>2018</v>
      </c>
      <c r="C110" s="152" t="s">
        <v>38</v>
      </c>
      <c r="D110" s="196">
        <v>631</v>
      </c>
      <c r="E110" s="201">
        <v>2573</v>
      </c>
      <c r="F110" s="201">
        <v>2945</v>
      </c>
      <c r="G110" s="201">
        <v>7463</v>
      </c>
      <c r="H110" s="201">
        <v>38764</v>
      </c>
      <c r="I110" s="201">
        <v>146125</v>
      </c>
      <c r="J110" s="201">
        <v>237070</v>
      </c>
      <c r="K110" s="201">
        <v>500720</v>
      </c>
      <c r="L110" s="201">
        <v>1319172</v>
      </c>
      <c r="M110" s="201">
        <v>816541</v>
      </c>
      <c r="N110" s="201">
        <v>246</v>
      </c>
      <c r="O110" s="222"/>
      <c r="P110" s="202">
        <f t="shared" si="5"/>
        <v>3072250</v>
      </c>
      <c r="Q110" s="150"/>
    </row>
    <row r="111" spans="1:17" x14ac:dyDescent="0.2">
      <c r="A111" s="144"/>
      <c r="B111" s="155"/>
      <c r="C111" s="154" t="s">
        <v>39</v>
      </c>
      <c r="D111" s="190">
        <v>687</v>
      </c>
      <c r="E111" s="203">
        <v>2894</v>
      </c>
      <c r="F111" s="203">
        <v>3070</v>
      </c>
      <c r="G111" s="203">
        <v>7531</v>
      </c>
      <c r="H111" s="203">
        <v>35439</v>
      </c>
      <c r="I111" s="203">
        <v>144576</v>
      </c>
      <c r="J111" s="203">
        <v>229246</v>
      </c>
      <c r="K111" s="203">
        <v>485567</v>
      </c>
      <c r="L111" s="203">
        <v>1329555</v>
      </c>
      <c r="M111" s="203">
        <v>826561</v>
      </c>
      <c r="N111" s="203">
        <v>256</v>
      </c>
      <c r="O111" s="223"/>
      <c r="P111" s="204">
        <f t="shared" si="5"/>
        <v>3065382</v>
      </c>
      <c r="Q111" s="150"/>
    </row>
    <row r="112" spans="1:17" x14ac:dyDescent="0.2">
      <c r="A112" s="144"/>
      <c r="B112" s="155"/>
      <c r="C112" s="154" t="s">
        <v>40</v>
      </c>
      <c r="D112" s="190">
        <v>745</v>
      </c>
      <c r="E112" s="203">
        <v>2572</v>
      </c>
      <c r="F112" s="203">
        <v>2877</v>
      </c>
      <c r="G112" s="203">
        <v>7254</v>
      </c>
      <c r="H112" s="203">
        <v>33871</v>
      </c>
      <c r="I112" s="203">
        <v>143316</v>
      </c>
      <c r="J112" s="203">
        <v>217544</v>
      </c>
      <c r="K112" s="203">
        <v>472267</v>
      </c>
      <c r="L112" s="203">
        <v>1366526</v>
      </c>
      <c r="M112" s="203">
        <v>850910</v>
      </c>
      <c r="N112" s="203">
        <v>261</v>
      </c>
      <c r="O112" s="223"/>
      <c r="P112" s="204">
        <f t="shared" si="5"/>
        <v>3098143</v>
      </c>
      <c r="Q112" s="150"/>
    </row>
    <row r="113" spans="1:17" x14ac:dyDescent="0.2">
      <c r="A113" s="144"/>
      <c r="B113" s="153"/>
      <c r="C113" s="154" t="s">
        <v>41</v>
      </c>
      <c r="D113" s="190">
        <v>816</v>
      </c>
      <c r="E113" s="203">
        <v>2583</v>
      </c>
      <c r="F113" s="203">
        <v>2866</v>
      </c>
      <c r="G113" s="203">
        <v>7125</v>
      </c>
      <c r="H113" s="203">
        <v>32022</v>
      </c>
      <c r="I113" s="203">
        <v>140581</v>
      </c>
      <c r="J113" s="203">
        <v>210065</v>
      </c>
      <c r="K113" s="203">
        <v>456928</v>
      </c>
      <c r="L113" s="203">
        <v>1393123</v>
      </c>
      <c r="M113" s="203">
        <v>873925</v>
      </c>
      <c r="N113" s="203">
        <v>262</v>
      </c>
      <c r="O113" s="223"/>
      <c r="P113" s="204">
        <f t="shared" ref="P113:P124" si="6">SUM(D113:O113)</f>
        <v>3120296</v>
      </c>
      <c r="Q113" s="150"/>
    </row>
    <row r="114" spans="1:17" x14ac:dyDescent="0.2">
      <c r="A114" s="144"/>
      <c r="B114" s="155"/>
      <c r="C114" s="154" t="s">
        <v>42</v>
      </c>
      <c r="D114" s="190">
        <v>859</v>
      </c>
      <c r="E114" s="203">
        <v>2586</v>
      </c>
      <c r="F114" s="203">
        <v>2818</v>
      </c>
      <c r="G114" s="203">
        <v>7060</v>
      </c>
      <c r="H114" s="203">
        <v>30676</v>
      </c>
      <c r="I114" s="203">
        <v>137255</v>
      </c>
      <c r="J114" s="203">
        <v>160943</v>
      </c>
      <c r="K114" s="203">
        <v>495441</v>
      </c>
      <c r="L114" s="203">
        <v>1409775</v>
      </c>
      <c r="M114" s="203">
        <v>888475</v>
      </c>
      <c r="N114" s="203">
        <v>269</v>
      </c>
      <c r="O114" s="223"/>
      <c r="P114" s="204">
        <f t="shared" si="6"/>
        <v>3136157</v>
      </c>
      <c r="Q114" s="150"/>
    </row>
    <row r="115" spans="1:17" x14ac:dyDescent="0.2">
      <c r="A115" s="144"/>
      <c r="B115" s="155"/>
      <c r="C115" s="154" t="s">
        <v>43</v>
      </c>
      <c r="D115" s="190">
        <v>861</v>
      </c>
      <c r="E115" s="203">
        <v>2505</v>
      </c>
      <c r="F115" s="203">
        <v>2686</v>
      </c>
      <c r="G115" s="203">
        <v>6874</v>
      </c>
      <c r="H115" s="203">
        <v>28201</v>
      </c>
      <c r="I115" s="203">
        <v>111026</v>
      </c>
      <c r="J115" s="203">
        <v>128433</v>
      </c>
      <c r="K115" s="203">
        <v>469470</v>
      </c>
      <c r="L115" s="203">
        <v>1408932</v>
      </c>
      <c r="M115" s="203">
        <v>996379</v>
      </c>
      <c r="N115" s="203">
        <v>274</v>
      </c>
      <c r="O115" s="223"/>
      <c r="P115" s="204">
        <f t="shared" si="6"/>
        <v>3155641</v>
      </c>
      <c r="Q115" s="150"/>
    </row>
    <row r="116" spans="1:17" x14ac:dyDescent="0.2">
      <c r="A116" s="144"/>
      <c r="B116" s="153"/>
      <c r="C116" s="154" t="s">
        <v>32</v>
      </c>
      <c r="D116" s="190">
        <v>861</v>
      </c>
      <c r="E116" s="203">
        <v>2438</v>
      </c>
      <c r="F116" s="203">
        <v>2636</v>
      </c>
      <c r="G116" s="203">
        <v>6755</v>
      </c>
      <c r="H116" s="203">
        <v>26356</v>
      </c>
      <c r="I116" s="203">
        <v>83707</v>
      </c>
      <c r="J116" s="203">
        <v>100989</v>
      </c>
      <c r="K116" s="203">
        <v>427716</v>
      </c>
      <c r="L116" s="203">
        <v>1347253</v>
      </c>
      <c r="M116" s="203">
        <v>1171208</v>
      </c>
      <c r="N116" s="203">
        <v>288</v>
      </c>
      <c r="O116" s="223"/>
      <c r="P116" s="204">
        <f t="shared" si="6"/>
        <v>3170207</v>
      </c>
      <c r="Q116" s="150"/>
    </row>
    <row r="117" spans="1:17" x14ac:dyDescent="0.2">
      <c r="A117" s="144"/>
      <c r="B117" s="155"/>
      <c r="C117" s="154" t="s">
        <v>33</v>
      </c>
      <c r="D117" s="190">
        <v>861</v>
      </c>
      <c r="E117" s="203">
        <v>2433</v>
      </c>
      <c r="F117" s="203">
        <v>2582</v>
      </c>
      <c r="G117" s="203">
        <v>6713</v>
      </c>
      <c r="H117" s="203">
        <v>23344</v>
      </c>
      <c r="I117" s="203">
        <v>77933</v>
      </c>
      <c r="J117" s="203">
        <v>92319</v>
      </c>
      <c r="K117" s="203">
        <v>437058</v>
      </c>
      <c r="L117" s="203">
        <v>1325230</v>
      </c>
      <c r="M117" s="203">
        <v>1228439</v>
      </c>
      <c r="N117" s="203">
        <v>306</v>
      </c>
      <c r="O117" s="223"/>
      <c r="P117" s="204">
        <f t="shared" si="6"/>
        <v>3197218</v>
      </c>
      <c r="Q117" s="150"/>
    </row>
    <row r="118" spans="1:17" x14ac:dyDescent="0.2">
      <c r="A118" s="144"/>
      <c r="B118" s="155"/>
      <c r="C118" s="154" t="s">
        <v>34</v>
      </c>
      <c r="D118" s="190">
        <v>859</v>
      </c>
      <c r="E118" s="203">
        <v>2431</v>
      </c>
      <c r="F118" s="203">
        <v>2521</v>
      </c>
      <c r="G118" s="203">
        <v>6660</v>
      </c>
      <c r="H118" s="203">
        <v>21557</v>
      </c>
      <c r="I118" s="203">
        <v>73966</v>
      </c>
      <c r="J118" s="203">
        <v>87601</v>
      </c>
      <c r="K118" s="203">
        <v>445385</v>
      </c>
      <c r="L118" s="203">
        <v>1352735</v>
      </c>
      <c r="M118" s="203">
        <v>1209607</v>
      </c>
      <c r="N118" s="203">
        <v>324</v>
      </c>
      <c r="O118" s="223"/>
      <c r="P118" s="204">
        <f t="shared" si="6"/>
        <v>3203646</v>
      </c>
      <c r="Q118" s="150"/>
    </row>
    <row r="119" spans="1:17" x14ac:dyDescent="0.2">
      <c r="A119" s="144"/>
      <c r="B119" s="153"/>
      <c r="C119" s="154" t="s">
        <v>35</v>
      </c>
      <c r="D119" s="190">
        <v>756</v>
      </c>
      <c r="E119" s="203">
        <v>2450</v>
      </c>
      <c r="F119" s="203">
        <v>3129</v>
      </c>
      <c r="G119" s="203">
        <v>5696</v>
      </c>
      <c r="H119" s="203">
        <v>25902</v>
      </c>
      <c r="I119" s="203">
        <v>75802</v>
      </c>
      <c r="J119" s="203">
        <v>86963</v>
      </c>
      <c r="K119" s="203">
        <v>450601</v>
      </c>
      <c r="L119" s="203">
        <v>1373322</v>
      </c>
      <c r="M119" s="203">
        <v>1201491</v>
      </c>
      <c r="N119" s="203">
        <v>574</v>
      </c>
      <c r="O119" s="223"/>
      <c r="P119" s="204">
        <f t="shared" si="6"/>
        <v>3226686</v>
      </c>
      <c r="Q119" s="150"/>
    </row>
    <row r="120" spans="1:17" x14ac:dyDescent="0.2">
      <c r="A120" s="144"/>
      <c r="B120" s="155"/>
      <c r="C120" s="154" t="s">
        <v>36</v>
      </c>
      <c r="D120" s="190">
        <v>505</v>
      </c>
      <c r="E120" s="203">
        <v>2399</v>
      </c>
      <c r="F120" s="203">
        <v>1993</v>
      </c>
      <c r="G120" s="203">
        <v>6641</v>
      </c>
      <c r="H120" s="203">
        <v>18810</v>
      </c>
      <c r="I120" s="203">
        <v>115677</v>
      </c>
      <c r="J120" s="203">
        <v>120566</v>
      </c>
      <c r="K120" s="203">
        <v>562138</v>
      </c>
      <c r="L120" s="203">
        <v>1435275</v>
      </c>
      <c r="M120" s="203">
        <v>969400</v>
      </c>
      <c r="N120" s="203">
        <v>332</v>
      </c>
      <c r="O120" s="223"/>
      <c r="P120" s="204">
        <f t="shared" si="6"/>
        <v>3233736</v>
      </c>
      <c r="Q120" s="150"/>
    </row>
    <row r="121" spans="1:17" ht="13.15" customHeight="1" thickBot="1" x14ac:dyDescent="0.25">
      <c r="A121" s="144"/>
      <c r="B121" s="158"/>
      <c r="C121" s="157" t="s">
        <v>37</v>
      </c>
      <c r="D121" s="193">
        <v>858</v>
      </c>
      <c r="E121" s="199">
        <v>2388</v>
      </c>
      <c r="F121" s="199">
        <v>1963</v>
      </c>
      <c r="G121" s="199">
        <v>6275</v>
      </c>
      <c r="H121" s="199">
        <v>16500</v>
      </c>
      <c r="I121" s="199">
        <v>107493</v>
      </c>
      <c r="J121" s="199">
        <v>113190</v>
      </c>
      <c r="K121" s="199">
        <v>543691</v>
      </c>
      <c r="L121" s="199">
        <v>1479354</v>
      </c>
      <c r="M121" s="199">
        <v>983843</v>
      </c>
      <c r="N121" s="199">
        <v>332</v>
      </c>
      <c r="O121" s="221"/>
      <c r="P121" s="200">
        <f t="shared" si="6"/>
        <v>3255887</v>
      </c>
      <c r="Q121" s="150"/>
    </row>
    <row r="122" spans="1:17" ht="13.15" customHeight="1" x14ac:dyDescent="0.2">
      <c r="A122" s="144"/>
      <c r="B122" s="151">
        <v>2019</v>
      </c>
      <c r="C122" s="40" t="s">
        <v>38</v>
      </c>
      <c r="D122" s="196">
        <v>689</v>
      </c>
      <c r="E122" s="201">
        <v>2376</v>
      </c>
      <c r="F122" s="201">
        <v>1958</v>
      </c>
      <c r="G122" s="201">
        <v>6401</v>
      </c>
      <c r="H122" s="201">
        <v>15736</v>
      </c>
      <c r="I122" s="201">
        <v>102207</v>
      </c>
      <c r="J122" s="201">
        <v>151335</v>
      </c>
      <c r="K122" s="201">
        <v>503101</v>
      </c>
      <c r="L122" s="201">
        <v>1537918</v>
      </c>
      <c r="M122" s="201">
        <v>1003412</v>
      </c>
      <c r="N122" s="201">
        <v>333</v>
      </c>
      <c r="O122" s="222"/>
      <c r="P122" s="202">
        <f t="shared" si="6"/>
        <v>3325466</v>
      </c>
      <c r="Q122" s="150"/>
    </row>
    <row r="123" spans="1:17" ht="13.15" customHeight="1" x14ac:dyDescent="0.2">
      <c r="A123" s="144"/>
      <c r="B123" s="155"/>
      <c r="C123" s="35" t="s">
        <v>39</v>
      </c>
      <c r="D123" s="190">
        <v>853</v>
      </c>
      <c r="E123" s="203">
        <v>2370</v>
      </c>
      <c r="F123" s="203">
        <v>1964</v>
      </c>
      <c r="G123" s="203">
        <v>6135</v>
      </c>
      <c r="H123" s="203">
        <v>15044</v>
      </c>
      <c r="I123" s="203">
        <v>98208</v>
      </c>
      <c r="J123" s="203">
        <v>153194</v>
      </c>
      <c r="K123" s="203">
        <v>480502</v>
      </c>
      <c r="L123" s="203">
        <v>1549864</v>
      </c>
      <c r="M123" s="203">
        <v>1022752</v>
      </c>
      <c r="N123" s="203">
        <v>333</v>
      </c>
      <c r="O123" s="223"/>
      <c r="P123" s="204">
        <f t="shared" si="6"/>
        <v>3331219</v>
      </c>
      <c r="Q123" s="150"/>
    </row>
    <row r="124" spans="1:17" ht="13.15" customHeight="1" x14ac:dyDescent="0.2">
      <c r="A124" s="144"/>
      <c r="B124" s="155"/>
      <c r="C124" s="35" t="s">
        <v>40</v>
      </c>
      <c r="D124" s="190">
        <v>858</v>
      </c>
      <c r="E124" s="203">
        <v>2369</v>
      </c>
      <c r="F124" s="203">
        <v>1957</v>
      </c>
      <c r="G124" s="203">
        <v>6031</v>
      </c>
      <c r="H124" s="203">
        <v>14605</v>
      </c>
      <c r="I124" s="203">
        <v>94259</v>
      </c>
      <c r="J124" s="203">
        <v>157692</v>
      </c>
      <c r="K124" s="203">
        <v>475896</v>
      </c>
      <c r="L124" s="203">
        <v>1527208</v>
      </c>
      <c r="M124" s="203">
        <v>1080757</v>
      </c>
      <c r="N124" s="203">
        <v>349</v>
      </c>
      <c r="O124" s="223"/>
      <c r="P124" s="204">
        <f t="shared" si="6"/>
        <v>3361981</v>
      </c>
      <c r="Q124" s="150"/>
    </row>
    <row r="125" spans="1:17" ht="13.15" customHeight="1" x14ac:dyDescent="0.2">
      <c r="A125" s="144"/>
      <c r="B125" s="153"/>
      <c r="C125" s="35" t="s">
        <v>41</v>
      </c>
      <c r="D125" s="190">
        <v>856</v>
      </c>
      <c r="E125" s="203">
        <v>2365</v>
      </c>
      <c r="F125" s="203">
        <v>1953</v>
      </c>
      <c r="G125" s="203">
        <v>5948</v>
      </c>
      <c r="H125" s="203">
        <v>14159</v>
      </c>
      <c r="I125" s="203">
        <v>90070</v>
      </c>
      <c r="J125" s="203">
        <v>162796</v>
      </c>
      <c r="K125" s="203">
        <v>462503</v>
      </c>
      <c r="L125" s="203">
        <v>1523078</v>
      </c>
      <c r="M125" s="203">
        <v>1105251</v>
      </c>
      <c r="N125" s="203">
        <v>353</v>
      </c>
      <c r="O125" s="223"/>
      <c r="P125" s="204">
        <f t="shared" ref="P125:P136" si="7">SUM(D125:O125)</f>
        <v>3369332</v>
      </c>
      <c r="Q125" s="150"/>
    </row>
    <row r="126" spans="1:17" ht="13.15" customHeight="1" x14ac:dyDescent="0.2">
      <c r="A126" s="144"/>
      <c r="B126" s="155"/>
      <c r="C126" s="35" t="s">
        <v>42</v>
      </c>
      <c r="D126" s="190">
        <v>858</v>
      </c>
      <c r="E126" s="203">
        <v>2356</v>
      </c>
      <c r="F126" s="203">
        <v>1939</v>
      </c>
      <c r="G126" s="203">
        <v>5875</v>
      </c>
      <c r="H126" s="203">
        <v>13645</v>
      </c>
      <c r="I126" s="203">
        <v>84499</v>
      </c>
      <c r="J126" s="203">
        <v>165796</v>
      </c>
      <c r="K126" s="203">
        <v>443978</v>
      </c>
      <c r="L126" s="203">
        <v>1516116</v>
      </c>
      <c r="M126" s="203">
        <v>1140494</v>
      </c>
      <c r="N126" s="203">
        <v>348</v>
      </c>
      <c r="O126" s="223"/>
      <c r="P126" s="204">
        <f t="shared" si="7"/>
        <v>3375904</v>
      </c>
      <c r="Q126" s="150"/>
    </row>
    <row r="127" spans="1:17" ht="13.15" customHeight="1" x14ac:dyDescent="0.2">
      <c r="A127" s="144"/>
      <c r="B127" s="155"/>
      <c r="C127" s="35" t="s">
        <v>43</v>
      </c>
      <c r="D127" s="190">
        <v>859</v>
      </c>
      <c r="E127" s="203">
        <v>2350</v>
      </c>
      <c r="F127" s="203">
        <v>1935</v>
      </c>
      <c r="G127" s="203">
        <v>5843</v>
      </c>
      <c r="H127" s="203">
        <v>13266</v>
      </c>
      <c r="I127" s="203">
        <v>80816</v>
      </c>
      <c r="J127" s="203">
        <v>168849</v>
      </c>
      <c r="K127" s="203">
        <v>438427</v>
      </c>
      <c r="L127" s="203">
        <v>1509092</v>
      </c>
      <c r="M127" s="203">
        <v>1178090</v>
      </c>
      <c r="N127" s="203">
        <v>419</v>
      </c>
      <c r="O127" s="223"/>
      <c r="P127" s="204">
        <f t="shared" si="7"/>
        <v>3399946</v>
      </c>
      <c r="Q127" s="150"/>
    </row>
    <row r="128" spans="1:17" ht="13.15" customHeight="1" x14ac:dyDescent="0.2">
      <c r="A128" s="144"/>
      <c r="B128" s="153"/>
      <c r="C128" s="35" t="s">
        <v>32</v>
      </c>
      <c r="D128" s="190">
        <v>840</v>
      </c>
      <c r="E128" s="203">
        <v>2348</v>
      </c>
      <c r="F128" s="203">
        <v>1926</v>
      </c>
      <c r="G128" s="203">
        <v>5768</v>
      </c>
      <c r="H128" s="203">
        <v>12880</v>
      </c>
      <c r="I128" s="203">
        <v>77331</v>
      </c>
      <c r="J128" s="203">
        <v>173521</v>
      </c>
      <c r="K128" s="203">
        <v>431006</v>
      </c>
      <c r="L128" s="203">
        <v>1505319</v>
      </c>
      <c r="M128" s="203">
        <v>1204139</v>
      </c>
      <c r="N128" s="203">
        <v>425</v>
      </c>
      <c r="O128" s="223"/>
      <c r="P128" s="204">
        <f t="shared" si="7"/>
        <v>3415503</v>
      </c>
      <c r="Q128" s="150"/>
    </row>
    <row r="129" spans="1:17" ht="13.15" customHeight="1" x14ac:dyDescent="0.2">
      <c r="A129" s="144"/>
      <c r="B129" s="155"/>
      <c r="C129" s="35" t="s">
        <v>33</v>
      </c>
      <c r="D129" s="190">
        <v>840</v>
      </c>
      <c r="E129" s="203">
        <v>2340</v>
      </c>
      <c r="F129" s="203">
        <v>1925</v>
      </c>
      <c r="G129" s="203">
        <v>5729</v>
      </c>
      <c r="H129" s="203">
        <v>12533</v>
      </c>
      <c r="I129" s="203">
        <v>74221</v>
      </c>
      <c r="J129" s="203">
        <v>176804</v>
      </c>
      <c r="K129" s="203">
        <v>423829</v>
      </c>
      <c r="L129" s="203">
        <v>1482293</v>
      </c>
      <c r="M129" s="203">
        <v>1249670</v>
      </c>
      <c r="N129" s="203">
        <v>465</v>
      </c>
      <c r="O129" s="223"/>
      <c r="P129" s="204">
        <f t="shared" si="7"/>
        <v>3430649</v>
      </c>
      <c r="Q129" s="150"/>
    </row>
    <row r="130" spans="1:17" ht="13.15" customHeight="1" x14ac:dyDescent="0.2">
      <c r="A130" s="144"/>
      <c r="B130" s="155"/>
      <c r="C130" s="35" t="s">
        <v>34</v>
      </c>
      <c r="D130" s="190">
        <v>840</v>
      </c>
      <c r="E130" s="203">
        <v>2339</v>
      </c>
      <c r="F130" s="203">
        <v>1922</v>
      </c>
      <c r="G130" s="203">
        <v>5675</v>
      </c>
      <c r="H130" s="203">
        <v>12108</v>
      </c>
      <c r="I130" s="203">
        <v>70699</v>
      </c>
      <c r="J130" s="203">
        <v>176434</v>
      </c>
      <c r="K130" s="203">
        <v>415313</v>
      </c>
      <c r="L130" s="203">
        <v>1480596</v>
      </c>
      <c r="M130" s="203">
        <v>1265277</v>
      </c>
      <c r="N130" s="203">
        <v>469</v>
      </c>
      <c r="O130" s="223"/>
      <c r="P130" s="204">
        <f t="shared" si="7"/>
        <v>3431672</v>
      </c>
      <c r="Q130" s="150"/>
    </row>
    <row r="131" spans="1:17" ht="13.15" customHeight="1" x14ac:dyDescent="0.2">
      <c r="A131" s="144"/>
      <c r="B131" s="153"/>
      <c r="C131" s="154" t="s">
        <v>35</v>
      </c>
      <c r="D131" s="190">
        <v>841</v>
      </c>
      <c r="E131" s="203">
        <v>2335</v>
      </c>
      <c r="F131" s="203">
        <v>1933</v>
      </c>
      <c r="G131" s="203">
        <v>5658</v>
      </c>
      <c r="H131" s="203">
        <v>11773</v>
      </c>
      <c r="I131" s="203">
        <v>68040</v>
      </c>
      <c r="J131" s="203">
        <v>177469</v>
      </c>
      <c r="K131" s="203">
        <v>407206</v>
      </c>
      <c r="L131" s="203">
        <v>1478609</v>
      </c>
      <c r="M131" s="203">
        <v>1279503</v>
      </c>
      <c r="N131" s="203">
        <v>490</v>
      </c>
      <c r="O131" s="223"/>
      <c r="P131" s="204">
        <f t="shared" si="7"/>
        <v>3433857</v>
      </c>
      <c r="Q131" s="150"/>
    </row>
    <row r="132" spans="1:17" ht="13.15" customHeight="1" x14ac:dyDescent="0.2">
      <c r="A132" s="144"/>
      <c r="B132" s="155"/>
      <c r="C132" s="154" t="s">
        <v>36</v>
      </c>
      <c r="D132" s="190">
        <v>840</v>
      </c>
      <c r="E132" s="203">
        <v>2328</v>
      </c>
      <c r="F132" s="203">
        <v>1950</v>
      </c>
      <c r="G132" s="203">
        <v>5566</v>
      </c>
      <c r="H132" s="203">
        <v>11492</v>
      </c>
      <c r="I132" s="203">
        <v>65323</v>
      </c>
      <c r="J132" s="203">
        <v>178786</v>
      </c>
      <c r="K132" s="203">
        <v>398762</v>
      </c>
      <c r="L132" s="203">
        <v>1482161</v>
      </c>
      <c r="M132" s="203">
        <v>1288403</v>
      </c>
      <c r="N132" s="203">
        <v>509</v>
      </c>
      <c r="O132" s="223"/>
      <c r="P132" s="204">
        <f t="shared" si="7"/>
        <v>3436120</v>
      </c>
      <c r="Q132" s="150"/>
    </row>
    <row r="133" spans="1:17" ht="13.15" customHeight="1" thickBot="1" x14ac:dyDescent="0.25">
      <c r="A133" s="144"/>
      <c r="B133" s="158"/>
      <c r="C133" s="157" t="s">
        <v>37</v>
      </c>
      <c r="D133" s="193">
        <v>841</v>
      </c>
      <c r="E133" s="199">
        <v>2330</v>
      </c>
      <c r="F133" s="199">
        <v>1926</v>
      </c>
      <c r="G133" s="199">
        <v>5461</v>
      </c>
      <c r="H133" s="199">
        <v>11125</v>
      </c>
      <c r="I133" s="199">
        <v>62068</v>
      </c>
      <c r="J133" s="199">
        <v>179923</v>
      </c>
      <c r="K133" s="199">
        <v>392234</v>
      </c>
      <c r="L133" s="199">
        <v>1448295</v>
      </c>
      <c r="M133" s="199">
        <v>1329677</v>
      </c>
      <c r="N133" s="199">
        <v>522</v>
      </c>
      <c r="O133" s="221"/>
      <c r="P133" s="200">
        <f t="shared" si="7"/>
        <v>3434402</v>
      </c>
      <c r="Q133" s="150"/>
    </row>
    <row r="134" spans="1:17" ht="13.15" customHeight="1" x14ac:dyDescent="0.2">
      <c r="A134" s="144"/>
      <c r="B134" s="151">
        <v>2020</v>
      </c>
      <c r="C134" s="40" t="s">
        <v>38</v>
      </c>
      <c r="D134" s="196">
        <v>839</v>
      </c>
      <c r="E134" s="201">
        <v>2325</v>
      </c>
      <c r="F134" s="201">
        <v>1930</v>
      </c>
      <c r="G134" s="201">
        <v>5417</v>
      </c>
      <c r="H134" s="201">
        <v>10708</v>
      </c>
      <c r="I134" s="201">
        <v>61483</v>
      </c>
      <c r="J134" s="201">
        <v>184560</v>
      </c>
      <c r="K134" s="201">
        <v>369642</v>
      </c>
      <c r="L134" s="201">
        <v>1437084</v>
      </c>
      <c r="M134" s="201">
        <v>1358182</v>
      </c>
      <c r="N134" s="201">
        <v>551</v>
      </c>
      <c r="O134" s="222"/>
      <c r="P134" s="202">
        <f t="shared" si="7"/>
        <v>3432721</v>
      </c>
      <c r="Q134" s="150"/>
    </row>
    <row r="135" spans="1:17" ht="13.15" customHeight="1" x14ac:dyDescent="0.2">
      <c r="A135" s="144"/>
      <c r="B135" s="155"/>
      <c r="C135" s="35" t="s">
        <v>39</v>
      </c>
      <c r="D135" s="190">
        <v>839</v>
      </c>
      <c r="E135" s="203">
        <v>2410</v>
      </c>
      <c r="F135" s="203">
        <v>1900</v>
      </c>
      <c r="G135" s="203">
        <v>5362</v>
      </c>
      <c r="H135" s="203">
        <v>10243</v>
      </c>
      <c r="I135" s="203">
        <v>62446</v>
      </c>
      <c r="J135" s="203">
        <v>187620</v>
      </c>
      <c r="K135" s="203">
        <v>351491</v>
      </c>
      <c r="L135" s="203">
        <v>1452357</v>
      </c>
      <c r="M135" s="203">
        <v>1366557</v>
      </c>
      <c r="N135" s="203">
        <v>422</v>
      </c>
      <c r="O135" s="223"/>
      <c r="P135" s="204">
        <f t="shared" si="7"/>
        <v>3441647</v>
      </c>
      <c r="Q135" s="150"/>
    </row>
    <row r="136" spans="1:17" ht="13.15" customHeight="1" x14ac:dyDescent="0.2">
      <c r="A136" s="144"/>
      <c r="B136" s="155"/>
      <c r="C136" s="35" t="s">
        <v>40</v>
      </c>
      <c r="D136" s="190">
        <v>840</v>
      </c>
      <c r="E136" s="203">
        <v>2390</v>
      </c>
      <c r="F136" s="203">
        <v>1919</v>
      </c>
      <c r="G136" s="203">
        <v>5349</v>
      </c>
      <c r="H136" s="203">
        <v>10051</v>
      </c>
      <c r="I136" s="203">
        <v>67096</v>
      </c>
      <c r="J136" s="203">
        <v>189114</v>
      </c>
      <c r="K136" s="203">
        <v>358931</v>
      </c>
      <c r="L136" s="203">
        <v>1351924</v>
      </c>
      <c r="M136" s="203">
        <v>1500663</v>
      </c>
      <c r="N136" s="203">
        <v>429</v>
      </c>
      <c r="O136" s="223"/>
      <c r="P136" s="204">
        <f t="shared" si="7"/>
        <v>3488706</v>
      </c>
      <c r="Q136" s="150"/>
    </row>
    <row r="137" spans="1:17" ht="13.15" customHeight="1" x14ac:dyDescent="0.2">
      <c r="A137" s="144"/>
      <c r="B137" s="153"/>
      <c r="C137" s="35" t="s">
        <v>41</v>
      </c>
      <c r="D137" s="190">
        <v>838</v>
      </c>
      <c r="E137" s="203">
        <v>2383</v>
      </c>
      <c r="F137" s="203">
        <v>1908</v>
      </c>
      <c r="G137" s="203">
        <v>5317</v>
      </c>
      <c r="H137" s="203">
        <v>9667</v>
      </c>
      <c r="I137" s="203">
        <v>50817</v>
      </c>
      <c r="J137" s="203">
        <v>191302</v>
      </c>
      <c r="K137" s="203">
        <v>330726</v>
      </c>
      <c r="L137" s="203">
        <v>1310373</v>
      </c>
      <c r="M137" s="203">
        <v>1628351</v>
      </c>
      <c r="N137" s="203">
        <v>445</v>
      </c>
      <c r="O137" s="223"/>
      <c r="P137" s="204">
        <f t="shared" ref="P137:P139" si="8">SUM(D137:O137)</f>
        <v>3532127</v>
      </c>
      <c r="Q137" s="150"/>
    </row>
    <row r="138" spans="1:17" ht="13.15" customHeight="1" x14ac:dyDescent="0.2">
      <c r="A138" s="144"/>
      <c r="B138" s="155"/>
      <c r="C138" s="35" t="s">
        <v>42</v>
      </c>
      <c r="D138" s="190">
        <v>835</v>
      </c>
      <c r="E138" s="203">
        <v>2375</v>
      </c>
      <c r="F138" s="203">
        <v>1937</v>
      </c>
      <c r="G138" s="203">
        <v>5287</v>
      </c>
      <c r="H138" s="203">
        <v>9389</v>
      </c>
      <c r="I138" s="203">
        <v>48714</v>
      </c>
      <c r="J138" s="203">
        <v>185506</v>
      </c>
      <c r="K138" s="203">
        <v>317256</v>
      </c>
      <c r="L138" s="203">
        <v>1223309</v>
      </c>
      <c r="M138" s="203">
        <v>1765317</v>
      </c>
      <c r="N138" s="203">
        <v>463</v>
      </c>
      <c r="O138" s="223"/>
      <c r="P138" s="204">
        <f t="shared" si="8"/>
        <v>3560388</v>
      </c>
      <c r="Q138" s="150"/>
    </row>
    <row r="139" spans="1:17" ht="13.15" customHeight="1" thickBot="1" x14ac:dyDescent="0.25">
      <c r="A139" s="144"/>
      <c r="B139" s="158"/>
      <c r="C139" s="36" t="s">
        <v>43</v>
      </c>
      <c r="D139" s="193">
        <v>834</v>
      </c>
      <c r="E139" s="199">
        <v>2364</v>
      </c>
      <c r="F139" s="199">
        <v>1927</v>
      </c>
      <c r="G139" s="199">
        <v>5112</v>
      </c>
      <c r="H139" s="199">
        <v>9113</v>
      </c>
      <c r="I139" s="199">
        <v>46454</v>
      </c>
      <c r="J139" s="199">
        <v>183264</v>
      </c>
      <c r="K139" s="199">
        <v>297579</v>
      </c>
      <c r="L139" s="199">
        <v>1106512</v>
      </c>
      <c r="M139" s="199">
        <v>1933090</v>
      </c>
      <c r="N139" s="199">
        <v>468</v>
      </c>
      <c r="O139" s="221"/>
      <c r="P139" s="200">
        <f t="shared" si="8"/>
        <v>3586717</v>
      </c>
      <c r="Q139" s="150"/>
    </row>
    <row r="140" spans="1:17" ht="13.5" thickBot="1" x14ac:dyDescent="0.25">
      <c r="A140" s="144"/>
      <c r="B140" s="159"/>
      <c r="C140" s="160"/>
      <c r="D140" s="8"/>
      <c r="E140" s="8"/>
      <c r="F140" s="8"/>
      <c r="G140" s="8"/>
      <c r="H140" s="8"/>
      <c r="I140" s="8"/>
      <c r="J140" s="8"/>
      <c r="K140" s="8"/>
      <c r="L140" s="8"/>
      <c r="M140" s="8"/>
      <c r="N140" s="8"/>
      <c r="O140" s="8"/>
      <c r="P140" s="125"/>
      <c r="Q140" s="150"/>
    </row>
    <row r="141" spans="1:17" ht="13.5" thickBot="1" x14ac:dyDescent="0.25">
      <c r="A141" s="144"/>
      <c r="B141" s="233" t="s">
        <v>538</v>
      </c>
      <c r="C141" s="238"/>
      <c r="D141" s="236">
        <f t="shared" ref="D141:N141" si="9">+D139/D133-1</f>
        <v>-8.3234244946491787E-3</v>
      </c>
      <c r="E141" s="236">
        <f t="shared" si="9"/>
        <v>1.4592274678111528E-2</v>
      </c>
      <c r="F141" s="236">
        <f t="shared" si="9"/>
        <v>5.1921079958461291E-4</v>
      </c>
      <c r="G141" s="236">
        <f t="shared" si="9"/>
        <v>-6.3907709210767272E-2</v>
      </c>
      <c r="H141" s="236">
        <f t="shared" si="9"/>
        <v>-0.18085393258426963</v>
      </c>
      <c r="I141" s="236">
        <f t="shared" si="9"/>
        <v>-0.2515628020880325</v>
      </c>
      <c r="J141" s="236">
        <f t="shared" si="9"/>
        <v>1.8569054539997687E-2</v>
      </c>
      <c r="K141" s="236">
        <f t="shared" si="9"/>
        <v>-0.24132278180881817</v>
      </c>
      <c r="L141" s="236">
        <f t="shared" si="9"/>
        <v>-0.23598990537148856</v>
      </c>
      <c r="M141" s="236">
        <f t="shared" si="9"/>
        <v>0.45380419455251153</v>
      </c>
      <c r="N141" s="236">
        <f t="shared" si="9"/>
        <v>-0.10344827586206895</v>
      </c>
      <c r="O141" s="236"/>
      <c r="P141" s="237">
        <f>+P139/P133-1</f>
        <v>4.4349787823324105E-2</v>
      </c>
      <c r="Q141" s="150"/>
    </row>
    <row r="142" spans="1:17" ht="13.5" thickBot="1" x14ac:dyDescent="0.25">
      <c r="A142" s="144"/>
      <c r="B142" s="233" t="s">
        <v>539</v>
      </c>
      <c r="C142" s="238"/>
      <c r="D142" s="236">
        <f t="shared" ref="D142:N142" si="10">+D139/D127-1</f>
        <v>-2.9103608847497076E-2</v>
      </c>
      <c r="E142" s="236">
        <f t="shared" si="10"/>
        <v>5.9574468085106247E-3</v>
      </c>
      <c r="F142" s="236">
        <f t="shared" si="10"/>
        <v>-4.1343669250646364E-3</v>
      </c>
      <c r="G142" s="236">
        <f t="shared" si="10"/>
        <v>-0.12510696559986312</v>
      </c>
      <c r="H142" s="236">
        <f t="shared" si="10"/>
        <v>-0.3130559324589175</v>
      </c>
      <c r="I142" s="236">
        <f t="shared" si="10"/>
        <v>-0.42518808156800636</v>
      </c>
      <c r="J142" s="236">
        <f t="shared" si="10"/>
        <v>8.5372137235044221E-2</v>
      </c>
      <c r="K142" s="236">
        <f t="shared" si="10"/>
        <v>-0.32125758678183602</v>
      </c>
      <c r="L142" s="236">
        <f t="shared" si="10"/>
        <v>-0.26676968667251566</v>
      </c>
      <c r="M142" s="236">
        <f t="shared" si="10"/>
        <v>0.64086784541079211</v>
      </c>
      <c r="N142" s="236">
        <f t="shared" si="10"/>
        <v>0.11694510739856812</v>
      </c>
      <c r="O142" s="236"/>
      <c r="P142" s="237">
        <f>+P139/P127-1</f>
        <v>5.4933519532369024E-2</v>
      </c>
      <c r="Q142" s="150"/>
    </row>
    <row r="143" spans="1:17" ht="13.5" thickBot="1" x14ac:dyDescent="0.25">
      <c r="A143" s="144"/>
      <c r="B143" s="264" t="s">
        <v>545</v>
      </c>
      <c r="C143" s="265"/>
      <c r="D143" s="262">
        <f>+D139/$P$139</f>
        <v>2.325246179166073E-4</v>
      </c>
      <c r="E143" s="236">
        <f t="shared" ref="E143:N143" si="11">+E139/$P$139</f>
        <v>6.590985572600236E-4</v>
      </c>
      <c r="F143" s="236">
        <f t="shared" si="11"/>
        <v>5.3726011837566215E-4</v>
      </c>
      <c r="G143" s="236">
        <f t="shared" si="11"/>
        <v>1.4252588091003555E-3</v>
      </c>
      <c r="H143" s="236">
        <f t="shared" si="11"/>
        <v>2.5407636008082041E-3</v>
      </c>
      <c r="I143" s="236">
        <f t="shared" si="11"/>
        <v>1.2951676979254288E-2</v>
      </c>
      <c r="J143" s="236">
        <f t="shared" si="11"/>
        <v>5.1095193738452185E-2</v>
      </c>
      <c r="K143" s="236">
        <f t="shared" si="11"/>
        <v>8.2966958363316648E-2</v>
      </c>
      <c r="L143" s="236">
        <f t="shared" si="11"/>
        <v>0.30850273383709947</v>
      </c>
      <c r="M143" s="236">
        <f t="shared" si="11"/>
        <v>0.53895804993814678</v>
      </c>
      <c r="N143" s="262">
        <f t="shared" si="11"/>
        <v>1.3048144026975086E-4</v>
      </c>
      <c r="O143" s="236"/>
      <c r="P143" s="237">
        <f>+P139/$P$139</f>
        <v>1</v>
      </c>
      <c r="Q143" s="150"/>
    </row>
    <row r="144" spans="1:17" x14ac:dyDescent="0.2">
      <c r="A144" s="144"/>
      <c r="B144" s="159"/>
      <c r="C144" s="160"/>
      <c r="D144" s="8"/>
      <c r="E144" s="8"/>
      <c r="F144" s="8"/>
      <c r="G144" s="8"/>
      <c r="H144" s="8"/>
      <c r="I144" s="8"/>
      <c r="J144" s="8"/>
      <c r="K144" s="8"/>
      <c r="L144" s="8"/>
      <c r="M144" s="8"/>
      <c r="N144" s="8"/>
      <c r="O144" s="8"/>
      <c r="P144" s="125"/>
      <c r="Q144" s="150"/>
    </row>
    <row r="145" spans="1:17" x14ac:dyDescent="0.2">
      <c r="A145" s="144"/>
      <c r="B145" s="32" t="s">
        <v>23</v>
      </c>
      <c r="C145" s="144"/>
      <c r="D145" s="161"/>
      <c r="E145" s="161"/>
      <c r="F145" s="161"/>
      <c r="G145" s="161"/>
      <c r="H145" s="161"/>
      <c r="I145" s="161"/>
      <c r="J145" s="161"/>
      <c r="K145" s="161"/>
      <c r="L145" s="161"/>
      <c r="M145" s="161"/>
      <c r="N145" s="161"/>
      <c r="O145" s="150"/>
      <c r="P145" s="150"/>
      <c r="Q145" s="150"/>
    </row>
    <row r="146" spans="1:17" x14ac:dyDescent="0.2">
      <c r="A146" s="144"/>
      <c r="B146" s="144"/>
      <c r="C146" s="144"/>
      <c r="D146" s="161"/>
      <c r="E146" s="161"/>
      <c r="F146" s="161"/>
      <c r="G146" s="161"/>
      <c r="H146" s="161"/>
      <c r="I146" s="161"/>
      <c r="J146" s="161"/>
      <c r="K146" s="161"/>
      <c r="L146" s="161"/>
      <c r="M146" s="161"/>
      <c r="N146" s="224" t="s">
        <v>521</v>
      </c>
      <c r="O146" s="150"/>
      <c r="P146" s="150"/>
      <c r="Q146" s="150"/>
    </row>
    <row r="147" spans="1:17" x14ac:dyDescent="0.2">
      <c r="A147" s="137"/>
      <c r="B147" s="159"/>
      <c r="C147" s="159"/>
      <c r="D147" s="27"/>
      <c r="E147" s="27"/>
      <c r="F147" s="27"/>
      <c r="G147" s="27"/>
      <c r="H147" s="27"/>
      <c r="I147" s="27"/>
      <c r="J147" s="27"/>
      <c r="K147" s="159"/>
      <c r="L147" s="159"/>
      <c r="M147" s="162"/>
      <c r="N147" s="162"/>
      <c r="O147" s="162"/>
      <c r="P147" s="162"/>
      <c r="Q147" s="162"/>
    </row>
    <row r="148" spans="1:17" x14ac:dyDescent="0.2">
      <c r="A148" s="137"/>
      <c r="B148" s="159"/>
      <c r="C148" s="159"/>
      <c r="D148" s="27"/>
      <c r="E148" s="27"/>
      <c r="F148" s="27"/>
      <c r="G148" s="27"/>
      <c r="H148" s="27"/>
      <c r="I148" s="27"/>
      <c r="J148" s="27"/>
      <c r="K148" s="159"/>
      <c r="L148" s="159"/>
      <c r="M148" s="162"/>
      <c r="N148" s="162"/>
      <c r="O148" s="162"/>
      <c r="P148" s="162"/>
      <c r="Q148" s="162"/>
    </row>
    <row r="149" spans="1:17" x14ac:dyDescent="0.2">
      <c r="A149" s="137"/>
      <c r="B149" s="159"/>
      <c r="C149" s="159"/>
      <c r="D149" s="27"/>
      <c r="E149" s="27"/>
      <c r="F149" s="27"/>
      <c r="G149" s="27"/>
      <c r="H149" s="27"/>
      <c r="I149" s="27"/>
      <c r="J149" s="27"/>
      <c r="K149" s="159"/>
      <c r="L149" s="159"/>
      <c r="M149" s="162"/>
      <c r="N149" s="162"/>
      <c r="O149" s="162"/>
      <c r="P149" s="162"/>
      <c r="Q149" s="162"/>
    </row>
    <row r="150" spans="1:17" x14ac:dyDescent="0.2">
      <c r="A150" s="137"/>
      <c r="B150" s="159"/>
      <c r="C150" s="159"/>
      <c r="D150" s="27"/>
      <c r="E150" s="27"/>
      <c r="F150" s="27"/>
      <c r="G150" s="27"/>
      <c r="H150" s="27"/>
      <c r="I150" s="27"/>
      <c r="J150" s="27"/>
      <c r="K150" s="159"/>
      <c r="L150" s="159"/>
      <c r="M150" s="162"/>
      <c r="N150" s="162"/>
      <c r="O150" s="162"/>
      <c r="P150" s="162"/>
      <c r="Q150" s="162"/>
    </row>
    <row r="151" spans="1:17" x14ac:dyDescent="0.2">
      <c r="A151" s="137"/>
      <c r="B151" s="159"/>
      <c r="C151" s="159"/>
      <c r="D151" s="27"/>
      <c r="E151" s="27"/>
      <c r="F151" s="27"/>
      <c r="G151" s="27"/>
      <c r="H151" s="27"/>
      <c r="I151" s="27"/>
      <c r="J151" s="27"/>
      <c r="K151" s="159"/>
      <c r="L151" s="159"/>
      <c r="M151" s="162"/>
      <c r="N151" s="162"/>
      <c r="O151" s="162"/>
      <c r="P151" s="162"/>
      <c r="Q151" s="162"/>
    </row>
    <row r="152" spans="1:17" x14ac:dyDescent="0.2">
      <c r="A152" s="137"/>
      <c r="B152" s="159"/>
      <c r="C152" s="159"/>
      <c r="D152" s="27"/>
      <c r="E152" s="27"/>
      <c r="F152" s="27"/>
      <c r="G152" s="27"/>
      <c r="H152" s="27"/>
      <c r="I152" s="27"/>
      <c r="J152" s="27"/>
      <c r="K152" s="159"/>
      <c r="L152" s="159"/>
      <c r="M152" s="162"/>
      <c r="N152" s="162"/>
      <c r="O152" s="162"/>
      <c r="P152" s="162"/>
      <c r="Q152" s="162"/>
    </row>
    <row r="153" spans="1:17" x14ac:dyDescent="0.2">
      <c r="A153" s="137"/>
      <c r="B153" s="159"/>
      <c r="C153" s="159"/>
      <c r="D153" s="27"/>
      <c r="E153" s="27"/>
      <c r="F153" s="27"/>
      <c r="G153" s="27"/>
      <c r="H153" s="27"/>
      <c r="I153" s="27"/>
      <c r="J153" s="27"/>
      <c r="K153" s="159"/>
      <c r="L153" s="159"/>
      <c r="M153" s="162"/>
      <c r="N153" s="162"/>
      <c r="O153" s="162"/>
      <c r="P153" s="162"/>
      <c r="Q153" s="162"/>
    </row>
    <row r="154" spans="1:17" x14ac:dyDescent="0.2">
      <c r="A154" s="137"/>
      <c r="B154" s="159"/>
      <c r="C154" s="159"/>
      <c r="D154" s="27"/>
      <c r="E154" s="27"/>
      <c r="F154" s="27"/>
      <c r="G154" s="27"/>
      <c r="H154" s="27"/>
      <c r="I154" s="27"/>
      <c r="J154" s="27"/>
      <c r="K154" s="159"/>
      <c r="L154" s="159"/>
      <c r="M154" s="162"/>
      <c r="N154" s="162"/>
      <c r="O154" s="162"/>
      <c r="P154" s="162"/>
      <c r="Q154" s="162"/>
    </row>
    <row r="155" spans="1:17" x14ac:dyDescent="0.2">
      <c r="A155" s="137"/>
      <c r="B155" s="159"/>
      <c r="C155" s="159"/>
      <c r="D155" s="27"/>
      <c r="E155" s="27"/>
      <c r="F155" s="27"/>
      <c r="G155" s="27"/>
      <c r="H155" s="27"/>
      <c r="I155" s="27"/>
      <c r="J155" s="27"/>
      <c r="K155" s="159"/>
      <c r="L155" s="159"/>
      <c r="M155" s="162"/>
      <c r="N155" s="162"/>
      <c r="O155" s="162"/>
      <c r="P155" s="162"/>
      <c r="Q155" s="162"/>
    </row>
    <row r="156" spans="1:17" x14ac:dyDescent="0.2">
      <c r="A156" s="137"/>
      <c r="B156" s="159"/>
      <c r="C156" s="159"/>
      <c r="D156" s="27"/>
      <c r="E156" s="27"/>
      <c r="F156" s="27"/>
      <c r="G156" s="27"/>
      <c r="H156" s="27"/>
      <c r="I156" s="27"/>
      <c r="J156" s="27"/>
      <c r="K156" s="159"/>
      <c r="L156" s="159"/>
      <c r="M156" s="162"/>
      <c r="N156" s="162"/>
      <c r="O156" s="162"/>
      <c r="P156" s="162"/>
      <c r="Q156" s="162"/>
    </row>
    <row r="157" spans="1:17" x14ac:dyDescent="0.2">
      <c r="A157" s="137"/>
      <c r="B157" s="159"/>
      <c r="C157" s="159"/>
      <c r="D157" s="27"/>
      <c r="E157" s="27"/>
      <c r="F157" s="27"/>
      <c r="G157" s="27"/>
      <c r="H157" s="27"/>
      <c r="I157" s="27"/>
      <c r="J157" s="27"/>
      <c r="K157" s="159"/>
      <c r="L157" s="159"/>
      <c r="M157" s="162"/>
      <c r="N157" s="162"/>
      <c r="O157" s="162"/>
      <c r="P157" s="162"/>
      <c r="Q157" s="162"/>
    </row>
    <row r="158" spans="1:17" x14ac:dyDescent="0.2">
      <c r="A158" s="137"/>
      <c r="B158" s="159"/>
      <c r="C158" s="159"/>
      <c r="D158" s="27"/>
      <c r="E158" s="27"/>
      <c r="F158" s="27"/>
      <c r="G158" s="27"/>
      <c r="H158" s="27"/>
      <c r="I158" s="27"/>
      <c r="J158" s="27"/>
      <c r="K158" s="159"/>
      <c r="L158" s="159"/>
      <c r="M158" s="162"/>
      <c r="N158" s="162"/>
      <c r="O158" s="162"/>
      <c r="P158" s="162"/>
      <c r="Q158" s="162"/>
    </row>
    <row r="159" spans="1:17" x14ac:dyDescent="0.2">
      <c r="A159" s="137"/>
      <c r="B159" s="159"/>
      <c r="C159" s="159"/>
      <c r="D159" s="159"/>
      <c r="E159" s="159"/>
      <c r="F159" s="159"/>
      <c r="G159" s="159"/>
      <c r="H159" s="159"/>
      <c r="I159" s="159"/>
      <c r="J159" s="159"/>
      <c r="K159" s="159"/>
      <c r="L159" s="159"/>
      <c r="M159" s="159"/>
      <c r="N159" s="159"/>
      <c r="O159" s="159"/>
      <c r="P159" s="159"/>
      <c r="Q159" s="159"/>
    </row>
    <row r="160" spans="1:17"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customHeight="1" x14ac:dyDescent="0.2"/>
  </sheetData>
  <hyperlinks>
    <hyperlink ref="B6" location="ÍNDICE!A1" display="&lt;&lt; VOLVER"/>
    <hyperlink ref="B145" location="ÍNDICE!A1" display="&lt;&lt; VOLVER"/>
  </hyperlinks>
  <pageMargins left="0.75" right="0.75" top="1" bottom="1" header="0" footer="0"/>
  <pageSetup paperSize="9" scale="71" orientation="portrait" r:id="rId1"/>
  <headerFooter alignWithMargins="0"/>
  <colBreaks count="1" manualBreakCount="1">
    <brk id="13" max="1048575" man="1"/>
  </colBreaks>
  <ignoredErrors>
    <ignoredError sqref="O143:P143 D143:N143" evalError="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ÍNDICE</vt:lpstr>
      <vt:lpstr>7.1.CO_TOT_FIJAS</vt:lpstr>
      <vt:lpstr>7.3.Conex suscrip</vt:lpstr>
      <vt:lpstr>7.4.Co_RG</vt:lpstr>
      <vt:lpstr>7.7.CO_TEC_FIJAS</vt:lpstr>
      <vt:lpstr>7.7.1.CO_TEC_RG_EMP_FIJAS</vt:lpstr>
      <vt:lpstr>7.8.CO_PL_FIJAS</vt:lpstr>
      <vt:lpstr>7.9.CO_EMPR_FIJAS</vt:lpstr>
      <vt:lpstr>7.10.CO_ANCH_FIJAS</vt:lpstr>
      <vt:lpstr>7.11.CO_FIJAS_COMUNA</vt:lpstr>
      <vt:lpstr>7.11.1.CO_FIJAS_RES_COMUNA</vt:lpstr>
      <vt:lpstr>7.12.CO_FIJAS_CLI_OECD</vt:lpstr>
      <vt:lpstr>7.13.CO_FIJAS_TECN_OECD</vt:lpstr>
      <vt:lpstr>'7.1.CO_TOT_FIJAS'!Área_de_impresión</vt:lpstr>
      <vt:lpstr>ÍNDICE!Área_de_impresión</vt:lpstr>
    </vt:vector>
  </TitlesOfParts>
  <Company>emg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Consultor ext-a</dc:creator>
  <cp:lastModifiedBy>Alejandro Vera Muñoz</cp:lastModifiedBy>
  <dcterms:created xsi:type="dcterms:W3CDTF">2006-10-03T15:48:14Z</dcterms:created>
  <dcterms:modified xsi:type="dcterms:W3CDTF">2020-08-26T22:32:48Z</dcterms:modified>
</cp:coreProperties>
</file>