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00" windowWidth="21540" windowHeight="9000" activeTab="1"/>
  </bookViews>
  <sheets>
    <sheet name="ÍNDICE" sheetId="6" r:id="rId1"/>
    <sheet name="9.1.TRAF_SENT" sheetId="1" r:id="rId2"/>
    <sheet name="9.2.TRAF_BAND" sheetId="2" r:id="rId3"/>
    <sheet name="9.3.TRAF_CLI.PLAN" sheetId="4" r:id="rId4"/>
    <sheet name="9.4.TRAF_TECN" sheetId="5" r:id="rId5"/>
  </sheets>
  <definedNames>
    <definedName name="_xlnm.Print_Area" localSheetId="0">ÍNDICE!$A$1:$J$14</definedName>
  </definedNames>
  <calcPr calcId="145621"/>
</workbook>
</file>

<file path=xl/calcChain.xml><?xml version="1.0" encoding="utf-8"?>
<calcChain xmlns="http://schemas.openxmlformats.org/spreadsheetml/2006/main">
  <c r="G36" i="5" l="1"/>
  <c r="F36" i="5"/>
  <c r="E36" i="5"/>
  <c r="D36" i="5"/>
  <c r="G35" i="5"/>
  <c r="F35" i="5"/>
  <c r="E35" i="5"/>
  <c r="D35" i="5"/>
  <c r="G34" i="5"/>
  <c r="F34" i="5"/>
  <c r="E34" i="5"/>
  <c r="D34" i="5"/>
  <c r="E41" i="4"/>
  <c r="D41" i="4"/>
  <c r="E40" i="4"/>
  <c r="D40" i="4"/>
  <c r="G37" i="4"/>
  <c r="F37" i="4"/>
  <c r="E37" i="4"/>
  <c r="D37" i="4"/>
  <c r="G36" i="4"/>
  <c r="F36" i="4"/>
  <c r="E36" i="4"/>
  <c r="D36" i="4"/>
  <c r="G35" i="4"/>
  <c r="F35" i="4"/>
  <c r="E35" i="4"/>
  <c r="D35" i="4"/>
  <c r="F36" i="2"/>
  <c r="E36" i="2"/>
  <c r="D36" i="2"/>
  <c r="F35" i="2"/>
  <c r="E35" i="2"/>
  <c r="D35" i="2"/>
  <c r="F34" i="2"/>
  <c r="E34" i="2"/>
  <c r="D34" i="2"/>
  <c r="F37" i="1"/>
  <c r="E37" i="1"/>
  <c r="D37" i="1"/>
  <c r="F36" i="1"/>
  <c r="E36" i="1"/>
  <c r="D36" i="1"/>
  <c r="F35" i="1"/>
  <c r="E35" i="1"/>
  <c r="D35" i="1"/>
  <c r="F34" i="1"/>
  <c r="E34" i="1"/>
  <c r="D34" i="1"/>
  <c r="G30" i="5"/>
  <c r="G31" i="5"/>
  <c r="G32" i="5"/>
  <c r="G31" i="4"/>
  <c r="G32" i="4"/>
  <c r="G33" i="4"/>
  <c r="F30" i="2"/>
  <c r="F31" i="2"/>
  <c r="F32" i="2"/>
  <c r="F30" i="1"/>
  <c r="F31" i="1"/>
  <c r="F32" i="1"/>
  <c r="G27" i="5" l="1"/>
  <c r="G28" i="5"/>
  <c r="G29" i="5"/>
  <c r="G28" i="4"/>
  <c r="G29" i="4"/>
  <c r="G30" i="4"/>
  <c r="F27" i="2"/>
  <c r="F28" i="2"/>
  <c r="F29" i="2"/>
  <c r="F27" i="1"/>
  <c r="F28" i="1"/>
  <c r="F29" i="1"/>
  <c r="G26" i="5" l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<sst xmlns="http://schemas.openxmlformats.org/spreadsheetml/2006/main" count="153" uniqueCount="45">
  <si>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</si>
  <si>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</si>
  <si>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</si>
  <si>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</si>
  <si>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</si>
  <si>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</si>
  <si>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</si>
  <si>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</si>
  <si>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</si>
  <si>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</si>
  <si>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</si>
  <si>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</si>
  <si>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</si>
  <si>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</si>
  <si>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</si>
  <si>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</si>
  <si>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</si>
  <si>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</si>
  <si>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</si>
  <si>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</si>
  <si>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</si>
  <si>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</si>
  <si>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</si>
  <si>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</si>
  <si>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</si>
  <si>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</si>
  <si>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</si>
  <si>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</si>
  <si>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</si>
  <si>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2G</t>
  </si>
  <si>
    <t>3G</t>
  </si>
  <si>
    <t>4G</t>
  </si>
  <si>
    <t>TRÁFICO DE DATOS MÓVILES (TB) POR TIPO DE TECNOLOGÍA MÓVIL</t>
  </si>
  <si>
    <t>ACUM. ULT. 12 MESES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</si>
  <si>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</si>
  <si>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</si>
  <si>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</si>
  <si>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</si>
  <si>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</si>
  <si>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</si>
  <si>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>9.4. TRÁFICO POR TECNOLOGÍA</t>
  </si>
  <si>
    <t xml:space="preserve"> </t>
  </si>
  <si>
    <t>VAR. TRIM. Q1-2018. Q1-2019</t>
  </si>
  <si>
    <t>VAR. ACUM. JUN-MAR</t>
  </si>
  <si>
    <t>PART. ACUM.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</si>
</sst>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3" fontId="14" fillId="2" borderId="19" xfId="0" applyNumberFormat="1" applyFont="1" applyFill="1" applyBorder="1" applyAlignment="1">
      <alignment horizontal="center"/>
    </xf>
    <xf numFmtId="164" fontId="14" fillId="2" borderId="17" xfId="3" applyNumberFormat="1" applyFont="1" applyFill="1" applyBorder="1" applyAlignment="1">
      <alignment horizontal="center"/>
    </xf>
    <xf numFmtId="164" fontId="14" fillId="2" borderId="18" xfId="3" applyNumberFormat="1" applyFont="1" applyFill="1" applyBorder="1" applyAlignment="1">
      <alignment horizontal="center"/>
    </xf>
    <xf numFmtId="164" fontId="14" fillId="2" borderId="19" xfId="3" applyNumberFormat="1" applyFont="1" applyFill="1" applyBorder="1" applyAlignment="1">
      <alignment horizontal="center"/>
    </xf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164" fontId="14" fillId="2" borderId="10" xfId="3" applyNumberFormat="1" applyFont="1" applyFill="1" applyBorder="1" applyAlignment="1">
      <alignment horizontal="center"/>
    </xf>
    <xf numFmtId="164" fontId="1" fillId="2" borderId="10" xfId="3" applyNumberFormat="1" applyFont="1" applyFill="1" applyBorder="1" applyAlignment="1">
      <alignment horizontal="center" vertical="center" wrapText="1"/>
    </xf>
    <xf numFmtId="164" fontId="1" fillId="2" borderId="19" xfId="3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6">
    <cellStyle name="%" xfId="1"/>
    <cellStyle name="Hipervínculo" xfId="2" builtinId="8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2"/>
                </a:solidFill>
              </a:defRPr>
            </a:pPr>
            <a:r>
              <a:rPr lang="en-US" sz="1400">
                <a:solidFill>
                  <a:schemeClr val="tx2"/>
                </a:solidFill>
              </a:rPr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marker>
            <c:symbol val="none"/>
          </c:marker>
          <c:cat>
            <c:multiLvlStrRef>
              <c:f>'9.1.TRAF_SENT'!$B$11:$C$32</c:f>
              <c:multiLvlStrCache>
                <c:ptCount val="2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'9.1.TRAF_SENT'!$D$11:$D$32</c:f>
              <c:numCache>
                <c:formatCode>#,##0</c:formatCode>
                <c:ptCount val="22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  <c:pt idx="19">
                  <c:v>135546.44545225002</c:v>
                </c:pt>
                <c:pt idx="20">
                  <c:v>143259.10808628998</c:v>
                </c:pt>
                <c:pt idx="21">
                  <c:v>148265.34047109992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'9.1.TRAF_SENT'!$B$11:$C$32</c:f>
              <c:multiLvlStrCache>
                <c:ptCount val="2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'9.1.TRAF_SENT'!$E$11:$E$32</c:f>
              <c:numCache>
                <c:formatCode>#,##0</c:formatCode>
                <c:ptCount val="22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  <c:pt idx="19">
                  <c:v>10559.493052579986</c:v>
                </c:pt>
                <c:pt idx="20">
                  <c:v>11096.647179680003</c:v>
                </c:pt>
                <c:pt idx="21">
                  <c:v>11659.357118630005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'9.1.TRAF_SENT'!$F$10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multiLvlStrRef>
              <c:f>'9.1.TRAF_SENT'!$B$11:$C$32</c:f>
              <c:multiLvlStrCache>
                <c:ptCount val="2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'9.1.TRAF_SENT'!$F$11:$F$32</c:f>
              <c:numCache>
                <c:formatCode>#,##0</c:formatCode>
                <c:ptCount val="22"/>
                <c:pt idx="0">
                  <c:v>53141.133159640041</c:v>
                </c:pt>
                <c:pt idx="1">
                  <c:v>58720.998187389996</c:v>
                </c:pt>
                <c:pt idx="2">
                  <c:v>63980.47488670006</c:v>
                </c:pt>
                <c:pt idx="3">
                  <c:v>65689.459639570021</c:v>
                </c:pt>
                <c:pt idx="4">
                  <c:v>68154.231634220079</c:v>
                </c:pt>
                <c:pt idx="5">
                  <c:v>70547.426015209887</c:v>
                </c:pt>
                <c:pt idx="6">
                  <c:v>79065.208193609855</c:v>
                </c:pt>
                <c:pt idx="7">
                  <c:v>88921.022318480071</c:v>
                </c:pt>
                <c:pt idx="8">
                  <c:v>86537.827618439973</c:v>
                </c:pt>
                <c:pt idx="9">
                  <c:v>97004.157637580051</c:v>
                </c:pt>
                <c:pt idx="10">
                  <c:v>95818.280523720052</c:v>
                </c:pt>
                <c:pt idx="11">
                  <c:v>105134.56801963995</c:v>
                </c:pt>
                <c:pt idx="12">
                  <c:v>105671.64322954994</c:v>
                </c:pt>
                <c:pt idx="13">
                  <c:v>115633.54065338981</c:v>
                </c:pt>
                <c:pt idx="14">
                  <c:v>118105.12654231</c:v>
                </c:pt>
                <c:pt idx="15">
                  <c:v>123422.22060256993</c:v>
                </c:pt>
                <c:pt idx="16">
                  <c:v>132463.46163281007</c:v>
                </c:pt>
                <c:pt idx="17">
                  <c:v>132627.88006574992</c:v>
                </c:pt>
                <c:pt idx="18">
                  <c:v>145180.40926242995</c:v>
                </c:pt>
                <c:pt idx="19">
                  <c:v>146105.93850483</c:v>
                </c:pt>
                <c:pt idx="20">
                  <c:v>154355.75526596999</c:v>
                </c:pt>
                <c:pt idx="21">
                  <c:v>159924.69758972991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092544"/>
        <c:axId val="1195907264"/>
      </c:lineChart>
      <c:catAx>
        <c:axId val="119409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5907264"/>
        <c:crosses val="autoZero"/>
        <c:auto val="1"/>
        <c:lblAlgn val="ctr"/>
        <c:lblOffset val="100"/>
        <c:noMultiLvlLbl val="0"/>
      </c:catAx>
      <c:valAx>
        <c:axId val="1195907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11940925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720436</xdr:colOff>
      <xdr:row>6</xdr:row>
      <xdr:rowOff>114299</xdr:rowOff>
    </xdr:from>
    <xdr:to>
      <xdr:col>13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B7" sqref="B7"/>
    </sheetView>
  </sheetViews>
  <sheetFormatPr baseColWidth="10" defaultColWidth="0" defaultRowHeight="13.2" customHeight="1" zeroHeight="1" x14ac:dyDescent="0.25"/>
  <cols>
    <col min="1" max="1" width="20" style="38" customWidth="1"/>
    <col min="2" max="2" width="2" style="40" customWidth="1"/>
    <col min="3" max="3" width="5.44140625" style="40" customWidth="1"/>
    <col min="4" max="4" width="5.33203125" style="40" customWidth="1"/>
    <col min="5" max="5" width="16.44140625" style="40" customWidth="1"/>
    <col min="6" max="6" width="19.33203125" style="40" customWidth="1"/>
    <col min="7" max="7" width="23.109375" style="40" customWidth="1"/>
    <col min="8" max="8" width="26.33203125" style="40" customWidth="1"/>
    <col min="9" max="9" width="10.88671875" style="40" customWidth="1"/>
    <col min="10" max="10" width="16.6640625" style="40" customWidth="1"/>
    <col min="11" max="11" width="11.44140625" style="40" customWidth="1"/>
    <col min="12" max="16384" width="11.44140625" style="40" hidden="1"/>
  </cols>
  <sheetData>
    <row r="1" spans="2:11" x14ac:dyDescent="0.25">
      <c r="B1" s="38"/>
      <c r="C1" s="38"/>
      <c r="D1" s="38"/>
      <c r="E1" s="38"/>
      <c r="F1" s="38"/>
      <c r="G1" s="38"/>
      <c r="H1" s="38"/>
      <c r="I1" s="38"/>
      <c r="J1" s="39"/>
      <c r="K1" s="39"/>
    </row>
    <row r="2" spans="2:11" ht="33.75" customHeight="1" x14ac:dyDescent="0.25">
      <c r="B2" s="41" t="s">
        <v>36</v>
      </c>
      <c r="C2" s="42"/>
      <c r="D2" s="39"/>
      <c r="E2" s="39"/>
      <c r="F2" s="39"/>
      <c r="G2" s="38"/>
      <c r="H2" s="38"/>
      <c r="I2" s="38"/>
      <c r="J2" s="39"/>
      <c r="K2" s="39"/>
    </row>
    <row r="3" spans="2:11" ht="12.75" customHeight="1" x14ac:dyDescent="0.25">
      <c r="B3" s="42"/>
      <c r="C3" s="42"/>
      <c r="D3" s="39"/>
      <c r="E3" s="39"/>
      <c r="F3" s="39"/>
      <c r="G3" s="38"/>
      <c r="H3" s="38"/>
      <c r="I3" s="38"/>
      <c r="J3" s="39"/>
      <c r="K3" s="39"/>
    </row>
    <row r="4" spans="2:11" ht="10.5" customHeight="1" x14ac:dyDescent="0.25">
      <c r="B4" s="39"/>
      <c r="C4" s="39"/>
      <c r="D4" s="39"/>
      <c r="E4" s="39"/>
      <c r="F4" s="39"/>
      <c r="G4" s="38"/>
      <c r="H4" s="38"/>
      <c r="I4" s="38"/>
      <c r="J4" s="39"/>
      <c r="K4" s="39"/>
    </row>
    <row r="5" spans="2:11" ht="12.75" customHeight="1" x14ac:dyDescent="0.25">
      <c r="B5" s="38"/>
      <c r="C5" s="43" t="s">
        <v>34</v>
      </c>
      <c r="D5" s="38"/>
      <c r="E5" s="38"/>
      <c r="F5" s="38"/>
      <c r="G5" s="38"/>
      <c r="H5" s="38"/>
      <c r="I5" s="38"/>
      <c r="J5" s="39"/>
      <c r="K5" s="39"/>
    </row>
    <row r="6" spans="2:11" x14ac:dyDescent="0.25">
      <c r="B6" s="44"/>
      <c r="C6" s="44"/>
      <c r="D6" s="38"/>
      <c r="E6" s="38"/>
      <c r="F6" s="38"/>
      <c r="G6" s="38"/>
      <c r="H6" s="38"/>
      <c r="I6" s="38"/>
      <c r="J6" s="39"/>
      <c r="K6" s="39"/>
    </row>
    <row r="7" spans="2:11" x14ac:dyDescent="0.25">
      <c r="B7" s="45"/>
      <c r="C7" s="38"/>
      <c r="D7" s="38"/>
      <c r="E7" s="38"/>
      <c r="F7" s="38"/>
      <c r="G7" s="38"/>
      <c r="H7" s="38"/>
      <c r="I7" s="46"/>
      <c r="J7" s="39"/>
      <c r="K7" s="39"/>
    </row>
    <row r="8" spans="2:11" x14ac:dyDescent="0.25">
      <c r="B8" s="47" t="s">
        <v>35</v>
      </c>
      <c r="C8" s="48" t="s">
        <v>37</v>
      </c>
      <c r="D8" s="38"/>
      <c r="E8" s="38"/>
      <c r="F8" s="38"/>
      <c r="G8" s="38"/>
      <c r="H8" s="38"/>
      <c r="I8" s="46"/>
      <c r="J8" s="39"/>
      <c r="K8" s="39"/>
    </row>
    <row r="9" spans="2:11" x14ac:dyDescent="0.25">
      <c r="B9" s="47" t="s">
        <v>35</v>
      </c>
      <c r="C9" s="48" t="s">
        <v>38</v>
      </c>
      <c r="D9" s="38"/>
      <c r="E9" s="38"/>
      <c r="F9" s="38"/>
      <c r="G9" s="38"/>
      <c r="H9" s="38"/>
      <c r="I9" s="46"/>
      <c r="J9" s="46"/>
      <c r="K9" s="39"/>
    </row>
    <row r="10" spans="2:11" x14ac:dyDescent="0.25">
      <c r="B10" s="47" t="s">
        <v>35</v>
      </c>
      <c r="C10" s="48" t="s">
        <v>39</v>
      </c>
      <c r="D10" s="38"/>
      <c r="E10" s="38"/>
      <c r="F10" s="38"/>
      <c r="G10" s="38"/>
      <c r="H10" s="38"/>
      <c r="I10" s="46"/>
      <c r="J10" s="39"/>
      <c r="K10" s="39"/>
    </row>
    <row r="11" spans="2:11" x14ac:dyDescent="0.25">
      <c r="B11" s="47" t="s">
        <v>35</v>
      </c>
      <c r="C11" s="48" t="s">
        <v>40</v>
      </c>
      <c r="D11" s="38"/>
      <c r="E11" s="38"/>
      <c r="F11" s="38"/>
      <c r="G11" s="38"/>
      <c r="H11" s="38"/>
      <c r="I11" s="46"/>
      <c r="J11" s="39"/>
      <c r="K11" s="39"/>
    </row>
    <row r="12" spans="2:11" x14ac:dyDescent="0.25">
      <c r="B12" s="47"/>
      <c r="C12" s="49"/>
      <c r="D12" s="38"/>
      <c r="E12" s="38"/>
      <c r="F12" s="38"/>
      <c r="G12" s="38"/>
      <c r="H12" s="38"/>
      <c r="I12" s="38"/>
      <c r="J12" s="39"/>
      <c r="K12" s="39"/>
    </row>
    <row r="13" spans="2:11" x14ac:dyDescent="0.25">
      <c r="B13" s="47"/>
      <c r="C13" s="49"/>
      <c r="D13" s="38"/>
      <c r="E13" s="38"/>
      <c r="F13" s="38"/>
      <c r="G13" s="38"/>
      <c r="H13" s="38"/>
      <c r="I13" s="38"/>
      <c r="J13" s="39"/>
      <c r="K13" s="39"/>
    </row>
    <row r="14" spans="2:11" x14ac:dyDescent="0.25">
      <c r="B14" s="38"/>
      <c r="C14" s="38"/>
      <c r="D14" s="38"/>
      <c r="E14" s="38"/>
      <c r="F14" s="38"/>
      <c r="G14" s="38"/>
      <c r="H14" s="38"/>
      <c r="I14" s="38"/>
      <c r="J14" s="39"/>
      <c r="K14" s="39"/>
    </row>
    <row r="15" spans="2:11" hidden="1" x14ac:dyDescent="0.25">
      <c r="B15" s="38"/>
      <c r="I15" s="50"/>
      <c r="J15" s="51"/>
      <c r="K15" s="51"/>
    </row>
    <row r="16" spans="2:11" hidden="1" x14ac:dyDescent="0.25">
      <c r="B16" s="38"/>
      <c r="I16" s="50"/>
      <c r="J16" s="51"/>
      <c r="K16" s="51"/>
    </row>
    <row r="17" spans="2:11" hidden="1" x14ac:dyDescent="0.25">
      <c r="B17" s="38"/>
      <c r="E17" s="52"/>
      <c r="I17" s="50"/>
      <c r="J17" s="51"/>
      <c r="K17" s="51"/>
    </row>
    <row r="18" spans="2:11" hidden="1" x14ac:dyDescent="0.25">
      <c r="B18" s="38"/>
      <c r="I18" s="38"/>
    </row>
    <row r="19" spans="2:11" hidden="1" x14ac:dyDescent="0.25"/>
    <row r="20" spans="2:11" hidden="1" x14ac:dyDescent="0.25"/>
    <row r="21" spans="2:11" hidden="1" x14ac:dyDescent="0.25"/>
    <row r="22" spans="2:11" hidden="1" x14ac:dyDescent="0.25">
      <c r="B22" s="38"/>
      <c r="C22" s="38"/>
      <c r="D22" s="38"/>
      <c r="E22" s="38"/>
      <c r="F22" s="38"/>
      <c r="G22" s="38"/>
      <c r="H22" s="38"/>
      <c r="I22" s="38"/>
    </row>
    <row r="23" spans="2:11" hidden="1" x14ac:dyDescent="0.25">
      <c r="B23" s="38"/>
      <c r="C23" s="38"/>
      <c r="D23" s="38"/>
      <c r="E23" s="38"/>
      <c r="F23" s="38"/>
      <c r="G23" s="38"/>
      <c r="H23" s="38"/>
      <c r="I23" s="38"/>
    </row>
    <row r="24" spans="2:11" hidden="1" x14ac:dyDescent="0.25">
      <c r="B24" s="38"/>
      <c r="C24" s="38"/>
      <c r="D24" s="38"/>
      <c r="E24" s="38"/>
      <c r="F24" s="38"/>
      <c r="G24" s="38"/>
      <c r="H24" s="38"/>
      <c r="I24" s="38"/>
    </row>
    <row r="25" spans="2:11" hidden="1" x14ac:dyDescent="0.25">
      <c r="B25" s="38"/>
      <c r="C25" s="38"/>
      <c r="D25" s="38"/>
      <c r="E25" s="38"/>
      <c r="F25" s="38"/>
      <c r="G25" s="38"/>
      <c r="H25" s="38"/>
      <c r="I25" s="38"/>
    </row>
    <row r="26" spans="2:11" hidden="1" x14ac:dyDescent="0.25">
      <c r="B26" s="38"/>
      <c r="C26" s="38"/>
      <c r="D26" s="38"/>
      <c r="E26" s="38"/>
      <c r="F26" s="38"/>
      <c r="G26" s="38"/>
      <c r="H26" s="38"/>
      <c r="I26" s="38"/>
    </row>
    <row r="27" spans="2:11" hidden="1" x14ac:dyDescent="0.25">
      <c r="B27" s="38"/>
      <c r="C27" s="38"/>
      <c r="D27" s="38"/>
      <c r="E27" s="38"/>
      <c r="F27" s="38"/>
      <c r="G27" s="38"/>
      <c r="H27" s="38"/>
      <c r="I27" s="38"/>
    </row>
    <row r="28" spans="2:11" hidden="1" x14ac:dyDescent="0.25">
      <c r="B28" s="38"/>
      <c r="C28" s="38"/>
      <c r="D28" s="38"/>
      <c r="E28" s="38"/>
      <c r="F28" s="38"/>
      <c r="G28" s="38"/>
      <c r="H28" s="38"/>
      <c r="I28" s="38"/>
    </row>
    <row r="29" spans="2:11" hidden="1" x14ac:dyDescent="0.25">
      <c r="B29" s="38"/>
      <c r="C29" s="38"/>
      <c r="D29" s="38"/>
      <c r="E29" s="38"/>
      <c r="F29" s="38"/>
      <c r="G29" s="38"/>
      <c r="H29" s="38"/>
      <c r="I29" s="38"/>
    </row>
    <row r="30" spans="2:11" hidden="1" x14ac:dyDescent="0.25">
      <c r="B30" s="38"/>
      <c r="C30" s="38"/>
      <c r="D30" s="38"/>
      <c r="E30" s="38"/>
      <c r="F30" s="38"/>
      <c r="G30" s="38"/>
      <c r="H30" s="38"/>
      <c r="I30" s="38"/>
    </row>
    <row r="31" spans="2:11" hidden="1" x14ac:dyDescent="0.25">
      <c r="B31" s="38"/>
      <c r="C31" s="38"/>
      <c r="D31" s="38"/>
      <c r="E31" s="38"/>
      <c r="F31" s="38"/>
      <c r="G31" s="38"/>
      <c r="H31" s="38"/>
      <c r="I31" s="38"/>
    </row>
    <row r="32" spans="2:11" hidden="1" x14ac:dyDescent="0.25">
      <c r="B32" s="38"/>
      <c r="C32" s="38"/>
      <c r="D32" s="38"/>
      <c r="E32" s="38"/>
      <c r="F32" s="38"/>
      <c r="G32" s="38"/>
      <c r="H32" s="38"/>
      <c r="I32" s="38"/>
    </row>
    <row r="33" spans="2:9" hidden="1" x14ac:dyDescent="0.25">
      <c r="B33" s="38"/>
      <c r="C33" s="38"/>
      <c r="D33" s="38"/>
      <c r="E33" s="38"/>
      <c r="F33" s="38"/>
      <c r="G33" s="38"/>
      <c r="H33" s="38"/>
      <c r="I33" s="38"/>
    </row>
    <row r="34" spans="2:9" hidden="1" x14ac:dyDescent="0.25">
      <c r="B34" s="38"/>
      <c r="C34" s="38"/>
      <c r="D34" s="38"/>
      <c r="E34" s="38"/>
      <c r="F34" s="38"/>
      <c r="G34" s="38"/>
      <c r="H34" s="38"/>
      <c r="I34" s="38"/>
    </row>
    <row r="35" spans="2:9" hidden="1" x14ac:dyDescent="0.25">
      <c r="B35" s="38"/>
      <c r="C35" s="38"/>
      <c r="D35" s="38"/>
      <c r="E35" s="38"/>
      <c r="F35" s="38"/>
      <c r="G35" s="38"/>
      <c r="H35" s="38"/>
      <c r="I35" s="38"/>
    </row>
    <row r="36" spans="2:9" hidden="1" x14ac:dyDescent="0.25">
      <c r="B36" s="38"/>
      <c r="C36" s="38"/>
      <c r="D36" s="38"/>
      <c r="E36" s="38"/>
      <c r="F36" s="38"/>
      <c r="G36" s="38"/>
      <c r="H36" s="38"/>
      <c r="I36" s="38"/>
    </row>
    <row r="37" spans="2:9" hidden="1" x14ac:dyDescent="0.25">
      <c r="B37" s="38"/>
      <c r="C37" s="38"/>
      <c r="D37" s="38"/>
      <c r="E37" s="38"/>
      <c r="F37" s="38"/>
      <c r="G37" s="38"/>
      <c r="H37" s="38"/>
      <c r="I37" s="38"/>
    </row>
    <row r="38" spans="2:9" hidden="1" x14ac:dyDescent="0.25">
      <c r="B38" s="38"/>
      <c r="C38" s="38"/>
      <c r="D38" s="38"/>
      <c r="E38" s="38"/>
      <c r="F38" s="38"/>
      <c r="G38" s="38"/>
      <c r="H38" s="38"/>
      <c r="I38" s="38"/>
    </row>
    <row r="39" spans="2:9" hidden="1" x14ac:dyDescent="0.25">
      <c r="B39" s="38"/>
      <c r="C39" s="38"/>
      <c r="D39" s="38"/>
      <c r="E39" s="38"/>
      <c r="F39" s="38"/>
      <c r="G39" s="38"/>
      <c r="H39" s="38"/>
      <c r="I39" s="38"/>
    </row>
    <row r="40" spans="2:9" hidden="1" x14ac:dyDescent="0.25">
      <c r="B40" s="38"/>
      <c r="C40" s="38"/>
      <c r="D40" s="38"/>
      <c r="E40" s="38"/>
      <c r="F40" s="38"/>
      <c r="G40" s="38"/>
      <c r="H40" s="38"/>
      <c r="I40" s="38"/>
    </row>
    <row r="41" spans="2:9" hidden="1" x14ac:dyDescent="0.25">
      <c r="B41" s="38"/>
      <c r="C41" s="38"/>
      <c r="D41" s="38"/>
      <c r="E41" s="38"/>
      <c r="F41" s="38"/>
      <c r="G41" s="38"/>
      <c r="H41" s="38"/>
      <c r="I41" s="38"/>
    </row>
    <row r="42" spans="2:9" hidden="1" x14ac:dyDescent="0.25">
      <c r="B42" s="38"/>
      <c r="C42" s="38"/>
      <c r="D42" s="38"/>
      <c r="E42" s="38"/>
      <c r="F42" s="38"/>
      <c r="G42" s="38"/>
      <c r="H42" s="38"/>
      <c r="I42" s="38"/>
    </row>
    <row r="43" spans="2:9" hidden="1" x14ac:dyDescent="0.25">
      <c r="B43" s="38"/>
      <c r="C43" s="38"/>
      <c r="D43" s="38"/>
      <c r="E43" s="38"/>
      <c r="F43" s="38"/>
      <c r="G43" s="38"/>
      <c r="H43" s="38"/>
      <c r="I43" s="38"/>
    </row>
    <row r="44" spans="2:9" hidden="1" x14ac:dyDescent="0.25">
      <c r="B44" s="38"/>
      <c r="C44" s="38"/>
      <c r="D44" s="38"/>
      <c r="E44" s="38"/>
      <c r="F44" s="38"/>
      <c r="G44" s="38"/>
      <c r="H44" s="38"/>
      <c r="I44" s="38"/>
    </row>
    <row r="45" spans="2:9" hidden="1" x14ac:dyDescent="0.25">
      <c r="B45" s="38"/>
      <c r="C45" s="38"/>
      <c r="D45" s="38"/>
      <c r="E45" s="38"/>
      <c r="F45" s="38"/>
      <c r="G45" s="38"/>
      <c r="H45" s="38"/>
      <c r="I45" s="38"/>
    </row>
    <row r="46" spans="2:9" hidden="1" x14ac:dyDescent="0.25">
      <c r="B46" s="38"/>
      <c r="C46" s="38"/>
      <c r="D46" s="38"/>
      <c r="E46" s="38"/>
      <c r="F46" s="38"/>
      <c r="G46" s="38"/>
      <c r="H46" s="38"/>
      <c r="I46" s="38"/>
    </row>
    <row r="47" spans="2:9" hidden="1" x14ac:dyDescent="0.25">
      <c r="B47" s="38"/>
      <c r="C47" s="38"/>
      <c r="D47" s="38"/>
      <c r="E47" s="38"/>
      <c r="F47" s="38"/>
      <c r="G47" s="38"/>
      <c r="H47" s="38"/>
      <c r="I47" s="38"/>
    </row>
    <row r="48" spans="2:9" hidden="1" x14ac:dyDescent="0.25">
      <c r="B48" s="38"/>
      <c r="C48" s="38"/>
      <c r="D48" s="38"/>
      <c r="E48" s="38"/>
      <c r="F48" s="38"/>
      <c r="G48" s="38"/>
      <c r="H48" s="38"/>
      <c r="I48" s="38"/>
    </row>
    <row r="49" spans="2:9" hidden="1" x14ac:dyDescent="0.25">
      <c r="B49" s="38"/>
      <c r="C49" s="38"/>
      <c r="D49" s="38"/>
      <c r="E49" s="38"/>
      <c r="F49" s="38"/>
      <c r="G49" s="38"/>
      <c r="H49" s="38"/>
      <c r="I49" s="38"/>
    </row>
    <row r="50" spans="2:9" hidden="1" x14ac:dyDescent="0.25">
      <c r="B50" s="38"/>
      <c r="C50" s="38"/>
      <c r="D50" s="38"/>
      <c r="E50" s="38"/>
      <c r="F50" s="38"/>
      <c r="G50" s="38"/>
      <c r="H50" s="38"/>
      <c r="I50" s="38"/>
    </row>
    <row r="51" spans="2:9" hidden="1" x14ac:dyDescent="0.25">
      <c r="B51" s="38"/>
      <c r="C51" s="38"/>
      <c r="D51" s="38"/>
      <c r="E51" s="38"/>
      <c r="F51" s="38"/>
      <c r="G51" s="38"/>
      <c r="H51" s="38"/>
      <c r="I51" s="38"/>
    </row>
    <row r="52" spans="2:9" hidden="1" x14ac:dyDescent="0.25">
      <c r="B52" s="38"/>
      <c r="C52" s="38"/>
      <c r="D52" s="38"/>
      <c r="E52" s="38"/>
      <c r="F52" s="38"/>
      <c r="G52" s="38"/>
      <c r="H52" s="38"/>
      <c r="I52" s="38"/>
    </row>
    <row r="53" spans="2:9" hidden="1" x14ac:dyDescent="0.25">
      <c r="B53" s="38"/>
      <c r="C53" s="38"/>
      <c r="D53" s="38"/>
      <c r="E53" s="38"/>
      <c r="F53" s="38"/>
      <c r="G53" s="38"/>
      <c r="H53" s="38"/>
      <c r="I53" s="38"/>
    </row>
    <row r="54" spans="2:9" hidden="1" x14ac:dyDescent="0.25">
      <c r="B54" s="38"/>
      <c r="C54" s="38"/>
      <c r="D54" s="38"/>
      <c r="E54" s="38"/>
      <c r="F54" s="38"/>
      <c r="G54" s="38"/>
      <c r="H54" s="38"/>
      <c r="I54" s="38"/>
    </row>
    <row r="55" spans="2:9" hidden="1" x14ac:dyDescent="0.25">
      <c r="B55" s="38"/>
      <c r="C55" s="38"/>
      <c r="D55" s="38"/>
      <c r="E55" s="38"/>
      <c r="F55" s="38"/>
      <c r="G55" s="38"/>
      <c r="H55" s="38"/>
      <c r="I55" s="38"/>
    </row>
    <row r="56" spans="2:9" hidden="1" x14ac:dyDescent="0.25">
      <c r="B56" s="38"/>
      <c r="C56" s="38"/>
      <c r="D56" s="38"/>
      <c r="E56" s="38"/>
      <c r="F56" s="38"/>
      <c r="G56" s="38"/>
      <c r="H56" s="38"/>
      <c r="I56" s="38"/>
    </row>
    <row r="57" spans="2:9" hidden="1" x14ac:dyDescent="0.25">
      <c r="B57" s="38"/>
      <c r="C57" s="38"/>
      <c r="D57" s="38"/>
      <c r="E57" s="38"/>
      <c r="F57" s="38"/>
      <c r="G57" s="38"/>
      <c r="H57" s="38"/>
      <c r="I57" s="38"/>
    </row>
    <row r="58" spans="2:9" hidden="1" x14ac:dyDescent="0.25">
      <c r="B58" s="38"/>
      <c r="C58" s="38"/>
      <c r="D58" s="38"/>
      <c r="E58" s="38"/>
      <c r="F58" s="38"/>
      <c r="G58" s="38"/>
      <c r="H58" s="38"/>
      <c r="I58" s="38"/>
    </row>
    <row r="59" spans="2:9" hidden="1" x14ac:dyDescent="0.25">
      <c r="B59" s="38"/>
      <c r="C59" s="38"/>
      <c r="D59" s="38"/>
      <c r="E59" s="38"/>
      <c r="F59" s="38"/>
      <c r="G59" s="38"/>
      <c r="H59" s="38"/>
      <c r="I59" s="38"/>
    </row>
    <row r="60" spans="2:9" hidden="1" x14ac:dyDescent="0.25">
      <c r="B60" s="38"/>
      <c r="C60" s="38"/>
      <c r="D60" s="38"/>
      <c r="E60" s="38"/>
      <c r="F60" s="38"/>
      <c r="G60" s="38"/>
      <c r="H60" s="38"/>
      <c r="I60" s="38"/>
    </row>
    <row r="61" spans="2:9" hidden="1" x14ac:dyDescent="0.25">
      <c r="B61" s="38"/>
      <c r="C61" s="38"/>
      <c r="D61" s="38"/>
      <c r="E61" s="38"/>
      <c r="F61" s="38"/>
      <c r="G61" s="38"/>
      <c r="H61" s="38"/>
      <c r="I61" s="38"/>
    </row>
    <row r="62" spans="2:9" hidden="1" x14ac:dyDescent="0.25">
      <c r="B62" s="38"/>
      <c r="C62" s="38"/>
      <c r="D62" s="38"/>
      <c r="E62" s="38"/>
      <c r="F62" s="38"/>
      <c r="G62" s="38"/>
      <c r="H62" s="38"/>
      <c r="I62" s="38"/>
    </row>
    <row r="63" spans="2:9" hidden="1" x14ac:dyDescent="0.25">
      <c r="B63" s="38"/>
      <c r="C63" s="38"/>
      <c r="D63" s="38"/>
      <c r="E63" s="38"/>
      <c r="F63" s="38"/>
      <c r="G63" s="38"/>
      <c r="H63" s="38"/>
      <c r="I63" s="38"/>
    </row>
    <row r="64" spans="2:9" hidden="1" x14ac:dyDescent="0.25">
      <c r="B64" s="38"/>
      <c r="C64" s="38"/>
      <c r="D64" s="38"/>
      <c r="E64" s="38"/>
      <c r="F64" s="38"/>
      <c r="G64" s="38"/>
      <c r="H64" s="38"/>
      <c r="I64" s="38"/>
    </row>
    <row r="65" spans="2:9" hidden="1" x14ac:dyDescent="0.25">
      <c r="B65" s="38"/>
      <c r="C65" s="38"/>
      <c r="D65" s="38"/>
      <c r="E65" s="38"/>
      <c r="F65" s="38"/>
      <c r="G65" s="38"/>
      <c r="H65" s="38"/>
      <c r="I65" s="38"/>
    </row>
    <row r="66" spans="2:9" hidden="1" x14ac:dyDescent="0.25">
      <c r="B66" s="38"/>
      <c r="C66" s="38"/>
      <c r="D66" s="38"/>
      <c r="E66" s="38"/>
      <c r="F66" s="38"/>
      <c r="G66" s="38"/>
      <c r="H66" s="38"/>
      <c r="I66" s="38"/>
    </row>
    <row r="67" spans="2:9" hidden="1" x14ac:dyDescent="0.25">
      <c r="B67" s="38"/>
      <c r="C67" s="38"/>
      <c r="D67" s="38"/>
      <c r="E67" s="38"/>
      <c r="F67" s="38"/>
      <c r="G67" s="38"/>
      <c r="H67" s="38"/>
      <c r="I67" s="38"/>
    </row>
    <row r="68" spans="2:9" hidden="1" x14ac:dyDescent="0.25">
      <c r="B68" s="38"/>
      <c r="C68" s="38"/>
      <c r="D68" s="38"/>
      <c r="E68" s="38"/>
      <c r="F68" s="38"/>
      <c r="G68" s="38"/>
      <c r="H68" s="38"/>
      <c r="I68" s="38"/>
    </row>
    <row r="69" spans="2:9" hidden="1" x14ac:dyDescent="0.25">
      <c r="B69" s="38"/>
      <c r="C69" s="38"/>
      <c r="D69" s="38"/>
      <c r="E69" s="38"/>
      <c r="F69" s="38"/>
      <c r="G69" s="38"/>
      <c r="H69" s="38"/>
      <c r="I69" s="38"/>
    </row>
    <row r="70" spans="2:9" hidden="1" x14ac:dyDescent="0.25">
      <c r="B70" s="38"/>
      <c r="C70" s="38"/>
      <c r="D70" s="38"/>
      <c r="E70" s="38"/>
      <c r="F70" s="38"/>
      <c r="G70" s="38"/>
      <c r="H70" s="38"/>
      <c r="I70" s="38"/>
    </row>
    <row r="71" spans="2:9" hidden="1" x14ac:dyDescent="0.25">
      <c r="B71" s="38"/>
      <c r="C71" s="38"/>
      <c r="D71" s="38"/>
      <c r="E71" s="38"/>
      <c r="F71" s="38"/>
      <c r="G71" s="38"/>
      <c r="H71" s="38"/>
      <c r="I71" s="38"/>
    </row>
    <row r="72" spans="2:9" hidden="1" x14ac:dyDescent="0.25">
      <c r="B72" s="38"/>
      <c r="C72" s="38"/>
      <c r="D72" s="38"/>
      <c r="E72" s="38"/>
      <c r="F72" s="38"/>
      <c r="G72" s="38"/>
      <c r="H72" s="38"/>
      <c r="I72" s="38"/>
    </row>
    <row r="73" spans="2:9" hidden="1" x14ac:dyDescent="0.25">
      <c r="B73" s="38"/>
      <c r="C73" s="38"/>
      <c r="D73" s="38"/>
      <c r="E73" s="38"/>
      <c r="F73" s="38"/>
      <c r="G73" s="38"/>
      <c r="H73" s="38"/>
      <c r="I73" s="38"/>
    </row>
    <row r="74" spans="2:9" hidden="1" x14ac:dyDescent="0.25">
      <c r="B74" s="38"/>
      <c r="C74" s="38"/>
      <c r="D74" s="38"/>
      <c r="E74" s="38"/>
      <c r="F74" s="38"/>
      <c r="G74" s="38"/>
      <c r="H74" s="38"/>
      <c r="I74" s="38"/>
    </row>
    <row r="75" spans="2:9" hidden="1" x14ac:dyDescent="0.25">
      <c r="B75" s="38"/>
      <c r="C75" s="38"/>
      <c r="D75" s="38"/>
      <c r="E75" s="38"/>
      <c r="F75" s="38"/>
      <c r="G75" s="38"/>
      <c r="H75" s="38"/>
      <c r="I75" s="38"/>
    </row>
    <row r="76" spans="2:9" hidden="1" x14ac:dyDescent="0.25">
      <c r="B76" s="38"/>
      <c r="C76" s="38"/>
      <c r="D76" s="38"/>
      <c r="E76" s="38"/>
      <c r="F76" s="38"/>
      <c r="G76" s="38"/>
      <c r="H76" s="38"/>
      <c r="I76" s="38"/>
    </row>
    <row r="77" spans="2:9" hidden="1" x14ac:dyDescent="0.25">
      <c r="B77" s="38"/>
      <c r="C77" s="38"/>
      <c r="D77" s="38"/>
      <c r="E77" s="38"/>
      <c r="F77" s="38"/>
      <c r="G77" s="38"/>
      <c r="H77" s="38"/>
      <c r="I77" s="38"/>
    </row>
    <row r="78" spans="2:9" hidden="1" x14ac:dyDescent="0.25">
      <c r="B78" s="38"/>
      <c r="C78" s="38"/>
      <c r="D78" s="38"/>
      <c r="E78" s="38"/>
      <c r="F78" s="38"/>
      <c r="G78" s="38"/>
      <c r="H78" s="38"/>
      <c r="I78" s="38"/>
    </row>
    <row r="79" spans="2:9" hidden="1" x14ac:dyDescent="0.25">
      <c r="B79" s="38"/>
      <c r="C79" s="38"/>
      <c r="D79" s="38"/>
      <c r="E79" s="38"/>
      <c r="F79" s="38"/>
      <c r="G79" s="38"/>
      <c r="H79" s="38"/>
      <c r="I79" s="38"/>
    </row>
    <row r="80" spans="2:9" hidden="1" x14ac:dyDescent="0.25">
      <c r="B80" s="38"/>
      <c r="C80" s="38"/>
      <c r="D80" s="38"/>
      <c r="E80" s="38"/>
      <c r="F80" s="38"/>
      <c r="G80" s="38"/>
      <c r="H80" s="38"/>
      <c r="I80" s="38"/>
    </row>
    <row r="81" spans="2:9" hidden="1" x14ac:dyDescent="0.25">
      <c r="B81" s="38"/>
      <c r="C81" s="38"/>
      <c r="D81" s="38"/>
      <c r="E81" s="38"/>
      <c r="F81" s="38"/>
      <c r="G81" s="38"/>
      <c r="H81" s="38"/>
      <c r="I81" s="38"/>
    </row>
    <row r="82" spans="2:9" hidden="1" x14ac:dyDescent="0.25">
      <c r="B82" s="38"/>
      <c r="C82" s="38"/>
      <c r="D82" s="38"/>
      <c r="E82" s="38"/>
      <c r="F82" s="38"/>
      <c r="G82" s="38"/>
      <c r="H82" s="38"/>
      <c r="I82" s="38"/>
    </row>
    <row r="83" spans="2:9" hidden="1" x14ac:dyDescent="0.25">
      <c r="B83" s="38"/>
      <c r="C83" s="38"/>
      <c r="D83" s="38"/>
      <c r="E83" s="38"/>
      <c r="F83" s="38"/>
      <c r="G83" s="38"/>
      <c r="H83" s="38"/>
      <c r="I83" s="38"/>
    </row>
    <row r="84" spans="2:9" hidden="1" x14ac:dyDescent="0.25">
      <c r="B84" s="38"/>
      <c r="C84" s="38"/>
      <c r="D84" s="38"/>
      <c r="E84" s="38"/>
      <c r="F84" s="38"/>
      <c r="G84" s="38"/>
      <c r="H84" s="38"/>
      <c r="I84" s="38"/>
    </row>
    <row r="85" spans="2:9" hidden="1" x14ac:dyDescent="0.25">
      <c r="B85" s="38"/>
      <c r="C85" s="38"/>
      <c r="D85" s="38"/>
      <c r="E85" s="38"/>
      <c r="F85" s="38"/>
      <c r="G85" s="38"/>
      <c r="H85" s="38"/>
      <c r="I85" s="38"/>
    </row>
    <row r="86" spans="2:9" hidden="1" x14ac:dyDescent="0.25">
      <c r="B86" s="38"/>
      <c r="C86" s="38"/>
      <c r="D86" s="38"/>
      <c r="E86" s="38"/>
      <c r="F86" s="38"/>
      <c r="G86" s="38"/>
      <c r="H86" s="38"/>
      <c r="I86" s="38"/>
    </row>
    <row r="87" spans="2:9" hidden="1" x14ac:dyDescent="0.25">
      <c r="B87" s="38"/>
      <c r="C87" s="38"/>
      <c r="D87" s="38"/>
      <c r="E87" s="38"/>
      <c r="F87" s="38"/>
      <c r="G87" s="38"/>
      <c r="H87" s="38"/>
      <c r="I87" s="38"/>
    </row>
    <row r="88" spans="2:9" hidden="1" x14ac:dyDescent="0.25">
      <c r="B88" s="38"/>
      <c r="C88" s="38"/>
      <c r="D88" s="38"/>
      <c r="E88" s="38"/>
      <c r="F88" s="38"/>
      <c r="G88" s="38"/>
      <c r="H88" s="38"/>
      <c r="I88" s="38"/>
    </row>
    <row r="89" spans="2:9" hidden="1" x14ac:dyDescent="0.25">
      <c r="B89" s="38"/>
      <c r="C89" s="38"/>
      <c r="D89" s="38"/>
      <c r="E89" s="38"/>
      <c r="F89" s="38"/>
      <c r="G89" s="38"/>
      <c r="H89" s="38"/>
      <c r="I89" s="38"/>
    </row>
    <row r="90" spans="2:9" hidden="1" x14ac:dyDescent="0.25">
      <c r="B90" s="38"/>
      <c r="C90" s="38"/>
      <c r="D90" s="38"/>
      <c r="E90" s="38"/>
      <c r="F90" s="38"/>
      <c r="G90" s="38"/>
      <c r="H90" s="38"/>
      <c r="I90" s="38"/>
    </row>
    <row r="91" spans="2:9" hidden="1" x14ac:dyDescent="0.25">
      <c r="B91" s="38"/>
      <c r="C91" s="38"/>
      <c r="D91" s="38"/>
      <c r="E91" s="38"/>
      <c r="F91" s="38"/>
      <c r="G91" s="38"/>
      <c r="H91" s="38"/>
      <c r="I91" s="38"/>
    </row>
    <row r="92" spans="2:9" hidden="1" x14ac:dyDescent="0.25">
      <c r="B92" s="38"/>
      <c r="C92" s="38"/>
      <c r="D92" s="38"/>
      <c r="E92" s="38"/>
      <c r="F92" s="38"/>
      <c r="G92" s="38"/>
      <c r="H92" s="38"/>
      <c r="I92" s="38"/>
    </row>
    <row r="93" spans="2:9" hidden="1" x14ac:dyDescent="0.25">
      <c r="B93" s="38"/>
      <c r="C93" s="38"/>
      <c r="D93" s="38"/>
      <c r="E93" s="38"/>
      <c r="F93" s="38"/>
      <c r="G93" s="38"/>
      <c r="H93" s="38"/>
      <c r="I93" s="38"/>
    </row>
    <row r="94" spans="2:9" hidden="1" x14ac:dyDescent="0.25">
      <c r="B94" s="38"/>
      <c r="C94" s="38"/>
      <c r="D94" s="38"/>
      <c r="E94" s="38"/>
      <c r="F94" s="38"/>
      <c r="G94" s="38"/>
      <c r="H94" s="38"/>
      <c r="I94" s="38"/>
    </row>
    <row r="95" spans="2:9" hidden="1" x14ac:dyDescent="0.25">
      <c r="B95" s="38"/>
      <c r="C95" s="38"/>
      <c r="D95" s="38"/>
      <c r="E95" s="38"/>
      <c r="F95" s="38"/>
      <c r="G95" s="38"/>
      <c r="H95" s="38"/>
      <c r="I95" s="38"/>
    </row>
    <row r="96" spans="2:9" hidden="1" x14ac:dyDescent="0.25">
      <c r="B96" s="38"/>
      <c r="C96" s="38"/>
      <c r="D96" s="38"/>
      <c r="E96" s="38"/>
      <c r="F96" s="38"/>
      <c r="G96" s="38"/>
      <c r="H96" s="38"/>
      <c r="I96" s="38"/>
    </row>
    <row r="97" spans="2:11" hidden="1" x14ac:dyDescent="0.25"/>
    <row r="98" spans="2:11" hidden="1" x14ac:dyDescent="0.25"/>
    <row r="99" spans="2:11" hidden="1" x14ac:dyDescent="0.25"/>
    <row r="100" spans="2:11" hidden="1" x14ac:dyDescent="0.25"/>
    <row r="101" spans="2:11" hidden="1" x14ac:dyDescent="0.25"/>
    <row r="102" spans="2:11" hidden="1" x14ac:dyDescent="0.25"/>
    <row r="103" spans="2:11" hidden="1" x14ac:dyDescent="0.25"/>
    <row r="104" spans="2:11" hidden="1" x14ac:dyDescent="0.25"/>
    <row r="105" spans="2:11" s="38" customFormat="1" hidden="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2:11" s="38" customFormat="1" hidden="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2:11" s="38" customFormat="1" hidden="1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s="38" customFormat="1" hidden="1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s="38" customFormat="1" hidden="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s="38" customFormat="1" hidden="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s="38" customFormat="1" hidden="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s="38" customFormat="1" hidden="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s="38" customFormat="1" hidden="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2:11" s="38" customFormat="1" hidden="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s="38" customFormat="1" hidden="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s="38" customFormat="1" hidden="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2:11" s="38" customFormat="1" hidden="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2:11" s="38" customFormat="1" hidden="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2:11" s="38" customFormat="1" hidden="1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2:11" s="38" customFormat="1" hidden="1" x14ac:dyDescent="0.25"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2:11" s="38" customFormat="1" hidden="1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2:11" s="38" customFormat="1" hidden="1" x14ac:dyDescent="0.25"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2:11" ht="13.2" hidden="1" customHeight="1" x14ac:dyDescent="0.25"/>
    <row r="124" spans="2:11" ht="13.2" hidden="1" customHeight="1" x14ac:dyDescent="0.25"/>
    <row r="125" spans="2:11" ht="13.2" hidden="1" customHeight="1" x14ac:dyDescent="0.25"/>
    <row r="126" spans="2:11" ht="13.2" hidden="1" customHeight="1" x14ac:dyDescent="0.25"/>
    <row r="127" spans="2:11" ht="13.2" hidden="1" customHeight="1" x14ac:dyDescent="0.25"/>
    <row r="128" spans="2:11" ht="13.2" hidden="1" customHeight="1" x14ac:dyDescent="0.25"/>
    <row r="129" ht="13.2" hidden="1" customHeight="1" x14ac:dyDescent="0.25"/>
    <row r="130" ht="13.2" hidden="1" customHeight="1" x14ac:dyDescent="0.25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4.TRAF_TECN'!A1" display="9.4. TRÁFICO POR TECNOLOGÍ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topLeftCell="A4" zoomScale="110" zoomScaleNormal="110" workbookViewId="0">
      <selection activeCell="B35" sqref="B35"/>
    </sheetView>
  </sheetViews>
  <sheetFormatPr baseColWidth="10" defaultColWidth="0" defaultRowHeight="14.4" zeroHeight="1" x14ac:dyDescent="0.3"/>
  <cols>
    <col min="1" max="1" width="18.21875" customWidth="1"/>
    <col min="2" max="2" width="17.33203125" customWidth="1"/>
    <col min="3" max="3" width="10.44140625" customWidth="1"/>
    <col min="4" max="6" width="12.109375" customWidth="1"/>
    <col min="7" max="14" width="11.5546875" customWidth="1"/>
    <col min="15" max="16384" width="11.5546875" hidden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2"/>
      <c r="B2" s="28" t="s">
        <v>0</v>
      </c>
      <c r="C2" s="2"/>
      <c r="D2" s="3"/>
      <c r="E2" s="2"/>
      <c r="F2" s="2"/>
    </row>
    <row r="3" spans="1:6" x14ac:dyDescent="0.3">
      <c r="A3" s="2"/>
      <c r="B3" s="28" t="s">
        <v>26</v>
      </c>
      <c r="C3" s="2"/>
      <c r="D3" s="3"/>
      <c r="E3" s="2"/>
      <c r="F3" s="2"/>
    </row>
    <row r="4" spans="1:6" x14ac:dyDescent="0.3">
      <c r="A4" s="2"/>
      <c r="B4" s="4"/>
      <c r="C4" s="2"/>
      <c r="D4" s="3"/>
      <c r="E4" s="2"/>
      <c r="F4" s="2"/>
    </row>
    <row r="5" spans="1:6" x14ac:dyDescent="0.3">
      <c r="A5" s="1"/>
      <c r="B5" s="5"/>
      <c r="C5" s="1"/>
      <c r="D5" s="1"/>
      <c r="E5" s="1"/>
      <c r="F5" s="1"/>
    </row>
    <row r="6" spans="1:6" x14ac:dyDescent="0.3"/>
    <row r="7" spans="1:6" x14ac:dyDescent="0.3"/>
    <row r="8" spans="1:6" ht="15" thickBot="1" x14ac:dyDescent="0.35"/>
    <row r="9" spans="1:6" ht="15" thickBot="1" x14ac:dyDescent="0.35">
      <c r="B9" s="57" t="s">
        <v>1</v>
      </c>
      <c r="C9" s="59" t="s">
        <v>2</v>
      </c>
      <c r="D9" s="61" t="s">
        <v>16</v>
      </c>
      <c r="E9" s="62"/>
      <c r="F9" s="63"/>
    </row>
    <row r="10" spans="1:6" ht="28.2" customHeight="1" thickBot="1" x14ac:dyDescent="0.35">
      <c r="B10" s="58"/>
      <c r="C10" s="60"/>
      <c r="D10" s="13" t="s">
        <v>15</v>
      </c>
      <c r="E10" s="24" t="s">
        <v>17</v>
      </c>
      <c r="F10" s="14" t="s">
        <v>18</v>
      </c>
    </row>
    <row r="11" spans="1:6" x14ac:dyDescent="0.3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</row>
    <row r="12" spans="1:6" x14ac:dyDescent="0.3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</row>
    <row r="13" spans="1:6" x14ac:dyDescent="0.3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</row>
    <row r="14" spans="1:6" x14ac:dyDescent="0.3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</row>
    <row r="15" spans="1:6" x14ac:dyDescent="0.3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</row>
    <row r="16" spans="1:6" x14ac:dyDescent="0.3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</row>
    <row r="17" spans="1:6" ht="15" thickBot="1" x14ac:dyDescent="0.35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</row>
    <row r="18" spans="1:6" x14ac:dyDescent="0.3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</row>
    <row r="19" spans="1:6" x14ac:dyDescent="0.3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</row>
    <row r="20" spans="1:6" x14ac:dyDescent="0.3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</row>
    <row r="21" spans="1:6" x14ac:dyDescent="0.3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</row>
    <row r="22" spans="1:6" x14ac:dyDescent="0.3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</row>
    <row r="23" spans="1:6" x14ac:dyDescent="0.3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</row>
    <row r="24" spans="1:6" x14ac:dyDescent="0.3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</row>
    <row r="25" spans="1:6" x14ac:dyDescent="0.3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</row>
    <row r="26" spans="1:6" x14ac:dyDescent="0.3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</row>
    <row r="27" spans="1:6" x14ac:dyDescent="0.3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32" si="1">+D27+E27</f>
        <v>132463.46163281007</v>
      </c>
    </row>
    <row r="28" spans="1:6" x14ac:dyDescent="0.3">
      <c r="B28" s="8"/>
      <c r="C28" s="9" t="s">
        <v>13</v>
      </c>
      <c r="D28" s="18">
        <v>122842.40727964994</v>
      </c>
      <c r="E28" s="19">
        <v>9785.4727860999919</v>
      </c>
      <c r="F28" s="20">
        <f t="shared" si="1"/>
        <v>132627.88006574992</v>
      </c>
    </row>
    <row r="29" spans="1:6" ht="15" thickBot="1" x14ac:dyDescent="0.35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1"/>
        <v>145180.40926242995</v>
      </c>
    </row>
    <row r="30" spans="1:6" x14ac:dyDescent="0.3">
      <c r="A30" t="s">
        <v>41</v>
      </c>
      <c r="B30" s="6">
        <v>2019</v>
      </c>
      <c r="C30" s="7" t="s">
        <v>3</v>
      </c>
      <c r="D30" s="15">
        <v>135546.44545225002</v>
      </c>
      <c r="E30" s="16">
        <v>10559.493052579986</v>
      </c>
      <c r="F30" s="17">
        <f t="shared" si="1"/>
        <v>146105.93850483</v>
      </c>
    </row>
    <row r="31" spans="1:6" x14ac:dyDescent="0.3">
      <c r="B31" s="8"/>
      <c r="C31" s="9" t="s">
        <v>4</v>
      </c>
      <c r="D31" s="18">
        <v>143259.10808628998</v>
      </c>
      <c r="E31" s="19">
        <v>11096.647179680003</v>
      </c>
      <c r="F31" s="20">
        <f t="shared" si="1"/>
        <v>154355.75526596999</v>
      </c>
    </row>
    <row r="32" spans="1:6" ht="15" thickBot="1" x14ac:dyDescent="0.35">
      <c r="B32" s="10"/>
      <c r="C32" s="11" t="s">
        <v>5</v>
      </c>
      <c r="D32" s="21">
        <v>148265.34047109992</v>
      </c>
      <c r="E32" s="22">
        <v>11659.357118630005</v>
      </c>
      <c r="F32" s="23">
        <f t="shared" si="1"/>
        <v>159924.69758972991</v>
      </c>
    </row>
    <row r="33" spans="2:6" ht="15" thickBot="1" x14ac:dyDescent="0.35"/>
    <row r="34" spans="2:6" ht="15" thickBot="1" x14ac:dyDescent="0.35">
      <c r="B34" s="29" t="s">
        <v>33</v>
      </c>
      <c r="C34" s="30"/>
      <c r="D34" s="31">
        <f>SUM(D21:D32)</f>
        <v>1423786.2720400798</v>
      </c>
      <c r="E34" s="32">
        <f t="shared" ref="E34:F34" si="2">SUM(E21:E32)</f>
        <v>110657.24985261999</v>
      </c>
      <c r="F34" s="33">
        <f t="shared" si="2"/>
        <v>1534443.5218926994</v>
      </c>
    </row>
    <row r="35" spans="2:6" ht="15" thickBot="1" x14ac:dyDescent="0.35">
      <c r="B35" s="29" t="s">
        <v>42</v>
      </c>
      <c r="C35" s="30"/>
      <c r="D35" s="34">
        <f>SUM(D30:D32)/SUM(D18:D20)-1</f>
        <v>0.69142949327406611</v>
      </c>
      <c r="E35" s="35">
        <f t="shared" ref="E35:F35" si="3">SUM(E30:E32)/SUM(E18:E20)-1</f>
        <v>0.66811797509405335</v>
      </c>
      <c r="F35" s="36">
        <f t="shared" si="3"/>
        <v>0.68972072744460755</v>
      </c>
    </row>
    <row r="36" spans="2:6" ht="15" thickBot="1" x14ac:dyDescent="0.35">
      <c r="B36" s="29" t="s">
        <v>43</v>
      </c>
      <c r="C36" s="30"/>
      <c r="D36" s="34">
        <f>SUM(D23:D32)/SUM(D11:D20)-1</f>
        <v>0.82939277889133423</v>
      </c>
      <c r="E36" s="35">
        <f t="shared" ref="E36:F36" si="4">SUM(E23:E32)/SUM(E11:E20)-1</f>
        <v>0.73557195017061616</v>
      </c>
      <c r="F36" s="36">
        <f t="shared" si="4"/>
        <v>0.82230121812791013</v>
      </c>
    </row>
    <row r="37" spans="2:6" ht="15" thickBot="1" x14ac:dyDescent="0.35">
      <c r="B37" s="29" t="s">
        <v>44</v>
      </c>
      <c r="C37" s="30"/>
      <c r="D37" s="34">
        <f>SUM(D30:D32)/SUM($F$30:$F$32)</f>
        <v>0.92763579033594745</v>
      </c>
      <c r="E37" s="35">
        <f t="shared" ref="E37:F37" si="5">SUM(E30:E32)/SUM($F$30:$F$32)</f>
        <v>7.2364209664052673E-2</v>
      </c>
      <c r="F37" s="36">
        <f t="shared" si="5"/>
        <v>1</v>
      </c>
    </row>
    <row r="38" spans="2:6" x14ac:dyDescent="0.3"/>
    <row r="39" spans="2:6" x14ac:dyDescent="0.3"/>
    <row r="40" spans="2:6" x14ac:dyDescent="0.3"/>
    <row r="41" spans="2:6" x14ac:dyDescent="0.3"/>
    <row r="42" spans="2:6" x14ac:dyDescent="0.3"/>
    <row r="43" spans="2:6" x14ac:dyDescent="0.3"/>
    <row r="44" spans="2:6" x14ac:dyDescent="0.3"/>
    <row r="45" spans="2:6" x14ac:dyDescent="0.3"/>
    <row r="46" spans="2:6" x14ac:dyDescent="0.3"/>
    <row r="47" spans="2:6" x14ac:dyDescent="0.3"/>
    <row r="48" spans="2:6" x14ac:dyDescent="0.3"/>
    <row r="49" x14ac:dyDescent="0.3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34 E34:F34 D37:F3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opLeftCell="A16" zoomScale="110" zoomScaleNormal="110" workbookViewId="0">
      <selection activeCell="B36" sqref="B36"/>
    </sheetView>
  </sheetViews>
  <sheetFormatPr baseColWidth="10" defaultColWidth="0" defaultRowHeight="14.4" zeroHeight="1" x14ac:dyDescent="0.3"/>
  <cols>
    <col min="1" max="1" width="15.5546875" customWidth="1"/>
    <col min="2" max="2" width="14.5546875" customWidth="1"/>
    <col min="3" max="3" width="11.5546875" customWidth="1"/>
    <col min="4" max="6" width="13" customWidth="1"/>
    <col min="7" max="9" width="11.5546875" customWidth="1"/>
    <col min="10" max="16384" width="11.5546875" hidden="1"/>
  </cols>
  <sheetData>
    <row r="1" spans="2:7" x14ac:dyDescent="0.3"/>
    <row r="2" spans="2:7" x14ac:dyDescent="0.3">
      <c r="B2" s="28" t="s">
        <v>0</v>
      </c>
    </row>
    <row r="3" spans="2:7" x14ac:dyDescent="0.3">
      <c r="B3" s="28" t="s">
        <v>27</v>
      </c>
    </row>
    <row r="4" spans="2:7" x14ac:dyDescent="0.3"/>
    <row r="5" spans="2:7" x14ac:dyDescent="0.3"/>
    <row r="6" spans="2:7" x14ac:dyDescent="0.3"/>
    <row r="7" spans="2:7" x14ac:dyDescent="0.3"/>
    <row r="8" spans="2:7" ht="15" thickBot="1" x14ac:dyDescent="0.35"/>
    <row r="9" spans="2:7" ht="15" thickBot="1" x14ac:dyDescent="0.35">
      <c r="B9" s="57" t="s">
        <v>1</v>
      </c>
      <c r="C9" s="59" t="s">
        <v>2</v>
      </c>
      <c r="D9" s="61" t="s">
        <v>16</v>
      </c>
      <c r="E9" s="62"/>
      <c r="F9" s="63"/>
    </row>
    <row r="10" spans="2:7" ht="29.4" thickBot="1" x14ac:dyDescent="0.35">
      <c r="B10" s="58"/>
      <c r="C10" s="60"/>
      <c r="D10" s="13" t="s">
        <v>19</v>
      </c>
      <c r="E10" s="24" t="s">
        <v>20</v>
      </c>
      <c r="F10" s="14" t="s">
        <v>18</v>
      </c>
    </row>
    <row r="11" spans="2:7" x14ac:dyDescent="0.3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53"/>
    </row>
    <row r="12" spans="2:7" x14ac:dyDescent="0.3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53"/>
    </row>
    <row r="13" spans="2:7" x14ac:dyDescent="0.3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53"/>
    </row>
    <row r="14" spans="2:7" x14ac:dyDescent="0.3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53"/>
    </row>
    <row r="15" spans="2:7" x14ac:dyDescent="0.3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53"/>
    </row>
    <row r="16" spans="2:7" x14ac:dyDescent="0.3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53"/>
    </row>
    <row r="17" spans="2:7" ht="15" thickBot="1" x14ac:dyDescent="0.35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53"/>
    </row>
    <row r="18" spans="2:7" ht="15.6" customHeight="1" x14ac:dyDescent="0.3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53"/>
    </row>
    <row r="19" spans="2:7" x14ac:dyDescent="0.3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53"/>
    </row>
    <row r="20" spans="2:7" x14ac:dyDescent="0.3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53"/>
    </row>
    <row r="21" spans="2:7" x14ac:dyDescent="0.3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53"/>
    </row>
    <row r="22" spans="2:7" x14ac:dyDescent="0.3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53"/>
    </row>
    <row r="23" spans="2:7" x14ac:dyDescent="0.3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53"/>
    </row>
    <row r="24" spans="2:7" x14ac:dyDescent="0.3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53"/>
    </row>
    <row r="25" spans="2:7" x14ac:dyDescent="0.3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53"/>
    </row>
    <row r="26" spans="2:7" x14ac:dyDescent="0.3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53"/>
    </row>
    <row r="27" spans="2:7" x14ac:dyDescent="0.3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32" si="1">+D27+E27</f>
        <v>132463.46163281004</v>
      </c>
      <c r="G27" s="53"/>
    </row>
    <row r="28" spans="2:7" ht="14.4" customHeight="1" x14ac:dyDescent="0.3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53"/>
    </row>
    <row r="29" spans="2:7" ht="14.4" customHeight="1" thickBot="1" x14ac:dyDescent="0.35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53"/>
    </row>
    <row r="30" spans="2:7" ht="14.4" customHeight="1" x14ac:dyDescent="0.3">
      <c r="B30" s="6">
        <v>2019</v>
      </c>
      <c r="C30" s="7" t="s">
        <v>3</v>
      </c>
      <c r="D30" s="15">
        <v>104522.46700425009</v>
      </c>
      <c r="E30" s="16">
        <v>41583.471500579893</v>
      </c>
      <c r="F30" s="17">
        <f t="shared" si="1"/>
        <v>146105.93850483</v>
      </c>
      <c r="G30" s="53"/>
    </row>
    <row r="31" spans="2:7" ht="14.4" customHeight="1" x14ac:dyDescent="0.3">
      <c r="B31" s="8"/>
      <c r="C31" s="9" t="s">
        <v>4</v>
      </c>
      <c r="D31" s="18">
        <v>108695.79686837993</v>
      </c>
      <c r="E31" s="19">
        <v>45659.958397589995</v>
      </c>
      <c r="F31" s="20">
        <f t="shared" si="1"/>
        <v>154355.75526596993</v>
      </c>
      <c r="G31" s="53"/>
    </row>
    <row r="32" spans="2:7" ht="14.4" customHeight="1" thickBot="1" x14ac:dyDescent="0.35">
      <c r="B32" s="10"/>
      <c r="C32" s="11" t="s">
        <v>5</v>
      </c>
      <c r="D32" s="21">
        <v>113608.13519618013</v>
      </c>
      <c r="E32" s="22">
        <v>46316.56239354991</v>
      </c>
      <c r="F32" s="23">
        <f t="shared" si="1"/>
        <v>159924.69758973003</v>
      </c>
      <c r="G32" s="53"/>
    </row>
    <row r="33" spans="2:6" ht="13.8" customHeight="1" thickBot="1" x14ac:dyDescent="0.35"/>
    <row r="34" spans="2:6" ht="15" thickBot="1" x14ac:dyDescent="0.35">
      <c r="B34" s="29" t="s">
        <v>33</v>
      </c>
      <c r="C34" s="30"/>
      <c r="D34" s="31">
        <f>SUM(D21:D32)</f>
        <v>1082155.5457203498</v>
      </c>
      <c r="E34" s="32">
        <f t="shared" ref="E34:F34" si="2">SUM(E21:E32)</f>
        <v>452287.97617234982</v>
      </c>
      <c r="F34" s="33">
        <f t="shared" si="2"/>
        <v>1534443.5218926999</v>
      </c>
    </row>
    <row r="35" spans="2:6" ht="15" thickBot="1" x14ac:dyDescent="0.35">
      <c r="B35" s="29" t="s">
        <v>42</v>
      </c>
      <c r="C35" s="30"/>
      <c r="D35" s="34">
        <f>SUM(D30:D32)/SUM(D18:D20)-1</f>
        <v>0.6889573267927096</v>
      </c>
      <c r="E35" s="35">
        <f t="shared" ref="E35:F35" si="3">SUM(E30:E32)/SUM(E18:E20)-1</f>
        <v>0.69159171173884859</v>
      </c>
      <c r="F35" s="36">
        <f t="shared" si="3"/>
        <v>0.68972072744460777</v>
      </c>
    </row>
    <row r="36" spans="2:6" ht="15" thickBot="1" x14ac:dyDescent="0.35">
      <c r="B36" s="29" t="s">
        <v>44</v>
      </c>
      <c r="C36" s="30"/>
      <c r="D36" s="34">
        <f>SUM(D30:D32)/SUM($F$30:$F$32)</f>
        <v>0.70989587268853793</v>
      </c>
      <c r="E36" s="35">
        <f t="shared" ref="E36:F36" si="4">SUM(E30:E32)/SUM($F$30:$F$32)</f>
        <v>0.29010412731146212</v>
      </c>
      <c r="F36" s="36">
        <f t="shared" si="4"/>
        <v>1</v>
      </c>
    </row>
    <row r="37" spans="2:6" x14ac:dyDescent="0.3"/>
    <row r="38" spans="2:6" x14ac:dyDescent="0.3"/>
    <row r="39" spans="2:6" x14ac:dyDescent="0.3"/>
    <row r="40" spans="2:6" x14ac:dyDescent="0.3"/>
    <row r="41" spans="2:6" x14ac:dyDescent="0.3"/>
    <row r="42" spans="2:6" x14ac:dyDescent="0.3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34:F34 D36:F3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opLeftCell="A13" zoomScale="110" zoomScaleNormal="110" workbookViewId="0">
      <selection activeCell="B37" sqref="B37"/>
    </sheetView>
  </sheetViews>
  <sheetFormatPr baseColWidth="10" defaultColWidth="0" defaultRowHeight="0" customHeight="1" zeroHeight="1" x14ac:dyDescent="0.3"/>
  <cols>
    <col min="1" max="1" width="18.21875" customWidth="1"/>
    <col min="2" max="2" width="19.33203125" customWidth="1"/>
    <col min="3" max="3" width="11.88671875" customWidth="1"/>
    <col min="4" max="11" width="11.5546875" customWidth="1"/>
    <col min="12" max="15" width="11.5546875" hidden="1" customWidth="1"/>
  </cols>
  <sheetData>
    <row r="1" spans="1:8" ht="14.4" x14ac:dyDescent="0.3">
      <c r="A1" s="1"/>
      <c r="B1" s="1"/>
      <c r="C1" s="1"/>
      <c r="D1" s="1"/>
      <c r="E1" s="1"/>
      <c r="F1" s="1"/>
      <c r="G1" s="1"/>
    </row>
    <row r="2" spans="1:8" ht="14.4" x14ac:dyDescent="0.3">
      <c r="A2" s="2"/>
      <c r="B2" s="28" t="s">
        <v>0</v>
      </c>
      <c r="C2" s="2"/>
      <c r="D2" s="3"/>
      <c r="E2" s="2"/>
      <c r="F2" s="2"/>
      <c r="G2" s="2"/>
    </row>
    <row r="3" spans="1:8" ht="14.4" x14ac:dyDescent="0.3">
      <c r="A3" s="2"/>
      <c r="B3" s="28" t="s">
        <v>28</v>
      </c>
      <c r="C3" s="2"/>
      <c r="D3" s="3"/>
      <c r="E3" s="2"/>
      <c r="F3" s="2"/>
      <c r="G3" s="2"/>
    </row>
    <row r="4" spans="1:8" ht="14.4" x14ac:dyDescent="0.3">
      <c r="A4" s="2"/>
      <c r="B4" s="4"/>
      <c r="C4" s="2"/>
      <c r="D4" s="3"/>
      <c r="E4" s="2"/>
      <c r="F4" s="2"/>
      <c r="G4" s="2"/>
    </row>
    <row r="5" spans="1:8" ht="14.4" x14ac:dyDescent="0.3">
      <c r="A5" s="1"/>
      <c r="B5" s="5"/>
      <c r="C5" s="1"/>
      <c r="D5" s="1"/>
      <c r="E5" s="1"/>
      <c r="F5" s="1"/>
      <c r="G5" s="1"/>
    </row>
    <row r="6" spans="1:8" ht="14.4" x14ac:dyDescent="0.3"/>
    <row r="7" spans="1:8" ht="14.4" x14ac:dyDescent="0.3"/>
    <row r="8" spans="1:8" ht="15" thickBot="1" x14ac:dyDescent="0.35"/>
    <row r="9" spans="1:8" ht="15" thickBot="1" x14ac:dyDescent="0.35">
      <c r="B9" s="57" t="s">
        <v>1</v>
      </c>
      <c r="C9" s="59" t="s">
        <v>2</v>
      </c>
      <c r="D9" s="61" t="s">
        <v>16</v>
      </c>
      <c r="E9" s="62"/>
      <c r="F9" s="62"/>
      <c r="G9" s="63"/>
    </row>
    <row r="10" spans="1:8" ht="15" thickBot="1" x14ac:dyDescent="0.35">
      <c r="B10" s="64"/>
      <c r="C10" s="65"/>
      <c r="D10" s="12" t="s">
        <v>21</v>
      </c>
      <c r="E10" s="26" t="s">
        <v>23</v>
      </c>
      <c r="F10" s="26" t="s">
        <v>24</v>
      </c>
      <c r="G10" s="66" t="s">
        <v>18</v>
      </c>
    </row>
    <row r="11" spans="1:8" ht="15" thickBot="1" x14ac:dyDescent="0.35">
      <c r="B11" s="58"/>
      <c r="C11" s="60"/>
      <c r="D11" s="13" t="s">
        <v>22</v>
      </c>
      <c r="E11" s="24" t="s">
        <v>22</v>
      </c>
      <c r="F11" s="25" t="s">
        <v>25</v>
      </c>
      <c r="G11" s="67"/>
    </row>
    <row r="12" spans="1:8" ht="14.4" x14ac:dyDescent="0.3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53"/>
    </row>
    <row r="13" spans="1:8" ht="14.4" x14ac:dyDescent="0.3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53"/>
    </row>
    <row r="14" spans="1:8" ht="14.4" x14ac:dyDescent="0.3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53"/>
    </row>
    <row r="15" spans="1:8" ht="14.4" x14ac:dyDescent="0.3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53"/>
    </row>
    <row r="16" spans="1:8" ht="14.4" x14ac:dyDescent="0.3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53"/>
    </row>
    <row r="17" spans="2:8" ht="14.4" x14ac:dyDescent="0.3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53"/>
    </row>
    <row r="18" spans="2:8" ht="15" thickBot="1" x14ac:dyDescent="0.35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53"/>
    </row>
    <row r="19" spans="2:8" ht="14.4" x14ac:dyDescent="0.3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53"/>
    </row>
    <row r="20" spans="2:8" ht="14.4" x14ac:dyDescent="0.3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53"/>
    </row>
    <row r="21" spans="2:8" ht="14.4" x14ac:dyDescent="0.3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53"/>
    </row>
    <row r="22" spans="2:8" ht="14.4" x14ac:dyDescent="0.3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53"/>
    </row>
    <row r="23" spans="2:8" ht="14.4" x14ac:dyDescent="0.3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53"/>
    </row>
    <row r="24" spans="2:8" ht="14.4" x14ac:dyDescent="0.3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53"/>
    </row>
    <row r="25" spans="2:8" ht="14.4" x14ac:dyDescent="0.3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53"/>
    </row>
    <row r="26" spans="2:8" ht="14.4" x14ac:dyDescent="0.3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53"/>
    </row>
    <row r="27" spans="2:8" ht="14.4" x14ac:dyDescent="0.3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53"/>
    </row>
    <row r="28" spans="2:8" ht="14.4" x14ac:dyDescent="0.3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3" si="1">SUM(D28:F28)</f>
        <v>132463.46163280998</v>
      </c>
      <c r="H28" s="53"/>
    </row>
    <row r="29" spans="2:8" ht="14.4" x14ac:dyDescent="0.3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53"/>
    </row>
    <row r="30" spans="2:8" ht="15" thickBot="1" x14ac:dyDescent="0.35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53"/>
    </row>
    <row r="31" spans="2:8" ht="14.4" x14ac:dyDescent="0.3">
      <c r="B31" s="6">
        <v>2019</v>
      </c>
      <c r="C31" s="7" t="s">
        <v>3</v>
      </c>
      <c r="D31" s="15">
        <v>119076.25852581012</v>
      </c>
      <c r="E31" s="16">
        <v>12507.732932190002</v>
      </c>
      <c r="F31" s="16">
        <v>14521.947046830001</v>
      </c>
      <c r="G31" s="17">
        <f t="shared" si="1"/>
        <v>146105.93850483012</v>
      </c>
      <c r="H31" s="53"/>
    </row>
    <row r="32" spans="2:8" ht="14.4" x14ac:dyDescent="0.3">
      <c r="B32" s="8"/>
      <c r="C32" s="9" t="s">
        <v>4</v>
      </c>
      <c r="D32" s="18">
        <v>122610.10821324003</v>
      </c>
      <c r="E32" s="19">
        <v>12841.67503974998</v>
      </c>
      <c r="F32" s="19">
        <v>18903.972012979972</v>
      </c>
      <c r="G32" s="20">
        <f t="shared" si="1"/>
        <v>154355.75526596999</v>
      </c>
      <c r="H32" s="53"/>
    </row>
    <row r="33" spans="2:8" ht="15" thickBot="1" x14ac:dyDescent="0.35">
      <c r="B33" s="10"/>
      <c r="C33" s="11" t="s">
        <v>5</v>
      </c>
      <c r="D33" s="21">
        <v>129075.65873599003</v>
      </c>
      <c r="E33" s="22">
        <v>13720.023315940007</v>
      </c>
      <c r="F33" s="22">
        <v>17129.01553780002</v>
      </c>
      <c r="G33" s="23">
        <f t="shared" si="1"/>
        <v>159924.69758973003</v>
      </c>
      <c r="H33" s="53"/>
    </row>
    <row r="34" spans="2:8" ht="15" thickBot="1" x14ac:dyDescent="0.35"/>
    <row r="35" spans="2:8" ht="15" thickBot="1" x14ac:dyDescent="0.35">
      <c r="B35" s="29" t="s">
        <v>33</v>
      </c>
      <c r="C35" s="30"/>
      <c r="D35" s="31">
        <f>SUM(D22:D33)</f>
        <v>1234117.9409331598</v>
      </c>
      <c r="E35" s="32">
        <f t="shared" ref="E35:G35" si="2">SUM(E22:E33)</f>
        <v>129469.30872834999</v>
      </c>
      <c r="F35" s="32">
        <f t="shared" si="2"/>
        <v>170856.27223119006</v>
      </c>
      <c r="G35" s="33">
        <f t="shared" si="2"/>
        <v>1534443.5218927003</v>
      </c>
    </row>
    <row r="36" spans="2:8" ht="15" thickBot="1" x14ac:dyDescent="0.35">
      <c r="B36" s="29" t="s">
        <v>42</v>
      </c>
      <c r="C36" s="30"/>
      <c r="D36" s="34">
        <f>SUM(D31:D33)/SUM(D19:D21)-1</f>
        <v>0.71233453592749973</v>
      </c>
      <c r="E36" s="35">
        <f t="shared" ref="E36:G36" si="3">SUM(E31:E33)/SUM(E19:E21)-1</f>
        <v>0.78578060115827197</v>
      </c>
      <c r="F36" s="35">
        <f t="shared" si="3"/>
        <v>0.48426239194544918</v>
      </c>
      <c r="G36" s="36">
        <f t="shared" si="3"/>
        <v>0.68972072744460866</v>
      </c>
    </row>
    <row r="37" spans="2:8" ht="15" thickBot="1" x14ac:dyDescent="0.35">
      <c r="B37" s="29" t="s">
        <v>44</v>
      </c>
      <c r="C37" s="30"/>
      <c r="D37" s="34">
        <f>SUM(D31:D33)/SUM($G$31:$G$33)</f>
        <v>0.80532794285983833</v>
      </c>
      <c r="E37" s="35">
        <f t="shared" ref="E37:G37" si="4">SUM(E31:E33)/SUM($G$31:$G$33)</f>
        <v>8.486226357043769E-2</v>
      </c>
      <c r="F37" s="35">
        <f t="shared" si="4"/>
        <v>0.10980979356972402</v>
      </c>
      <c r="G37" s="36">
        <f t="shared" si="4"/>
        <v>1</v>
      </c>
    </row>
    <row r="38" spans="2:8" ht="15" thickBot="1" x14ac:dyDescent="0.35"/>
    <row r="39" spans="2:8" ht="15" thickBot="1" x14ac:dyDescent="0.35">
      <c r="D39" s="14" t="s">
        <v>22</v>
      </c>
      <c r="E39" s="25" t="s">
        <v>25</v>
      </c>
    </row>
    <row r="40" spans="2:8" ht="15" thickBot="1" x14ac:dyDescent="0.35">
      <c r="B40" s="29" t="s">
        <v>42</v>
      </c>
      <c r="C40" s="30"/>
      <c r="D40" s="55">
        <f>+SUM(D31:E33)/SUM(D19:E21)-1</f>
        <v>0.71907464567103729</v>
      </c>
      <c r="E40" s="56">
        <f>SUM(F31:F33)/SUM(F19:F21)-1</f>
        <v>0.48426239194544918</v>
      </c>
    </row>
    <row r="41" spans="2:8" ht="15" thickBot="1" x14ac:dyDescent="0.35">
      <c r="B41" s="29" t="s">
        <v>44</v>
      </c>
      <c r="C41" s="37"/>
      <c r="D41" s="54">
        <f>SUM(D31:E33)/SUM(G31:G33)</f>
        <v>0.89019020643027602</v>
      </c>
      <c r="E41" s="36">
        <f>SUM(F31:F33)/SUM(G31:G33)</f>
        <v>0.10980979356972402</v>
      </c>
    </row>
    <row r="42" spans="2:8" ht="14.4" x14ac:dyDescent="0.3"/>
    <row r="43" spans="2:8" ht="14.4" x14ac:dyDescent="0.3"/>
    <row r="44" spans="2:8" ht="14.4" x14ac:dyDescent="0.3"/>
    <row r="45" spans="2:8" ht="14.4" x14ac:dyDescent="0.3"/>
    <row r="46" spans="2:8" ht="14.4" x14ac:dyDescent="0.3"/>
    <row r="47" spans="2:8" ht="14.4" x14ac:dyDescent="0.3"/>
    <row r="48" spans="2:8" ht="14.4" x14ac:dyDescent="0.3"/>
    <row r="49" ht="14.4" x14ac:dyDescent="0.3"/>
    <row r="50" ht="14.4" x14ac:dyDescent="0.3"/>
  </sheetData>
  <mergeCells count="4">
    <mergeCell ref="B9:B11"/>
    <mergeCell ref="C9:C11"/>
    <mergeCell ref="D9:G9"/>
    <mergeCell ref="G10:G11"/>
  </mergeCells>
  <pageMargins left="0.7" right="0.7" top="0.75" bottom="0.75" header="0.3" footer="0.3"/>
  <ignoredErrors>
    <ignoredError sqref="D37:G37 D35:G35 E4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110" zoomScaleNormal="110" workbookViewId="0">
      <selection activeCell="I33" sqref="I33"/>
    </sheetView>
  </sheetViews>
  <sheetFormatPr baseColWidth="10" defaultColWidth="0" defaultRowHeight="0" customHeight="1" zeroHeight="1" x14ac:dyDescent="0.3"/>
  <cols>
    <col min="1" max="1" width="18.21875" customWidth="1"/>
    <col min="2" max="2" width="16.109375" customWidth="1"/>
    <col min="3" max="3" width="11" customWidth="1"/>
    <col min="4" max="11" width="11.5546875" customWidth="1"/>
    <col min="12" max="15" width="11.5546875" hidden="1" customWidth="1"/>
    <col min="16" max="16384" width="11.5546875" hidden="1"/>
  </cols>
  <sheetData>
    <row r="1" spans="1:8" ht="14.4" x14ac:dyDescent="0.3">
      <c r="A1" s="1"/>
      <c r="B1" s="1"/>
      <c r="C1" s="1"/>
      <c r="D1" s="1"/>
      <c r="E1" s="1"/>
      <c r="F1" s="1"/>
      <c r="G1" s="1"/>
    </row>
    <row r="2" spans="1:8" ht="14.4" x14ac:dyDescent="0.3">
      <c r="A2" s="2"/>
      <c r="B2" s="28" t="s">
        <v>0</v>
      </c>
      <c r="C2" s="2"/>
      <c r="D2" s="3"/>
      <c r="E2" s="2"/>
      <c r="F2" s="2"/>
      <c r="G2" s="2"/>
    </row>
    <row r="3" spans="1:8" ht="14.4" x14ac:dyDescent="0.3">
      <c r="A3" s="2"/>
      <c r="B3" s="28" t="s">
        <v>32</v>
      </c>
      <c r="C3" s="2"/>
      <c r="D3" s="3"/>
      <c r="E3" s="2"/>
      <c r="F3" s="2"/>
      <c r="G3" s="2"/>
    </row>
    <row r="4" spans="1:8" ht="14.4" x14ac:dyDescent="0.3">
      <c r="A4" s="2"/>
      <c r="B4" s="4"/>
      <c r="C4" s="2"/>
      <c r="D4" s="3"/>
      <c r="E4" s="2"/>
      <c r="F4" s="2"/>
      <c r="G4" s="2"/>
    </row>
    <row r="5" spans="1:8" ht="14.4" x14ac:dyDescent="0.3">
      <c r="A5" s="1"/>
      <c r="B5" s="5"/>
      <c r="C5" s="1"/>
      <c r="D5" s="1"/>
      <c r="E5" s="1"/>
      <c r="F5" s="1"/>
      <c r="G5" s="1"/>
    </row>
    <row r="6" spans="1:8" ht="14.4" x14ac:dyDescent="0.3"/>
    <row r="7" spans="1:8" ht="14.4" x14ac:dyDescent="0.3"/>
    <row r="8" spans="1:8" ht="15" thickBot="1" x14ac:dyDescent="0.35"/>
    <row r="9" spans="1:8" ht="15" thickBot="1" x14ac:dyDescent="0.35">
      <c r="B9" s="57" t="s">
        <v>1</v>
      </c>
      <c r="C9" s="59" t="s">
        <v>2</v>
      </c>
      <c r="D9" s="61" t="s">
        <v>16</v>
      </c>
      <c r="E9" s="68"/>
      <c r="F9" s="68"/>
      <c r="G9" s="69"/>
    </row>
    <row r="10" spans="1:8" ht="15" thickBot="1" x14ac:dyDescent="0.35">
      <c r="B10" s="64"/>
      <c r="C10" s="65"/>
      <c r="D10" s="12" t="s">
        <v>29</v>
      </c>
      <c r="E10" s="26" t="s">
        <v>30</v>
      </c>
      <c r="F10" s="26" t="s">
        <v>31</v>
      </c>
      <c r="G10" s="27" t="s">
        <v>18</v>
      </c>
    </row>
    <row r="11" spans="1:8" ht="14.4" x14ac:dyDescent="0.3">
      <c r="B11" s="8">
        <v>2017</v>
      </c>
      <c r="C11" s="9" t="s">
        <v>8</v>
      </c>
      <c r="D11" s="15">
        <v>130.37459733999995</v>
      </c>
      <c r="E11" s="16">
        <v>16727.425089690012</v>
      </c>
      <c r="F11" s="16">
        <v>36283.333472610007</v>
      </c>
      <c r="G11" s="17">
        <f>SUM(D11:F11)</f>
        <v>53141.13315964002</v>
      </c>
      <c r="H11" s="53"/>
    </row>
    <row r="12" spans="1:8" ht="14.4" x14ac:dyDescent="0.3">
      <c r="B12" s="8"/>
      <c r="C12" s="9" t="s">
        <v>9</v>
      </c>
      <c r="D12" s="18">
        <v>131.81752046000008</v>
      </c>
      <c r="E12" s="19">
        <v>17842.450281879996</v>
      </c>
      <c r="F12" s="19">
        <v>40746.73038505001</v>
      </c>
      <c r="G12" s="20">
        <f t="shared" ref="G12:G26" si="0">SUM(D12:F12)</f>
        <v>58720.998187390011</v>
      </c>
      <c r="H12" s="53"/>
    </row>
    <row r="13" spans="1:8" ht="14.4" x14ac:dyDescent="0.3">
      <c r="B13" s="8"/>
      <c r="C13" s="9" t="s">
        <v>10</v>
      </c>
      <c r="D13" s="18">
        <v>129.18067042999999</v>
      </c>
      <c r="E13" s="19">
        <v>19091.643012650002</v>
      </c>
      <c r="F13" s="19">
        <v>44759.651203619964</v>
      </c>
      <c r="G13" s="20">
        <f t="shared" si="0"/>
        <v>63980.474886699965</v>
      </c>
      <c r="H13" s="53"/>
    </row>
    <row r="14" spans="1:8" ht="14.4" x14ac:dyDescent="0.3">
      <c r="B14" s="8"/>
      <c r="C14" s="9" t="s">
        <v>11</v>
      </c>
      <c r="D14" s="18">
        <v>125.19143952999998</v>
      </c>
      <c r="E14" s="19">
        <v>18940.369765360003</v>
      </c>
      <c r="F14" s="19">
        <v>46623.898434680006</v>
      </c>
      <c r="G14" s="20">
        <f t="shared" si="0"/>
        <v>65689.459639570006</v>
      </c>
      <c r="H14" s="53"/>
    </row>
    <row r="15" spans="1:8" ht="14.4" x14ac:dyDescent="0.3">
      <c r="B15" s="8"/>
      <c r="C15" s="9" t="s">
        <v>12</v>
      </c>
      <c r="D15" s="18">
        <v>113.94936556000006</v>
      </c>
      <c r="E15" s="19">
        <v>18520.983438660009</v>
      </c>
      <c r="F15" s="19">
        <v>49519.298829999949</v>
      </c>
      <c r="G15" s="20">
        <f t="shared" si="0"/>
        <v>68154.231634219963</v>
      </c>
      <c r="H15" s="53"/>
    </row>
    <row r="16" spans="1:8" ht="14.4" x14ac:dyDescent="0.3">
      <c r="B16" s="8"/>
      <c r="C16" s="9" t="s">
        <v>13</v>
      </c>
      <c r="D16" s="18">
        <v>118.56222345000005</v>
      </c>
      <c r="E16" s="19">
        <v>18451.767297740007</v>
      </c>
      <c r="F16" s="19">
        <v>51977.096494019963</v>
      </c>
      <c r="G16" s="20">
        <f t="shared" si="0"/>
        <v>70547.426015209974</v>
      </c>
      <c r="H16" s="53"/>
    </row>
    <row r="17" spans="2:8" ht="15" thickBot="1" x14ac:dyDescent="0.35">
      <c r="B17" s="10"/>
      <c r="C17" s="11" t="s">
        <v>14</v>
      </c>
      <c r="D17" s="21">
        <v>127.54940052999997</v>
      </c>
      <c r="E17" s="22">
        <v>20215.813768180033</v>
      </c>
      <c r="F17" s="22">
        <v>58721.845024899922</v>
      </c>
      <c r="G17" s="23">
        <f t="shared" si="0"/>
        <v>79065.208193609957</v>
      </c>
      <c r="H17" s="53"/>
    </row>
    <row r="18" spans="2:8" ht="14.4" x14ac:dyDescent="0.3">
      <c r="B18" s="6">
        <v>2018</v>
      </c>
      <c r="C18" s="7" t="s">
        <v>3</v>
      </c>
      <c r="D18" s="15">
        <v>136.05415405999997</v>
      </c>
      <c r="E18" s="16">
        <v>21864.176936039996</v>
      </c>
      <c r="F18" s="16">
        <v>66920.791228380054</v>
      </c>
      <c r="G18" s="17">
        <f t="shared" si="0"/>
        <v>88921.022318480042</v>
      </c>
      <c r="H18" s="53"/>
    </row>
    <row r="19" spans="2:8" ht="14.4" x14ac:dyDescent="0.3">
      <c r="B19" s="8"/>
      <c r="C19" s="9" t="s">
        <v>4</v>
      </c>
      <c r="D19" s="18">
        <v>124.36797155000001</v>
      </c>
      <c r="E19" s="19">
        <v>21115.340500000002</v>
      </c>
      <c r="F19" s="19">
        <v>65298.119146890065</v>
      </c>
      <c r="G19" s="20">
        <f t="shared" si="0"/>
        <v>86537.82761844006</v>
      </c>
      <c r="H19" s="53"/>
    </row>
    <row r="20" spans="2:8" ht="14.4" x14ac:dyDescent="0.3">
      <c r="B20" s="8"/>
      <c r="C20" s="9" t="s">
        <v>5</v>
      </c>
      <c r="D20" s="18">
        <v>122.98117276999996</v>
      </c>
      <c r="E20" s="19">
        <v>22525.613564010015</v>
      </c>
      <c r="F20" s="19">
        <v>74355.562900800069</v>
      </c>
      <c r="G20" s="20">
        <f t="shared" si="0"/>
        <v>97004.15763758008</v>
      </c>
      <c r="H20" s="53"/>
    </row>
    <row r="21" spans="2:8" ht="14.4" x14ac:dyDescent="0.3">
      <c r="B21" s="8"/>
      <c r="C21" s="9" t="s">
        <v>6</v>
      </c>
      <c r="D21" s="18">
        <v>115.72131447999999</v>
      </c>
      <c r="E21" s="19">
        <v>21983.779624089992</v>
      </c>
      <c r="F21" s="19">
        <v>73718.779585150027</v>
      </c>
      <c r="G21" s="20">
        <f t="shared" si="0"/>
        <v>95818.280523720023</v>
      </c>
      <c r="H21" s="53"/>
    </row>
    <row r="22" spans="2:8" ht="14.4" x14ac:dyDescent="0.3">
      <c r="B22" s="8"/>
      <c r="C22" s="9" t="s">
        <v>7</v>
      </c>
      <c r="D22" s="18">
        <v>114.69128036999997</v>
      </c>
      <c r="E22" s="19">
        <v>23437.176811769983</v>
      </c>
      <c r="F22" s="19">
        <v>81582.69992749994</v>
      </c>
      <c r="G22" s="20">
        <f t="shared" si="0"/>
        <v>105134.56801963992</v>
      </c>
      <c r="H22" s="53"/>
    </row>
    <row r="23" spans="2:8" ht="14.4" x14ac:dyDescent="0.3">
      <c r="B23" s="8"/>
      <c r="C23" s="9" t="s">
        <v>8</v>
      </c>
      <c r="D23" s="18">
        <v>125.77997075999997</v>
      </c>
      <c r="E23" s="19">
        <v>25050.290915049998</v>
      </c>
      <c r="F23" s="19">
        <v>80495.572343739797</v>
      </c>
      <c r="G23" s="20">
        <f t="shared" si="0"/>
        <v>105671.64322954979</v>
      </c>
      <c r="H23" s="53"/>
    </row>
    <row r="24" spans="2:8" ht="14.4" x14ac:dyDescent="0.3">
      <c r="B24" s="8"/>
      <c r="C24" s="9" t="s">
        <v>9</v>
      </c>
      <c r="D24" s="18">
        <v>129.54352892999998</v>
      </c>
      <c r="E24" s="19">
        <v>27901.237497659997</v>
      </c>
      <c r="F24" s="19">
        <v>87602.759626799976</v>
      </c>
      <c r="G24" s="20">
        <f t="shared" si="0"/>
        <v>115633.54065338997</v>
      </c>
      <c r="H24" s="53"/>
    </row>
    <row r="25" spans="2:8" ht="14.4" x14ac:dyDescent="0.3">
      <c r="B25" s="8"/>
      <c r="C25" s="9" t="s">
        <v>10</v>
      </c>
      <c r="D25" s="18">
        <v>123.17244559000004</v>
      </c>
      <c r="E25" s="19">
        <v>26829.594217769991</v>
      </c>
      <c r="F25" s="19">
        <v>91152.359878949937</v>
      </c>
      <c r="G25" s="20">
        <f t="shared" si="0"/>
        <v>118105.12654230992</v>
      </c>
      <c r="H25" s="53"/>
    </row>
    <row r="26" spans="2:8" ht="14.4" x14ac:dyDescent="0.3">
      <c r="B26" s="8"/>
      <c r="C26" s="9" t="s">
        <v>11</v>
      </c>
      <c r="D26" s="18">
        <v>124.72579264999987</v>
      </c>
      <c r="E26" s="19">
        <v>28181.486733310023</v>
      </c>
      <c r="F26" s="19">
        <v>95116.008076609854</v>
      </c>
      <c r="G26" s="20">
        <f t="shared" si="0"/>
        <v>123422.22060256987</v>
      </c>
      <c r="H26" s="53"/>
    </row>
    <row r="27" spans="2:8" ht="14.4" x14ac:dyDescent="0.3">
      <c r="B27" s="8"/>
      <c r="C27" s="9" t="s">
        <v>12</v>
      </c>
      <c r="D27" s="18">
        <v>119.02229437999998</v>
      </c>
      <c r="E27" s="19">
        <v>28904.652570190006</v>
      </c>
      <c r="F27" s="19">
        <v>103439.78676824001</v>
      </c>
      <c r="G27" s="20">
        <f t="shared" ref="G27:G32" si="1">SUM(D27:F27)</f>
        <v>132463.46163281001</v>
      </c>
      <c r="H27" s="53"/>
    </row>
    <row r="28" spans="2:8" ht="14.4" x14ac:dyDescent="0.3">
      <c r="B28" s="8"/>
      <c r="C28" s="9" t="s">
        <v>13</v>
      </c>
      <c r="D28" s="18">
        <v>109.91674851000002</v>
      </c>
      <c r="E28" s="19">
        <v>28298.262269929997</v>
      </c>
      <c r="F28" s="19">
        <v>104219.70104730998</v>
      </c>
      <c r="G28" s="20">
        <f t="shared" si="1"/>
        <v>132627.88006574998</v>
      </c>
      <c r="H28" s="53"/>
    </row>
    <row r="29" spans="2:8" ht="13.8" customHeight="1" thickBot="1" x14ac:dyDescent="0.35">
      <c r="B29" s="10"/>
      <c r="C29" s="11" t="s">
        <v>14</v>
      </c>
      <c r="D29" s="21">
        <v>104.45563788000004</v>
      </c>
      <c r="E29" s="22">
        <v>28653.069632530009</v>
      </c>
      <c r="F29" s="22">
        <v>116422.88399201981</v>
      </c>
      <c r="G29" s="23">
        <f t="shared" si="1"/>
        <v>145180.40926242981</v>
      </c>
      <c r="H29" s="53"/>
    </row>
    <row r="30" spans="2:8" ht="13.8" customHeight="1" x14ac:dyDescent="0.3">
      <c r="B30" s="6">
        <v>2019</v>
      </c>
      <c r="C30" s="7" t="s">
        <v>3</v>
      </c>
      <c r="D30" s="15">
        <v>95.231868019999936</v>
      </c>
      <c r="E30" s="16">
        <v>28585.212841779994</v>
      </c>
      <c r="F30" s="16">
        <v>117425.49379503015</v>
      </c>
      <c r="G30" s="17">
        <f t="shared" si="1"/>
        <v>146105.93850483015</v>
      </c>
      <c r="H30" s="53"/>
    </row>
    <row r="31" spans="2:8" ht="13.8" customHeight="1" x14ac:dyDescent="0.3">
      <c r="B31" s="8"/>
      <c r="C31" s="9" t="s">
        <v>4</v>
      </c>
      <c r="D31" s="18">
        <v>105.66905989000001</v>
      </c>
      <c r="E31" s="19">
        <v>30064.157584439978</v>
      </c>
      <c r="F31" s="19">
        <v>124185.92862164028</v>
      </c>
      <c r="G31" s="20">
        <f t="shared" si="1"/>
        <v>154355.75526597025</v>
      </c>
      <c r="H31" s="53"/>
    </row>
    <row r="32" spans="2:8" ht="13.8" customHeight="1" thickBot="1" x14ac:dyDescent="0.35">
      <c r="B32" s="10"/>
      <c r="C32" s="11" t="s">
        <v>5</v>
      </c>
      <c r="D32" s="21">
        <v>90.898229950000015</v>
      </c>
      <c r="E32" s="22">
        <v>28851.593997110002</v>
      </c>
      <c r="F32" s="22">
        <v>130982.20536266995</v>
      </c>
      <c r="G32" s="23">
        <f t="shared" si="1"/>
        <v>159924.69758972994</v>
      </c>
      <c r="H32" s="53"/>
    </row>
    <row r="33" spans="2:7" ht="13.8" customHeight="1" thickBot="1" x14ac:dyDescent="0.35"/>
    <row r="34" spans="2:7" ht="15" thickBot="1" x14ac:dyDescent="0.35">
      <c r="B34" s="29" t="s">
        <v>33</v>
      </c>
      <c r="C34" s="30"/>
      <c r="D34" s="31">
        <f>SUM(D21:D32)</f>
        <v>1358.8281714099999</v>
      </c>
      <c r="E34" s="32">
        <f t="shared" ref="E34:G34" si="2">SUM(E21:E32)</f>
        <v>326740.51469562994</v>
      </c>
      <c r="F34" s="32">
        <f t="shared" si="2"/>
        <v>1206344.1790256598</v>
      </c>
      <c r="G34" s="33">
        <f t="shared" si="2"/>
        <v>1534443.5218926996</v>
      </c>
    </row>
    <row r="35" spans="2:7" ht="15" thickBot="1" x14ac:dyDescent="0.35">
      <c r="B35" s="29" t="s">
        <v>42</v>
      </c>
      <c r="C35" s="30"/>
      <c r="D35" s="34">
        <f>SUM(D30:D32)/SUM(D18:D20)-1</f>
        <v>-0.23892371533332235</v>
      </c>
      <c r="E35" s="35">
        <f t="shared" ref="E35:G35" si="3">SUM(E30:E32)/SUM(E18:E20)-1</f>
        <v>0.33578794649327826</v>
      </c>
      <c r="F35" s="35">
        <f t="shared" si="3"/>
        <v>0.80367700747516313</v>
      </c>
      <c r="G35" s="36">
        <f t="shared" si="3"/>
        <v>0.68972072744460844</v>
      </c>
    </row>
    <row r="36" spans="2:7" ht="15" thickBot="1" x14ac:dyDescent="0.35">
      <c r="B36" s="29" t="s">
        <v>44</v>
      </c>
      <c r="C36" s="30"/>
      <c r="D36" s="34">
        <f>SUM(D30:D32)/SUM($G$30:$G$32)</f>
        <v>6.3381360382455568E-4</v>
      </c>
      <c r="E36" s="35">
        <f t="shared" ref="E36:G36" si="4">SUM(E30:E32)/SUM($G$30:$G$32)</f>
        <v>0.19005984117981378</v>
      </c>
      <c r="F36" s="35">
        <f t="shared" si="4"/>
        <v>0.8093063452163618</v>
      </c>
      <c r="G36" s="36">
        <f t="shared" si="4"/>
        <v>1</v>
      </c>
    </row>
    <row r="37" spans="2:7" ht="14.4" x14ac:dyDescent="0.3"/>
    <row r="38" spans="2:7" ht="14.4" x14ac:dyDescent="0.3"/>
    <row r="39" spans="2:7" ht="14.4" x14ac:dyDescent="0.3"/>
    <row r="40" spans="2:7" ht="14.4" x14ac:dyDescent="0.3"/>
    <row r="41" spans="2:7" ht="14.4" x14ac:dyDescent="0.3"/>
    <row r="42" spans="2:7" ht="14.4" x14ac:dyDescent="0.3"/>
    <row r="43" spans="2:7" ht="14.4" x14ac:dyDescent="0.3"/>
    <row r="44" spans="2:7" ht="14.4" x14ac:dyDescent="0.3"/>
    <row r="45" spans="2:7" ht="14.4" x14ac:dyDescent="0.3"/>
    <row r="46" spans="2:7" ht="14.4" x14ac:dyDescent="0.3"/>
    <row r="47" spans="2:7" ht="14.4" x14ac:dyDescent="0.3"/>
    <row r="48" spans="2:7" ht="14.4" x14ac:dyDescent="0.3"/>
  </sheetData>
  <mergeCells count="3">
    <mergeCell ref="B9:B10"/>
    <mergeCell ref="C9:C10"/>
    <mergeCell ref="D9:G9"/>
  </mergeCells>
  <pageMargins left="0.7" right="0.7" top="0.75" bottom="0.75" header="0.3" footer="0.3"/>
  <ignoredErrors>
    <ignoredError sqref="D34:G34 D36:G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9.4.TRAF_TECN</vt:lpstr>
      <vt:lpstr>ÍNDICE!Área_de_impresión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</cp:lastModifiedBy>
  <dcterms:created xsi:type="dcterms:W3CDTF">2018-11-27T20:24:18Z</dcterms:created>
  <dcterms:modified xsi:type="dcterms:W3CDTF">2019-05-28T15:11:36Z</dcterms:modified>
</cp:coreProperties>
</file>